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checkCompatibility="1"/>
  <mc:AlternateContent xmlns:mc="http://schemas.openxmlformats.org/markup-compatibility/2006">
    <mc:Choice Requires="x15">
      <x15ac:absPath xmlns:x15ac="http://schemas.microsoft.com/office/spreadsheetml/2010/11/ac" url="\\toukei14\2課‐共通\令和３年度\静岡県の統計\統計センター用\作成済ファイル\"/>
    </mc:Choice>
  </mc:AlternateContent>
  <bookViews>
    <workbookView xWindow="0" yWindow="0" windowWidth="5640" windowHeight="3450" tabRatio="889"/>
  </bookViews>
  <sheets>
    <sheet name="1-2" sheetId="53" r:id="rId1"/>
    <sheet name="3-4" sheetId="52" r:id="rId2"/>
    <sheet name="5" sheetId="5" r:id="rId3"/>
    <sheet name="6" sheetId="58" r:id="rId4"/>
    <sheet name="7" sheetId="59" r:id="rId5"/>
    <sheet name="8" sheetId="6" r:id="rId6"/>
    <sheet name="9" sheetId="54" r:id="rId7"/>
    <sheet name="10 (1)" sheetId="43" r:id="rId8"/>
    <sheet name="10 (2)" sheetId="57" r:id="rId9"/>
    <sheet name="11" sheetId="51" r:id="rId10"/>
    <sheet name="12 (1)アイ-1" sheetId="29" r:id="rId11"/>
    <sheet name="12 (1)イ-2 " sheetId="55" r:id="rId12"/>
    <sheet name="12 (1)ウ-1" sheetId="60" r:id="rId13"/>
    <sheet name="12 (1)ウ-2" sheetId="30" r:id="rId14"/>
    <sheet name="12 (1)エ" sheetId="61" r:id="rId15"/>
    <sheet name="12 (2)アイ-1" sheetId="31" r:id="rId16"/>
    <sheet name="12 (2)イ-2" sheetId="56" r:id="rId17"/>
    <sheet name="12 (2)ウ-1" sheetId="62" r:id="rId18"/>
    <sheet name="12 (2)ウ-2" sheetId="32" r:id="rId19"/>
    <sheet name="13" sheetId="63" r:id="rId20"/>
    <sheet name="14" sheetId="64" r:id="rId21"/>
    <sheet name="15" sheetId="65" r:id="rId22"/>
    <sheet name="16-17(1)" sheetId="36" r:id="rId23"/>
    <sheet name="17(2)" sheetId="16" r:id="rId24"/>
    <sheet name="18-19" sheetId="17" r:id="rId25"/>
    <sheet name="20-21" sheetId="66" r:id="rId26"/>
    <sheet name="22" sheetId="68" r:id="rId27"/>
    <sheet name="23" sheetId="67" r:id="rId28"/>
    <sheet name="24" sheetId="18" r:id="rId29"/>
    <sheet name="25(1)" sheetId="20" r:id="rId30"/>
    <sheet name="25(2)" sheetId="69" r:id="rId31"/>
    <sheet name="26" sheetId="47" r:id="rId32"/>
    <sheet name="27-28" sheetId="70" r:id="rId33"/>
  </sheets>
  <externalReferences>
    <externalReference r:id="rId34"/>
    <externalReference r:id="rId35"/>
    <externalReference r:id="rId36"/>
  </externalReferences>
  <definedNames>
    <definedName name="_xlnm.Print_Area" localSheetId="7">'10 (1)'!$A$1:$M$64</definedName>
    <definedName name="_xlnm.Print_Area" localSheetId="8">'10 (2)'!$B$1:$L$45</definedName>
    <definedName name="_xlnm.Print_Area" localSheetId="9">'11'!$A$1:$AD$50</definedName>
    <definedName name="_xlnm.Print_Area" localSheetId="0">'1-2'!$A$1:$T$64</definedName>
    <definedName name="_xlnm.Print_Area" localSheetId="10">'12 (1)アイ-1'!$A$1:$L$62</definedName>
    <definedName name="_xlnm.Print_Area" localSheetId="11">'12 (1)イ-2 '!$A$1:$L$39</definedName>
    <definedName name="_xlnm.Print_Area" localSheetId="12">'12 (1)ウ-1'!#REF!</definedName>
    <definedName name="_xlnm.Print_Area" localSheetId="13">'12 (1)ウ-2'!$A$1:$O$32</definedName>
    <definedName name="_xlnm.Print_Area" localSheetId="14">'12 (1)エ'!#REF!</definedName>
    <definedName name="_xlnm.Print_Area" localSheetId="15">'12 (2)アイ-1'!$A$1:$L$59</definedName>
    <definedName name="_xlnm.Print_Area" localSheetId="16">'12 (2)イ-2'!$A$1:$L$30</definedName>
    <definedName name="_xlnm.Print_Area" localSheetId="17">'12 (2)ウ-1'!$A$1:$O$32</definedName>
    <definedName name="_xlnm.Print_Area" localSheetId="18">'12 (2)ウ-2'!#REF!</definedName>
    <definedName name="_xlnm.Print_Area" localSheetId="19">'13'!#REF!</definedName>
    <definedName name="_xlnm.Print_Area" localSheetId="20">'14'!$A$1:$O$16</definedName>
    <definedName name="_xlnm.Print_Area" localSheetId="21">'15'!#REF!</definedName>
    <definedName name="_xlnm.Print_Area" localSheetId="22">'16-17(1)'!$A$1:$BQ$49</definedName>
    <definedName name="_xlnm.Print_Area" localSheetId="23">'17(2)'!$A$1:$N$75</definedName>
    <definedName name="_xlnm.Print_Area" localSheetId="24">'18-19'!#REF!</definedName>
    <definedName name="_xlnm.Print_Area" localSheetId="25">'20-21'!#REF!</definedName>
    <definedName name="_xlnm.Print_Area" localSheetId="26">'22'!#REF!</definedName>
    <definedName name="_xlnm.Print_Area" localSheetId="27">'23'!#REF!</definedName>
    <definedName name="_xlnm.Print_Area" localSheetId="28">'24'!#REF!</definedName>
    <definedName name="_xlnm.Print_Area" localSheetId="29">'25(1)'!#REF!</definedName>
    <definedName name="_xlnm.Print_Area" localSheetId="30">'25(2)'!#REF!</definedName>
    <definedName name="_xlnm.Print_Area" localSheetId="31">'26'!#REF!</definedName>
    <definedName name="_xlnm.Print_Area" localSheetId="32">'27-28'!$A$1:$O$64</definedName>
    <definedName name="_xlnm.Print_Area" localSheetId="1">'3-4'!$A$1:$W$70</definedName>
    <definedName name="_xlnm.Print_Area" localSheetId="2">'5'!$A$1:$I$23</definedName>
    <definedName name="_xlnm.Print_Area" localSheetId="3">'6'!$A$1:$O$23</definedName>
    <definedName name="_xlnm.Print_Area" localSheetId="4">'7'!$A$1:$K$21</definedName>
    <definedName name="_xlnm.Print_Area" localSheetId="5">'8'!$A$1:$AT$48</definedName>
    <definedName name="_xlnm.Print_Area" localSheetId="6">'9'!$A$1:$AY$77</definedName>
    <definedName name="_xlnm.Print_Area">#REF!</definedName>
    <definedName name="Record1" localSheetId="8">'10 (2)'!Record1</definedName>
    <definedName name="Record1" localSheetId="0">'1-2'!Record1</definedName>
    <definedName name="Record1" localSheetId="11">'12 (1)イ-2 '!Record1</definedName>
    <definedName name="Record1" localSheetId="12">'12 (1)ウ-1'!Record1</definedName>
    <definedName name="Record1" localSheetId="16">'12 (2)イ-2'!Record1</definedName>
    <definedName name="Record1" localSheetId="17">'12 (2)ウ-1'!Record1</definedName>
    <definedName name="Record1" localSheetId="1">'3-4'!Record1</definedName>
    <definedName name="Record1" localSheetId="6">'9'!Record1</definedName>
    <definedName name="Record1">[0]!Record1</definedName>
    <definedName name="Record2" localSheetId="8">'10 (2)'!Record2</definedName>
    <definedName name="Record2" localSheetId="0">'1-2'!Record2</definedName>
    <definedName name="Record2" localSheetId="11">'12 (1)イ-2 '!Record2</definedName>
    <definedName name="Record2" localSheetId="12">'12 (1)ウ-1'!Record2</definedName>
    <definedName name="Record2" localSheetId="16">'12 (2)イ-2'!Record2</definedName>
    <definedName name="Record2" localSheetId="17">'12 (2)ウ-1'!Record2</definedName>
    <definedName name="Record2" localSheetId="1">'3-4'!Record2</definedName>
    <definedName name="Record2" localSheetId="6">'9'!Record2</definedName>
    <definedName name="Record2">[0]!Record2</definedName>
    <definedName name="Record3" localSheetId="8">'10 (2)'!Record3</definedName>
    <definedName name="Record3" localSheetId="0">'1-2'!Record3</definedName>
    <definedName name="Record3" localSheetId="11">'12 (1)イ-2 '!Record3</definedName>
    <definedName name="Record3" localSheetId="12">'12 (1)ウ-1'!Record3</definedName>
    <definedName name="Record3" localSheetId="16">'12 (2)イ-2'!Record3</definedName>
    <definedName name="Record3" localSheetId="17">'12 (2)ウ-1'!Record3</definedName>
    <definedName name="Record3" localSheetId="1">'3-4'!Record3</definedName>
    <definedName name="Record3" localSheetId="6">'9'!Record3</definedName>
    <definedName name="Record3">[0]!Record3</definedName>
    <definedName name="ｓ" localSheetId="8">'10 (2)'!ｓ</definedName>
    <definedName name="ｓ">[0]!ｓ</definedName>
    <definedName name="あああ" localSheetId="8">'10 (2)'!あああ</definedName>
    <definedName name="あああ" localSheetId="0">'1-2'!あああ</definedName>
    <definedName name="あああ" localSheetId="11">'12 (1)イ-2 '!あああ</definedName>
    <definedName name="あああ" localSheetId="12">'12 (1)ウ-1'!あああ</definedName>
    <definedName name="あああ" localSheetId="16">'12 (2)イ-2'!あああ</definedName>
    <definedName name="あああ" localSheetId="17">'12 (2)ウ-1'!あああ</definedName>
    <definedName name="あああ" localSheetId="1">'3-4'!あああ</definedName>
    <definedName name="あああ" localSheetId="6">'9'!あああ</definedName>
    <definedName name="あああ">[0]!あああ</definedName>
    <definedName name="ああああ" localSheetId="8">'10 (2)'!ああああ</definedName>
    <definedName name="ああああ" localSheetId="0">'1-2'!ああああ</definedName>
    <definedName name="ああああ" localSheetId="11">'12 (1)イ-2 '!ああああ</definedName>
    <definedName name="ああああ" localSheetId="12">'12 (1)ウ-1'!ああああ</definedName>
    <definedName name="ああああ" localSheetId="16">'12 (2)イ-2'!ああああ</definedName>
    <definedName name="ああああ" localSheetId="17">'12 (2)ウ-1'!ああああ</definedName>
    <definedName name="ああああ" localSheetId="1">'3-4'!ああああ</definedName>
    <definedName name="ああああ" localSheetId="6">'9'!ああああ</definedName>
    <definedName name="ああああ">[0]!ああああ</definedName>
    <definedName name="あああああああ" localSheetId="8">'10 (2)'!あああああああ</definedName>
    <definedName name="あああああああ" localSheetId="0">'1-2'!あああああああ</definedName>
    <definedName name="あああああああ" localSheetId="11">'12 (1)イ-2 '!あああああああ</definedName>
    <definedName name="あああああああ" localSheetId="12">'12 (1)ウ-1'!あああああああ</definedName>
    <definedName name="あああああああ" localSheetId="16">'12 (2)イ-2'!あああああああ</definedName>
    <definedName name="あああああああ" localSheetId="17">'12 (2)ウ-1'!あああああああ</definedName>
    <definedName name="あああああああ" localSheetId="1">'3-4'!あああああああ</definedName>
    <definedName name="あああああああ" localSheetId="6">'9'!あああああああ</definedName>
    <definedName name="あああああああ">[0]!あああああああ</definedName>
    <definedName name="え" localSheetId="8">'10 (2)'!え</definedName>
    <definedName name="え">[0]!え</definedName>
  </definedNames>
  <calcPr calcId="162913" calcMode="manual"/>
  <fileRecoveryPr autoRecover="0"/>
</workbook>
</file>

<file path=xl/calcChain.xml><?xml version="1.0" encoding="utf-8"?>
<calcChain xmlns="http://schemas.openxmlformats.org/spreadsheetml/2006/main">
  <c r="C20" i="59" l="1"/>
  <c r="C20" i="58"/>
  <c r="N5" i="52" l="1"/>
  <c r="L5" i="53"/>
  <c r="C25" i="53"/>
  <c r="C58" i="53"/>
  <c r="R5" i="52"/>
  <c r="C24" i="52"/>
  <c r="C23" i="6"/>
  <c r="AB2" i="54"/>
  <c r="E28" i="54"/>
  <c r="E50" i="54"/>
  <c r="E72" i="54"/>
  <c r="C29" i="29"/>
  <c r="C12" i="55"/>
  <c r="C12" i="56"/>
  <c r="C8" i="32"/>
  <c r="I4" i="20"/>
  <c r="I5" i="20"/>
  <c r="I6" i="20"/>
  <c r="I7" i="20"/>
  <c r="I8" i="20"/>
  <c r="I9" i="20"/>
  <c r="I10" i="20"/>
  <c r="I11" i="20"/>
  <c r="I12" i="20"/>
  <c r="I13" i="20"/>
  <c r="I14" i="20"/>
  <c r="I15" i="20"/>
</calcChain>
</file>

<file path=xl/sharedStrings.xml><?xml version="1.0" encoding="utf-8"?>
<sst xmlns="http://schemas.openxmlformats.org/spreadsheetml/2006/main" count="2825" uniqueCount="1048">
  <si>
    <t>セメント・同製品、その他の窯業・土石製品</t>
    <rPh sb="19" eb="20">
      <t>シナ</t>
    </rPh>
    <phoneticPr fontId="54"/>
  </si>
  <si>
    <t>(注２) 電子部品・デバイス工業、情報通信機械工業、印刷業、公益事業は在庫調査なし。</t>
    <rPh sb="1" eb="2">
      <t>チュウ</t>
    </rPh>
    <rPh sb="5" eb="7">
      <t>デンシ</t>
    </rPh>
    <rPh sb="7" eb="9">
      <t>ブヒン</t>
    </rPh>
    <rPh sb="14" eb="16">
      <t>コウギョウ</t>
    </rPh>
    <rPh sb="17" eb="19">
      <t>ジョウホウ</t>
    </rPh>
    <rPh sb="19" eb="21">
      <t>ツウシン</t>
    </rPh>
    <rPh sb="21" eb="23">
      <t>キカイ</t>
    </rPh>
    <rPh sb="23" eb="25">
      <t>コウギョウ</t>
    </rPh>
    <rPh sb="26" eb="29">
      <t>インサツギョウ</t>
    </rPh>
    <rPh sb="30" eb="32">
      <t>コウエキ</t>
    </rPh>
    <rPh sb="32" eb="34">
      <t>ジギョウ</t>
    </rPh>
    <rPh sb="35" eb="37">
      <t>ザイコ</t>
    </rPh>
    <rPh sb="37" eb="39">
      <t>チョウサ</t>
    </rPh>
    <phoneticPr fontId="54"/>
  </si>
  <si>
    <r>
      <t>乗</t>
    </r>
    <r>
      <rPr>
        <sz val="9"/>
        <rFont val="ＭＳ Ｐ明朝"/>
        <family val="1"/>
        <charset val="128"/>
      </rPr>
      <t xml:space="preserve"> 合 用
</t>
    </r>
    <r>
      <rPr>
        <sz val="7"/>
        <rFont val="ＭＳ Ｐ明朝"/>
        <family val="1"/>
        <charset val="128"/>
      </rPr>
      <t>普通車及び</t>
    </r>
    <r>
      <rPr>
        <sz val="9"/>
        <rFont val="ＭＳ Ｐ明朝"/>
        <family val="1"/>
        <charset val="128"/>
      </rPr>
      <t xml:space="preserve">
小 型 車</t>
    </r>
    <rPh sb="6" eb="9">
      <t>フツウシャ</t>
    </rPh>
    <rPh sb="9" eb="10">
      <t>オヨ</t>
    </rPh>
    <rPh sb="12" eb="17">
      <t>コガタシャ</t>
    </rPh>
    <phoneticPr fontId="54"/>
  </si>
  <si>
    <t>特殊取扱品（9）</t>
  </si>
  <si>
    <t>前月比4.2％減と、3か月ぶりに低下した。</t>
    <rPh sb="0" eb="3">
      <t>ゼンネンヒ</t>
    </rPh>
    <rPh sb="7" eb="8">
      <t>ゲン</t>
    </rPh>
    <rPh sb="12" eb="13">
      <t>ツキ</t>
    </rPh>
    <rPh sb="16" eb="18">
      <t>テイカ</t>
    </rPh>
    <phoneticPr fontId="54"/>
  </si>
  <si>
    <t>r20</t>
    <phoneticPr fontId="54"/>
  </si>
  <si>
    <t>裾　野　市</t>
  </si>
  <si>
    <t>床面積</t>
  </si>
  <si>
    <t>汎用機械器具部品、金型、医療用機械器具・計測機器</t>
  </si>
  <si>
    <t>27年平均＝100</t>
    <rPh sb="2" eb="3">
      <t>ネン</t>
    </rPh>
    <rPh sb="3" eb="5">
      <t>ヘイキン</t>
    </rPh>
    <phoneticPr fontId="54"/>
  </si>
  <si>
    <t>西安線※</t>
    <rPh sb="0" eb="2">
      <t>シーアン</t>
    </rPh>
    <rPh sb="2" eb="3">
      <t>セン</t>
    </rPh>
    <phoneticPr fontId="54"/>
  </si>
  <si>
    <t>前年同月比</t>
    <rPh sb="0" eb="2">
      <t>ゼンネン</t>
    </rPh>
    <rPh sb="2" eb="5">
      <t>ドウゲツヒ</t>
    </rPh>
    <phoneticPr fontId="54"/>
  </si>
  <si>
    <t>掛　川　市</t>
  </si>
  <si>
    <t>湖西市</t>
  </si>
  <si>
    <t>年　　月　　末</t>
    <rPh sb="0" eb="4">
      <t>ネンゲツ</t>
    </rPh>
    <rPh sb="6" eb="7">
      <t>マツ</t>
    </rPh>
    <phoneticPr fontId="54"/>
  </si>
  <si>
    <t>2</t>
  </si>
  <si>
    <t>r7,600,488</t>
  </si>
  <si>
    <t>工業用プラ製品、プラ製フィルム等、その他のプラ製品</t>
  </si>
  <si>
    <t>輸     入</t>
    <rPh sb="0" eb="1">
      <t>ユ</t>
    </rPh>
    <rPh sb="6" eb="7">
      <t>イリ</t>
    </rPh>
    <phoneticPr fontId="54"/>
  </si>
  <si>
    <t xml:space="preserve">菊　川　市 </t>
  </si>
  <si>
    <t>清　水　町</t>
  </si>
  <si>
    <t>う    ち
中高年</t>
  </si>
  <si>
    <t>パルプ</t>
    <phoneticPr fontId="54"/>
  </si>
  <si>
    <t>‐</t>
  </si>
  <si>
    <t>r86.3</t>
  </si>
  <si>
    <t>西部地域計</t>
    <rPh sb="0" eb="2">
      <t>セイブ</t>
    </rPh>
    <rPh sb="2" eb="4">
      <t>チイキ</t>
    </rPh>
    <rPh sb="4" eb="5">
      <t>ケイ</t>
    </rPh>
    <phoneticPr fontId="54"/>
  </si>
  <si>
    <t>r100.9</t>
  </si>
  <si>
    <t>家具・家事用品</t>
    <rPh sb="0" eb="2">
      <t>カグ</t>
    </rPh>
    <rPh sb="3" eb="5">
      <t>カジ</t>
    </rPh>
    <rPh sb="5" eb="7">
      <t>ヨウヒン</t>
    </rPh>
    <phoneticPr fontId="54"/>
  </si>
  <si>
    <t>富 士 宮 市</t>
    <phoneticPr fontId="90"/>
  </si>
  <si>
    <t>鉱工業指数の推移</t>
    <rPh sb="0" eb="3">
      <t>コウコウギョウ</t>
    </rPh>
    <rPh sb="3" eb="5">
      <t>シスウ</t>
    </rPh>
    <rPh sb="6" eb="8">
      <t>スイイ</t>
    </rPh>
    <phoneticPr fontId="54"/>
  </si>
  <si>
    <t>非鉄</t>
    <rPh sb="0" eb="2">
      <t>ヒテツ</t>
    </rPh>
    <phoneticPr fontId="54"/>
  </si>
  <si>
    <t>倍</t>
    <rPh sb="0" eb="1">
      <t>バイ</t>
    </rPh>
    <phoneticPr fontId="54"/>
  </si>
  <si>
    <t>その他の電子部品・デバイス</t>
    <phoneticPr fontId="54"/>
  </si>
  <si>
    <t>p101,616</t>
  </si>
  <si>
    <t>（注2） 年数値は、年末の数値です。</t>
    <phoneticPr fontId="54"/>
  </si>
  <si>
    <t>伊豆の国市</t>
    <rPh sb="0" eb="2">
      <t>イズ</t>
    </rPh>
    <rPh sb="3" eb="4">
      <t>クニ</t>
    </rPh>
    <rPh sb="4" eb="5">
      <t>シ</t>
    </rPh>
    <phoneticPr fontId="54"/>
  </si>
  <si>
    <t>９　　業 種 分 類 別 生 産 ・ 出 荷</t>
    <rPh sb="3" eb="6">
      <t>ギョウシュ</t>
    </rPh>
    <rPh sb="7" eb="10">
      <t>ブンルイ</t>
    </rPh>
    <rPh sb="11" eb="12">
      <t>ベツ</t>
    </rPh>
    <rPh sb="13" eb="16">
      <t>セイサン</t>
    </rPh>
    <rPh sb="19" eb="22">
      <t>シュッカ</t>
    </rPh>
    <phoneticPr fontId="54"/>
  </si>
  <si>
    <t>液化天然ガス（3050103）</t>
  </si>
  <si>
    <t>前月比</t>
    <rPh sb="0" eb="3">
      <t>ゼンゲツヒ</t>
    </rPh>
    <phoneticPr fontId="54"/>
  </si>
  <si>
    <t>南 伊 豆 町</t>
    <phoneticPr fontId="90"/>
  </si>
  <si>
    <t>化学工業品</t>
  </si>
  <si>
    <t>r81.1</t>
  </si>
  <si>
    <t>常用雇用
指　　　数
（製造業）</t>
    <rPh sb="0" eb="2">
      <t>ジョウヨウ</t>
    </rPh>
    <rPh sb="2" eb="4">
      <t>コヨウ</t>
    </rPh>
    <rPh sb="5" eb="6">
      <t>ユビ</t>
    </rPh>
    <rPh sb="9" eb="10">
      <t>カズ</t>
    </rPh>
    <rPh sb="12" eb="15">
      <t>セイゾウギョウ</t>
    </rPh>
    <phoneticPr fontId="54"/>
  </si>
  <si>
    <t>3か月後方移動平均（CI）</t>
    <rPh sb="2" eb="3">
      <t>ゲツ</t>
    </rPh>
    <rPh sb="3" eb="5">
      <t>コウホウ</t>
    </rPh>
    <rPh sb="5" eb="7">
      <t>イドウ</t>
    </rPh>
    <rPh sb="7" eb="9">
      <t>ヘイキン</t>
    </rPh>
    <phoneticPr fontId="54"/>
  </si>
  <si>
    <t>静岡運輸支局</t>
    <phoneticPr fontId="54"/>
  </si>
  <si>
    <t>r78,580</t>
  </si>
  <si>
    <r>
      <t>2</t>
    </r>
    <r>
      <rPr>
        <sz val="12"/>
        <rFont val="ＭＳ Ｐ明朝"/>
        <family val="1"/>
        <charset val="128"/>
      </rPr>
      <t xml:space="preserve">位
東京都
</t>
    </r>
    <r>
      <rPr>
        <sz val="10"/>
        <rFont val="ＭＳ Ｐ明朝"/>
        <family val="1"/>
        <charset val="128"/>
      </rPr>
      <t>（東京港ほか）</t>
    </r>
    <rPh sb="1" eb="2">
      <t>イ</t>
    </rPh>
    <rPh sb="3" eb="6">
      <t>トウキョウト</t>
    </rPh>
    <rPh sb="8" eb="11">
      <t>トウキョウコウ</t>
    </rPh>
    <phoneticPr fontId="54"/>
  </si>
  <si>
    <t>化　　学
工　　業</t>
    <rPh sb="0" eb="1">
      <t>カ</t>
    </rPh>
    <rPh sb="3" eb="4">
      <t>ガク</t>
    </rPh>
    <rPh sb="6" eb="7">
      <t>コウ</t>
    </rPh>
    <rPh sb="9" eb="10">
      <t>ギョウ</t>
    </rPh>
    <phoneticPr fontId="54"/>
  </si>
  <si>
    <t>機械類及び輸送用機器（7）</t>
  </si>
  <si>
    <t>エアコン（7012305）</t>
  </si>
  <si>
    <t>3</t>
  </si>
  <si>
    <t>（事業所規模30人以上）</t>
    <phoneticPr fontId="54"/>
  </si>
  <si>
    <t>86.1</t>
  </si>
  <si>
    <t>r94.0</t>
  </si>
  <si>
    <t>預　　　　　　　　　　金</t>
    <rPh sb="0" eb="12">
      <t>ヨキン</t>
    </rPh>
    <phoneticPr fontId="54"/>
  </si>
  <si>
    <t>平成27年</t>
    <rPh sb="0" eb="2">
      <t>ヘイセイ</t>
    </rPh>
    <rPh sb="4" eb="5">
      <t>ネン</t>
    </rPh>
    <phoneticPr fontId="54"/>
  </si>
  <si>
    <t>平成27年</t>
    <rPh sb="4" eb="5">
      <t>ネン</t>
    </rPh>
    <phoneticPr fontId="54"/>
  </si>
  <si>
    <t>茶（01501）</t>
  </si>
  <si>
    <t>r12,567</t>
  </si>
  <si>
    <t>4</t>
  </si>
  <si>
    <t>汎用等</t>
    <rPh sb="0" eb="3">
      <t>ハンヨウトウ</t>
    </rPh>
    <phoneticPr fontId="54"/>
  </si>
  <si>
    <t>平成</t>
    <rPh sb="0" eb="2">
      <t>ヘイセイ</t>
    </rPh>
    <phoneticPr fontId="54"/>
  </si>
  <si>
    <t>百万円</t>
    <rPh sb="0" eb="3">
      <t>ヒャクマンエン</t>
    </rPh>
    <phoneticPr fontId="54"/>
  </si>
  <si>
    <t>林産品</t>
  </si>
  <si>
    <t>清      水      港</t>
    <phoneticPr fontId="54"/>
  </si>
  <si>
    <t>対前月増減率（％）</t>
    <phoneticPr fontId="54"/>
  </si>
  <si>
    <t>火災損害額</t>
  </si>
  <si>
    <t>r100.5</t>
  </si>
  <si>
    <t>（１）事業所規模５人以上</t>
    <rPh sb="3" eb="5">
      <t>ジギョウ</t>
    </rPh>
    <rPh sb="5" eb="6">
      <t>ショ</t>
    </rPh>
    <rPh sb="6" eb="8">
      <t>キボ</t>
    </rPh>
    <rPh sb="9" eb="10">
      <t>ニン</t>
    </rPh>
    <rPh sb="10" eb="12">
      <t>イジョウ</t>
    </rPh>
    <phoneticPr fontId="54"/>
  </si>
  <si>
    <t>枚</t>
    <rPh sb="0" eb="1">
      <t>マイ</t>
    </rPh>
    <phoneticPr fontId="54"/>
  </si>
  <si>
    <t>人</t>
    <rPh sb="0" eb="1">
      <t>ニン</t>
    </rPh>
    <phoneticPr fontId="90"/>
  </si>
  <si>
    <t>人　　口
（万人）</t>
    <rPh sb="6" eb="7">
      <t>マン</t>
    </rPh>
    <rPh sb="7" eb="8">
      <t>ニン</t>
    </rPh>
    <phoneticPr fontId="54"/>
  </si>
  <si>
    <t>河　津　町</t>
    <phoneticPr fontId="90"/>
  </si>
  <si>
    <t>（注1） 二輪車は125cc以上</t>
    <phoneticPr fontId="54"/>
  </si>
  <si>
    <t>石油製品（30301）</t>
  </si>
  <si>
    <t>被保護扶助人員</t>
  </si>
  <si>
    <t>藤枝市</t>
  </si>
  <si>
    <t>医療， 福祉</t>
  </si>
  <si>
    <t>（４）はん用・生産用・業務用機械工業</t>
    <rPh sb="5" eb="6">
      <t>ヨウ</t>
    </rPh>
    <rPh sb="7" eb="10">
      <t>セイサンヨウ</t>
    </rPh>
    <rPh sb="11" eb="14">
      <t>ギョウムヨウ</t>
    </rPh>
    <rPh sb="14" eb="16">
      <t>キカイ</t>
    </rPh>
    <rPh sb="16" eb="18">
      <t>コウギョウ</t>
    </rPh>
    <phoneticPr fontId="54"/>
  </si>
  <si>
    <t xml:space="preserve">  東    　 　区</t>
    <rPh sb="2" eb="3">
      <t>ヒガシ</t>
    </rPh>
    <rPh sb="10" eb="11">
      <t>ク</t>
    </rPh>
    <phoneticPr fontId="91"/>
  </si>
  <si>
    <t xml:space="preserve">
出典：名古屋税関の資料を参考にした本県独自推計
カッコ内は、主な港です。</t>
    <rPh sb="28" eb="29">
      <t>ナイ</t>
    </rPh>
    <rPh sb="31" eb="32">
      <t>オモ</t>
    </rPh>
    <rPh sb="33" eb="34">
      <t>ミナト</t>
    </rPh>
    <phoneticPr fontId="54"/>
  </si>
  <si>
    <t>10</t>
    <phoneticPr fontId="54"/>
  </si>
  <si>
    <t>令和３年</t>
  </si>
  <si>
    <t>（３）化学工業</t>
    <rPh sb="3" eb="5">
      <t>カガク</t>
    </rPh>
    <rPh sb="5" eb="7">
      <t>コウギョウ</t>
    </rPh>
    <phoneticPr fontId="54"/>
  </si>
  <si>
    <t>卸売業,小売業</t>
  </si>
  <si>
    <t>普通乗用</t>
    <rPh sb="0" eb="2">
      <t>フツウ</t>
    </rPh>
    <rPh sb="2" eb="4">
      <t>ジョウヨウ</t>
    </rPh>
    <phoneticPr fontId="54"/>
  </si>
  <si>
    <t>（季節調整済指数）</t>
    <rPh sb="0" eb="3">
      <t>（キセツ</t>
    </rPh>
    <rPh sb="3" eb="5">
      <t>チョウセイ</t>
    </rPh>
    <rPh sb="5" eb="6">
      <t>ズミ</t>
    </rPh>
    <rPh sb="6" eb="8">
      <t>シスウ</t>
    </rPh>
    <phoneticPr fontId="54"/>
  </si>
  <si>
    <t>r86.6</t>
  </si>
  <si>
    <t>　　（エ）　２月末常用労働者数及び労働異動率</t>
    <rPh sb="7" eb="8">
      <t>ガツ</t>
    </rPh>
    <phoneticPr fontId="54"/>
  </si>
  <si>
    <t>厚　生　労　働　省</t>
    <rPh sb="0" eb="1">
      <t>アツシ</t>
    </rPh>
    <rPh sb="2" eb="3">
      <t>ショウ</t>
    </rPh>
    <rPh sb="4" eb="5">
      <t>ロウ</t>
    </rPh>
    <rPh sb="6" eb="7">
      <t>ハタラキ</t>
    </rPh>
    <rPh sb="8" eb="9">
      <t>ショウ</t>
    </rPh>
    <phoneticPr fontId="54"/>
  </si>
  <si>
    <t>サービス業（ 他に分類されないもの）</t>
  </si>
  <si>
    <t>日 本 人 及 び 外 国 人 人 口</t>
  </si>
  <si>
    <t>令和２年</t>
    <rPh sb="0" eb="2">
      <t>レイワ</t>
    </rPh>
    <rPh sb="3" eb="4">
      <t>ネン</t>
    </rPh>
    <phoneticPr fontId="54"/>
  </si>
  <si>
    <t>r96.3</t>
  </si>
  <si>
    <t>万   枚</t>
    <rPh sb="0" eb="1">
      <t>マン</t>
    </rPh>
    <rPh sb="4" eb="5">
      <t>マイ</t>
    </rPh>
    <phoneticPr fontId="54"/>
  </si>
  <si>
    <t>r82.4</t>
  </si>
  <si>
    <t>資　　料</t>
  </si>
  <si>
    <t>鉱物性燃料（3）</t>
  </si>
  <si>
    <t>富士市</t>
  </si>
  <si>
    <t>御 殿 場 市</t>
    <phoneticPr fontId="90"/>
  </si>
  <si>
    <t>たこ類</t>
    <rPh sb="2" eb="3">
      <t>ルイ</t>
    </rPh>
    <phoneticPr fontId="54"/>
  </si>
  <si>
    <t>各年､10月1日
各月､月初</t>
    <rPh sb="0" eb="2">
      <t>カクネン</t>
    </rPh>
    <rPh sb="5" eb="6">
      <t>ガツ</t>
    </rPh>
    <rPh sb="7" eb="8">
      <t>ニチ</t>
    </rPh>
    <phoneticPr fontId="54"/>
  </si>
  <si>
    <t>（注２）季節調整法は、静岡県、全国ともにセンサス局法のX-12-ARIMAを採用しています。</t>
    <phoneticPr fontId="54"/>
  </si>
  <si>
    <t>月及び産業別</t>
  </si>
  <si>
    <t>…</t>
    <phoneticPr fontId="54"/>
  </si>
  <si>
    <t>特殊自動車</t>
  </si>
  <si>
    <t>12</t>
    <phoneticPr fontId="54"/>
  </si>
  <si>
    <t>在　　　　　　　　　庫</t>
    <rPh sb="0" eb="1">
      <t>ザイコ</t>
    </rPh>
    <rPh sb="10" eb="11">
      <t>セイサン</t>
    </rPh>
    <phoneticPr fontId="54"/>
  </si>
  <si>
    <t>輸入</t>
  </si>
  <si>
    <t>r92.7</t>
  </si>
  <si>
    <t>p225,008</t>
    <phoneticPr fontId="54"/>
  </si>
  <si>
    <t>財　　　務　　　省</t>
    <rPh sb="0" eb="1">
      <t>ザイ</t>
    </rPh>
    <rPh sb="4" eb="5">
      <t>ツトム</t>
    </rPh>
    <rPh sb="8" eb="9">
      <t>ショウ</t>
    </rPh>
    <phoneticPr fontId="54"/>
  </si>
  <si>
    <t>r85.1</t>
  </si>
  <si>
    <t>水産庁</t>
    <rPh sb="0" eb="3">
      <t>スイサンチョウ</t>
    </rPh>
    <phoneticPr fontId="54"/>
  </si>
  <si>
    <t>（６）パルプ・紙・紙加工品工業</t>
    <rPh sb="7" eb="8">
      <t>カミ</t>
    </rPh>
    <rPh sb="9" eb="10">
      <t>カミ</t>
    </rPh>
    <rPh sb="10" eb="13">
      <t>カコウヒン</t>
    </rPh>
    <rPh sb="13" eb="15">
      <t>コウギョウ</t>
    </rPh>
    <phoneticPr fontId="54"/>
  </si>
  <si>
    <t>p101.5</t>
  </si>
  <si>
    <t>貨     物     用</t>
    <phoneticPr fontId="54"/>
  </si>
  <si>
    <t>･･･</t>
  </si>
  <si>
    <t>乗用車（7050301）</t>
  </si>
  <si>
    <t>輸出</t>
  </si>
  <si>
    <t>p67,144</t>
  </si>
  <si>
    <t>人　　　　　口</t>
  </si>
  <si>
    <t>所 定 外 労 働 時 間</t>
    <rPh sb="0" eb="1">
      <t>トコロ</t>
    </rPh>
    <rPh sb="2" eb="3">
      <t>サダム</t>
    </rPh>
    <rPh sb="4" eb="5">
      <t>ガイ</t>
    </rPh>
    <rPh sb="6" eb="7">
      <t>ロウ</t>
    </rPh>
    <rPh sb="8" eb="9">
      <t>ハタラキ</t>
    </rPh>
    <rPh sb="10" eb="11">
      <t>トキ</t>
    </rPh>
    <rPh sb="12" eb="13">
      <t>アイダ</t>
    </rPh>
    <phoneticPr fontId="54"/>
  </si>
  <si>
    <t>うち有効
求 職 者</t>
  </si>
  <si>
    <t>総務省統計局</t>
    <rPh sb="0" eb="3">
      <t>ソウムショウ</t>
    </rPh>
    <rPh sb="3" eb="5">
      <t>トウケイ</t>
    </rPh>
    <rPh sb="5" eb="6">
      <t>キョク</t>
    </rPh>
    <phoneticPr fontId="54"/>
  </si>
  <si>
    <t>-</t>
  </si>
  <si>
    <t>分類不能のもの</t>
  </si>
  <si>
    <t>袋井市</t>
    <rPh sb="0" eb="3">
      <t>フクロイシ</t>
    </rPh>
    <phoneticPr fontId="54"/>
  </si>
  <si>
    <t>-</t>
    <phoneticPr fontId="54"/>
  </si>
  <si>
    <t>原動機（70101）</t>
  </si>
  <si>
    <t>　　　　平成27年に改定されました。実質賃金指数の平成28年以降の年平均は、平成28年３月分以前と平成28年４月分以降で、</t>
    <rPh sb="18" eb="20">
      <t>ジッシツ</t>
    </rPh>
    <rPh sb="20" eb="22">
      <t>チンギン</t>
    </rPh>
    <rPh sb="22" eb="24">
      <t>シスウ</t>
    </rPh>
    <rPh sb="33" eb="34">
      <t>ネン</t>
    </rPh>
    <rPh sb="34" eb="36">
      <t>ヘイキン</t>
    </rPh>
    <rPh sb="38" eb="40">
      <t>ヘイセイ</t>
    </rPh>
    <rPh sb="42" eb="43">
      <t>ネン</t>
    </rPh>
    <rPh sb="44" eb="46">
      <t>ガツブン</t>
    </rPh>
    <rPh sb="46" eb="48">
      <t>イゼン</t>
    </rPh>
    <rPh sb="49" eb="51">
      <t>ヘイセイ</t>
    </rPh>
    <rPh sb="53" eb="54">
      <t>ネン</t>
    </rPh>
    <rPh sb="55" eb="57">
      <t>ガツブン</t>
    </rPh>
    <rPh sb="57" eb="59">
      <t>イコウ</t>
    </rPh>
    <phoneticPr fontId="54"/>
  </si>
  <si>
    <t>御前崎港</t>
    <rPh sb="0" eb="3">
      <t>オマエザキ</t>
    </rPh>
    <rPh sb="3" eb="4">
      <t>コウ</t>
    </rPh>
    <phoneticPr fontId="54"/>
  </si>
  <si>
    <t>p12,571</t>
  </si>
  <si>
    <t>二輪自動車類（70504）</t>
  </si>
  <si>
    <t>分 譲 住 宅</t>
    <phoneticPr fontId="54"/>
  </si>
  <si>
    <t>（注１）全国の数値は、経済産業省がR3.3.31に公表した速報値です。</t>
    <rPh sb="4" eb="6">
      <t>ゼンコク</t>
    </rPh>
    <rPh sb="7" eb="9">
      <t>スウチ</t>
    </rPh>
    <rPh sb="11" eb="13">
      <t>ケイザイ</t>
    </rPh>
    <rPh sb="13" eb="16">
      <t>サンギョウショウ</t>
    </rPh>
    <rPh sb="25" eb="27">
      <t>コウヒョウ</t>
    </rPh>
    <rPh sb="29" eb="32">
      <t>ソクホウチ</t>
    </rPh>
    <phoneticPr fontId="54"/>
  </si>
  <si>
    <t>全国</t>
    <rPh sb="0" eb="2">
      <t>ゼンコク</t>
    </rPh>
    <phoneticPr fontId="54"/>
  </si>
  <si>
    <t>p90.8</t>
  </si>
  <si>
    <t>r95.9</t>
  </si>
  <si>
    <t>出　荷</t>
    <rPh sb="0" eb="3">
      <t>シュッカ</t>
    </rPh>
    <phoneticPr fontId="54"/>
  </si>
  <si>
    <t>鉱工業
27年＝100</t>
    <rPh sb="0" eb="3">
      <t>コウコウギョウ</t>
    </rPh>
    <rPh sb="6" eb="7">
      <t>ネン</t>
    </rPh>
    <phoneticPr fontId="54"/>
  </si>
  <si>
    <t>月別</t>
    <rPh sb="0" eb="2">
      <t>ツキベツ</t>
    </rPh>
    <phoneticPr fontId="54"/>
  </si>
  <si>
    <t>上海線</t>
    <rPh sb="0" eb="2">
      <t>シャンハイ</t>
    </rPh>
    <rPh sb="2" eb="3">
      <t>セン</t>
    </rPh>
    <phoneticPr fontId="54"/>
  </si>
  <si>
    <t>　</t>
    <phoneticPr fontId="54"/>
  </si>
  <si>
    <t>（１）静岡市</t>
    <rPh sb="3" eb="6">
      <t>シズオカシ</t>
    </rPh>
    <phoneticPr fontId="54"/>
  </si>
  <si>
    <t>７　　信用保証協会保証状況</t>
    <rPh sb="3" eb="5">
      <t>シンヨウ</t>
    </rPh>
    <rPh sb="5" eb="7">
      <t>ホショウ</t>
    </rPh>
    <rPh sb="7" eb="9">
      <t>キョウカイ</t>
    </rPh>
    <rPh sb="9" eb="11">
      <t>ホショウ</t>
    </rPh>
    <rPh sb="11" eb="13">
      <t>ジョウキョウ</t>
    </rPh>
    <phoneticPr fontId="54"/>
  </si>
  <si>
    <r>
      <t>電</t>
    </r>
    <r>
      <rPr>
        <sz val="8"/>
        <rFont val="ＭＳ Ｐ明朝"/>
        <family val="1"/>
        <charset val="128"/>
      </rPr>
      <t>子部品・</t>
    </r>
    <r>
      <rPr>
        <sz val="10"/>
        <rFont val="ＭＳ Ｐ明朝"/>
        <family val="1"/>
        <charset val="128"/>
      </rPr>
      <t xml:space="preserve">
デバイス
工     業</t>
    </r>
    <rPh sb="0" eb="2">
      <t>デンシ</t>
    </rPh>
    <rPh sb="2" eb="4">
      <t>ブヒン</t>
    </rPh>
    <rPh sb="11" eb="12">
      <t>コウ</t>
    </rPh>
    <rPh sb="17" eb="18">
      <t>ギョウ</t>
    </rPh>
    <phoneticPr fontId="54"/>
  </si>
  <si>
    <t>繊　　維
工　　業</t>
    <rPh sb="0" eb="1">
      <t>セン</t>
    </rPh>
    <rPh sb="3" eb="4">
      <t>ユイ</t>
    </rPh>
    <rPh sb="6" eb="7">
      <t>コウ</t>
    </rPh>
    <rPh sb="9" eb="10">
      <t>ギョウ</t>
    </rPh>
    <phoneticPr fontId="54"/>
  </si>
  <si>
    <t>p1.99</t>
  </si>
  <si>
    <t>（注5） 消費者物価指数については、平成28年７月分から、基準年が平成22年から平成27年に改定されました。</t>
    <rPh sb="1" eb="2">
      <t>チュウ</t>
    </rPh>
    <rPh sb="5" eb="8">
      <t>ショウヒシャ</t>
    </rPh>
    <rPh sb="8" eb="10">
      <t>ブッカ</t>
    </rPh>
    <rPh sb="10" eb="12">
      <t>シスウ</t>
    </rPh>
    <rPh sb="18" eb="20">
      <t>ヘイセイ</t>
    </rPh>
    <rPh sb="22" eb="23">
      <t>ネン</t>
    </rPh>
    <rPh sb="24" eb="25">
      <t>ガツ</t>
    </rPh>
    <rPh sb="25" eb="26">
      <t>ブン</t>
    </rPh>
    <rPh sb="29" eb="31">
      <t>キジュン</t>
    </rPh>
    <rPh sb="31" eb="32">
      <t>ネン</t>
    </rPh>
    <rPh sb="33" eb="35">
      <t>ヘイセイ</t>
    </rPh>
    <rPh sb="37" eb="38">
      <t>ネン</t>
    </rPh>
    <rPh sb="40" eb="42">
      <t>ヘイセイ</t>
    </rPh>
    <rPh sb="44" eb="45">
      <t>ネン</t>
    </rPh>
    <rPh sb="46" eb="48">
      <t>カイテイ</t>
    </rPh>
    <phoneticPr fontId="54"/>
  </si>
  <si>
    <t>消 費 者
物価指数
（静岡市）</t>
    <rPh sb="0" eb="5">
      <t>ショウヒシャ</t>
    </rPh>
    <rPh sb="12" eb="15">
      <t>シズオカシ</t>
    </rPh>
    <phoneticPr fontId="54"/>
  </si>
  <si>
    <t>r88.3</t>
  </si>
  <si>
    <t>.</t>
    <phoneticPr fontId="54"/>
  </si>
  <si>
    <t>社　会　動　態</t>
  </si>
  <si>
    <t>入職率</t>
    <rPh sb="0" eb="3">
      <t>ニュウショクリツ</t>
    </rPh>
    <phoneticPr fontId="54"/>
  </si>
  <si>
    <t>94.9</t>
  </si>
  <si>
    <t>880件</t>
    <rPh sb="3" eb="4">
      <t>ケン</t>
    </rPh>
    <phoneticPr fontId="57"/>
  </si>
  <si>
    <t>資　　料</t>
    <rPh sb="0" eb="4">
      <t>シリョウ</t>
    </rPh>
    <phoneticPr fontId="54"/>
  </si>
  <si>
    <t>21   品 種 別 海 上 出 入 貨 物</t>
    <phoneticPr fontId="54"/>
  </si>
  <si>
    <t>出生数</t>
  </si>
  <si>
    <t>調  査  産  業  計</t>
  </si>
  <si>
    <t>（注1） 全国銀行主要勘定は国内銀行銀行勘定。ただし、整理回収機構、ゆうちょ銀行を除きます。</t>
    <rPh sb="5" eb="7">
      <t>ゼンコク</t>
    </rPh>
    <rPh sb="7" eb="9">
      <t>ギンコウ</t>
    </rPh>
    <rPh sb="9" eb="11">
      <t>シュヨウ</t>
    </rPh>
    <rPh sb="11" eb="13">
      <t>カンジョウ</t>
    </rPh>
    <rPh sb="14" eb="16">
      <t>コクナイ</t>
    </rPh>
    <rPh sb="16" eb="18">
      <t>ギンコウ</t>
    </rPh>
    <rPh sb="18" eb="20">
      <t>ギンコウ</t>
    </rPh>
    <rPh sb="20" eb="22">
      <t>カンジョウ</t>
    </rPh>
    <rPh sb="27" eb="29">
      <t>セイリ</t>
    </rPh>
    <rPh sb="29" eb="31">
      <t>カイシュウ</t>
    </rPh>
    <rPh sb="31" eb="33">
      <t>キコウ</t>
    </rPh>
    <rPh sb="38" eb="40">
      <t>ギンコウ</t>
    </rPh>
    <rPh sb="41" eb="42">
      <t>ノゾ</t>
    </rPh>
    <phoneticPr fontId="54"/>
  </si>
  <si>
    <t>平　　　成</t>
  </si>
  <si>
    <t>生鮮食品及び
エネルギーを除く総合</t>
    <rPh sb="0" eb="2">
      <t>セイセン</t>
    </rPh>
    <rPh sb="2" eb="4">
      <t>ショクヒン</t>
    </rPh>
    <rPh sb="4" eb="5">
      <t>オヨ</t>
    </rPh>
    <rPh sb="13" eb="14">
      <t>ノゾ</t>
    </rPh>
    <rPh sb="15" eb="17">
      <t>ソウゴウ</t>
    </rPh>
    <phoneticPr fontId="54"/>
  </si>
  <si>
    <t>p12,541</t>
  </si>
  <si>
    <t>経     済
産 業 省</t>
    <rPh sb="0" eb="1">
      <t>キョウ</t>
    </rPh>
    <rPh sb="6" eb="7">
      <t>スミ</t>
    </rPh>
    <rPh sb="8" eb="9">
      <t>サン</t>
    </rPh>
    <rPh sb="10" eb="11">
      <t>ギョウ</t>
    </rPh>
    <rPh sb="12" eb="13">
      <t>ショウ</t>
    </rPh>
    <phoneticPr fontId="54"/>
  </si>
  <si>
    <t>２　　　 全　　　　　　　国</t>
    <rPh sb="5" eb="6">
      <t>ゼン</t>
    </rPh>
    <rPh sb="13" eb="14">
      <t>コク</t>
    </rPh>
    <phoneticPr fontId="54"/>
  </si>
  <si>
    <t>（注8） 新設住宅着工戸数の年単位の値は、年度計です。</t>
    <rPh sb="1" eb="2">
      <t>チュウ</t>
    </rPh>
    <phoneticPr fontId="54"/>
  </si>
  <si>
    <t>（参考）
公    益
事    業</t>
    <rPh sb="0" eb="3">
      <t>（サンコウ</t>
    </rPh>
    <rPh sb="5" eb="11">
      <t>コウエキ</t>
    </rPh>
    <rPh sb="13" eb="19">
      <t>ジギョウ</t>
    </rPh>
    <phoneticPr fontId="54"/>
  </si>
  <si>
    <t>コーヒー・茶・ココア・香辛料類（015）</t>
  </si>
  <si>
    <t>南伊豆町</t>
    <rPh sb="0" eb="1">
      <t>ミナミ</t>
    </rPh>
    <rPh sb="1" eb="3">
      <t>イズ</t>
    </rPh>
    <rPh sb="3" eb="4">
      <t>チョウ</t>
    </rPh>
    <phoneticPr fontId="54"/>
  </si>
  <si>
    <t>(注１) 年平均は原指数</t>
    <rPh sb="1" eb="2">
      <t>チュウ</t>
    </rPh>
    <rPh sb="5" eb="8">
      <t>ネンヘイキン</t>
    </rPh>
    <rPh sb="9" eb="10">
      <t>ハラ</t>
    </rPh>
    <rPh sb="10" eb="12">
      <t>シスウ</t>
    </rPh>
    <phoneticPr fontId="54"/>
  </si>
  <si>
    <t>r101.4</t>
  </si>
  <si>
    <t>民生用電気機械、回転電気機械、電池</t>
  </si>
  <si>
    <t>所定外労働時間</t>
    <phoneticPr fontId="54"/>
  </si>
  <si>
    <t>農林水産省</t>
    <rPh sb="0" eb="2">
      <t>ノウリン</t>
    </rPh>
    <rPh sb="2" eb="5">
      <t>スイサンショウ</t>
    </rPh>
    <phoneticPr fontId="54"/>
  </si>
  <si>
    <t>静 岡 労 働 局</t>
    <rPh sb="0" eb="1">
      <t>セイ</t>
    </rPh>
    <rPh sb="2" eb="3">
      <t>オカ</t>
    </rPh>
    <rPh sb="4" eb="5">
      <t>ロウ</t>
    </rPh>
    <rPh sb="6" eb="7">
      <t>ハタラキ</t>
    </rPh>
    <rPh sb="8" eb="9">
      <t>キョク</t>
    </rPh>
    <phoneticPr fontId="54"/>
  </si>
  <si>
    <t>CI一致指数</t>
    <rPh sb="2" eb="4">
      <t>イッチ</t>
    </rPh>
    <rPh sb="4" eb="6">
      <t>シスウ</t>
    </rPh>
    <phoneticPr fontId="54"/>
  </si>
  <si>
    <t>加熱用・冷却用機器（70123）</t>
  </si>
  <si>
    <t>（注1） ストックベース&lt;当座貸越含む&gt;数値です。</t>
    <rPh sb="0" eb="2">
      <t>（チュウ</t>
    </rPh>
    <rPh sb="13" eb="15">
      <t>トウザ</t>
    </rPh>
    <rPh sb="15" eb="16">
      <t>カ</t>
    </rPh>
    <rPh sb="16" eb="17">
      <t>コ</t>
    </rPh>
    <rPh sb="17" eb="18">
      <t>フク</t>
    </rPh>
    <rPh sb="20" eb="22">
      <t>スウチ</t>
    </rPh>
    <phoneticPr fontId="54"/>
  </si>
  <si>
    <t>r102.5</t>
  </si>
  <si>
    <t>６　　手形交換高、不渡手形、貸出約定平均金利</t>
    <rPh sb="3" eb="5">
      <t>テガタ</t>
    </rPh>
    <rPh sb="5" eb="8">
      <t>コウカンダカ</t>
    </rPh>
    <rPh sb="9" eb="13">
      <t>フワタリテガタ</t>
    </rPh>
    <rPh sb="14" eb="16">
      <t>カシダシ</t>
    </rPh>
    <rPh sb="16" eb="18">
      <t>ヤクテイ</t>
    </rPh>
    <rPh sb="18" eb="20">
      <t>ヘイキン</t>
    </rPh>
    <rPh sb="20" eb="22">
      <t>キンリ</t>
    </rPh>
    <phoneticPr fontId="54"/>
  </si>
  <si>
    <t>西 伊 豆 町</t>
    <phoneticPr fontId="90"/>
  </si>
  <si>
    <t>年度</t>
    <rPh sb="0" eb="1">
      <t>ネン</t>
    </rPh>
    <rPh sb="1" eb="2">
      <t>ド</t>
    </rPh>
    <phoneticPr fontId="54"/>
  </si>
  <si>
    <t>トラック</t>
    <phoneticPr fontId="54"/>
  </si>
  <si>
    <t>医療用機械器具・計測機器、その他の生産用機械、汎用機械器具部品</t>
  </si>
  <si>
    <t>令和2年</t>
    <phoneticPr fontId="54"/>
  </si>
  <si>
    <t>野菜（01103）</t>
  </si>
  <si>
    <t>（注9)  消費水準指数の作成が中止されたため、平成31年３月号から消費動向指数を掲載しています。</t>
    <rPh sb="1" eb="2">
      <t>チュウ</t>
    </rPh>
    <rPh sb="6" eb="8">
      <t>ショウヒ</t>
    </rPh>
    <rPh sb="8" eb="10">
      <t>スイジュン</t>
    </rPh>
    <rPh sb="10" eb="12">
      <t>シスウ</t>
    </rPh>
    <rPh sb="13" eb="15">
      <t>サクセイ</t>
    </rPh>
    <rPh sb="16" eb="18">
      <t>チュウシ</t>
    </rPh>
    <rPh sb="24" eb="26">
      <t>ヘイセイ</t>
    </rPh>
    <rPh sb="28" eb="29">
      <t>ネン</t>
    </rPh>
    <rPh sb="30" eb="32">
      <t>ガツゴウ</t>
    </rPh>
    <rPh sb="34" eb="36">
      <t>ショウヒ</t>
    </rPh>
    <rPh sb="36" eb="38">
      <t>ドウコウ</t>
    </rPh>
    <rPh sb="38" eb="40">
      <t>シスウ</t>
    </rPh>
    <rPh sb="41" eb="43">
      <t>ケイサイ</t>
    </rPh>
    <phoneticPr fontId="54"/>
  </si>
  <si>
    <t>１　　　静　　　岡　　　県</t>
    <rPh sb="4" eb="13">
      <t>シズオカケン</t>
    </rPh>
    <phoneticPr fontId="54"/>
  </si>
  <si>
    <t>出勤日数</t>
  </si>
  <si>
    <t>貸       家</t>
    <phoneticPr fontId="54"/>
  </si>
  <si>
    <t>主　　　要　　　指　　　標</t>
    <phoneticPr fontId="54"/>
  </si>
  <si>
    <t xml:space="preserve">  天 　竜 　区</t>
    <phoneticPr fontId="90"/>
  </si>
  <si>
    <t>単位：件、百万円</t>
    <rPh sb="0" eb="2">
      <t>タンイ</t>
    </rPh>
    <rPh sb="3" eb="4">
      <t>ケン</t>
    </rPh>
    <rPh sb="5" eb="8">
      <t>ヒャクマンエン</t>
    </rPh>
    <phoneticPr fontId="54"/>
  </si>
  <si>
    <t>三島市（注３）</t>
    <rPh sb="0" eb="3">
      <t>ミシマシ</t>
    </rPh>
    <rPh sb="4" eb="5">
      <t>チュウ</t>
    </rPh>
    <phoneticPr fontId="54"/>
  </si>
  <si>
    <t>年　　月</t>
    <rPh sb="0" eb="4">
      <t>ネンゲツ</t>
    </rPh>
    <phoneticPr fontId="54"/>
  </si>
  <si>
    <t>総実労働時間</t>
  </si>
  <si>
    <t>人　　口</t>
    <rPh sb="0" eb="4">
      <t>ジンコウ</t>
    </rPh>
    <phoneticPr fontId="54"/>
  </si>
  <si>
    <t>20   海  上  出  入  貨  物</t>
    <rPh sb="5" eb="9">
      <t>カイジョウ</t>
    </rPh>
    <rPh sb="11" eb="15">
      <t>シュツニュウ</t>
    </rPh>
    <rPh sb="17" eb="21">
      <t>カモツ</t>
    </rPh>
    <phoneticPr fontId="54"/>
  </si>
  <si>
    <t>令　　　和</t>
    <rPh sb="0" eb="1">
      <t>レイ</t>
    </rPh>
    <rPh sb="4" eb="5">
      <t>ワ</t>
    </rPh>
    <phoneticPr fontId="54"/>
  </si>
  <si>
    <t>銀 行 勘 定</t>
    <rPh sb="0" eb="3">
      <t>ギンコウ</t>
    </rPh>
    <rPh sb="4" eb="7">
      <t>カンジョウ</t>
    </rPh>
    <phoneticPr fontId="54"/>
  </si>
  <si>
    <r>
      <t>1</t>
    </r>
    <r>
      <rPr>
        <sz val="12"/>
        <rFont val="ＭＳ Ｐ明朝"/>
        <family val="1"/>
        <charset val="128"/>
      </rPr>
      <t xml:space="preserve">位
静岡県
</t>
    </r>
    <r>
      <rPr>
        <sz val="10"/>
        <rFont val="ＭＳ Ｐ明朝"/>
        <family val="1"/>
        <charset val="128"/>
      </rPr>
      <t>（清水港、
御前崎港）</t>
    </r>
    <rPh sb="1" eb="2">
      <t>イ</t>
    </rPh>
    <rPh sb="3" eb="6">
      <t>シズオカケン</t>
    </rPh>
    <rPh sb="8" eb="11">
      <t>シミズコウ</t>
    </rPh>
    <rPh sb="13" eb="17">
      <t>オマエザキコウ</t>
    </rPh>
    <phoneticPr fontId="54"/>
  </si>
  <si>
    <t>女</t>
  </si>
  <si>
    <t>手形交換高</t>
    <rPh sb="0" eb="2">
      <t>テガタ</t>
    </rPh>
    <rPh sb="2" eb="5">
      <t>コウカンダカ</t>
    </rPh>
    <phoneticPr fontId="54"/>
  </si>
  <si>
    <r>
      <t>生</t>
    </r>
    <r>
      <rPr>
        <sz val="9.5"/>
        <rFont val="ＭＳ Ｐ明朝"/>
        <family val="1"/>
        <charset val="128"/>
      </rPr>
      <t xml:space="preserve">産指数
</t>
    </r>
    <r>
      <rPr>
        <sz val="9"/>
        <rFont val="ＭＳ Ｐ明朝"/>
        <family val="1"/>
        <charset val="128"/>
      </rPr>
      <t>季節調整
済 指 数</t>
    </r>
    <rPh sb="0" eb="2">
      <t>セイサン</t>
    </rPh>
    <rPh sb="2" eb="4">
      <t>シスウ</t>
    </rPh>
    <rPh sb="5" eb="9">
      <t>キセツチョウセイ</t>
    </rPh>
    <rPh sb="10" eb="11">
      <t>スミ</t>
    </rPh>
    <rPh sb="12" eb="15">
      <t>シスウ</t>
    </rPh>
    <phoneticPr fontId="54"/>
  </si>
  <si>
    <t>楽器の輸出額（令和元年度）</t>
    <rPh sb="0" eb="2">
      <t>ガッキ</t>
    </rPh>
    <rPh sb="3" eb="6">
      <t>ユシュツガク</t>
    </rPh>
    <rPh sb="7" eb="9">
      <t>レイワ</t>
    </rPh>
    <rPh sb="9" eb="11">
      <t>ガンネン</t>
    </rPh>
    <rPh sb="11" eb="12">
      <t>ド</t>
    </rPh>
    <phoneticPr fontId="54"/>
  </si>
  <si>
    <t>森　　　町</t>
  </si>
  <si>
    <t>実質賃金
指数
（製造業）</t>
    <rPh sb="0" eb="2">
      <t>ジッシツ</t>
    </rPh>
    <rPh sb="2" eb="4">
      <t>チンギン</t>
    </rPh>
    <rPh sb="5" eb="7">
      <t>シスウ</t>
    </rPh>
    <rPh sb="8" eb="12">
      <t>（セイゾウギョウ</t>
    </rPh>
    <phoneticPr fontId="54"/>
  </si>
  <si>
    <t>新東名</t>
    <rPh sb="0" eb="3">
      <t>シントウメイ</t>
    </rPh>
    <phoneticPr fontId="54"/>
  </si>
  <si>
    <t>常用雇用
指数
（製造業）</t>
    <rPh sb="0" eb="2">
      <t>ジョウヨウ</t>
    </rPh>
    <rPh sb="2" eb="4">
      <t>コヨウ</t>
    </rPh>
    <rPh sb="5" eb="7">
      <t>シスウ</t>
    </rPh>
    <rPh sb="8" eb="12">
      <t>（セイゾウギョウ</t>
    </rPh>
    <phoneticPr fontId="54"/>
  </si>
  <si>
    <t>概況品（概況品コード）</t>
    <phoneticPr fontId="54"/>
  </si>
  <si>
    <t>元</t>
    <rPh sb="0" eb="1">
      <t>ガン</t>
    </rPh>
    <phoneticPr fontId="54"/>
  </si>
  <si>
    <t>有 効 求 人
倍         率</t>
    <rPh sb="0" eb="1">
      <t>ユウ</t>
    </rPh>
    <rPh sb="2" eb="3">
      <t>コウ</t>
    </rPh>
    <rPh sb="4" eb="5">
      <t>モトム</t>
    </rPh>
    <rPh sb="6" eb="7">
      <t>ジン</t>
    </rPh>
    <rPh sb="8" eb="9">
      <t>バイ</t>
    </rPh>
    <rPh sb="18" eb="19">
      <t>リツ</t>
    </rPh>
    <phoneticPr fontId="54"/>
  </si>
  <si>
    <t>新 規 求 人
倍         率</t>
    <rPh sb="0" eb="1">
      <t>シン</t>
    </rPh>
    <rPh sb="2" eb="3">
      <t>キ</t>
    </rPh>
    <rPh sb="4" eb="5">
      <t>モトム</t>
    </rPh>
    <rPh sb="6" eb="7">
      <t>ジン</t>
    </rPh>
    <rPh sb="8" eb="9">
      <t>バイ</t>
    </rPh>
    <rPh sb="18" eb="19">
      <t>リツ</t>
    </rPh>
    <phoneticPr fontId="54"/>
  </si>
  <si>
    <t>貿易額（清水港）</t>
    <rPh sb="0" eb="2">
      <t>ボウエキ</t>
    </rPh>
    <rPh sb="2" eb="3">
      <t>ガク</t>
    </rPh>
    <rPh sb="4" eb="6">
      <t>シミズ</t>
    </rPh>
    <rPh sb="6" eb="7">
      <t>コウ</t>
    </rPh>
    <phoneticPr fontId="54"/>
  </si>
  <si>
    <t>自   動   車 
保有車両数</t>
    <rPh sb="0" eb="1">
      <t>ジ</t>
    </rPh>
    <rPh sb="4" eb="5">
      <t>ドウ</t>
    </rPh>
    <rPh sb="8" eb="9">
      <t>クルマ</t>
    </rPh>
    <rPh sb="13" eb="15">
      <t>シャリョウ</t>
    </rPh>
    <rPh sb="15" eb="16">
      <t>スウ</t>
    </rPh>
    <phoneticPr fontId="54"/>
  </si>
  <si>
    <t>p73,781</t>
  </si>
  <si>
    <t>総　　　　　　　額</t>
  </si>
  <si>
    <t>r78.0</t>
  </si>
  <si>
    <r>
      <t>交</t>
    </r>
    <r>
      <rPr>
        <sz val="9"/>
        <rFont val="ＭＳ Ｐ明朝"/>
        <family val="1"/>
        <charset val="128"/>
      </rPr>
      <t xml:space="preserve">通事故
発生件数
</t>
    </r>
    <r>
      <rPr>
        <sz val="6"/>
        <rFont val="ＭＳ Ｐ明朝"/>
        <family val="1"/>
        <charset val="128"/>
      </rPr>
      <t>(人身事故)</t>
    </r>
    <rPh sb="0" eb="4">
      <t>コウツウジコ</t>
    </rPh>
    <rPh sb="5" eb="7">
      <t>ハッセイ</t>
    </rPh>
    <rPh sb="7" eb="9">
      <t>ケンスウ</t>
    </rPh>
    <rPh sb="10" eb="15">
      <t>（ジンシンジコ</t>
    </rPh>
    <phoneticPr fontId="54"/>
  </si>
  <si>
    <t>出       荷</t>
    <rPh sb="0" eb="1">
      <t>シュッカ</t>
    </rPh>
    <rPh sb="8" eb="9">
      <t>セイサン</t>
    </rPh>
    <phoneticPr fontId="54"/>
  </si>
  <si>
    <t>新設住宅
着工戸数</t>
    <rPh sb="0" eb="2">
      <t>シンセツ</t>
    </rPh>
    <rPh sb="2" eb="4">
      <t>ジュウタク</t>
    </rPh>
    <rPh sb="5" eb="7">
      <t>チャッコウ</t>
    </rPh>
    <rPh sb="7" eb="9">
      <t>コスウ</t>
    </rPh>
    <phoneticPr fontId="54"/>
  </si>
  <si>
    <t>合  計</t>
    <phoneticPr fontId="54"/>
  </si>
  <si>
    <t>外国貿易</t>
  </si>
  <si>
    <t>景気動向
指　　　数</t>
    <rPh sb="0" eb="2">
      <t>ケイキ</t>
    </rPh>
    <rPh sb="2" eb="4">
      <t>ドウコウ</t>
    </rPh>
    <rPh sb="5" eb="6">
      <t>ユビ</t>
    </rPh>
    <rPh sb="9" eb="10">
      <t>カズ</t>
    </rPh>
    <phoneticPr fontId="54"/>
  </si>
  <si>
    <t>転出数</t>
  </si>
  <si>
    <t>－</t>
  </si>
  <si>
    <t>輸     出</t>
    <rPh sb="0" eb="1">
      <t>ユ</t>
    </rPh>
    <rPh sb="6" eb="7">
      <t>デ</t>
    </rPh>
    <phoneticPr fontId="54"/>
  </si>
  <si>
    <t>預金残高</t>
    <rPh sb="0" eb="2">
      <t>ヨキン</t>
    </rPh>
    <rPh sb="2" eb="4">
      <t>ザンダカ</t>
    </rPh>
    <phoneticPr fontId="54"/>
  </si>
  <si>
    <t>自動車の部分品（70505）</t>
  </si>
  <si>
    <t>給与住宅</t>
  </si>
  <si>
    <t>貸出残高</t>
    <rPh sb="0" eb="2">
      <t>カシダシ</t>
    </rPh>
    <rPh sb="2" eb="4">
      <t>ザンダカ</t>
    </rPh>
    <phoneticPr fontId="54"/>
  </si>
  <si>
    <t>枚   数</t>
    <rPh sb="0" eb="5">
      <t>マイスウ</t>
    </rPh>
    <phoneticPr fontId="54"/>
  </si>
  <si>
    <t>金   額</t>
    <rPh sb="0" eb="5">
      <t>キンガク</t>
    </rPh>
    <phoneticPr fontId="54"/>
  </si>
  <si>
    <t>（１）輸送機械工業</t>
    <rPh sb="3" eb="5">
      <t>ユソウ</t>
    </rPh>
    <rPh sb="5" eb="7">
      <t>キカイ</t>
    </rPh>
    <rPh sb="7" eb="9">
      <t>コウギョウ</t>
    </rPh>
    <phoneticPr fontId="54"/>
  </si>
  <si>
    <t>鉱  工  業
27年＝100</t>
    <rPh sb="0" eb="7">
      <t>コウコウギョウ</t>
    </rPh>
    <rPh sb="10" eb="11">
      <t>ネン</t>
    </rPh>
    <phoneticPr fontId="54"/>
  </si>
  <si>
    <t>27年＝100</t>
    <rPh sb="2" eb="3">
      <t>ネン</t>
    </rPh>
    <phoneticPr fontId="54"/>
  </si>
  <si>
    <t>年月末(台)</t>
    <rPh sb="0" eb="2">
      <t>ネンゲツ</t>
    </rPh>
    <rPh sb="2" eb="3">
      <t>マツ</t>
    </rPh>
    <rPh sb="3" eb="5">
      <t>（ダイ</t>
    </rPh>
    <phoneticPr fontId="54"/>
  </si>
  <si>
    <t>清水港管理局、田子の浦港管理事務所、御前崎港管理事務所</t>
    <rPh sb="0" eb="2">
      <t>シミズ</t>
    </rPh>
    <rPh sb="2" eb="3">
      <t>コウ</t>
    </rPh>
    <rPh sb="3" eb="6">
      <t>カンリキョク</t>
    </rPh>
    <rPh sb="7" eb="9">
      <t>タゴ</t>
    </rPh>
    <rPh sb="10" eb="11">
      <t>ウラ</t>
    </rPh>
    <rPh sb="11" eb="12">
      <t>コウ</t>
    </rPh>
    <rPh sb="12" eb="14">
      <t>カンリ</t>
    </rPh>
    <rPh sb="14" eb="16">
      <t>ジム</t>
    </rPh>
    <rPh sb="16" eb="17">
      <t>ショ</t>
    </rPh>
    <rPh sb="18" eb="21">
      <t>オマエザキ</t>
    </rPh>
    <rPh sb="21" eb="22">
      <t>コウ</t>
    </rPh>
    <rPh sb="22" eb="24">
      <t>カンリ</t>
    </rPh>
    <rPh sb="24" eb="26">
      <t>ジム</t>
    </rPh>
    <rPh sb="26" eb="27">
      <t>ショ</t>
    </rPh>
    <phoneticPr fontId="54"/>
  </si>
  <si>
    <t>プラスチック</t>
    <phoneticPr fontId="54"/>
  </si>
  <si>
    <t>就   職
件   数</t>
  </si>
  <si>
    <t>件   数</t>
    <rPh sb="0" eb="5">
      <t>ケンスウ</t>
    </rPh>
    <phoneticPr fontId="54"/>
  </si>
  <si>
    <t>漁    船</t>
    <phoneticPr fontId="54"/>
  </si>
  <si>
    <t>戸　　数</t>
    <rPh sb="0" eb="1">
      <t>ト</t>
    </rPh>
    <rPh sb="3" eb="4">
      <t>カズ</t>
    </rPh>
    <phoneticPr fontId="54"/>
  </si>
  <si>
    <t>情報通信業</t>
  </si>
  <si>
    <t>静岡空港</t>
    <rPh sb="0" eb="2">
      <t>シズオカ</t>
    </rPh>
    <rPh sb="2" eb="4">
      <t>クウコウ</t>
    </rPh>
    <phoneticPr fontId="54"/>
  </si>
  <si>
    <t>男</t>
  </si>
  <si>
    <t>前月比(％)</t>
    <rPh sb="0" eb="3">
      <t>ゼンネンヒ</t>
    </rPh>
    <phoneticPr fontId="54"/>
  </si>
  <si>
    <t>合板・ウッドパネル（60501）</t>
  </si>
  <si>
    <t>億　　　　円</t>
    <rPh sb="0" eb="6">
      <t>オクエン</t>
    </rPh>
    <phoneticPr fontId="54"/>
  </si>
  <si>
    <t>p97.7</t>
  </si>
  <si>
    <t>令和３年</t>
    <rPh sb="3" eb="4">
      <t>ネン</t>
    </rPh>
    <phoneticPr fontId="64"/>
  </si>
  <si>
    <t>Mｙしずおか日本一</t>
    <rPh sb="6" eb="9">
      <t>ニホンイチ</t>
    </rPh>
    <phoneticPr fontId="54"/>
  </si>
  <si>
    <t>億   円</t>
    <rPh sb="0" eb="5">
      <t>オクエン</t>
    </rPh>
    <phoneticPr fontId="54"/>
  </si>
  <si>
    <t>年</t>
    <rPh sb="0" eb="1">
      <t>ネン</t>
    </rPh>
    <phoneticPr fontId="54"/>
  </si>
  <si>
    <t>経 　  済
産 業 省</t>
    <rPh sb="0" eb="1">
      <t>キョウ</t>
    </rPh>
    <rPh sb="5" eb="6">
      <t>スミ</t>
    </rPh>
    <rPh sb="7" eb="8">
      <t>サン</t>
    </rPh>
    <rPh sb="9" eb="10">
      <t>ギョウ</t>
    </rPh>
    <rPh sb="11" eb="12">
      <t>ショウ</t>
    </rPh>
    <phoneticPr fontId="54"/>
  </si>
  <si>
    <t>令和２年</t>
    <phoneticPr fontId="54"/>
  </si>
  <si>
    <t>８　　鉱 工 業 指 数 概 況</t>
    <rPh sb="3" eb="8">
      <t>コウコウギョウ</t>
    </rPh>
    <rPh sb="9" eb="12">
      <t>シスウ</t>
    </rPh>
    <rPh sb="13" eb="16">
      <t>ガイキョウ</t>
    </rPh>
    <phoneticPr fontId="54"/>
  </si>
  <si>
    <t>月</t>
    <rPh sb="0" eb="1">
      <t>ツキ</t>
    </rPh>
    <phoneticPr fontId="54"/>
  </si>
  <si>
    <t>（注4） 実質賃金指数、常用雇用指数については、事業所規模5人以上です。また、基準年が平成22年から平成27年に改定されました。</t>
    <rPh sb="39" eb="41">
      <t>キジュン</t>
    </rPh>
    <rPh sb="41" eb="42">
      <t>ネン</t>
    </rPh>
    <rPh sb="43" eb="45">
      <t>ヘイセイ</t>
    </rPh>
    <rPh sb="47" eb="48">
      <t>ネン</t>
    </rPh>
    <rPh sb="50" eb="52">
      <t>ヘイセイ</t>
    </rPh>
    <rPh sb="54" eb="55">
      <t>ネン</t>
    </rPh>
    <rPh sb="56" eb="58">
      <t>カイテイ</t>
    </rPh>
    <phoneticPr fontId="54"/>
  </si>
  <si>
    <t>r5</t>
    <phoneticPr fontId="54"/>
  </si>
  <si>
    <r>
      <t>地</t>
    </r>
    <r>
      <rPr>
        <sz val="9.5"/>
        <rFont val="ＭＳ Ｐ明朝"/>
        <family val="1"/>
        <charset val="128"/>
      </rPr>
      <t>方銀行</t>
    </r>
    <r>
      <rPr>
        <sz val="7"/>
        <rFont val="ＭＳ Ｐ明朝"/>
        <family val="1"/>
        <charset val="128"/>
      </rPr>
      <t>（注２）</t>
    </r>
    <rPh sb="0" eb="4">
      <t>チホウギンコウ</t>
    </rPh>
    <rPh sb="4" eb="6">
      <t>（チュウ</t>
    </rPh>
    <phoneticPr fontId="54"/>
  </si>
  <si>
    <t>衣類及び同附属品（807）</t>
  </si>
  <si>
    <t>78.0</t>
  </si>
  <si>
    <t>r79.6</t>
  </si>
  <si>
    <t>r73.8</t>
  </si>
  <si>
    <t>サービス業（他に分類されないもの）</t>
  </si>
  <si>
    <t>内閣府</t>
    <rPh sb="0" eb="2">
      <t>ナイカク</t>
    </rPh>
    <rPh sb="2" eb="3">
      <t>フ</t>
    </rPh>
    <phoneticPr fontId="54"/>
  </si>
  <si>
    <t/>
  </si>
  <si>
    <t>r74.9</t>
  </si>
  <si>
    <t>r89.1</t>
  </si>
  <si>
    <t>日本銀行主要勘定</t>
    <rPh sb="0" eb="4">
      <t>ニホンギンコウ</t>
    </rPh>
    <rPh sb="4" eb="6">
      <t>シュヨウ</t>
    </rPh>
    <rPh sb="6" eb="8">
      <t>カンジョウ</t>
    </rPh>
    <phoneticPr fontId="54"/>
  </si>
  <si>
    <t>r90.3</t>
  </si>
  <si>
    <t>r95.8</t>
  </si>
  <si>
    <t>下田市</t>
  </si>
  <si>
    <t>繊維機械（70109）</t>
  </si>
  <si>
    <t>エアコン（7011901）</t>
  </si>
  <si>
    <t>その他の化学製品、プラスチック</t>
  </si>
  <si>
    <t>r97.6</t>
  </si>
  <si>
    <t>被牽
引車</t>
    <rPh sb="1" eb="5">
      <t>ケンインシャ</t>
    </rPh>
    <phoneticPr fontId="54"/>
  </si>
  <si>
    <t>銀 行 券
発 行 高</t>
    <rPh sb="0" eb="5">
      <t>ギンコウケン</t>
    </rPh>
    <rPh sb="6" eb="11">
      <t>ハッコウダカ</t>
    </rPh>
    <phoneticPr fontId="54"/>
  </si>
  <si>
    <t>r95.5</t>
  </si>
  <si>
    <t>杭州線</t>
    <rPh sb="0" eb="2">
      <t>コウシュウ</t>
    </rPh>
    <rPh sb="2" eb="3">
      <t>セン</t>
    </rPh>
    <phoneticPr fontId="54"/>
  </si>
  <si>
    <t>令和３年</t>
    <phoneticPr fontId="54"/>
  </si>
  <si>
    <t>月</t>
  </si>
  <si>
    <t>…</t>
  </si>
  <si>
    <t>沖縄線</t>
    <rPh sb="0" eb="2">
      <t>オキナワ</t>
    </rPh>
    <rPh sb="2" eb="3">
      <t>セン</t>
    </rPh>
    <phoneticPr fontId="54"/>
  </si>
  <si>
    <t>r76,273</t>
  </si>
  <si>
    <t>92.7</t>
  </si>
  <si>
    <t>p181,818</t>
  </si>
  <si>
    <t>元</t>
    <rPh sb="0" eb="1">
      <t>モト</t>
    </rPh>
    <phoneticPr fontId="54"/>
  </si>
  <si>
    <t>平成26年</t>
    <rPh sb="0" eb="2">
      <t>ヘイセイ</t>
    </rPh>
    <rPh sb="4" eb="5">
      <t>ネン</t>
    </rPh>
    <phoneticPr fontId="54"/>
  </si>
  <si>
    <t>掛川市</t>
  </si>
  <si>
    <t>統計調査課</t>
    <rPh sb="0" eb="2">
      <t>トウケイ</t>
    </rPh>
    <rPh sb="2" eb="4">
      <t>チョウサ</t>
    </rPh>
    <rPh sb="4" eb="5">
      <t>カ</t>
    </rPh>
    <phoneticPr fontId="54"/>
  </si>
  <si>
    <t>電子デバイス</t>
    <rPh sb="0" eb="2">
      <t>デンシ</t>
    </rPh>
    <phoneticPr fontId="54"/>
  </si>
  <si>
    <t>日　銀　静　岡　支　店</t>
    <rPh sb="0" eb="3">
      <t>ニチギン</t>
    </rPh>
    <rPh sb="4" eb="7">
      <t>シズオカ</t>
    </rPh>
    <rPh sb="8" eb="11">
      <t>シテン</t>
    </rPh>
    <phoneticPr fontId="54"/>
  </si>
  <si>
    <t>（一社）全国銀行協会</t>
    <rPh sb="1" eb="2">
      <t>イチ</t>
    </rPh>
    <rPh sb="2" eb="3">
      <t>シャ</t>
    </rPh>
    <rPh sb="4" eb="6">
      <t>ゼンコク</t>
    </rPh>
    <rPh sb="6" eb="8">
      <t>ギンコウ</t>
    </rPh>
    <rPh sb="8" eb="10">
      <t>キョウカイ</t>
    </rPh>
    <phoneticPr fontId="54"/>
  </si>
  <si>
    <t>二輪自動車・原動機付自転車（7050701）</t>
  </si>
  <si>
    <t>主　　　要　　　品　　　目　　　群</t>
    <rPh sb="0" eb="5">
      <t>シュヨウ</t>
    </rPh>
    <rPh sb="8" eb="13">
      <t>ヒンモク</t>
    </rPh>
    <rPh sb="16" eb="17">
      <t>グン</t>
    </rPh>
    <phoneticPr fontId="54"/>
  </si>
  <si>
    <t>保証債務残高</t>
    <rPh sb="0" eb="2">
      <t>ホショウ</t>
    </rPh>
    <rPh sb="2" eb="4">
      <t>サイム</t>
    </rPh>
    <rPh sb="4" eb="6">
      <t>ザンダカ</t>
    </rPh>
    <phoneticPr fontId="54"/>
  </si>
  <si>
    <t>統　計　調　査　課</t>
    <rPh sb="0" eb="1">
      <t>オサム</t>
    </rPh>
    <rPh sb="2" eb="3">
      <t>ケイ</t>
    </rPh>
    <rPh sb="4" eb="5">
      <t>チョウ</t>
    </rPh>
    <rPh sb="6" eb="7">
      <t>サ</t>
    </rPh>
    <rPh sb="8" eb="9">
      <t>カ</t>
    </rPh>
    <phoneticPr fontId="54"/>
  </si>
  <si>
    <t>川 根 本 町</t>
  </si>
  <si>
    <t>清 水 税 関 支 署</t>
    <rPh sb="0" eb="1">
      <t>キヨシ</t>
    </rPh>
    <rPh sb="2" eb="3">
      <t>ミズ</t>
    </rPh>
    <rPh sb="4" eb="5">
      <t>ゼイ</t>
    </rPh>
    <rPh sb="6" eb="7">
      <t>セキ</t>
    </rPh>
    <rPh sb="8" eb="9">
      <t>ササ</t>
    </rPh>
    <rPh sb="10" eb="11">
      <t>ショ</t>
    </rPh>
    <phoneticPr fontId="54"/>
  </si>
  <si>
    <t>消防保安課</t>
    <rPh sb="0" eb="2">
      <t>ショウボウ</t>
    </rPh>
    <rPh sb="2" eb="4">
      <t>ホアン</t>
    </rPh>
    <rPh sb="4" eb="5">
      <t>カ</t>
    </rPh>
    <phoneticPr fontId="54"/>
  </si>
  <si>
    <t>輸送</t>
    <rPh sb="0" eb="2">
      <t>ユソウ</t>
    </rPh>
    <phoneticPr fontId="54"/>
  </si>
  <si>
    <t>ゴム製品
工　　業</t>
    <rPh sb="2" eb="4">
      <t>セイヒン</t>
    </rPh>
    <rPh sb="6" eb="7">
      <t>コウ</t>
    </rPh>
    <rPh sb="9" eb="10">
      <t>ギョウ</t>
    </rPh>
    <phoneticPr fontId="54"/>
  </si>
  <si>
    <t>静 　岡    運 　輸　支　局</t>
    <rPh sb="0" eb="1">
      <t>シズ</t>
    </rPh>
    <rPh sb="3" eb="4">
      <t>オカ</t>
    </rPh>
    <rPh sb="8" eb="9">
      <t>ウン</t>
    </rPh>
    <rPh sb="11" eb="12">
      <t>ユ</t>
    </rPh>
    <rPh sb="13" eb="14">
      <t>ササ</t>
    </rPh>
    <rPh sb="15" eb="16">
      <t>キョク</t>
    </rPh>
    <phoneticPr fontId="54"/>
  </si>
  <si>
    <t>袋井市</t>
  </si>
  <si>
    <t>県  　   警　     察
本            　　 部</t>
    <rPh sb="0" eb="1">
      <t>ケン</t>
    </rPh>
    <rPh sb="7" eb="8">
      <t>ケイ</t>
    </rPh>
    <rPh sb="14" eb="15">
      <t>サツ</t>
    </rPh>
    <rPh sb="16" eb="17">
      <t>ホン</t>
    </rPh>
    <rPh sb="32" eb="33">
      <t>ブ</t>
    </rPh>
    <phoneticPr fontId="54"/>
  </si>
  <si>
    <t>まぐろ（生）</t>
    <rPh sb="4" eb="5">
      <t>ナマ</t>
    </rPh>
    <phoneticPr fontId="54"/>
  </si>
  <si>
    <t>持家</t>
  </si>
  <si>
    <t>輸　　送
機　　械
工　　業</t>
    <rPh sb="0" eb="1">
      <t>ユ</t>
    </rPh>
    <rPh sb="3" eb="4">
      <t>ソウ</t>
    </rPh>
    <rPh sb="5" eb="6">
      <t>キ</t>
    </rPh>
    <rPh sb="8" eb="9">
      <t>カイ</t>
    </rPh>
    <rPh sb="10" eb="11">
      <t>コウ</t>
    </rPh>
    <rPh sb="13" eb="14">
      <t>ギョウ</t>
    </rPh>
    <phoneticPr fontId="54"/>
  </si>
  <si>
    <t>住まいづくり課</t>
    <rPh sb="0" eb="1">
      <t>ス</t>
    </rPh>
    <rPh sb="6" eb="7">
      <t>カ</t>
    </rPh>
    <phoneticPr fontId="54"/>
  </si>
  <si>
    <t>単位：円</t>
  </si>
  <si>
    <t>お茶（01505）</t>
  </si>
  <si>
    <t>小　山　町</t>
  </si>
  <si>
    <t>（注6） 有効求人倍率、新規求人倍率の年単位の値は年度の月平均です。</t>
    <rPh sb="1" eb="2">
      <t>チュウ</t>
    </rPh>
    <phoneticPr fontId="54"/>
  </si>
  <si>
    <t>（注）速報値</t>
    <rPh sb="3" eb="6">
      <t>ソクホウチ</t>
    </rPh>
    <phoneticPr fontId="54"/>
  </si>
  <si>
    <t>（注2） 鉱工業生産指数は平成31年１月分より基準年が平成22年から平成27年に改定されました。</t>
    <phoneticPr fontId="54"/>
  </si>
  <si>
    <t xml:space="preserve">（注7） 有効求人倍率、新規求人倍率については、季節調整値です。また、年に１度、季節調整値替えを行っており、 </t>
  </si>
  <si>
    <t>（注3） 鉱工業生産指数の年平均指数については、原指数です。</t>
    <phoneticPr fontId="54"/>
  </si>
  <si>
    <t>（注4） 静岡市消費者物価指数については、平成28年７月分から、基準年が平成22年から平成27年に改定されました。</t>
    <rPh sb="1" eb="2">
      <t>チュウ</t>
    </rPh>
    <rPh sb="5" eb="7">
      <t>シズオカ</t>
    </rPh>
    <rPh sb="7" eb="8">
      <t>シ</t>
    </rPh>
    <rPh sb="8" eb="11">
      <t>ショウヒシャ</t>
    </rPh>
    <rPh sb="11" eb="13">
      <t>ブッカ</t>
    </rPh>
    <rPh sb="13" eb="15">
      <t>シスウ</t>
    </rPh>
    <rPh sb="21" eb="23">
      <t>ヘイセイ</t>
    </rPh>
    <rPh sb="25" eb="26">
      <t>ネン</t>
    </rPh>
    <rPh sb="27" eb="28">
      <t>ガツ</t>
    </rPh>
    <rPh sb="28" eb="29">
      <t>ブン</t>
    </rPh>
    <rPh sb="32" eb="34">
      <t>キジュン</t>
    </rPh>
    <rPh sb="34" eb="35">
      <t>ネン</t>
    </rPh>
    <rPh sb="36" eb="38">
      <t>ヘイセイ</t>
    </rPh>
    <rPh sb="40" eb="41">
      <t>ネン</t>
    </rPh>
    <rPh sb="43" eb="45">
      <t>ヘイセイ</t>
    </rPh>
    <rPh sb="47" eb="48">
      <t>ネン</t>
    </rPh>
    <rPh sb="49" eb="51">
      <t>カイテイ</t>
    </rPh>
    <phoneticPr fontId="54"/>
  </si>
  <si>
    <t>（注5） 実質賃金指数、常用雇用指数については、事業所規模5人以上です。また、平成29年１月分より基準年が、平成22年から</t>
    <rPh sb="24" eb="27">
      <t>ジギョウショ</t>
    </rPh>
    <phoneticPr fontId="54"/>
  </si>
  <si>
    <t>年　　月　　別</t>
    <rPh sb="0" eb="4">
      <t>ネンゲツ</t>
    </rPh>
    <rPh sb="6" eb="7">
      <t>ベツ</t>
    </rPh>
    <phoneticPr fontId="54"/>
  </si>
  <si>
    <t>単位：億円</t>
    <rPh sb="0" eb="2">
      <t>タンイ</t>
    </rPh>
    <rPh sb="2" eb="5">
      <t>：オクエン</t>
    </rPh>
    <phoneticPr fontId="54"/>
  </si>
  <si>
    <t>まだい</t>
    <phoneticPr fontId="54"/>
  </si>
  <si>
    <t>　　　　作成に用いる消費者物価指数を変更したことに伴い「…」で表記しています。</t>
    <rPh sb="18" eb="20">
      <t>ヘンコウ</t>
    </rPh>
    <rPh sb="31" eb="33">
      <t>ヒョウキ</t>
    </rPh>
    <phoneticPr fontId="54"/>
  </si>
  <si>
    <t>信用金庫</t>
    <rPh sb="0" eb="4">
      <t>シンヨウキンコ</t>
    </rPh>
    <phoneticPr fontId="54"/>
  </si>
  <si>
    <t>年　　月</t>
  </si>
  <si>
    <t>84.8</t>
  </si>
  <si>
    <t>死　　　者　　　数</t>
    <phoneticPr fontId="54"/>
  </si>
  <si>
    <t>本県における影響が大きい主な業種</t>
    <rPh sb="0" eb="2">
      <t>ホンケン</t>
    </rPh>
    <rPh sb="6" eb="8">
      <t>エイキョウ</t>
    </rPh>
    <rPh sb="9" eb="10">
      <t>オオ</t>
    </rPh>
    <rPh sb="12" eb="13">
      <t>オモ</t>
    </rPh>
    <rPh sb="14" eb="16">
      <t>ギョウシュ</t>
    </rPh>
    <phoneticPr fontId="54"/>
  </si>
  <si>
    <t>全国銀行主要勘定</t>
    <rPh sb="0" eb="2">
      <t>ゼンコク</t>
    </rPh>
    <rPh sb="2" eb="4">
      <t>ギンコウ</t>
    </rPh>
    <rPh sb="4" eb="6">
      <t>シュヨウ</t>
    </rPh>
    <rPh sb="6" eb="8">
      <t>カンジョウ</t>
    </rPh>
    <phoneticPr fontId="54"/>
  </si>
  <si>
    <t>生産指数
季節調整
済 指 数</t>
    <rPh sb="0" eb="2">
      <t>セイサン</t>
    </rPh>
    <rPh sb="2" eb="4">
      <t>シスウ</t>
    </rPh>
    <rPh sb="5" eb="7">
      <t>キセツ</t>
    </rPh>
    <rPh sb="7" eb="9">
      <t>チョウセイ</t>
    </rPh>
    <rPh sb="10" eb="11">
      <t>ズ</t>
    </rPh>
    <rPh sb="12" eb="13">
      <t>ユビ</t>
    </rPh>
    <rPh sb="14" eb="15">
      <t>カズ</t>
    </rPh>
    <phoneticPr fontId="54"/>
  </si>
  <si>
    <t>消費者
物価指数</t>
    <rPh sb="0" eb="3">
      <t>ショウヒシャ</t>
    </rPh>
    <rPh sb="4" eb="6">
      <t>ブッカ</t>
    </rPh>
    <rPh sb="6" eb="8">
      <t>シスウ</t>
    </rPh>
    <phoneticPr fontId="54"/>
  </si>
  <si>
    <t>床面積の</t>
  </si>
  <si>
    <t>実質賃金
指　　　数
（製造業）</t>
    <rPh sb="0" eb="2">
      <t>ジッシツ</t>
    </rPh>
    <rPh sb="2" eb="4">
      <t>チンギン</t>
    </rPh>
    <rPh sb="5" eb="6">
      <t>ユビ</t>
    </rPh>
    <rPh sb="9" eb="10">
      <t>カズ</t>
    </rPh>
    <rPh sb="12" eb="15">
      <t>セイゾウギョウ</t>
    </rPh>
    <phoneticPr fontId="54"/>
  </si>
  <si>
    <t>学術研究,専門・技術サービス業</t>
  </si>
  <si>
    <t>p1,928</t>
    <phoneticPr fontId="54"/>
  </si>
  <si>
    <t>輸出</t>
    <rPh sb="0" eb="2">
      <t>ユシュツ</t>
    </rPh>
    <phoneticPr fontId="54"/>
  </si>
  <si>
    <t>貿　　　易</t>
    <rPh sb="0" eb="1">
      <t>ボウ</t>
    </rPh>
    <rPh sb="4" eb="5">
      <t>エキ</t>
    </rPh>
    <phoneticPr fontId="54"/>
  </si>
  <si>
    <t>総 務 省
統 計 局</t>
    <rPh sb="0" eb="1">
      <t>フサ</t>
    </rPh>
    <rPh sb="2" eb="3">
      <t>ツトム</t>
    </rPh>
    <rPh sb="4" eb="5">
      <t>ショウ</t>
    </rPh>
    <rPh sb="6" eb="7">
      <t>オサム</t>
    </rPh>
    <rPh sb="8" eb="9">
      <t>ケイ</t>
    </rPh>
    <rPh sb="10" eb="11">
      <t>キョク</t>
    </rPh>
    <phoneticPr fontId="54"/>
  </si>
  <si>
    <t>半導体等電子部品（70323）</t>
  </si>
  <si>
    <t>消　費　水　準</t>
    <rPh sb="0" eb="1">
      <t>ケ</t>
    </rPh>
    <rPh sb="2" eb="3">
      <t>ヒ</t>
    </rPh>
    <rPh sb="4" eb="5">
      <t>ミズ</t>
    </rPh>
    <rPh sb="6" eb="7">
      <t>ジュン</t>
    </rPh>
    <phoneticPr fontId="54"/>
  </si>
  <si>
    <t xml:space="preserve">大　　 型
小 売 店
販 売 額
</t>
    <rPh sb="0" eb="1">
      <t>ダイ</t>
    </rPh>
    <rPh sb="4" eb="5">
      <t>カタ</t>
    </rPh>
    <rPh sb="6" eb="7">
      <t>ショウ</t>
    </rPh>
    <rPh sb="8" eb="9">
      <t>バイ</t>
    </rPh>
    <rPh sb="10" eb="11">
      <t>テン</t>
    </rPh>
    <rPh sb="12" eb="13">
      <t>ハン</t>
    </rPh>
    <rPh sb="14" eb="15">
      <t>バイ</t>
    </rPh>
    <rPh sb="16" eb="17">
      <t>ガク</t>
    </rPh>
    <phoneticPr fontId="54"/>
  </si>
  <si>
    <t>新　設　住　宅
着　工　戸　数</t>
    <rPh sb="0" eb="1">
      <t>シン</t>
    </rPh>
    <rPh sb="2" eb="3">
      <t>セツ</t>
    </rPh>
    <rPh sb="4" eb="5">
      <t>ジュウ</t>
    </rPh>
    <rPh sb="6" eb="7">
      <t>タク</t>
    </rPh>
    <rPh sb="8" eb="9">
      <t>キ</t>
    </rPh>
    <rPh sb="10" eb="11">
      <t>コウ</t>
    </rPh>
    <rPh sb="12" eb="13">
      <t>ト</t>
    </rPh>
    <rPh sb="14" eb="15">
      <t>カズ</t>
    </rPh>
    <phoneticPr fontId="54"/>
  </si>
  <si>
    <t>出　　　　　　　　　荷</t>
    <rPh sb="0" eb="1">
      <t>シュッカ</t>
    </rPh>
    <rPh sb="10" eb="11">
      <t>セイサン</t>
    </rPh>
    <phoneticPr fontId="54"/>
  </si>
  <si>
    <t>景　気　動　向
指　　　　　　数</t>
    <rPh sb="0" eb="1">
      <t>カゲル</t>
    </rPh>
    <rPh sb="2" eb="3">
      <t>キ</t>
    </rPh>
    <rPh sb="4" eb="5">
      <t>ドウ</t>
    </rPh>
    <rPh sb="6" eb="7">
      <t>ムカイ</t>
    </rPh>
    <rPh sb="8" eb="9">
      <t>ユビ</t>
    </rPh>
    <rPh sb="15" eb="16">
      <t>カズ</t>
    </rPh>
    <phoneticPr fontId="54"/>
  </si>
  <si>
    <t>転入数</t>
  </si>
  <si>
    <t>貸 出 金</t>
    <rPh sb="0" eb="5">
      <t>カシダシキン</t>
    </rPh>
    <phoneticPr fontId="54"/>
  </si>
  <si>
    <t>生　産</t>
    <rPh sb="0" eb="3">
      <t>セイサン</t>
    </rPh>
    <phoneticPr fontId="54"/>
  </si>
  <si>
    <t>p12,562</t>
  </si>
  <si>
    <t>預　　金</t>
    <rPh sb="0" eb="4">
      <t>ヨキン</t>
    </rPh>
    <phoneticPr fontId="54"/>
  </si>
  <si>
    <t>単位：人</t>
    <rPh sb="3" eb="4">
      <t>ニン</t>
    </rPh>
    <phoneticPr fontId="54"/>
  </si>
  <si>
    <t>出生数</t>
    <rPh sb="0" eb="3">
      <t>シュッショウスウ</t>
    </rPh>
    <phoneticPr fontId="90"/>
  </si>
  <si>
    <t>輸    出</t>
    <rPh sb="0" eb="1">
      <t>ユ</t>
    </rPh>
    <rPh sb="5" eb="6">
      <t>デ</t>
    </rPh>
    <phoneticPr fontId="54"/>
  </si>
  <si>
    <t>大豆（20307）</t>
  </si>
  <si>
    <t>輸    入</t>
    <rPh sb="0" eb="1">
      <t>ユ</t>
    </rPh>
    <rPh sb="5" eb="6">
      <t>イリ</t>
    </rPh>
    <phoneticPr fontId="54"/>
  </si>
  <si>
    <t>個別半導体（7032303）</t>
  </si>
  <si>
    <t>二人以上の世帯</t>
    <rPh sb="0" eb="2">
      <t>フタリ</t>
    </rPh>
    <rPh sb="2" eb="4">
      <t>イジョウ</t>
    </rPh>
    <rPh sb="5" eb="7">
      <t>セタイ</t>
    </rPh>
    <phoneticPr fontId="54"/>
  </si>
  <si>
    <t>各年､10月1日
各月､月初</t>
    <phoneticPr fontId="54"/>
  </si>
  <si>
    <t>熱　海　市</t>
    <phoneticPr fontId="90"/>
  </si>
  <si>
    <t>年月末（億円）</t>
    <rPh sb="0" eb="2">
      <t>ネンゲツ</t>
    </rPh>
    <rPh sb="2" eb="3">
      <t>マツ</t>
    </rPh>
    <rPh sb="3" eb="6">
      <t>（オクエン</t>
    </rPh>
    <phoneticPr fontId="54"/>
  </si>
  <si>
    <t>前年同期比</t>
    <rPh sb="0" eb="2">
      <t>ゼンネン</t>
    </rPh>
    <rPh sb="2" eb="5">
      <t>ドウキヒ</t>
    </rPh>
    <phoneticPr fontId="54"/>
  </si>
  <si>
    <t>億        円</t>
    <rPh sb="0" eb="1">
      <t>オク</t>
    </rPh>
    <rPh sb="9" eb="10">
      <t>エン</t>
    </rPh>
    <phoneticPr fontId="54"/>
  </si>
  <si>
    <t>億円</t>
    <rPh sb="0" eb="2">
      <t>オクエン</t>
    </rPh>
    <phoneticPr fontId="54"/>
  </si>
  <si>
    <t>原料別製品（6）</t>
  </si>
  <si>
    <t>r4,736,621</t>
  </si>
  <si>
    <t>まいわし</t>
    <phoneticPr fontId="54"/>
  </si>
  <si>
    <t>（注6） 有効求人倍率、新規求人倍率の年単位の値は年度の月平均です。</t>
    <rPh sb="5" eb="7">
      <t>ユウコウ</t>
    </rPh>
    <rPh sb="7" eb="9">
      <t>キュウジン</t>
    </rPh>
    <rPh sb="9" eb="11">
      <t>バイリツ</t>
    </rPh>
    <rPh sb="12" eb="14">
      <t>シンキ</t>
    </rPh>
    <rPh sb="14" eb="16">
      <t>キュウジン</t>
    </rPh>
    <rPh sb="16" eb="18">
      <t>バイリツ</t>
    </rPh>
    <rPh sb="28" eb="29">
      <t>ツキ</t>
    </rPh>
    <rPh sb="29" eb="31">
      <t>ヘイキン</t>
    </rPh>
    <phoneticPr fontId="54"/>
  </si>
  <si>
    <t>r4,861,904</t>
  </si>
  <si>
    <t>生活関連サービス業， 娯楽業</t>
  </si>
  <si>
    <t>r5,090,765</t>
  </si>
  <si>
    <t>108.0</t>
  </si>
  <si>
    <t>91.0</t>
  </si>
  <si>
    <t>r80.9</t>
  </si>
  <si>
    <t>r77.2</t>
  </si>
  <si>
    <t>r81.0</t>
  </si>
  <si>
    <t>90.5</t>
  </si>
  <si>
    <t>楽器の輸出額　日本一</t>
    <rPh sb="0" eb="2">
      <t>ガッキ</t>
    </rPh>
    <rPh sb="3" eb="6">
      <t>ユシュツガク</t>
    </rPh>
    <rPh sb="7" eb="10">
      <t>ニホンイチ</t>
    </rPh>
    <phoneticPr fontId="54"/>
  </si>
  <si>
    <t>輸 入</t>
    <phoneticPr fontId="54"/>
  </si>
  <si>
    <t>93.3</t>
  </si>
  <si>
    <t>木造</t>
  </si>
  <si>
    <t>r91.6</t>
  </si>
  <si>
    <t>金属鉱及びくず（215）</t>
  </si>
  <si>
    <t>91.7</t>
  </si>
  <si>
    <t>清 水 港  輸入品表</t>
    <rPh sb="8" eb="9">
      <t>ニュウ</t>
    </rPh>
    <phoneticPr fontId="54"/>
  </si>
  <si>
    <t>r93.5</t>
  </si>
  <si>
    <t>97.5</t>
  </si>
  <si>
    <t>重電機器（70301）</t>
  </si>
  <si>
    <t>r88.6</t>
  </si>
  <si>
    <t>普通車</t>
  </si>
  <si>
    <t>r94.2</t>
  </si>
  <si>
    <t>2</t>
    <phoneticPr fontId="54"/>
  </si>
  <si>
    <t>主要地方道</t>
  </si>
  <si>
    <t>r88.7</t>
  </si>
  <si>
    <t>紹   介
件   数</t>
  </si>
  <si>
    <t xml:space="preserve">  北    　 　区</t>
    <rPh sb="2" eb="3">
      <t>キタ</t>
    </rPh>
    <rPh sb="10" eb="11">
      <t>ク</t>
    </rPh>
    <phoneticPr fontId="91"/>
  </si>
  <si>
    <t>統計調査課</t>
    <rPh sb="0" eb="2">
      <t>トウケイ</t>
    </rPh>
    <rPh sb="2" eb="5">
      <t>チョウサカ</t>
    </rPh>
    <phoneticPr fontId="54"/>
  </si>
  <si>
    <t>楽器（81305）</t>
  </si>
  <si>
    <t>r89.2</t>
  </si>
  <si>
    <t>伊豆市</t>
    <rPh sb="0" eb="2">
      <t>イズ</t>
    </rPh>
    <rPh sb="2" eb="3">
      <t>シ</t>
    </rPh>
    <phoneticPr fontId="54"/>
  </si>
  <si>
    <t>磐田市</t>
  </si>
  <si>
    <t>p12,557</t>
  </si>
  <si>
    <t>r96.9</t>
  </si>
  <si>
    <t>降客</t>
    <rPh sb="0" eb="1">
      <t>オ</t>
    </rPh>
    <rPh sb="1" eb="2">
      <t>キャク</t>
    </rPh>
    <phoneticPr fontId="54"/>
  </si>
  <si>
    <t>総務省統計局</t>
    <phoneticPr fontId="54"/>
  </si>
  <si>
    <t>r61,067</t>
  </si>
  <si>
    <t>90.6</t>
  </si>
  <si>
    <t>r95.6</t>
  </si>
  <si>
    <t xml:space="preserve">  中    　 　区</t>
    <rPh sb="2" eb="3">
      <t>ナカ</t>
    </rPh>
    <rPh sb="10" eb="11">
      <t>ク</t>
    </rPh>
    <phoneticPr fontId="91"/>
  </si>
  <si>
    <t>住居</t>
    <rPh sb="0" eb="1">
      <t>ジュウ</t>
    </rPh>
    <rPh sb="1" eb="2">
      <t>キョ</t>
    </rPh>
    <phoneticPr fontId="54"/>
  </si>
  <si>
    <t>在       庫</t>
    <rPh sb="0" eb="1">
      <t>ザイコ</t>
    </rPh>
    <rPh sb="8" eb="9">
      <t>セイサン</t>
    </rPh>
    <phoneticPr fontId="54"/>
  </si>
  <si>
    <t>r101.6</t>
  </si>
  <si>
    <t>r60,382</t>
  </si>
  <si>
    <t>がん具（81315）</t>
  </si>
  <si>
    <t>r58,224</t>
  </si>
  <si>
    <t>県警察本部</t>
  </si>
  <si>
    <t>r14,969</t>
  </si>
  <si>
    <t>r89.9</t>
  </si>
  <si>
    <t>（令和３年３月分）</t>
    <rPh sb="1" eb="2">
      <t>レイ</t>
    </rPh>
    <rPh sb="2" eb="3">
      <t>ワ</t>
    </rPh>
    <phoneticPr fontId="54"/>
  </si>
  <si>
    <t>p12,548</t>
  </si>
  <si>
    <t>（注8） 新設住宅着工戸数の年単位の値は年度計です。</t>
    <rPh sb="5" eb="7">
      <t>シンセツ</t>
    </rPh>
    <rPh sb="7" eb="9">
      <t>ジュウタク</t>
    </rPh>
    <rPh sb="9" eb="11">
      <t>チャッコウ</t>
    </rPh>
    <rPh sb="11" eb="13">
      <t>コスウ</t>
    </rPh>
    <phoneticPr fontId="54"/>
  </si>
  <si>
    <t>p84.1</t>
  </si>
  <si>
    <t>r1,113</t>
    <phoneticPr fontId="54"/>
  </si>
  <si>
    <t>p1.10</t>
  </si>
  <si>
    <t>p16,712</t>
  </si>
  <si>
    <t>教育</t>
  </si>
  <si>
    <t>雑製品（8）</t>
  </si>
  <si>
    <t>p93.1</t>
  </si>
  <si>
    <t>化学</t>
    <rPh sb="0" eb="2">
      <t>カガク</t>
    </rPh>
    <phoneticPr fontId="54"/>
  </si>
  <si>
    <t>生産は90.8で、</t>
    <phoneticPr fontId="54"/>
  </si>
  <si>
    <t>日　　本　　銀　　行</t>
    <rPh sb="0" eb="10">
      <t>ニホンギンコウ</t>
    </rPh>
    <phoneticPr fontId="54"/>
  </si>
  <si>
    <t>国土交通省</t>
    <rPh sb="0" eb="2">
      <t>コクド</t>
    </rPh>
    <rPh sb="2" eb="5">
      <t>コウツウショウ</t>
    </rPh>
    <phoneticPr fontId="54"/>
  </si>
  <si>
    <t>バス・トラック（7050303）</t>
  </si>
  <si>
    <t>（注2） 全国銀行主要勘定はオフショア勘定を含みません。</t>
    <rPh sb="5" eb="7">
      <t>ゼンコク</t>
    </rPh>
    <rPh sb="7" eb="9">
      <t>ギンコウ</t>
    </rPh>
    <rPh sb="9" eb="11">
      <t>シュヨウ</t>
    </rPh>
    <rPh sb="11" eb="13">
      <t>カンジョウ</t>
    </rPh>
    <rPh sb="19" eb="21">
      <t>カンジョウ</t>
    </rPh>
    <rPh sb="22" eb="23">
      <t>フク</t>
    </rPh>
    <phoneticPr fontId="54"/>
  </si>
  <si>
    <t>社会動態</t>
    <rPh sb="0" eb="2">
      <t>シャカイ</t>
    </rPh>
    <rPh sb="2" eb="4">
      <t>ドウタイ</t>
    </rPh>
    <phoneticPr fontId="90"/>
  </si>
  <si>
    <t>（注3） 全国鉱工業指数における、 生産年平均指数は原指数です。</t>
    <phoneticPr fontId="54"/>
  </si>
  <si>
    <t>自動車（70503）</t>
  </si>
  <si>
    <t>静岡県</t>
    <rPh sb="0" eb="3">
      <t>シズオカケン</t>
    </rPh>
    <phoneticPr fontId="54"/>
  </si>
  <si>
    <t>（注10)  実質賃金指数（製造業）と常用雇用指数（製造業）については、平成30年12月分から再集計値を掲載しています。</t>
    <rPh sb="1" eb="2">
      <t>チュウ</t>
    </rPh>
    <rPh sb="7" eb="9">
      <t>ジッシツ</t>
    </rPh>
    <rPh sb="9" eb="11">
      <t>チンギン</t>
    </rPh>
    <rPh sb="11" eb="13">
      <t>シスウ</t>
    </rPh>
    <rPh sb="14" eb="17">
      <t>セイゾウギョウ</t>
    </rPh>
    <rPh sb="19" eb="21">
      <t>ジョウヨウ</t>
    </rPh>
    <rPh sb="21" eb="23">
      <t>コヨウ</t>
    </rPh>
    <rPh sb="23" eb="25">
      <t>シスウ</t>
    </rPh>
    <rPh sb="26" eb="29">
      <t>セイゾウギョウ</t>
    </rPh>
    <rPh sb="36" eb="38">
      <t>ヘイセイ</t>
    </rPh>
    <rPh sb="40" eb="41">
      <t>ネン</t>
    </rPh>
    <rPh sb="43" eb="44">
      <t>ガツ</t>
    </rPh>
    <rPh sb="44" eb="45">
      <t>ブン</t>
    </rPh>
    <rPh sb="47" eb="50">
      <t>サイシュウケイ</t>
    </rPh>
    <rPh sb="50" eb="51">
      <t>アタイ</t>
    </rPh>
    <rPh sb="52" eb="54">
      <t>ケイサイ</t>
    </rPh>
    <phoneticPr fontId="54"/>
  </si>
  <si>
    <t>統計調査課</t>
    <rPh sb="0" eb="2">
      <t>トウケイ</t>
    </rPh>
    <rPh sb="2" eb="4">
      <t>チョウサ</t>
    </rPh>
    <rPh sb="4" eb="5">
      <t>カ</t>
    </rPh>
    <phoneticPr fontId="90"/>
  </si>
  <si>
    <t>年  月  別</t>
  </si>
  <si>
    <t>自動車部品、特殊自動車、二輪自動車部品</t>
  </si>
  <si>
    <t>静　岡　市</t>
    <phoneticPr fontId="90"/>
  </si>
  <si>
    <t>新規求職
申込件数</t>
  </si>
  <si>
    <t>利用関係別</t>
  </si>
  <si>
    <t>世 帯 数</t>
  </si>
  <si>
    <t>24,817㎡</t>
  </si>
  <si>
    <t>自　然　動　態</t>
  </si>
  <si>
    <t>2,796㎡</t>
  </si>
  <si>
    <t>前月比2.2％減と、2か月ぶりに低下した。</t>
    <rPh sb="0" eb="3">
      <t>ゼンネンヒ</t>
    </rPh>
    <rPh sb="7" eb="8">
      <t>ゲン</t>
    </rPh>
    <rPh sb="12" eb="13">
      <t>ゲツ</t>
    </rPh>
    <rPh sb="16" eb="18">
      <t>テイカ</t>
    </rPh>
    <phoneticPr fontId="54"/>
  </si>
  <si>
    <t>伊東市</t>
  </si>
  <si>
    <t>（注3） 貸出約定平均金利の年数値は、年末の数値です。</t>
    <rPh sb="0" eb="2">
      <t>（チュウ</t>
    </rPh>
    <rPh sb="5" eb="7">
      <t>カシダシ</t>
    </rPh>
    <rPh sb="7" eb="8">
      <t>ヤク</t>
    </rPh>
    <rPh sb="8" eb="9">
      <t>テイ</t>
    </rPh>
    <rPh sb="9" eb="11">
      <t>ヘイキン</t>
    </rPh>
    <rPh sb="11" eb="13">
      <t>キンリ</t>
    </rPh>
    <rPh sb="14" eb="16">
      <t>ネンスウ</t>
    </rPh>
    <rPh sb="16" eb="17">
      <t>チ</t>
    </rPh>
    <rPh sb="19" eb="21">
      <t>ネンマツ</t>
    </rPh>
    <rPh sb="22" eb="24">
      <t>スウチ</t>
    </rPh>
    <phoneticPr fontId="54"/>
  </si>
  <si>
    <t>函南町（注３）</t>
    <rPh sb="0" eb="2">
      <t>カンナミ</t>
    </rPh>
    <rPh sb="2" eb="3">
      <t>チョウ</t>
    </rPh>
    <rPh sb="4" eb="5">
      <t>チュウ</t>
    </rPh>
    <phoneticPr fontId="54"/>
  </si>
  <si>
    <t>運輸業， 郵便業</t>
  </si>
  <si>
    <t>市　区　町　別</t>
    <rPh sb="0" eb="1">
      <t>シ</t>
    </rPh>
    <rPh sb="2" eb="3">
      <t>ク</t>
    </rPh>
    <rPh sb="4" eb="5">
      <t>マチ</t>
    </rPh>
    <rPh sb="6" eb="7">
      <t>ベツ</t>
    </rPh>
    <phoneticPr fontId="54"/>
  </si>
  <si>
    <t>総   数</t>
  </si>
  <si>
    <t>死亡数</t>
  </si>
  <si>
    <t>増   減</t>
  </si>
  <si>
    <t>藤　枝　市</t>
  </si>
  <si>
    <t>有機化合物（50101）</t>
  </si>
  <si>
    <t>人</t>
  </si>
  <si>
    <t>世帯</t>
  </si>
  <si>
    <t>総数</t>
    <rPh sb="0" eb="2">
      <t>ソウスウ</t>
    </rPh>
    <phoneticPr fontId="90"/>
  </si>
  <si>
    <t>製造業</t>
  </si>
  <si>
    <r>
      <t>貸</t>
    </r>
    <r>
      <rPr>
        <sz val="9.5"/>
        <rFont val="ＭＳ Ｐ明朝"/>
        <family val="1"/>
        <charset val="128"/>
      </rPr>
      <t>出約定平均金利</t>
    </r>
    <r>
      <rPr>
        <sz val="7"/>
        <rFont val="ＭＳ Ｐ明朝"/>
        <family val="1"/>
        <charset val="128"/>
      </rPr>
      <t>（注１）</t>
    </r>
    <rPh sb="0" eb="2">
      <t>カシダシ</t>
    </rPh>
    <rPh sb="2" eb="3">
      <t>ヤク</t>
    </rPh>
    <rPh sb="3" eb="4">
      <t>テイ</t>
    </rPh>
    <rPh sb="4" eb="6">
      <t>ヘイキン</t>
    </rPh>
    <rPh sb="6" eb="8">
      <t>キンリ</t>
    </rPh>
    <rPh sb="8" eb="10">
      <t>（チュウ</t>
    </rPh>
    <phoneticPr fontId="54"/>
  </si>
  <si>
    <t>月</t>
    <rPh sb="0" eb="1">
      <t>ツキ</t>
    </rPh>
    <phoneticPr fontId="57"/>
  </si>
  <si>
    <t>前年同月差</t>
    <rPh sb="2" eb="4">
      <t>ドウゲツ</t>
    </rPh>
    <phoneticPr fontId="54"/>
  </si>
  <si>
    <t>県計</t>
  </si>
  <si>
    <t>令和元年</t>
  </si>
  <si>
    <t>普通車
小型車</t>
    <rPh sb="0" eb="3">
      <t>フツウシャ</t>
    </rPh>
    <rPh sb="4" eb="7">
      <t>コガタシャ</t>
    </rPh>
    <phoneticPr fontId="54"/>
  </si>
  <si>
    <t>伊豆半島地域計</t>
    <rPh sb="0" eb="2">
      <t>イズ</t>
    </rPh>
    <rPh sb="2" eb="4">
      <t>ハントウ</t>
    </rPh>
    <rPh sb="4" eb="6">
      <t>チイキ</t>
    </rPh>
    <rPh sb="6" eb="7">
      <t>ケイ</t>
    </rPh>
    <phoneticPr fontId="21"/>
  </si>
  <si>
    <t>沼津市（注３）</t>
    <rPh sb="0" eb="3">
      <t>ヌマヅシ</t>
    </rPh>
    <rPh sb="4" eb="5">
      <t>チュウ</t>
    </rPh>
    <phoneticPr fontId="54"/>
  </si>
  <si>
    <t>月</t>
    <phoneticPr fontId="54"/>
  </si>
  <si>
    <t>窯業</t>
    <rPh sb="0" eb="2">
      <t>カマギョウ</t>
    </rPh>
    <phoneticPr fontId="54"/>
  </si>
  <si>
    <t>伊　東　市</t>
    <phoneticPr fontId="90"/>
  </si>
  <si>
    <t>調　　 査
産 業 計</t>
    <rPh sb="0" eb="1">
      <t>チョウ</t>
    </rPh>
    <rPh sb="4" eb="5">
      <t>サ</t>
    </rPh>
    <rPh sb="6" eb="7">
      <t>サン</t>
    </rPh>
    <rPh sb="8" eb="9">
      <t>ギョウ</t>
    </rPh>
    <rPh sb="10" eb="11">
      <t>ケイ</t>
    </rPh>
    <phoneticPr fontId="54"/>
  </si>
  <si>
    <t>下　田　市</t>
    <phoneticPr fontId="90"/>
  </si>
  <si>
    <t>伊　豆　市</t>
    <phoneticPr fontId="90"/>
  </si>
  <si>
    <t>伊豆の国市</t>
    <rPh sb="0" eb="2">
      <t>イズ</t>
    </rPh>
    <rPh sb="3" eb="4">
      <t>クニ</t>
    </rPh>
    <rPh sb="4" eb="5">
      <t>シ</t>
    </rPh>
    <phoneticPr fontId="91"/>
  </si>
  <si>
    <t>東 伊 豆 町</t>
    <phoneticPr fontId="90"/>
  </si>
  <si>
    <t>令和3年</t>
    <phoneticPr fontId="54"/>
  </si>
  <si>
    <t>牧 之 原 市</t>
  </si>
  <si>
    <t>非金属鉱物製品（611）</t>
  </si>
  <si>
    <t>松　崎　町</t>
    <phoneticPr fontId="90"/>
  </si>
  <si>
    <t>東部地域計</t>
    <rPh sb="0" eb="2">
      <t>トウブ</t>
    </rPh>
    <rPh sb="2" eb="4">
      <t>チイキ</t>
    </rPh>
    <rPh sb="4" eb="5">
      <t>ケイ</t>
    </rPh>
    <phoneticPr fontId="21"/>
  </si>
  <si>
    <t>東名</t>
    <rPh sb="0" eb="2">
      <t>トウメイ</t>
    </rPh>
    <phoneticPr fontId="54"/>
  </si>
  <si>
    <t>富　士　市</t>
    <phoneticPr fontId="90"/>
  </si>
  <si>
    <t>長　泉　町</t>
  </si>
  <si>
    <t>がん具及び遊戯用具（81309）</t>
  </si>
  <si>
    <t>中部地域計</t>
    <rPh sb="0" eb="2">
      <t>チュウブ</t>
    </rPh>
    <rPh sb="2" eb="4">
      <t>チイキ</t>
    </rPh>
    <rPh sb="4" eb="5">
      <t>ケイ</t>
    </rPh>
    <phoneticPr fontId="54"/>
  </si>
  <si>
    <t xml:space="preserve">  葵    　 　区</t>
    <rPh sb="2" eb="3">
      <t>アオイ</t>
    </rPh>
    <rPh sb="10" eb="11">
      <t>ク</t>
    </rPh>
    <phoneticPr fontId="91"/>
  </si>
  <si>
    <t>不渡手形（取引停止分）</t>
    <rPh sb="0" eb="4">
      <t>フワタリテガタ</t>
    </rPh>
    <rPh sb="5" eb="7">
      <t>トリヒキ</t>
    </rPh>
    <rPh sb="7" eb="9">
      <t>テイシ</t>
    </rPh>
    <rPh sb="9" eb="10">
      <t>ブン</t>
    </rPh>
    <phoneticPr fontId="54"/>
  </si>
  <si>
    <t xml:space="preserve">  駿 　河 　区</t>
    <rPh sb="2" eb="3">
      <t>シュン</t>
    </rPh>
    <rPh sb="5" eb="6">
      <t>カワ</t>
    </rPh>
    <rPh sb="8" eb="9">
      <t>ク</t>
    </rPh>
    <phoneticPr fontId="91"/>
  </si>
  <si>
    <t xml:space="preserve">  清 　水　 区</t>
    <rPh sb="2" eb="3">
      <t>キヨシ</t>
    </rPh>
    <rPh sb="5" eb="6">
      <t>ミズ</t>
    </rPh>
    <rPh sb="8" eb="9">
      <t>ク</t>
    </rPh>
    <phoneticPr fontId="91"/>
  </si>
  <si>
    <t>単位：千トン</t>
    <phoneticPr fontId="54"/>
  </si>
  <si>
    <t>島　田　市</t>
  </si>
  <si>
    <t>家具（803）</t>
  </si>
  <si>
    <t>焼　津　市</t>
  </si>
  <si>
    <t>函南町</t>
    <rPh sb="0" eb="1">
      <t>ハコ</t>
    </rPh>
    <rPh sb="1" eb="2">
      <t>ミナミ</t>
    </rPh>
    <rPh sb="2" eb="3">
      <t>チョウ</t>
    </rPh>
    <phoneticPr fontId="54"/>
  </si>
  <si>
    <t>吉　田　町</t>
  </si>
  <si>
    <t>（２）　事業所規模30人以上</t>
    <rPh sb="4" eb="6">
      <t>ジギョウ</t>
    </rPh>
    <rPh sb="6" eb="7">
      <t>ショ</t>
    </rPh>
    <rPh sb="7" eb="9">
      <t>キボ</t>
    </rPh>
    <rPh sb="11" eb="12">
      <t>ニン</t>
    </rPh>
    <rPh sb="12" eb="14">
      <t>イジョウ</t>
    </rPh>
    <phoneticPr fontId="54"/>
  </si>
  <si>
    <t>長泉町</t>
    <rPh sb="0" eb="2">
      <t>ナガイズミ</t>
    </rPh>
    <rPh sb="2" eb="3">
      <t>チョウ</t>
    </rPh>
    <phoneticPr fontId="54"/>
  </si>
  <si>
    <t>浜　松　市</t>
  </si>
  <si>
    <t xml:space="preserve">  西    　 　区</t>
    <rPh sb="2" eb="3">
      <t>ニシ</t>
    </rPh>
    <rPh sb="10" eb="11">
      <t>ク</t>
    </rPh>
    <phoneticPr fontId="91"/>
  </si>
  <si>
    <t>r110</t>
    <phoneticPr fontId="54"/>
  </si>
  <si>
    <t xml:space="preserve">  南    　 　区</t>
    <rPh sb="2" eb="3">
      <t>ミナミ</t>
    </rPh>
    <rPh sb="10" eb="11">
      <t>ク</t>
    </rPh>
    <phoneticPr fontId="91"/>
  </si>
  <si>
    <t xml:space="preserve">  浜 　北　 区</t>
    <phoneticPr fontId="90"/>
  </si>
  <si>
    <t>（事業所規模５人以上）</t>
    <phoneticPr fontId="54"/>
  </si>
  <si>
    <t>磐　田　市</t>
  </si>
  <si>
    <t>日本銀行静岡支店</t>
    <rPh sb="0" eb="4">
      <t>ニホンギンコウ</t>
    </rPh>
    <rPh sb="4" eb="6">
      <t>シズオカ</t>
    </rPh>
    <rPh sb="6" eb="8">
      <t>シテン</t>
    </rPh>
    <phoneticPr fontId="54"/>
  </si>
  <si>
    <t>有
効</t>
    <phoneticPr fontId="54"/>
  </si>
  <si>
    <t>湖　西　市</t>
  </si>
  <si>
    <t>建物焼損面積</t>
  </si>
  <si>
    <t>御 前 崎 市</t>
  </si>
  <si>
    <t>（注1）平成27年国勢調査確定値による平成27年10月１日現在の人口及び世帯数に、毎月の住民基本台帳に基づく</t>
    <rPh sb="1" eb="2">
      <t>チュウ</t>
    </rPh>
    <rPh sb="4" eb="6">
      <t>ヘイセイ</t>
    </rPh>
    <rPh sb="8" eb="9">
      <t>ネン</t>
    </rPh>
    <rPh sb="9" eb="11">
      <t>コクセイ</t>
    </rPh>
    <rPh sb="11" eb="13">
      <t>チョウサ</t>
    </rPh>
    <rPh sb="13" eb="16">
      <t>カクテイチ</t>
    </rPh>
    <rPh sb="19" eb="21">
      <t>ヘイセイ</t>
    </rPh>
    <rPh sb="23" eb="24">
      <t>ネン</t>
    </rPh>
    <rPh sb="26" eb="27">
      <t>ガツ</t>
    </rPh>
    <rPh sb="28" eb="29">
      <t>ニチ</t>
    </rPh>
    <rPh sb="29" eb="31">
      <t>ゲンザイ</t>
    </rPh>
    <rPh sb="32" eb="34">
      <t>ジンコウ</t>
    </rPh>
    <rPh sb="34" eb="35">
      <t>オヨ</t>
    </rPh>
    <rPh sb="36" eb="39">
      <t>セタイスウ</t>
    </rPh>
    <rPh sb="41" eb="43">
      <t>マイツキ</t>
    </rPh>
    <rPh sb="44" eb="46">
      <t>ジュウミン</t>
    </rPh>
    <rPh sb="46" eb="48">
      <t>キホン</t>
    </rPh>
    <rPh sb="48" eb="50">
      <t>ダイチョウ</t>
    </rPh>
    <rPh sb="51" eb="52">
      <t>モト</t>
    </rPh>
    <phoneticPr fontId="54"/>
  </si>
  <si>
    <t>　　　　移動数を加減して推計したものです。</t>
    <phoneticPr fontId="54"/>
  </si>
  <si>
    <t>かつお（冷凍）</t>
    <rPh sb="4" eb="6">
      <t>レイトウ</t>
    </rPh>
    <phoneticPr fontId="54"/>
  </si>
  <si>
    <t>（注2）「自然動態」及び「社会動態」は、住民基本台帳に基づくものです。</t>
    <phoneticPr fontId="54"/>
  </si>
  <si>
    <t xml:space="preserve">（注3）「日本人及び外国人」の欄には、平成27年国勢調査において国籍が不明の者13,718人を含む。 </t>
    <rPh sb="5" eb="8">
      <t>ニホンジン</t>
    </rPh>
    <rPh sb="8" eb="9">
      <t>オヨ</t>
    </rPh>
    <rPh sb="10" eb="13">
      <t>ガイコクジン</t>
    </rPh>
    <rPh sb="15" eb="16">
      <t>ラン</t>
    </rPh>
    <rPh sb="19" eb="21">
      <t>ヘイセイ</t>
    </rPh>
    <rPh sb="23" eb="24">
      <t>ネン</t>
    </rPh>
    <rPh sb="24" eb="26">
      <t>コクセイ</t>
    </rPh>
    <rPh sb="26" eb="28">
      <t>チョウサ</t>
    </rPh>
    <rPh sb="32" eb="34">
      <t>コクセキ</t>
    </rPh>
    <rPh sb="35" eb="37">
      <t>フメイ</t>
    </rPh>
    <rPh sb="38" eb="39">
      <t>モノ</t>
    </rPh>
    <rPh sb="45" eb="46">
      <t>ニン</t>
    </rPh>
    <rPh sb="47" eb="48">
      <t>フク</t>
    </rPh>
    <phoneticPr fontId="90"/>
  </si>
  <si>
    <t>差引額
（△は輸入超過）</t>
    <rPh sb="0" eb="2">
      <t>サシヒキ</t>
    </rPh>
    <rPh sb="2" eb="3">
      <t>ガク</t>
    </rPh>
    <rPh sb="7" eb="9">
      <t>ユニュウ</t>
    </rPh>
    <rPh sb="9" eb="11">
      <t>チョウカ</t>
    </rPh>
    <phoneticPr fontId="54"/>
  </si>
  <si>
    <t>（注4）伊豆半島地域と東部地域に重複する市町（沼津市、三島市、函南町）があるため、地域の合計値と県計値は一致しない。</t>
    <rPh sb="1" eb="2">
      <t>チュウ</t>
    </rPh>
    <rPh sb="4" eb="6">
      <t>イズ</t>
    </rPh>
    <rPh sb="6" eb="8">
      <t>ハントウ</t>
    </rPh>
    <rPh sb="8" eb="10">
      <t>チイキ</t>
    </rPh>
    <rPh sb="11" eb="13">
      <t>トウブ</t>
    </rPh>
    <rPh sb="13" eb="15">
      <t>チイキ</t>
    </rPh>
    <rPh sb="16" eb="18">
      <t>ジュウフク</t>
    </rPh>
    <rPh sb="20" eb="21">
      <t>シ</t>
    </rPh>
    <rPh sb="21" eb="22">
      <t>マチ</t>
    </rPh>
    <rPh sb="23" eb="26">
      <t>ヌマヅシ</t>
    </rPh>
    <rPh sb="27" eb="30">
      <t>ミシマシ</t>
    </rPh>
    <rPh sb="31" eb="34">
      <t>カンナミチョウ</t>
    </rPh>
    <rPh sb="41" eb="43">
      <t>チイキ</t>
    </rPh>
    <rPh sb="44" eb="46">
      <t>ゴウケイ</t>
    </rPh>
    <rPh sb="46" eb="47">
      <t>チ</t>
    </rPh>
    <rPh sb="48" eb="49">
      <t>ケン</t>
    </rPh>
    <rPh sb="49" eb="50">
      <t>ケイ</t>
    </rPh>
    <rPh sb="50" eb="51">
      <t>チ</t>
    </rPh>
    <rPh sb="52" eb="54">
      <t>イッチ</t>
    </rPh>
    <phoneticPr fontId="12"/>
  </si>
  <si>
    <t>５　　金融機関別預金・貸出残高</t>
  </si>
  <si>
    <t>貸　　　　　　　　　　出</t>
    <rPh sb="0" eb="12">
      <t>カシダシ</t>
    </rPh>
    <phoneticPr fontId="54"/>
  </si>
  <si>
    <t>総　　　額</t>
    <rPh sb="0" eb="5">
      <t>ソウガク</t>
    </rPh>
    <phoneticPr fontId="54"/>
  </si>
  <si>
    <t>保証申込</t>
    <rPh sb="0" eb="2">
      <t>ホショウ</t>
    </rPh>
    <rPh sb="2" eb="4">
      <t>モウシコミ</t>
    </rPh>
    <phoneticPr fontId="54"/>
  </si>
  <si>
    <t>障害者の期末
現在登録者数</t>
    <rPh sb="4" eb="6">
      <t>キマツ</t>
    </rPh>
    <phoneticPr fontId="54"/>
  </si>
  <si>
    <t>路　　　線</t>
    <phoneticPr fontId="54"/>
  </si>
  <si>
    <t>銀行勘定</t>
    <rPh sb="0" eb="2">
      <t>ギンコウ</t>
    </rPh>
    <rPh sb="2" eb="4">
      <t>カンジョウ</t>
    </rPh>
    <phoneticPr fontId="54"/>
  </si>
  <si>
    <t>区    分</t>
  </si>
  <si>
    <t>信用金庫</t>
    <rPh sb="0" eb="2">
      <t>シンヨウ</t>
    </rPh>
    <rPh sb="2" eb="4">
      <t>キンコ</t>
    </rPh>
    <phoneticPr fontId="54"/>
  </si>
  <si>
    <t>（注） 年数値は、年末の数値です。</t>
    <phoneticPr fontId="54"/>
  </si>
  <si>
    <t>（一社）全国銀行協会、日本銀行静岡支店</t>
    <rPh sb="1" eb="2">
      <t>イチ</t>
    </rPh>
    <rPh sb="2" eb="3">
      <t>シャ</t>
    </rPh>
    <rPh sb="4" eb="6">
      <t>ゼンコク</t>
    </rPh>
    <rPh sb="6" eb="8">
      <t>ギンコウ</t>
    </rPh>
    <rPh sb="8" eb="10">
      <t>キョウカイ</t>
    </rPh>
    <rPh sb="11" eb="13">
      <t>ニホン</t>
    </rPh>
    <rPh sb="13" eb="15">
      <t>ギンコウ</t>
    </rPh>
    <rPh sb="15" eb="17">
      <t>シズオカ</t>
    </rPh>
    <rPh sb="17" eb="19">
      <t>シテン</t>
    </rPh>
    <phoneticPr fontId="54"/>
  </si>
  <si>
    <t>（注2） 地元16行庫の県内所在店舗ベースです。</t>
    <rPh sb="0" eb="2">
      <t>（チュウ</t>
    </rPh>
    <rPh sb="5" eb="7">
      <t>ジモト</t>
    </rPh>
    <rPh sb="9" eb="10">
      <t>ユ</t>
    </rPh>
    <rPh sb="10" eb="11">
      <t>コ</t>
    </rPh>
    <rPh sb="12" eb="14">
      <t>ケンナイ</t>
    </rPh>
    <rPh sb="14" eb="16">
      <t>ショザイ</t>
    </rPh>
    <rPh sb="16" eb="18">
      <t>テンポ</t>
    </rPh>
    <phoneticPr fontId="54"/>
  </si>
  <si>
    <t>情報通信
機　　械
工　　業</t>
    <rPh sb="0" eb="2">
      <t>ジョウホウ</t>
    </rPh>
    <rPh sb="2" eb="4">
      <t>ツウシン</t>
    </rPh>
    <rPh sb="5" eb="9">
      <t>キカイ</t>
    </rPh>
    <rPh sb="10" eb="14">
      <t>コウギョウ</t>
    </rPh>
    <phoneticPr fontId="54"/>
  </si>
  <si>
    <t>枚　　　数</t>
    <rPh sb="0" eb="5">
      <t>マイスウ</t>
    </rPh>
    <phoneticPr fontId="54"/>
  </si>
  <si>
    <t>金　　　額</t>
    <rPh sb="0" eb="5">
      <t>キンガク</t>
    </rPh>
    <phoneticPr fontId="54"/>
  </si>
  <si>
    <r>
      <t>信</t>
    </r>
    <r>
      <rPr>
        <sz val="9.5"/>
        <rFont val="ＭＳ Ｐ明朝"/>
        <family val="1"/>
        <charset val="128"/>
      </rPr>
      <t>用金庫</t>
    </r>
    <r>
      <rPr>
        <sz val="7"/>
        <rFont val="ＭＳ Ｐ明朝"/>
        <family val="1"/>
        <charset val="128"/>
      </rPr>
      <t>（注２）</t>
    </r>
    <rPh sb="0" eb="2">
      <t>シンヨウ</t>
    </rPh>
    <rPh sb="2" eb="4">
      <t>キンコ</t>
    </rPh>
    <rPh sb="4" eb="6">
      <t>（チュウ</t>
    </rPh>
    <phoneticPr fontId="54"/>
  </si>
  <si>
    <t>万枚</t>
    <rPh sb="0" eb="1">
      <t>マン</t>
    </rPh>
    <rPh sb="1" eb="2">
      <t>マイ</t>
    </rPh>
    <phoneticPr fontId="54"/>
  </si>
  <si>
    <t>％</t>
  </si>
  <si>
    <t>被服及び履物</t>
    <rPh sb="0" eb="2">
      <t>ヒフク</t>
    </rPh>
    <rPh sb="2" eb="3">
      <t>オヨ</t>
    </rPh>
    <rPh sb="4" eb="6">
      <t>ハキモノ</t>
    </rPh>
    <phoneticPr fontId="54"/>
  </si>
  <si>
    <t>静岡県信用保証協会</t>
    <rPh sb="0" eb="3">
      <t>シズオカケン</t>
    </rPh>
    <rPh sb="3" eb="5">
      <t>シンヨウ</t>
    </rPh>
    <rPh sb="5" eb="7">
      <t>ホショウ</t>
    </rPh>
    <rPh sb="7" eb="9">
      <t>キョウカイ</t>
    </rPh>
    <phoneticPr fontId="54"/>
  </si>
  <si>
    <t>原　　　指　　　数</t>
    <rPh sb="0" eb="1">
      <t>ゲン</t>
    </rPh>
    <rPh sb="4" eb="9">
      <t>シスウ</t>
    </rPh>
    <phoneticPr fontId="54"/>
  </si>
  <si>
    <t>年　　　　月</t>
    <rPh sb="0" eb="6">
      <t>ネンゲツ</t>
    </rPh>
    <phoneticPr fontId="54"/>
  </si>
  <si>
    <t>単位：件、人、倍</t>
  </si>
  <si>
    <t>合計</t>
    <phoneticPr fontId="54"/>
  </si>
  <si>
    <t>保証承諾</t>
    <rPh sb="0" eb="2">
      <t>ホショウ</t>
    </rPh>
    <rPh sb="2" eb="4">
      <t>ショウダク</t>
    </rPh>
    <phoneticPr fontId="54"/>
  </si>
  <si>
    <t>水揚量</t>
    <rPh sb="0" eb="2">
      <t>ミズアゲ</t>
    </rPh>
    <rPh sb="2" eb="3">
      <t>リョウ</t>
    </rPh>
    <phoneticPr fontId="54"/>
  </si>
  <si>
    <t>代位弁済</t>
    <rPh sb="0" eb="1">
      <t>ダイ</t>
    </rPh>
    <rPh sb="1" eb="2">
      <t>イ</t>
    </rPh>
    <rPh sb="2" eb="4">
      <t>ベンサイ</t>
    </rPh>
    <phoneticPr fontId="54"/>
  </si>
  <si>
    <t>件　　　数</t>
    <rPh sb="0" eb="5">
      <t>ケンスウ</t>
    </rPh>
    <phoneticPr fontId="54"/>
  </si>
  <si>
    <t>死   傷   者</t>
    <phoneticPr fontId="54"/>
  </si>
  <si>
    <t>（季節調整済指数：平成27年＝100）</t>
    <rPh sb="0" eb="3">
      <t>（キセツ</t>
    </rPh>
    <rPh sb="3" eb="5">
      <t>チョウセイ</t>
    </rPh>
    <rPh sb="5" eb="6">
      <t>ズミ</t>
    </rPh>
    <rPh sb="6" eb="8">
      <t>シスウ</t>
    </rPh>
    <rPh sb="9" eb="11">
      <t>ヘイセイ</t>
    </rPh>
    <rPh sb="13" eb="14">
      <t>ネン</t>
    </rPh>
    <phoneticPr fontId="54"/>
  </si>
  <si>
    <t>令和元年</t>
    <rPh sb="0" eb="2">
      <t>レイワ</t>
    </rPh>
    <rPh sb="2" eb="4">
      <t>ガンネン</t>
    </rPh>
    <phoneticPr fontId="54"/>
  </si>
  <si>
    <t>教養娯楽</t>
    <rPh sb="0" eb="1">
      <t>キョウ</t>
    </rPh>
    <rPh sb="1" eb="2">
      <t>オサム</t>
    </rPh>
    <rPh sb="2" eb="3">
      <t>ゴ</t>
    </rPh>
    <rPh sb="3" eb="4">
      <t>ラク</t>
    </rPh>
    <phoneticPr fontId="54"/>
  </si>
  <si>
    <t>（注）各年度は年度間の総数で、各月は月間の数値です。ただし、保証債務残高は年度末及び月末の数値です。</t>
    <rPh sb="0" eb="2">
      <t>（チュウ</t>
    </rPh>
    <rPh sb="3" eb="6">
      <t>カクネンド</t>
    </rPh>
    <rPh sb="7" eb="10">
      <t>ネンドカン</t>
    </rPh>
    <rPh sb="11" eb="13">
      <t>ソウスウ</t>
    </rPh>
    <rPh sb="15" eb="17">
      <t>カクツキ</t>
    </rPh>
    <rPh sb="18" eb="20">
      <t>ゲッカン</t>
    </rPh>
    <rPh sb="21" eb="23">
      <t>スウチ</t>
    </rPh>
    <rPh sb="30" eb="32">
      <t>ホショウ</t>
    </rPh>
    <rPh sb="32" eb="36">
      <t>サイムザンダカ</t>
    </rPh>
    <rPh sb="37" eb="40">
      <t>ネンドマツ</t>
    </rPh>
    <rPh sb="40" eb="41">
      <t>オヨ</t>
    </rPh>
    <rPh sb="42" eb="44">
      <t>ゲツマツ</t>
    </rPh>
    <rPh sb="45" eb="47">
      <t>スウチ</t>
    </rPh>
    <phoneticPr fontId="54"/>
  </si>
  <si>
    <t>また、前年同月比では、3.9％前年を下回った。</t>
    <rPh sb="15" eb="17">
      <t>ゼンネン</t>
    </rPh>
    <rPh sb="18" eb="20">
      <t>シタマワ</t>
    </rPh>
    <phoneticPr fontId="54"/>
  </si>
  <si>
    <t>出荷は91.9で、</t>
    <rPh sb="0" eb="2">
      <t>シュッカ</t>
    </rPh>
    <phoneticPr fontId="54"/>
  </si>
  <si>
    <t>号</t>
  </si>
  <si>
    <t>織物用糸及び繊維製品（609）</t>
  </si>
  <si>
    <t>また、前年同月比では、2.9％前年を下回った。</t>
    <rPh sb="3" eb="5">
      <t>ゼンネン</t>
    </rPh>
    <rPh sb="5" eb="8">
      <t>ドウゲツヒ</t>
    </rPh>
    <rPh sb="15" eb="17">
      <t>ゼンネン</t>
    </rPh>
    <rPh sb="18" eb="20">
      <t>シタマワ</t>
    </rPh>
    <phoneticPr fontId="54"/>
  </si>
  <si>
    <t>在庫は104.0で、</t>
    <phoneticPr fontId="54"/>
  </si>
  <si>
    <t>前月比1.1％減と、4か月ぶりに低下した。</t>
    <rPh sb="0" eb="3">
      <t>ゼンネンヒ</t>
    </rPh>
    <rPh sb="7" eb="8">
      <t>ゲン</t>
    </rPh>
    <rPh sb="12" eb="13">
      <t>ゲツ</t>
    </rPh>
    <rPh sb="16" eb="18">
      <t>テイカ</t>
    </rPh>
    <phoneticPr fontId="54"/>
  </si>
  <si>
    <t>また、前年同月比では、4.2％前年を下回った。</t>
    <rPh sb="15" eb="17">
      <t>ゼンネン</t>
    </rPh>
    <rPh sb="18" eb="20">
      <t>シタマワ</t>
    </rPh>
    <phoneticPr fontId="54"/>
  </si>
  <si>
    <t>ゴム製品（603）</t>
  </si>
  <si>
    <t>(1)</t>
    <phoneticPr fontId="54"/>
  </si>
  <si>
    <t>汎用等</t>
    <rPh sb="0" eb="2">
      <t>ハンヨウ</t>
    </rPh>
    <rPh sb="2" eb="3">
      <t>トウ</t>
    </rPh>
    <phoneticPr fontId="54"/>
  </si>
  <si>
    <t>区　　　　　分</t>
    <rPh sb="0" eb="7">
      <t>クブン</t>
    </rPh>
    <phoneticPr fontId="54"/>
  </si>
  <si>
    <t>生       産</t>
    <rPh sb="0" eb="9">
      <t>セイサン</t>
    </rPh>
    <phoneticPr fontId="54"/>
  </si>
  <si>
    <t>工作機械（7010701）</t>
  </si>
  <si>
    <t>区分</t>
    <rPh sb="0" eb="2">
      <t>クブン</t>
    </rPh>
    <phoneticPr fontId="54"/>
  </si>
  <si>
    <t>指   数</t>
    <rPh sb="0" eb="5">
      <t>シスウ</t>
    </rPh>
    <phoneticPr fontId="54"/>
  </si>
  <si>
    <t>季節調整済指数</t>
    <rPh sb="0" eb="2">
      <t>キセツ</t>
    </rPh>
    <rPh sb="2" eb="4">
      <t>チョウセイ</t>
    </rPh>
    <rPh sb="4" eb="5">
      <t>ズミ</t>
    </rPh>
    <rPh sb="5" eb="7">
      <t>シスウ</t>
    </rPh>
    <phoneticPr fontId="54"/>
  </si>
  <si>
    <t>全　国</t>
    <rPh sb="0" eb="3">
      <t>ゼンコク</t>
    </rPh>
    <phoneticPr fontId="54"/>
  </si>
  <si>
    <t>御   前   崎   港</t>
    <rPh sb="0" eb="13">
      <t>オマエザキコウ</t>
    </rPh>
    <phoneticPr fontId="54"/>
  </si>
  <si>
    <t>(2)</t>
    <phoneticPr fontId="54"/>
  </si>
  <si>
    <t>食料品及び動物（0）</t>
  </si>
  <si>
    <t>自動車の部分品（70503）</t>
  </si>
  <si>
    <t>上　　　　　　　昇</t>
    <rPh sb="0" eb="9">
      <t>ジョウショウ</t>
    </rPh>
    <phoneticPr fontId="54"/>
  </si>
  <si>
    <t>きまって支給する給与</t>
    <rPh sb="4" eb="6">
      <t>シキュウ</t>
    </rPh>
    <rPh sb="8" eb="10">
      <t>キュウヨ</t>
    </rPh>
    <phoneticPr fontId="54"/>
  </si>
  <si>
    <t>月 及 び 産 業 別</t>
  </si>
  <si>
    <t>18   清  水  港  入  港  船  舶</t>
    <phoneticPr fontId="54"/>
  </si>
  <si>
    <t>低　　　　　　　下</t>
    <rPh sb="0" eb="1">
      <t>テイカジョウショウ</t>
    </rPh>
    <rPh sb="8" eb="9">
      <t>シタ</t>
    </rPh>
    <phoneticPr fontId="54"/>
  </si>
  <si>
    <t>業　　　種</t>
    <rPh sb="0" eb="5">
      <t>ギョウシュ</t>
    </rPh>
    <phoneticPr fontId="54"/>
  </si>
  <si>
    <t>計</t>
    <rPh sb="0" eb="1">
      <t>ケイ</t>
    </rPh>
    <phoneticPr fontId="54"/>
  </si>
  <si>
    <t>食料品</t>
    <rPh sb="0" eb="3">
      <t>ショクリョウヒン</t>
    </rPh>
    <phoneticPr fontId="54"/>
  </si>
  <si>
    <t>茶・コーヒー、肉製品、加工食品</t>
  </si>
  <si>
    <t>はき物（809）</t>
  </si>
  <si>
    <t>調     査
産 業 計</t>
  </si>
  <si>
    <t>月</t>
    <rPh sb="0" eb="1">
      <t>ツキ</t>
    </rPh>
    <phoneticPr fontId="64"/>
  </si>
  <si>
    <t>電気</t>
    <rPh sb="0" eb="2">
      <t>デンキ</t>
    </rPh>
    <phoneticPr fontId="54"/>
  </si>
  <si>
    <t>肉製品、加工食品、茶・コーヒー</t>
  </si>
  <si>
    <t>電池、回転電気機械、開閉制御装置</t>
  </si>
  <si>
    <t>衛生用紙、板紙、印刷・情報用紙</t>
  </si>
  <si>
    <t>税務課</t>
    <rPh sb="0" eb="2">
      <t>ゼイム</t>
    </rPh>
    <rPh sb="2" eb="3">
      <t>カ</t>
    </rPh>
    <phoneticPr fontId="54"/>
  </si>
  <si>
    <t>中部横断</t>
    <rPh sb="0" eb="2">
      <t>チュウブ</t>
    </rPh>
    <rPh sb="2" eb="4">
      <t>オウダン</t>
    </rPh>
    <phoneticPr fontId="54"/>
  </si>
  <si>
    <t>在　庫</t>
    <rPh sb="0" eb="3">
      <t>ザイコ</t>
    </rPh>
    <phoneticPr fontId="54"/>
  </si>
  <si>
    <t>49倍</t>
  </si>
  <si>
    <t>衛生用紙、紙加工品、印刷・情報用紙</t>
  </si>
  <si>
    <t>その他の生産用機械、冷凍機・同応用製品、金属工作機械</t>
  </si>
  <si>
    <t>電線・ケーブル、伸銅・アルミニウム圧延製品</t>
  </si>
  <si>
    <t>（注１）業種及び主要品目群の掲載順序は、寄与率の高低順です。</t>
    <rPh sb="1" eb="2">
      <t>チュウ</t>
    </rPh>
    <rPh sb="4" eb="5">
      <t>ギョウ</t>
    </rPh>
    <rPh sb="5" eb="6">
      <t>タネ</t>
    </rPh>
    <rPh sb="6" eb="7">
      <t>オヨ</t>
    </rPh>
    <rPh sb="8" eb="10">
      <t>シュヨウ</t>
    </rPh>
    <rPh sb="10" eb="12">
      <t>ヒンモク</t>
    </rPh>
    <rPh sb="12" eb="13">
      <t>グン</t>
    </rPh>
    <rPh sb="14" eb="16">
      <t>ケイサイ</t>
    </rPh>
    <rPh sb="16" eb="18">
      <t>ジュンジョ</t>
    </rPh>
    <rPh sb="20" eb="22">
      <t>キヨ</t>
    </rPh>
    <rPh sb="22" eb="23">
      <t>リツ</t>
    </rPh>
    <rPh sb="24" eb="25">
      <t>タカ</t>
    </rPh>
    <rPh sb="25" eb="26">
      <t>ヒク</t>
    </rPh>
    <rPh sb="26" eb="27">
      <t>ジュン</t>
    </rPh>
    <phoneticPr fontId="54"/>
  </si>
  <si>
    <t>（注２）業種欄の（ ）内は、前月比（％）です。</t>
    <rPh sb="1" eb="2">
      <t>チュウ</t>
    </rPh>
    <rPh sb="4" eb="6">
      <t>ギョウシュ</t>
    </rPh>
    <rPh sb="6" eb="7">
      <t>ラン</t>
    </rPh>
    <rPh sb="11" eb="12">
      <t>ナイ</t>
    </rPh>
    <rPh sb="14" eb="17">
      <t>ゼンゲツヒ</t>
    </rPh>
    <phoneticPr fontId="54"/>
  </si>
  <si>
    <t>（注３）秘匿に該当する品目群は、主要品目群欄には掲載していません。</t>
    <rPh sb="1" eb="2">
      <t>チュウ</t>
    </rPh>
    <rPh sb="4" eb="6">
      <t>ヒトク</t>
    </rPh>
    <rPh sb="7" eb="9">
      <t>ガイトウ</t>
    </rPh>
    <rPh sb="11" eb="13">
      <t>ヒンモク</t>
    </rPh>
    <rPh sb="13" eb="14">
      <t>グン</t>
    </rPh>
    <rPh sb="16" eb="18">
      <t>シュヨウ</t>
    </rPh>
    <rPh sb="18" eb="20">
      <t>ヒンモク</t>
    </rPh>
    <rPh sb="20" eb="21">
      <t>グン</t>
    </rPh>
    <rPh sb="21" eb="22">
      <t>ラン</t>
    </rPh>
    <rPh sb="24" eb="26">
      <t>ケイサイ</t>
    </rPh>
    <phoneticPr fontId="54"/>
  </si>
  <si>
    <t xml:space="preserve"> ・ 在 庫 指 数 （ 季 節 調 整 済 指 数 ）</t>
    <rPh sb="3" eb="6">
      <t>ザイコ</t>
    </rPh>
    <rPh sb="7" eb="10">
      <t>シスウ</t>
    </rPh>
    <rPh sb="11" eb="16">
      <t>（キセツ</t>
    </rPh>
    <rPh sb="17" eb="20">
      <t>チョウセイ</t>
    </rPh>
    <rPh sb="21" eb="22">
      <t>ズミ</t>
    </rPh>
    <rPh sb="23" eb="26">
      <t>シスウ</t>
    </rPh>
    <phoneticPr fontId="54"/>
  </si>
  <si>
    <t>電球類（70321）</t>
  </si>
  <si>
    <t>平成27年＝100</t>
    <rPh sb="0" eb="2">
      <t>ヘイセイ</t>
    </rPh>
    <rPh sb="4" eb="5">
      <t>ネン</t>
    </rPh>
    <phoneticPr fontId="54"/>
  </si>
  <si>
    <t>（参考）
産    業
総    合</t>
    <rPh sb="0" eb="3">
      <t>（サンコウ</t>
    </rPh>
    <rPh sb="5" eb="11">
      <t>サンギョウ</t>
    </rPh>
    <rPh sb="13" eb="19">
      <t>ソウゴウ</t>
    </rPh>
    <phoneticPr fontId="54"/>
  </si>
  <si>
    <t>年月別</t>
    <rPh sb="0" eb="1">
      <t>ネン</t>
    </rPh>
    <rPh sb="1" eb="2">
      <t>ツキ</t>
    </rPh>
    <rPh sb="2" eb="3">
      <t>ベツ</t>
    </rPh>
    <phoneticPr fontId="54"/>
  </si>
  <si>
    <t>分　　類</t>
    <rPh sb="0" eb="4">
      <t>ブンルイ</t>
    </rPh>
    <phoneticPr fontId="54"/>
  </si>
  <si>
    <t>静岡労働局職業安定部</t>
  </si>
  <si>
    <t>鉱 工 業</t>
    <rPh sb="0" eb="5">
      <t>コウコウギョウ</t>
    </rPh>
    <phoneticPr fontId="54"/>
  </si>
  <si>
    <t>木材・木
製品工業</t>
    <rPh sb="0" eb="2">
      <t>モクザイ</t>
    </rPh>
    <rPh sb="3" eb="4">
      <t>キ</t>
    </rPh>
    <rPh sb="6" eb="8">
      <t>セイヒン</t>
    </rPh>
    <rPh sb="8" eb="10">
      <t>コウギョウ</t>
    </rPh>
    <phoneticPr fontId="54"/>
  </si>
  <si>
    <t>鉄 鋼 業</t>
    <rPh sb="0" eb="5">
      <t>テッコウギョウ</t>
    </rPh>
    <phoneticPr fontId="54"/>
  </si>
  <si>
    <t>被保護
実人員</t>
  </si>
  <si>
    <r>
      <t>パ</t>
    </r>
    <r>
      <rPr>
        <sz val="9"/>
        <rFont val="ＭＳ Ｐ明朝"/>
        <family val="1"/>
        <charset val="128"/>
      </rPr>
      <t>ルプ・紙
・紙加工品</t>
    </r>
    <r>
      <rPr>
        <sz val="10"/>
        <rFont val="ＭＳ Ｐ明朝"/>
        <family val="1"/>
        <charset val="128"/>
      </rPr>
      <t xml:space="preserve">
工　　業</t>
    </r>
    <rPh sb="4" eb="5">
      <t>カミ</t>
    </rPh>
    <rPh sb="7" eb="8">
      <t>カミ</t>
    </rPh>
    <rPh sb="8" eb="11">
      <t>カコウヒン</t>
    </rPh>
    <rPh sb="12" eb="13">
      <t>コウ</t>
    </rPh>
    <rPh sb="15" eb="16">
      <t>ギョウ</t>
    </rPh>
    <phoneticPr fontId="54"/>
  </si>
  <si>
    <t>非　　鉄
金　　属
工　　業</t>
    <rPh sb="0" eb="1">
      <t>ヒ</t>
    </rPh>
    <rPh sb="3" eb="4">
      <t>テツ</t>
    </rPh>
    <rPh sb="5" eb="9">
      <t>キンゾク</t>
    </rPh>
    <rPh sb="10" eb="14">
      <t>コウギョウ</t>
    </rPh>
    <phoneticPr fontId="54"/>
  </si>
  <si>
    <t>金　　属
製　　品
工　　業</t>
    <rPh sb="0" eb="4">
      <t>キンゾク</t>
    </rPh>
    <rPh sb="5" eb="9">
      <t>セイヒン</t>
    </rPh>
    <rPh sb="10" eb="14">
      <t>コウギョウ</t>
    </rPh>
    <phoneticPr fontId="54"/>
  </si>
  <si>
    <t>はん用・
生産用・
業務用
機   械
工   業</t>
    <rPh sb="2" eb="3">
      <t>ヨウ</t>
    </rPh>
    <rPh sb="5" eb="8">
      <t>セイサンヨウ</t>
    </rPh>
    <rPh sb="10" eb="13">
      <t>ギョウムヨウ</t>
    </rPh>
    <rPh sb="14" eb="15">
      <t>キ</t>
    </rPh>
    <rPh sb="18" eb="19">
      <t>カイ</t>
    </rPh>
    <rPh sb="20" eb="21">
      <t>コウ</t>
    </rPh>
    <rPh sb="24" eb="25">
      <t>ギョウ</t>
    </rPh>
    <phoneticPr fontId="54"/>
  </si>
  <si>
    <t>電　　気　　
機　　械
工　　業</t>
    <rPh sb="0" eb="1">
      <t>デン</t>
    </rPh>
    <rPh sb="3" eb="4">
      <t>キ</t>
    </rPh>
    <rPh sb="7" eb="11">
      <t>キカイ</t>
    </rPh>
    <rPh sb="12" eb="16">
      <t>コウギョウ</t>
    </rPh>
    <phoneticPr fontId="54"/>
  </si>
  <si>
    <t>窯 業 ・
土石製品
工　　業</t>
    <rPh sb="0" eb="1">
      <t>カマ</t>
    </rPh>
    <rPh sb="2" eb="3">
      <t>ギョウ</t>
    </rPh>
    <rPh sb="6" eb="8">
      <t>ドセキ</t>
    </rPh>
    <rPh sb="8" eb="10">
      <t>セイヒン</t>
    </rPh>
    <rPh sb="11" eb="12">
      <t>コウ</t>
    </rPh>
    <rPh sb="14" eb="15">
      <t>ギョウ</t>
    </rPh>
    <phoneticPr fontId="54"/>
  </si>
  <si>
    <t>30</t>
    <phoneticPr fontId="54"/>
  </si>
  <si>
    <r>
      <t>プ</t>
    </r>
    <r>
      <rPr>
        <sz val="8"/>
        <rFont val="ＭＳ Ｐ明朝"/>
        <family val="1"/>
        <charset val="128"/>
      </rPr>
      <t>ラスチック</t>
    </r>
    <r>
      <rPr>
        <sz val="10"/>
        <rFont val="ＭＳ Ｐ明朝"/>
        <family val="1"/>
        <charset val="128"/>
      </rPr>
      <t xml:space="preserve">
製　　品
工　　業</t>
    </r>
    <rPh sb="7" eb="8">
      <t>セイ</t>
    </rPh>
    <rPh sb="10" eb="11">
      <t>シナ</t>
    </rPh>
    <rPh sb="12" eb="13">
      <t>コウ</t>
    </rPh>
    <rPh sb="15" eb="16">
      <t>ギョウ</t>
    </rPh>
    <phoneticPr fontId="54"/>
  </si>
  <si>
    <t>食料品・
た ば こ
工　　業</t>
    <rPh sb="0" eb="3">
      <t>ショクリョウヒン</t>
    </rPh>
    <rPh sb="11" eb="12">
      <t>コウ</t>
    </rPh>
    <rPh sb="14" eb="15">
      <t>ギョウ</t>
    </rPh>
    <phoneticPr fontId="54"/>
  </si>
  <si>
    <t>ＩＣ（7032305）</t>
  </si>
  <si>
    <t>そ の 他
工     業</t>
    <rPh sb="4" eb="5">
      <t>タ</t>
    </rPh>
    <rPh sb="7" eb="14">
      <t>コウギョウ</t>
    </rPh>
    <phoneticPr fontId="54"/>
  </si>
  <si>
    <t>C I 一 致 指 数</t>
    <phoneticPr fontId="54"/>
  </si>
  <si>
    <t>浜松市</t>
  </si>
  <si>
    <t>福岡線</t>
    <rPh sb="0" eb="2">
      <t>フクオカ</t>
    </rPh>
    <rPh sb="2" eb="3">
      <t>セン</t>
    </rPh>
    <phoneticPr fontId="54"/>
  </si>
  <si>
    <t>家　　具
工　　業</t>
    <rPh sb="0" eb="1">
      <t>イエ</t>
    </rPh>
    <rPh sb="3" eb="4">
      <t>グ</t>
    </rPh>
    <rPh sb="6" eb="7">
      <t>コウ</t>
    </rPh>
    <rPh sb="9" eb="10">
      <t>ギョウ</t>
    </rPh>
    <phoneticPr fontId="54"/>
  </si>
  <si>
    <t>半導体等製造装置（70131）</t>
  </si>
  <si>
    <t>印 刷 業</t>
    <rPh sb="0" eb="1">
      <t>イン</t>
    </rPh>
    <rPh sb="2" eb="3">
      <t>サツ</t>
    </rPh>
    <rPh sb="4" eb="5">
      <t>ギョウ</t>
    </rPh>
    <phoneticPr fontId="54"/>
  </si>
  <si>
    <t>その他
製品工業</t>
    <rPh sb="2" eb="3">
      <t>タ</t>
    </rPh>
    <rPh sb="5" eb="7">
      <t>セイヒン</t>
    </rPh>
    <rPh sb="7" eb="9">
      <t>コウギョウ</t>
    </rPh>
    <phoneticPr fontId="54"/>
  </si>
  <si>
    <t>死   者</t>
    <phoneticPr fontId="54"/>
  </si>
  <si>
    <t>生　　　　　　　　　産</t>
    <rPh sb="0" eb="1">
      <t>セイ</t>
    </rPh>
    <rPh sb="10" eb="11">
      <t>サン</t>
    </rPh>
    <phoneticPr fontId="54"/>
  </si>
  <si>
    <t>ウェイト</t>
    <phoneticPr fontId="54"/>
  </si>
  <si>
    <t xml:space="preserve"> </t>
  </si>
  <si>
    <t xml:space="preserve">                     10　　主　要　業　種　分　類　別　指　数　の　推　移</t>
    <phoneticPr fontId="54"/>
  </si>
  <si>
    <t>生活関連サービス業,娯楽業</t>
  </si>
  <si>
    <t>（２）食料品・たばこ工業</t>
    <rPh sb="3" eb="6">
      <t>ショクリョウヒン</t>
    </rPh>
    <rPh sb="10" eb="12">
      <t>コウギョウ</t>
    </rPh>
    <phoneticPr fontId="54"/>
  </si>
  <si>
    <t>（５）電気機械工業</t>
    <rPh sb="3" eb="5">
      <t>デンキ</t>
    </rPh>
    <rPh sb="5" eb="7">
      <t>キカイ</t>
    </rPh>
    <rPh sb="7" eb="9">
      <t>コウギョウ</t>
    </rPh>
    <phoneticPr fontId="54"/>
  </si>
  <si>
    <t>被保護
世帯数</t>
  </si>
  <si>
    <t>所定内労働時間</t>
    <phoneticPr fontId="54"/>
  </si>
  <si>
    <t>　6月6日は楽器の日です。静岡県西部地域は浜松市を中心に楽器産業が発達しており、名古屋税関の資料を参考にした本県独自推計によると、令和元年における静岡県の楽器の輸出額は、391億4086万円で日本一となっています。　
　静岡県の楽器産業は、明治20年に山葉寅楠（やまはとらくす）氏が、小学校の米国製オルガンを修理したのがその発祥といわれ、明治33年にはピアノの国産化に成功しました。その後、ハーモニカや木琴、卓上オルガンなどが生産されるようになり、ピアノ産業から楽器産業に裾野が広がっていきました。
　現在は、様々な楽器が国内外の音楽愛好家に使われています。</t>
    <rPh sb="96" eb="98">
      <t>ニホン</t>
    </rPh>
    <rPh sb="180" eb="183">
      <t>コクサンカ</t>
    </rPh>
    <rPh sb="184" eb="186">
      <t>セイコウ</t>
    </rPh>
    <phoneticPr fontId="54"/>
  </si>
  <si>
    <t>輸出額（千円）</t>
    <rPh sb="0" eb="3">
      <t>ユシュツガク</t>
    </rPh>
    <rPh sb="4" eb="6">
      <t>センエン</t>
    </rPh>
    <phoneticPr fontId="54"/>
  </si>
  <si>
    <t>全国に占める割合</t>
    <rPh sb="0" eb="2">
      <t>ゼンコク</t>
    </rPh>
    <rPh sb="3" eb="4">
      <t>シ</t>
    </rPh>
    <rPh sb="6" eb="8">
      <t>ワリアイ</t>
    </rPh>
    <phoneticPr fontId="54"/>
  </si>
  <si>
    <t>移入</t>
  </si>
  <si>
    <t>11 　　 消費者物価指数</t>
    <rPh sb="6" eb="7">
      <t>ケ</t>
    </rPh>
    <rPh sb="7" eb="8">
      <t>ヒ</t>
    </rPh>
    <rPh sb="8" eb="9">
      <t>シャ</t>
    </rPh>
    <rPh sb="9" eb="10">
      <t>ブツ</t>
    </rPh>
    <rPh sb="10" eb="11">
      <t>アタイ</t>
    </rPh>
    <rPh sb="11" eb="12">
      <t>ユビ</t>
    </rPh>
    <rPh sb="12" eb="13">
      <t>カズ</t>
    </rPh>
    <phoneticPr fontId="54"/>
  </si>
  <si>
    <t>　　（ウ）　出　勤　日　数　、　労　働　時　間　（２月）</t>
    <rPh sb="26" eb="27">
      <t>ガツ</t>
    </rPh>
    <phoneticPr fontId="54"/>
  </si>
  <si>
    <t>(１０大費目)－静岡市・浜松市－</t>
  </si>
  <si>
    <t>対前月比</t>
    <phoneticPr fontId="54"/>
  </si>
  <si>
    <t>（平成27年＝100）</t>
    <phoneticPr fontId="54"/>
  </si>
  <si>
    <t>（２）浜松市</t>
    <rPh sb="3" eb="6">
      <t>ハママツシ</t>
    </rPh>
    <phoneticPr fontId="54"/>
  </si>
  <si>
    <t>合    計</t>
    <phoneticPr fontId="54"/>
  </si>
  <si>
    <t>費目</t>
    <rPh sb="0" eb="2">
      <t>ヒモク</t>
    </rPh>
    <phoneticPr fontId="54"/>
  </si>
  <si>
    <t>総合</t>
    <rPh sb="0" eb="1">
      <t>フサ</t>
    </rPh>
    <rPh sb="1" eb="2">
      <t>ゴウ</t>
    </rPh>
    <phoneticPr fontId="54"/>
  </si>
  <si>
    <t>生鮮食品を除く総合</t>
    <rPh sb="0" eb="2">
      <t>セイセン</t>
    </rPh>
    <rPh sb="2" eb="4">
      <t>ショクヒン</t>
    </rPh>
    <rPh sb="5" eb="6">
      <t>ノゾ</t>
    </rPh>
    <rPh sb="7" eb="9">
      <t>ソウゴウ</t>
    </rPh>
    <phoneticPr fontId="54"/>
  </si>
  <si>
    <t>食料（酒類を除く）及び
エネルギーを除く総合</t>
    <rPh sb="0" eb="2">
      <t>ショクリョウ</t>
    </rPh>
    <rPh sb="3" eb="4">
      <t>サケ</t>
    </rPh>
    <rPh sb="4" eb="5">
      <t>ルイ</t>
    </rPh>
    <rPh sb="6" eb="7">
      <t>ノゾ</t>
    </rPh>
    <rPh sb="9" eb="10">
      <t>オヨ</t>
    </rPh>
    <rPh sb="18" eb="19">
      <t>ノゾ</t>
    </rPh>
    <rPh sb="20" eb="22">
      <t>ソウゴウ</t>
    </rPh>
    <phoneticPr fontId="54"/>
  </si>
  <si>
    <t>指数</t>
    <rPh sb="0" eb="2">
      <t>シスウ</t>
    </rPh>
    <phoneticPr fontId="54"/>
  </si>
  <si>
    <t>求人倍率</t>
    <rPh sb="0" eb="2">
      <t>キュウジン</t>
    </rPh>
    <rPh sb="2" eb="4">
      <t>バイリツ</t>
    </rPh>
    <phoneticPr fontId="54"/>
  </si>
  <si>
    <t>国土交通省、住まいづくり課</t>
    <rPh sb="0" eb="2">
      <t>コクド</t>
    </rPh>
    <rPh sb="2" eb="5">
      <t>コウツウショウ</t>
    </rPh>
    <rPh sb="12" eb="13">
      <t>カ</t>
    </rPh>
    <phoneticPr fontId="54"/>
  </si>
  <si>
    <t>前月比</t>
    <rPh sb="0" eb="2">
      <t>ゼンゲツ</t>
    </rPh>
    <rPh sb="2" eb="3">
      <t>ヒ</t>
    </rPh>
    <phoneticPr fontId="54"/>
  </si>
  <si>
    <t>前年同月比</t>
    <rPh sb="0" eb="2">
      <t>ゼンネン</t>
    </rPh>
    <rPh sb="2" eb="4">
      <t>ドウゲツ</t>
    </rPh>
    <rPh sb="4" eb="5">
      <t>ヒ</t>
    </rPh>
    <phoneticPr fontId="54"/>
  </si>
  <si>
    <t>単位：千㎥</t>
    <rPh sb="3" eb="4">
      <t>セン</t>
    </rPh>
    <phoneticPr fontId="54"/>
  </si>
  <si>
    <t>調製石油添加剤（51709）</t>
  </si>
  <si>
    <t>（％）</t>
    <phoneticPr fontId="54"/>
  </si>
  <si>
    <t>単位：台</t>
  </si>
  <si>
    <t>食料</t>
    <rPh sb="0" eb="2">
      <t>ショクリョウ</t>
    </rPh>
    <phoneticPr fontId="54"/>
  </si>
  <si>
    <t>令和</t>
    <rPh sb="0" eb="2">
      <t>レイワ</t>
    </rPh>
    <phoneticPr fontId="54"/>
  </si>
  <si>
    <t>光熱・水道</t>
    <rPh sb="0" eb="2">
      <t>コウネツ</t>
    </rPh>
    <rPh sb="3" eb="5">
      <t>スイドウ</t>
    </rPh>
    <phoneticPr fontId="54"/>
  </si>
  <si>
    <t>生鮮食品</t>
    <rPh sb="0" eb="1">
      <t>ショウ</t>
    </rPh>
    <rPh sb="1" eb="2">
      <t>アラタ</t>
    </rPh>
    <rPh sb="2" eb="3">
      <t>ショク</t>
    </rPh>
    <rPh sb="3" eb="4">
      <t>シナ</t>
    </rPh>
    <phoneticPr fontId="54"/>
  </si>
  <si>
    <t>運輸業,郵便業</t>
  </si>
  <si>
    <t>保健医療</t>
    <rPh sb="0" eb="1">
      <t>タモツ</t>
    </rPh>
    <rPh sb="1" eb="2">
      <t>ケン</t>
    </rPh>
    <rPh sb="2" eb="3">
      <t>イ</t>
    </rPh>
    <rPh sb="3" eb="4">
      <t>リョウ</t>
    </rPh>
    <phoneticPr fontId="54"/>
  </si>
  <si>
    <t>一般機械（701）</t>
  </si>
  <si>
    <t>交通・通信</t>
    <rPh sb="0" eb="2">
      <t>コウツウ</t>
    </rPh>
    <rPh sb="3" eb="5">
      <t>ツウシン</t>
    </rPh>
    <phoneticPr fontId="54"/>
  </si>
  <si>
    <t>教育</t>
    <rPh sb="0" eb="1">
      <t>キョウ</t>
    </rPh>
    <rPh sb="1" eb="2">
      <t>イク</t>
    </rPh>
    <phoneticPr fontId="54"/>
  </si>
  <si>
    <t>（ア）　賃金・労働時間・雇用（調査産業計・製造業）</t>
    <phoneticPr fontId="54"/>
  </si>
  <si>
    <t>御      前      崎      港</t>
    <phoneticPr fontId="54"/>
  </si>
  <si>
    <t>諸雑費</t>
    <rPh sb="0" eb="1">
      <t>ショ</t>
    </rPh>
    <rPh sb="1" eb="2">
      <t>ザツ</t>
    </rPh>
    <rPh sb="2" eb="3">
      <t>ヒ</t>
    </rPh>
    <phoneticPr fontId="54"/>
  </si>
  <si>
    <t>持家の帰属家賃を除く総合</t>
    <rPh sb="0" eb="1">
      <t>モ</t>
    </rPh>
    <rPh sb="1" eb="2">
      <t>イエ</t>
    </rPh>
    <rPh sb="3" eb="5">
      <t>キゾク</t>
    </rPh>
    <rPh sb="5" eb="7">
      <t>ヤチン</t>
    </rPh>
    <rPh sb="8" eb="9">
      <t>ノゾ</t>
    </rPh>
    <rPh sb="10" eb="12">
      <t>ソウゴウ</t>
    </rPh>
    <phoneticPr fontId="54"/>
  </si>
  <si>
    <t>　12　　毎月勤労統計調査地方調査結果（１月及び２月）</t>
    <rPh sb="22" eb="23">
      <t>オヨ</t>
    </rPh>
    <rPh sb="25" eb="26">
      <t>ガツ</t>
    </rPh>
    <phoneticPr fontId="54"/>
  </si>
  <si>
    <t>　　（ア）　賃金・労働時間・雇用（調査産業計・製造業）</t>
    <rPh sb="6" eb="8">
      <t>チンギン</t>
    </rPh>
    <rPh sb="9" eb="11">
      <t>ロウドウ</t>
    </rPh>
    <rPh sb="11" eb="13">
      <t>ジカン</t>
    </rPh>
    <rPh sb="14" eb="16">
      <t>コヨウ</t>
    </rPh>
    <rPh sb="17" eb="19">
      <t>チョウサ</t>
    </rPh>
    <rPh sb="19" eb="21">
      <t>サンギョウ</t>
    </rPh>
    <rPh sb="21" eb="22">
      <t>ケイ</t>
    </rPh>
    <rPh sb="23" eb="26">
      <t>セイゾウギョウ</t>
    </rPh>
    <phoneticPr fontId="54"/>
  </si>
  <si>
    <t>（平成27年平均＝100）</t>
    <phoneticPr fontId="54"/>
  </si>
  <si>
    <t>在庫量</t>
  </si>
  <si>
    <t>生活</t>
  </si>
  <si>
    <t>年　　　月</t>
  </si>
  <si>
    <t>データ活用推進課</t>
    <rPh sb="3" eb="5">
      <t>カツヨウ</t>
    </rPh>
    <rPh sb="5" eb="8">
      <t>スイシンカ</t>
    </rPh>
    <phoneticPr fontId="54"/>
  </si>
  <si>
    <t>輸出</t>
    <phoneticPr fontId="54"/>
  </si>
  <si>
    <t>名 目 賃 金 指 数</t>
    <rPh sb="0" eb="1">
      <t>ナ</t>
    </rPh>
    <rPh sb="2" eb="3">
      <t>メ</t>
    </rPh>
    <rPh sb="4" eb="5">
      <t>チン</t>
    </rPh>
    <rPh sb="6" eb="7">
      <t>キン</t>
    </rPh>
    <rPh sb="8" eb="9">
      <t>ユビ</t>
    </rPh>
    <rPh sb="10" eb="11">
      <t>カズ</t>
    </rPh>
    <phoneticPr fontId="54"/>
  </si>
  <si>
    <t>実 質 賃 金 指 数</t>
    <rPh sb="0" eb="1">
      <t>ジツ</t>
    </rPh>
    <rPh sb="2" eb="3">
      <t>シツ</t>
    </rPh>
    <rPh sb="4" eb="5">
      <t>チン</t>
    </rPh>
    <rPh sb="6" eb="7">
      <t>キン</t>
    </rPh>
    <rPh sb="8" eb="9">
      <t>ユビ</t>
    </rPh>
    <rPh sb="10" eb="11">
      <t>カズ</t>
    </rPh>
    <phoneticPr fontId="54"/>
  </si>
  <si>
    <t>常 用 雇 用 指 数</t>
    <rPh sb="0" eb="1">
      <t>ツネ</t>
    </rPh>
    <rPh sb="2" eb="3">
      <t>ヨウ</t>
    </rPh>
    <rPh sb="4" eb="5">
      <t>ヤトイ</t>
    </rPh>
    <rPh sb="6" eb="7">
      <t>ヨウ</t>
    </rPh>
    <rPh sb="8" eb="9">
      <t>ユビ</t>
    </rPh>
    <rPh sb="10" eb="11">
      <t>カズ</t>
    </rPh>
    <phoneticPr fontId="54"/>
  </si>
  <si>
    <t>製 造 業</t>
    <rPh sb="0" eb="1">
      <t>セイ</t>
    </rPh>
    <rPh sb="2" eb="3">
      <t>ヅクリ</t>
    </rPh>
    <rPh sb="4" eb="5">
      <t>ギョウ</t>
    </rPh>
    <phoneticPr fontId="54"/>
  </si>
  <si>
    <t>調     査
産 業 計</t>
    <rPh sb="0" eb="1">
      <t>チョウ</t>
    </rPh>
    <rPh sb="6" eb="7">
      <t>サ</t>
    </rPh>
    <rPh sb="8" eb="9">
      <t>サン</t>
    </rPh>
    <rPh sb="10" eb="11">
      <t>ギョウ</t>
    </rPh>
    <rPh sb="12" eb="13">
      <t>ケイ</t>
    </rPh>
    <phoneticPr fontId="54"/>
  </si>
  <si>
    <t>単位：トン、円/kg</t>
    <rPh sb="6" eb="7">
      <t>エン</t>
    </rPh>
    <phoneticPr fontId="54"/>
  </si>
  <si>
    <t xml:space="preserve">平   成   </t>
    <phoneticPr fontId="54"/>
  </si>
  <si>
    <t>令和</t>
  </si>
  <si>
    <t>月</t>
    <rPh sb="0" eb="1">
      <t>ゲツ</t>
    </rPh>
    <phoneticPr fontId="54"/>
  </si>
  <si>
    <t>寧波線</t>
    <rPh sb="0" eb="1">
      <t>ネイ</t>
    </rPh>
    <rPh sb="1" eb="2">
      <t>ナミ</t>
    </rPh>
    <rPh sb="2" eb="3">
      <t>セン</t>
    </rPh>
    <phoneticPr fontId="54"/>
  </si>
  <si>
    <t>国際線</t>
    <rPh sb="0" eb="3">
      <t>コクサイセン</t>
    </rPh>
    <phoneticPr fontId="54"/>
  </si>
  <si>
    <t>対前年同月増減率（％）</t>
    <phoneticPr fontId="54"/>
  </si>
  <si>
    <t>　　（イ）　平   均   現   金   給   与   額　（１月）</t>
    <rPh sb="6" eb="11">
      <t>ヘイキン</t>
    </rPh>
    <rPh sb="14" eb="19">
      <t>ゲンキン</t>
    </rPh>
    <rPh sb="22" eb="31">
      <t>キュウヨガク</t>
    </rPh>
    <rPh sb="34" eb="35">
      <t>ガツ</t>
    </rPh>
    <phoneticPr fontId="54"/>
  </si>
  <si>
    <t>月 及 び 産 業 別</t>
    <phoneticPr fontId="54"/>
  </si>
  <si>
    <t>現金給与総額</t>
    <rPh sb="0" eb="2">
      <t>ゲンキン</t>
    </rPh>
    <rPh sb="2" eb="4">
      <t>キュウヨ</t>
    </rPh>
    <rPh sb="4" eb="6">
      <t>ソウガク</t>
    </rPh>
    <phoneticPr fontId="54"/>
  </si>
  <si>
    <t>特別に支払われた給与</t>
    <rPh sb="0" eb="2">
      <t>トクベツ</t>
    </rPh>
    <rPh sb="3" eb="5">
      <t>シハラ</t>
    </rPh>
    <rPh sb="8" eb="10">
      <t>キュウヨ</t>
    </rPh>
    <phoneticPr fontId="54"/>
  </si>
  <si>
    <t>静岡県新設住宅計</t>
  </si>
  <si>
    <t>平均</t>
    <rPh sb="0" eb="2">
      <t>ヘイキン</t>
    </rPh>
    <phoneticPr fontId="54"/>
  </si>
  <si>
    <t>男</t>
    <rPh sb="0" eb="1">
      <t>オトコ</t>
    </rPh>
    <phoneticPr fontId="54"/>
  </si>
  <si>
    <t>女</t>
    <rPh sb="0" eb="1">
      <t>オンナ</t>
    </rPh>
    <phoneticPr fontId="54"/>
  </si>
  <si>
    <t>平成26年</t>
    <phoneticPr fontId="54"/>
  </si>
  <si>
    <t>平成28年</t>
    <rPh sb="4" eb="5">
      <t>ネン</t>
    </rPh>
    <phoneticPr fontId="54"/>
  </si>
  <si>
    <t>建設業</t>
  </si>
  <si>
    <t>電気・ガス・熱供給・水道業</t>
  </si>
  <si>
    <t>卸売業， 小売業</t>
  </si>
  <si>
    <t>金融業， 保険業</t>
  </si>
  <si>
    <t>不動産業， 物品賃貸業</t>
  </si>
  <si>
    <t>学術研究， 専門・技術サービス業</t>
  </si>
  <si>
    <t>宿泊業， 飲食サービス業</t>
  </si>
  <si>
    <t>教育， 学習支援業</t>
  </si>
  <si>
    <t>複合サービス事業</t>
  </si>
  <si>
    <t>　　（イ）　平   均   現   金   給   与   額　（２月）</t>
    <rPh sb="6" eb="11">
      <t>ヘイキン</t>
    </rPh>
    <rPh sb="14" eb="19">
      <t>ゲンキン</t>
    </rPh>
    <rPh sb="22" eb="31">
      <t>キュウヨガク</t>
    </rPh>
    <rPh sb="34" eb="35">
      <t>ガツ</t>
    </rPh>
    <phoneticPr fontId="54"/>
  </si>
  <si>
    <t>特種用途用</t>
  </si>
  <si>
    <t>温州線※</t>
    <rPh sb="0" eb="2">
      <t>ウンシュウ</t>
    </rPh>
    <rPh sb="2" eb="3">
      <t>セン</t>
    </rPh>
    <phoneticPr fontId="54"/>
  </si>
  <si>
    <t>紙類及び同製品（606）</t>
  </si>
  <si>
    <t>軽自
動車</t>
    <rPh sb="1" eb="5">
      <t>ジドウシャ</t>
    </rPh>
    <phoneticPr fontId="54"/>
  </si>
  <si>
    <t>単位：日、時間</t>
  </si>
  <si>
    <t>単位：件、人、千円</t>
  </si>
  <si>
    <t>民間資金</t>
  </si>
  <si>
    <t>総実労働時間</t>
    <phoneticPr fontId="54"/>
  </si>
  <si>
    <t>平均</t>
  </si>
  <si>
    <t>（注2）月間有効求職者数、月間有効求人数の年度の数値は平均値です。</t>
    <rPh sb="13" eb="15">
      <t>ゲッカン</t>
    </rPh>
    <phoneticPr fontId="54"/>
  </si>
  <si>
    <t>　　（ウ）　出　勤　日　数　、　労　働　時　間　（１月）</t>
    <rPh sb="26" eb="27">
      <t>ガツ</t>
    </rPh>
    <phoneticPr fontId="54"/>
  </si>
  <si>
    <t>単位：人、％、ポイント</t>
    <phoneticPr fontId="54"/>
  </si>
  <si>
    <t>産    業</t>
  </si>
  <si>
    <t xml:space="preserve">常用労働者数
</t>
    <rPh sb="0" eb="2">
      <t>ジョウヨウ</t>
    </rPh>
    <phoneticPr fontId="54"/>
  </si>
  <si>
    <t>所定外労働時間</t>
  </si>
  <si>
    <t>絶縁電線及び絶縁ケーブル（70305）</t>
  </si>
  <si>
    <t xml:space="preserve">パートタイム
労働者比率
</t>
    <rPh sb="7" eb="10">
      <t>ロウドウシャ</t>
    </rPh>
    <rPh sb="10" eb="12">
      <t>ヒリツ</t>
    </rPh>
    <phoneticPr fontId="54"/>
  </si>
  <si>
    <t>17    輸   出   入   通   関   実   績</t>
    <rPh sb="6" eb="11">
      <t>ユシュツ</t>
    </rPh>
    <rPh sb="14" eb="15">
      <t>ニュウ</t>
    </rPh>
    <rPh sb="18" eb="23">
      <t>ツウカン</t>
    </rPh>
    <rPh sb="26" eb="31">
      <t>ジッセキ</t>
    </rPh>
    <phoneticPr fontId="54"/>
  </si>
  <si>
    <t>労働異動率</t>
    <rPh sb="0" eb="2">
      <t>ロウドウ</t>
    </rPh>
    <rPh sb="2" eb="4">
      <t>イドウ</t>
    </rPh>
    <rPh sb="4" eb="5">
      <t>リツ</t>
    </rPh>
    <phoneticPr fontId="54"/>
  </si>
  <si>
    <t>鉱産品</t>
  </si>
  <si>
    <t>離職率</t>
    <rPh sb="0" eb="3">
      <t>リショクリツ</t>
    </rPh>
    <phoneticPr fontId="54"/>
  </si>
  <si>
    <t>出荷量</t>
  </si>
  <si>
    <t>前年同月比</t>
    <rPh sb="4" eb="5">
      <t>ヒ</t>
    </rPh>
    <phoneticPr fontId="54"/>
  </si>
  <si>
    <t>前年同月差</t>
    <rPh sb="4" eb="5">
      <t>サ</t>
    </rPh>
    <phoneticPr fontId="54"/>
  </si>
  <si>
    <t>年  月  別</t>
    <phoneticPr fontId="54"/>
  </si>
  <si>
    <t>金融業,保険業</t>
  </si>
  <si>
    <t>不動産業,物品賃貸業</t>
  </si>
  <si>
    <t>宿泊業,飲食サービス業</t>
  </si>
  <si>
    <t>教育,学習支援業</t>
  </si>
  <si>
    <t>医療,福祉</t>
  </si>
  <si>
    <t>非金属鉱物製品（609）</t>
  </si>
  <si>
    <t>*1月末のデータはP31ページに掲載</t>
    <rPh sb="2" eb="3">
      <t>ツキ</t>
    </rPh>
    <rPh sb="3" eb="4">
      <t>マツ</t>
    </rPh>
    <rPh sb="16" eb="18">
      <t>ケイサイ</t>
    </rPh>
    <phoneticPr fontId="54"/>
  </si>
  <si>
    <t xml:space="preserve">（事業所規模30人以上）  </t>
    <phoneticPr fontId="54"/>
  </si>
  <si>
    <t>非木造</t>
  </si>
  <si>
    <t>調　   査
産 業 計</t>
    <rPh sb="0" eb="1">
      <t>チョウ</t>
    </rPh>
    <rPh sb="5" eb="6">
      <t>サ</t>
    </rPh>
    <rPh sb="7" eb="8">
      <t>サン</t>
    </rPh>
    <rPh sb="9" eb="10">
      <t>ギョウ</t>
    </rPh>
    <rPh sb="11" eb="12">
      <t>ケイ</t>
    </rPh>
    <phoneticPr fontId="54"/>
  </si>
  <si>
    <t xml:space="preserve">平   成   </t>
  </si>
  <si>
    <t>（イ） 　平   均   現   金   給   与   額　（１月）</t>
    <rPh sb="33" eb="34">
      <t>ガツ</t>
    </rPh>
    <phoneticPr fontId="54"/>
  </si>
  <si>
    <t>（事業所規模30人以上）</t>
  </si>
  <si>
    <t>1</t>
    <phoneticPr fontId="54"/>
  </si>
  <si>
    <t>清水港</t>
    <rPh sb="0" eb="2">
      <t>シミズ</t>
    </rPh>
    <rPh sb="2" eb="3">
      <t>コウ</t>
    </rPh>
    <phoneticPr fontId="54"/>
  </si>
  <si>
    <t>平成28年</t>
    <rPh sb="0" eb="2">
      <t>ヘイセイ</t>
    </rPh>
    <rPh sb="4" eb="5">
      <t>ネン</t>
    </rPh>
    <phoneticPr fontId="54"/>
  </si>
  <si>
    <t>令和２年</t>
  </si>
  <si>
    <t xml:space="preserve">   （ウ）　 出  勤  日  数  、  労  働  時  間 （２月）</t>
    <rPh sb="36" eb="37">
      <t>ガツ</t>
    </rPh>
    <phoneticPr fontId="54"/>
  </si>
  <si>
    <t>所定内労働時間</t>
  </si>
  <si>
    <t>13　　生活保護法による扶助人員及び金額</t>
    <phoneticPr fontId="54"/>
  </si>
  <si>
    <t>地域福祉課</t>
    <rPh sb="0" eb="2">
      <t>チイキ</t>
    </rPh>
    <rPh sb="2" eb="4">
      <t>フクシ</t>
    </rPh>
    <rPh sb="4" eb="5">
      <t>カ</t>
    </rPh>
    <phoneticPr fontId="54"/>
  </si>
  <si>
    <t>年度・月</t>
  </si>
  <si>
    <t>扶　　　助　　　費</t>
  </si>
  <si>
    <t>ガラス及び同製品（60907）</t>
  </si>
  <si>
    <t>住宅</t>
  </si>
  <si>
    <t>介護</t>
  </si>
  <si>
    <t>医療</t>
  </si>
  <si>
    <t>総額</t>
  </si>
  <si>
    <t>令和３年</t>
    <rPh sb="0" eb="2">
      <t>レイワ</t>
    </rPh>
    <rPh sb="3" eb="4">
      <t>ネン</t>
    </rPh>
    <phoneticPr fontId="54"/>
  </si>
  <si>
    <t>令和元年度</t>
    <rPh sb="0" eb="2">
      <t>レイワ</t>
    </rPh>
    <rPh sb="2" eb="4">
      <t>ガンネン</t>
    </rPh>
    <rPh sb="4" eb="5">
      <t>ド</t>
    </rPh>
    <phoneticPr fontId="54"/>
  </si>
  <si>
    <t>通信機（70307）</t>
  </si>
  <si>
    <t>原材料（2）</t>
  </si>
  <si>
    <t>牧之原市</t>
    <rPh sb="0" eb="1">
      <t>マキ</t>
    </rPh>
    <rPh sb="1" eb="2">
      <t>ノ</t>
    </rPh>
    <rPh sb="2" eb="3">
      <t>ハラ</t>
    </rPh>
    <rPh sb="3" eb="4">
      <t>シ</t>
    </rPh>
    <phoneticPr fontId="54"/>
  </si>
  <si>
    <t>14　　職　　業　　紹　　介　　状　　況</t>
    <phoneticPr fontId="54"/>
  </si>
  <si>
    <t>ぶり類</t>
    <rPh sb="2" eb="3">
      <t>ルイ</t>
    </rPh>
    <phoneticPr fontId="54"/>
  </si>
  <si>
    <t>　　一　　　　　　　　　　　　　般</t>
  </si>
  <si>
    <t>月間有効
求職者数</t>
  </si>
  <si>
    <t>新   規
求人数</t>
  </si>
  <si>
    <t>（注） 自専道はその他欄に計上。東名高速道路には、新東名高速道路を含む。</t>
    <rPh sb="16" eb="18">
      <t>トウメイ</t>
    </rPh>
    <rPh sb="18" eb="20">
      <t>コウソク</t>
    </rPh>
    <rPh sb="20" eb="22">
      <t>ドウロ</t>
    </rPh>
    <rPh sb="25" eb="26">
      <t>シン</t>
    </rPh>
    <rPh sb="26" eb="28">
      <t>トウメイ</t>
    </rPh>
    <rPh sb="28" eb="30">
      <t>コウソク</t>
    </rPh>
    <rPh sb="30" eb="32">
      <t>ドウロ</t>
    </rPh>
    <rPh sb="33" eb="34">
      <t>フク</t>
    </rPh>
    <phoneticPr fontId="54"/>
  </si>
  <si>
    <t>p54</t>
    <phoneticPr fontId="54"/>
  </si>
  <si>
    <t>年 月 別</t>
    <phoneticPr fontId="54"/>
  </si>
  <si>
    <t>月   間
有   効
求人数</t>
  </si>
  <si>
    <t>新
規</t>
    <phoneticPr fontId="54"/>
  </si>
  <si>
    <t>輸入</t>
    <rPh sb="0" eb="2">
      <t>ユニュウ</t>
    </rPh>
    <phoneticPr fontId="54"/>
  </si>
  <si>
    <t>27年</t>
    <rPh sb="2" eb="3">
      <t>ネン</t>
    </rPh>
    <phoneticPr fontId="54"/>
  </si>
  <si>
    <t>r368</t>
    <phoneticPr fontId="54"/>
  </si>
  <si>
    <t>（注1）中高年は45歳以上</t>
    <phoneticPr fontId="54"/>
  </si>
  <si>
    <t>（注3）求人倍率は、季節調整値、年度計は実数値です。</t>
    <phoneticPr fontId="54"/>
  </si>
  <si>
    <t>15   製材工場の素材・製材製品需給</t>
    <rPh sb="8" eb="9">
      <t>ジョウ</t>
    </rPh>
    <phoneticPr fontId="54"/>
  </si>
  <si>
    <t>年 月 別</t>
  </si>
  <si>
    <t>製  材  用  素  材</t>
  </si>
  <si>
    <t>製    材    品</t>
  </si>
  <si>
    <t>果実（01101）</t>
  </si>
  <si>
    <t>入荷量</t>
  </si>
  <si>
    <t>消費量</t>
  </si>
  <si>
    <t>めばち（冷凍）</t>
    <rPh sb="4" eb="6">
      <t>レイトウ</t>
    </rPh>
    <phoneticPr fontId="54"/>
  </si>
  <si>
    <t>火災件数</t>
  </si>
  <si>
    <t>生産量</t>
  </si>
  <si>
    <t>令和</t>
    <rPh sb="0" eb="2">
      <t>レイワ</t>
    </rPh>
    <phoneticPr fontId="64"/>
  </si>
  <si>
    <t>年</t>
    <rPh sb="0" eb="1">
      <t>ネン</t>
    </rPh>
    <phoneticPr fontId="64"/>
  </si>
  <si>
    <t>（注）在庫量の数値は、製材用素材、製材品ともに年（月）末在庫の数値となります。</t>
  </si>
  <si>
    <t>16   漁港別品目別上場水揚量・価格</t>
    <rPh sb="5" eb="7">
      <t>ギョコウ</t>
    </rPh>
    <rPh sb="7" eb="8">
      <t>ベツ</t>
    </rPh>
    <rPh sb="8" eb="10">
      <t>ヒンモク</t>
    </rPh>
    <rPh sb="10" eb="11">
      <t>ベツ</t>
    </rPh>
    <rPh sb="11" eb="13">
      <t>ジョウジョウ</t>
    </rPh>
    <rPh sb="13" eb="15">
      <t>ミズアゲ</t>
    </rPh>
    <rPh sb="15" eb="16">
      <t>リョウ</t>
    </rPh>
    <rPh sb="17" eb="19">
      <t>カカク</t>
    </rPh>
    <phoneticPr fontId="54"/>
  </si>
  <si>
    <t>沼　　　　　　　津</t>
    <rPh sb="0" eb="1">
      <t>ヌマ</t>
    </rPh>
    <rPh sb="8" eb="9">
      <t>ツ</t>
    </rPh>
    <phoneticPr fontId="54"/>
  </si>
  <si>
    <t>焼　　　　　　　　津</t>
    <rPh sb="0" eb="1">
      <t>ヤキ</t>
    </rPh>
    <phoneticPr fontId="54"/>
  </si>
  <si>
    <t>価格</t>
    <rPh sb="0" eb="2">
      <t>カカク</t>
    </rPh>
    <phoneticPr fontId="54"/>
  </si>
  <si>
    <t>まぐろ（冷凍）</t>
    <rPh sb="4" eb="6">
      <t>レイトウ</t>
    </rPh>
    <phoneticPr fontId="54"/>
  </si>
  <si>
    <t>びんなが（冷凍）</t>
    <rPh sb="5" eb="7">
      <t>レイトウ</t>
    </rPh>
    <phoneticPr fontId="54"/>
  </si>
  <si>
    <t>織物用糸及び繊維製品（607）</t>
  </si>
  <si>
    <t>きはだ（冷凍）</t>
    <rPh sb="4" eb="6">
      <t>レイトウ</t>
    </rPh>
    <phoneticPr fontId="54"/>
  </si>
  <si>
    <t>かたくちいわし</t>
    <phoneticPr fontId="54"/>
  </si>
  <si>
    <t>雑工業品</t>
  </si>
  <si>
    <t>まあじ</t>
    <phoneticPr fontId="54"/>
  </si>
  <si>
    <t>むろあじ</t>
    <phoneticPr fontId="54"/>
  </si>
  <si>
    <t>医薬品（507）</t>
  </si>
  <si>
    <t>さば類</t>
    <rPh sb="2" eb="3">
      <t>ルイ</t>
    </rPh>
    <phoneticPr fontId="54"/>
  </si>
  <si>
    <t>鉄鋼（611）</t>
  </si>
  <si>
    <t>たら(生)</t>
    <rPh sb="3" eb="4">
      <t>ナマ</t>
    </rPh>
    <phoneticPr fontId="54"/>
  </si>
  <si>
    <t>連雲港線※</t>
    <rPh sb="0" eb="1">
      <t>レン</t>
    </rPh>
    <rPh sb="1" eb="2">
      <t>ウン</t>
    </rPh>
    <rPh sb="2" eb="3">
      <t>コウ</t>
    </rPh>
    <rPh sb="3" eb="4">
      <t>セン</t>
    </rPh>
    <phoneticPr fontId="54"/>
  </si>
  <si>
    <t>単位：百万円、％</t>
    <rPh sb="3" eb="6">
      <t>ヒャクマンエン</t>
    </rPh>
    <phoneticPr fontId="54"/>
  </si>
  <si>
    <t>紙及び板紙（60601）</t>
  </si>
  <si>
    <t>（令和３年３月分）</t>
    <rPh sb="1" eb="3">
      <t>レイワ</t>
    </rPh>
    <phoneticPr fontId="54"/>
  </si>
  <si>
    <t>清水税関支署</t>
    <rPh sb="0" eb="2">
      <t>シミズ</t>
    </rPh>
    <rPh sb="2" eb="4">
      <t>ゼイカン</t>
    </rPh>
    <rPh sb="4" eb="6">
      <t>シショ</t>
    </rPh>
    <phoneticPr fontId="54"/>
  </si>
  <si>
    <t>清水税関支署管内</t>
    <rPh sb="0" eb="2">
      <t>シミズ</t>
    </rPh>
    <rPh sb="2" eb="4">
      <t>ゼイカン</t>
    </rPh>
    <rPh sb="4" eb="6">
      <t>シショ</t>
    </rPh>
    <rPh sb="6" eb="8">
      <t>カンナイ</t>
    </rPh>
    <phoneticPr fontId="54"/>
  </si>
  <si>
    <t>田子の浦港</t>
    <rPh sb="0" eb="2">
      <t>タゴ</t>
    </rPh>
    <rPh sb="3" eb="4">
      <t>ウラ</t>
    </rPh>
    <rPh sb="4" eb="5">
      <t>コウ</t>
    </rPh>
    <phoneticPr fontId="54"/>
  </si>
  <si>
    <t>清水税関支署管内　輸出入額の推移</t>
    <rPh sb="0" eb="2">
      <t>シミズ</t>
    </rPh>
    <rPh sb="2" eb="4">
      <t>ゼイカン</t>
    </rPh>
    <rPh sb="4" eb="6">
      <t>シショ</t>
    </rPh>
    <rPh sb="6" eb="8">
      <t>カンナイ</t>
    </rPh>
    <rPh sb="9" eb="12">
      <t>ユシュツニュウ</t>
    </rPh>
    <rPh sb="12" eb="13">
      <t>ガク</t>
    </rPh>
    <rPh sb="14" eb="16">
      <t>スイイ</t>
    </rPh>
    <phoneticPr fontId="54"/>
  </si>
  <si>
    <t>清 水 港  輸出品表</t>
    <phoneticPr fontId="54"/>
  </si>
  <si>
    <t>金  額（千円）</t>
    <rPh sb="0" eb="1">
      <t>キン</t>
    </rPh>
    <phoneticPr fontId="54"/>
  </si>
  <si>
    <t>前    年
同期比(%)</t>
    <rPh sb="0" eb="6">
      <t>ゼンネン</t>
    </rPh>
    <rPh sb="8" eb="9">
      <t>キ</t>
    </rPh>
    <phoneticPr fontId="54"/>
  </si>
  <si>
    <t>魚介類及び同調製品（007）</t>
  </si>
  <si>
    <t>乗          用</t>
    <phoneticPr fontId="54"/>
  </si>
  <si>
    <t>まぐろ（0070101）</t>
  </si>
  <si>
    <t>品 種 別</t>
    <phoneticPr fontId="54"/>
  </si>
  <si>
    <t>小麦及びメスリン（00901）</t>
  </si>
  <si>
    <t>そ の 他</t>
    <phoneticPr fontId="54"/>
  </si>
  <si>
    <t>飲料及びたばこ（1）</t>
  </si>
  <si>
    <t>とうもろこし（00907）</t>
  </si>
  <si>
    <t>飼料（017）</t>
  </si>
  <si>
    <t>動植物性油脂（4）</t>
  </si>
  <si>
    <t>化学製品（5）</t>
  </si>
  <si>
    <t>飲料（101）</t>
  </si>
  <si>
    <t>無機化合物（50103）</t>
  </si>
  <si>
    <t>金属製品（617）</t>
  </si>
  <si>
    <t>132人</t>
    <rPh sb="3" eb="4">
      <t>ニン</t>
    </rPh>
    <phoneticPr fontId="57"/>
  </si>
  <si>
    <t>染料・なめし剤及び着色剤（505）</t>
  </si>
  <si>
    <t>その他の採油用種子（20309）</t>
  </si>
  <si>
    <t>菜種（2030907）</t>
  </si>
  <si>
    <t>精油・香料及び化粧品類（509）</t>
  </si>
  <si>
    <t>木材（20701）</t>
  </si>
  <si>
    <t>プラスチック（515）</t>
  </si>
  <si>
    <t>製材（2070105）</t>
  </si>
  <si>
    <t>パルプ（20901）</t>
  </si>
  <si>
    <t>管及び管用継手（61117）</t>
  </si>
  <si>
    <t>非鉄金属（613）</t>
  </si>
  <si>
    <t>銅及び同合金（61301）</t>
  </si>
  <si>
    <t>金属製品（615）</t>
  </si>
  <si>
    <t>くぎ、ねじ、ボルト及びナット類（61509）</t>
  </si>
  <si>
    <t>手道具類及び機械用工具（61511）</t>
  </si>
  <si>
    <t>ポンプ及び遠心分離機（70125）</t>
  </si>
  <si>
    <t>パルプウッド等（60503）</t>
  </si>
  <si>
    <t>事務用機器（70105）</t>
  </si>
  <si>
    <t>二輪車</t>
  </si>
  <si>
    <t>木製建具及び建築用木工品（60505）</t>
  </si>
  <si>
    <t>金属加工機械（70107）</t>
  </si>
  <si>
    <t>田子の浦港管理事務所</t>
  </si>
  <si>
    <t>紙類及び同製品（607）</t>
  </si>
  <si>
    <t>紙及び板紙（60701）</t>
  </si>
  <si>
    <t>建設用・鉱山用機械（70119）</t>
  </si>
  <si>
    <t>鉄鋼（613）</t>
  </si>
  <si>
    <t>アルミニウム及び同合金（61507）</t>
  </si>
  <si>
    <t>写真用・映画用材料（81301）</t>
  </si>
  <si>
    <t>荷役機械（70127）</t>
  </si>
  <si>
    <t>ベアリング及び同部分品（70129）</t>
  </si>
  <si>
    <t>電気機器（703）</t>
  </si>
  <si>
    <t>電気回路等の機器（70303）</t>
  </si>
  <si>
    <t>映像機器（70309）</t>
  </si>
  <si>
    <t>加熱用・冷却用機器（70119）</t>
  </si>
  <si>
    <t>持       家</t>
    <phoneticPr fontId="54"/>
  </si>
  <si>
    <t>ポンプ及び遠心分離機（70121）</t>
  </si>
  <si>
    <t>コック・弁類（70127）</t>
  </si>
  <si>
    <t>自動車用等の電気機器（70325）</t>
  </si>
  <si>
    <t>電気計測機器（70327）</t>
  </si>
  <si>
    <t>輸送用機器（705）</t>
  </si>
  <si>
    <t>絶縁電線及び絶縁ケーブル（70304）</t>
  </si>
  <si>
    <t>音響・映像機器（含部品）（70305）</t>
  </si>
  <si>
    <t>家庭用電気機器（70309）</t>
  </si>
  <si>
    <t>半導体等電子部品（70311）</t>
  </si>
  <si>
    <t>二輪自動車類（70507）</t>
  </si>
  <si>
    <t>自転車及び同部分品（70509）</t>
  </si>
  <si>
    <t>船舶類（70513）</t>
  </si>
  <si>
    <t>科学光学機器（81101）</t>
  </si>
  <si>
    <t>プラスチック製品（81311）</t>
  </si>
  <si>
    <t>プラスチック製品（81307）</t>
  </si>
  <si>
    <t>14倍</t>
  </si>
  <si>
    <t>運動用具（81311）</t>
  </si>
  <si>
    <t>清水港管理局</t>
  </si>
  <si>
    <t>外航商船</t>
  </si>
  <si>
    <t>内航商船</t>
  </si>
  <si>
    <t>清水町</t>
    <rPh sb="0" eb="2">
      <t>シミズ</t>
    </rPh>
    <rPh sb="2" eb="3">
      <t>チョウ</t>
    </rPh>
    <phoneticPr fontId="54"/>
  </si>
  <si>
    <t>(注）  千トン未満は四捨五入のため、合計は一致しません。フェリー貨物（内国貿易）を除きます。</t>
    <rPh sb="1" eb="2">
      <t>チュウ</t>
    </rPh>
    <rPh sb="33" eb="35">
      <t>カモツ</t>
    </rPh>
    <rPh sb="36" eb="38">
      <t>ナイコク</t>
    </rPh>
    <rPh sb="38" eb="40">
      <t>ボウエキ</t>
    </rPh>
    <rPh sb="42" eb="43">
      <t>ノゾ</t>
    </rPh>
    <phoneticPr fontId="54"/>
  </si>
  <si>
    <t>避 難 船</t>
    <phoneticPr fontId="54"/>
  </si>
  <si>
    <t>隻数</t>
  </si>
  <si>
    <t>総トン数</t>
  </si>
  <si>
    <t>30</t>
  </si>
  <si>
    <t>12</t>
  </si>
  <si>
    <t>農水産品</t>
  </si>
  <si>
    <t>19   田  子  の  浦  港  入  港  船  舶</t>
    <phoneticPr fontId="54"/>
  </si>
  <si>
    <t>令和</t>
    <phoneticPr fontId="54"/>
  </si>
  <si>
    <t>田  子  の  浦  港</t>
    <rPh sb="0" eb="13">
      <t>タゴノウラコウ</t>
    </rPh>
    <phoneticPr fontId="54"/>
  </si>
  <si>
    <t>内国貿易</t>
  </si>
  <si>
    <t>移出</t>
  </si>
  <si>
    <t>（注）千トン未満は四捨五入のため、合計は一致しません。清水港については、フェリー貨物（内国貿易）を含みます。</t>
    <rPh sb="1" eb="2">
      <t>チュウ</t>
    </rPh>
    <rPh sb="3" eb="4">
      <t>セン</t>
    </rPh>
    <rPh sb="6" eb="8">
      <t>ミマン</t>
    </rPh>
    <rPh sb="9" eb="13">
      <t>シシャゴニュウ</t>
    </rPh>
    <rPh sb="17" eb="19">
      <t>ゴウケイ</t>
    </rPh>
    <rPh sb="20" eb="22">
      <t>イッチ</t>
    </rPh>
    <rPh sb="27" eb="29">
      <t>シミズ</t>
    </rPh>
    <rPh sb="29" eb="30">
      <t>コウ</t>
    </rPh>
    <rPh sb="40" eb="42">
      <t>カモツ</t>
    </rPh>
    <rPh sb="43" eb="45">
      <t>ナイコク</t>
    </rPh>
    <rPh sb="45" eb="47">
      <t>ボウエキ</t>
    </rPh>
    <rPh sb="49" eb="50">
      <t>フク</t>
    </rPh>
    <phoneticPr fontId="54"/>
  </si>
  <si>
    <t>（令和３年２月分）</t>
    <rPh sb="1" eb="3">
      <t>レイワ</t>
    </rPh>
    <rPh sb="4" eb="5">
      <t>ネン</t>
    </rPh>
    <rPh sb="6" eb="7">
      <t>ガツ</t>
    </rPh>
    <rPh sb="7" eb="8">
      <t>ブン</t>
    </rPh>
    <phoneticPr fontId="54"/>
  </si>
  <si>
    <t>清          水          港</t>
    <phoneticPr fontId="54"/>
  </si>
  <si>
    <t>田   子   の   浦   港</t>
    <phoneticPr fontId="54"/>
  </si>
  <si>
    <t>合 計</t>
    <phoneticPr fontId="54"/>
  </si>
  <si>
    <t>移 出</t>
    <phoneticPr fontId="54"/>
  </si>
  <si>
    <t>輸 出</t>
    <phoneticPr fontId="54"/>
  </si>
  <si>
    <t>移 入</t>
    <phoneticPr fontId="54"/>
  </si>
  <si>
    <t>－</t>
    <phoneticPr fontId="54"/>
  </si>
  <si>
    <t>金属機械工業品</t>
  </si>
  <si>
    <t>軽工業品</t>
  </si>
  <si>
    <t>特殊品</t>
  </si>
  <si>
    <t>22   自 動 車 新 規 登 録 台 数</t>
    <rPh sb="5" eb="6">
      <t>ジ</t>
    </rPh>
    <rPh sb="7" eb="8">
      <t>ドウ</t>
    </rPh>
    <rPh sb="9" eb="10">
      <t>シャ</t>
    </rPh>
    <rPh sb="11" eb="12">
      <t>シン</t>
    </rPh>
    <rPh sb="13" eb="14">
      <t>キ</t>
    </rPh>
    <rPh sb="15" eb="16">
      <t>ノボル</t>
    </rPh>
    <rPh sb="17" eb="18">
      <t>ロク</t>
    </rPh>
    <rPh sb="19" eb="20">
      <t>ダイ</t>
    </rPh>
    <rPh sb="21" eb="22">
      <t>カズ</t>
    </rPh>
    <phoneticPr fontId="54"/>
  </si>
  <si>
    <t>単位：台</t>
    <rPh sb="3" eb="4">
      <t>ダイ</t>
    </rPh>
    <phoneticPr fontId="54"/>
  </si>
  <si>
    <t>年月別</t>
  </si>
  <si>
    <t>総　　数</t>
    <rPh sb="0" eb="1">
      <t>フサ</t>
    </rPh>
    <rPh sb="3" eb="4">
      <t>カズ</t>
    </rPh>
    <phoneticPr fontId="54"/>
  </si>
  <si>
    <t>乗　　用　　車</t>
    <rPh sb="0" eb="1">
      <t>ジョウ</t>
    </rPh>
    <rPh sb="3" eb="4">
      <t>ヨウ</t>
    </rPh>
    <rPh sb="6" eb="7">
      <t>クルマ</t>
    </rPh>
    <phoneticPr fontId="54"/>
  </si>
  <si>
    <t>バス</t>
    <phoneticPr fontId="54"/>
  </si>
  <si>
    <t>軽自動車</t>
    <rPh sb="0" eb="4">
      <t>ケイジドウシャ</t>
    </rPh>
    <phoneticPr fontId="54"/>
  </si>
  <si>
    <t>小型乗用</t>
    <rPh sb="0" eb="2">
      <t>コガタ</t>
    </rPh>
    <rPh sb="2" eb="4">
      <t>ジョウヨウ</t>
    </rPh>
    <phoneticPr fontId="54"/>
  </si>
  <si>
    <t>23   自  動  車  保  有  車  両  数</t>
    <phoneticPr fontId="54"/>
  </si>
  <si>
    <t>総     数</t>
    <phoneticPr fontId="54"/>
  </si>
  <si>
    <t>菊川市</t>
    <rPh sb="0" eb="2">
      <t>キクガワ</t>
    </rPh>
    <rPh sb="2" eb="3">
      <t>シ</t>
    </rPh>
    <phoneticPr fontId="54"/>
  </si>
  <si>
    <t>小型車</t>
  </si>
  <si>
    <t>軽四
輪車</t>
    <rPh sb="3" eb="4">
      <t>リン</t>
    </rPh>
    <rPh sb="4" eb="5">
      <t>シャ</t>
    </rPh>
    <phoneticPr fontId="54"/>
  </si>
  <si>
    <t xml:space="preserve">大   型
特殊車 </t>
    <rPh sb="6" eb="8">
      <t>トクシュ</t>
    </rPh>
    <rPh sb="8" eb="9">
      <t>シャ</t>
    </rPh>
    <phoneticPr fontId="54"/>
  </si>
  <si>
    <t>3</t>
    <phoneticPr fontId="54"/>
  </si>
  <si>
    <t>24   富士山静岡空港搭乗者数</t>
    <rPh sb="5" eb="8">
      <t>フジサン</t>
    </rPh>
    <rPh sb="8" eb="10">
      <t>シズオカ</t>
    </rPh>
    <rPh sb="10" eb="12">
      <t>クウコウ</t>
    </rPh>
    <rPh sb="12" eb="15">
      <t>トウジョウシャ</t>
    </rPh>
    <rPh sb="15" eb="16">
      <t>カズ</t>
    </rPh>
    <phoneticPr fontId="54"/>
  </si>
  <si>
    <t>国内線</t>
    <rPh sb="0" eb="3">
      <t>コクナイセン</t>
    </rPh>
    <phoneticPr fontId="54"/>
  </si>
  <si>
    <t>新千歳線</t>
    <rPh sb="0" eb="3">
      <t>シンチトセ</t>
    </rPh>
    <rPh sb="3" eb="4">
      <t>セン</t>
    </rPh>
    <phoneticPr fontId="54"/>
  </si>
  <si>
    <t>丘珠線</t>
    <rPh sb="0" eb="1">
      <t>オカ</t>
    </rPh>
    <rPh sb="1" eb="2">
      <t>タマ</t>
    </rPh>
    <rPh sb="2" eb="3">
      <t>セン</t>
    </rPh>
    <phoneticPr fontId="54"/>
  </si>
  <si>
    <t>出雲線</t>
    <rPh sb="0" eb="2">
      <t>イズモ</t>
    </rPh>
    <rPh sb="2" eb="3">
      <t>セン</t>
    </rPh>
    <phoneticPr fontId="54"/>
  </si>
  <si>
    <t>北九州線</t>
    <rPh sb="0" eb="3">
      <t>キタキュウシュウ</t>
    </rPh>
    <rPh sb="3" eb="4">
      <t>セン</t>
    </rPh>
    <phoneticPr fontId="54"/>
  </si>
  <si>
    <t>乗客</t>
    <rPh sb="0" eb="2">
      <t>ジョウキャク</t>
    </rPh>
    <phoneticPr fontId="54"/>
  </si>
  <si>
    <t>年度</t>
    <rPh sb="0" eb="2">
      <t>ネンド</t>
    </rPh>
    <phoneticPr fontId="54"/>
  </si>
  <si>
    <t>鹿児島線</t>
    <rPh sb="0" eb="3">
      <t>カゴシマ</t>
    </rPh>
    <rPh sb="3" eb="4">
      <t>セン</t>
    </rPh>
    <phoneticPr fontId="54"/>
  </si>
  <si>
    <t>ソウル線</t>
    <rPh sb="3" eb="4">
      <t>セン</t>
    </rPh>
    <phoneticPr fontId="54"/>
  </si>
  <si>
    <t>煙台・北京線※</t>
    <rPh sb="0" eb="1">
      <t>ケムリ</t>
    </rPh>
    <rPh sb="1" eb="2">
      <t>タイ</t>
    </rPh>
    <rPh sb="3" eb="5">
      <t>ペキン</t>
    </rPh>
    <rPh sb="5" eb="6">
      <t>セン</t>
    </rPh>
    <phoneticPr fontId="54"/>
  </si>
  <si>
    <t>南昌線</t>
    <rPh sb="0" eb="2">
      <t>ナンショウ</t>
    </rPh>
    <rPh sb="2" eb="3">
      <t>セン</t>
    </rPh>
    <phoneticPr fontId="54"/>
  </si>
  <si>
    <t>台北線</t>
    <rPh sb="0" eb="2">
      <t>タイペイ</t>
    </rPh>
    <rPh sb="2" eb="3">
      <t>セン</t>
    </rPh>
    <phoneticPr fontId="54"/>
  </si>
  <si>
    <t>25   新   設   住   宅   着   工   戸　 数</t>
    <rPh sb="29" eb="30">
      <t>ト</t>
    </rPh>
    <rPh sb="32" eb="33">
      <t>カズ</t>
    </rPh>
    <phoneticPr fontId="54"/>
  </si>
  <si>
    <t>※現在ダイヤがありません。</t>
    <rPh sb="1" eb="3">
      <t>ゲンザイ</t>
    </rPh>
    <phoneticPr fontId="54"/>
  </si>
  <si>
    <t>単位：戸、％</t>
    <rPh sb="0" eb="2">
      <t>タンイ</t>
    </rPh>
    <rPh sb="3" eb="4">
      <t>ト</t>
    </rPh>
    <phoneticPr fontId="54"/>
  </si>
  <si>
    <t>（令和３年３月分）</t>
    <rPh sb="1" eb="3">
      <t>レイワ</t>
    </rPh>
    <rPh sb="6" eb="7">
      <t>ガツ</t>
    </rPh>
    <rPh sb="7" eb="8">
      <t>ブン</t>
    </rPh>
    <phoneticPr fontId="54"/>
  </si>
  <si>
    <t>戸  数</t>
    <phoneticPr fontId="54"/>
  </si>
  <si>
    <t>対前年同月比</t>
    <phoneticPr fontId="54"/>
  </si>
  <si>
    <t>森町</t>
    <rPh sb="0" eb="2">
      <t>モリマチ</t>
    </rPh>
    <phoneticPr fontId="54"/>
  </si>
  <si>
    <t>貸家</t>
  </si>
  <si>
    <t>分譲住宅</t>
  </si>
  <si>
    <t>資金別</t>
  </si>
  <si>
    <t>公的資金</t>
  </si>
  <si>
    <t xml:space="preserve">   うち機構融資</t>
    <phoneticPr fontId="54"/>
  </si>
  <si>
    <t>構造別</t>
    <phoneticPr fontId="54"/>
  </si>
  <si>
    <t>全国新設住宅計</t>
  </si>
  <si>
    <t>単位：戸、㎡</t>
    <rPh sb="0" eb="2">
      <t>タンイ</t>
    </rPh>
    <rPh sb="3" eb="4">
      <t>ト</t>
    </rPh>
    <phoneticPr fontId="54"/>
  </si>
  <si>
    <t>総       計</t>
    <phoneticPr fontId="54"/>
  </si>
  <si>
    <t>給 与 住 宅</t>
    <phoneticPr fontId="54"/>
  </si>
  <si>
    <t>戸数</t>
    <phoneticPr fontId="54"/>
  </si>
  <si>
    <t>合　   計</t>
    <phoneticPr fontId="54"/>
  </si>
  <si>
    <t>市計</t>
  </si>
  <si>
    <t>町計</t>
    <rPh sb="0" eb="1">
      <t>チョウ</t>
    </rPh>
    <phoneticPr fontId="54"/>
  </si>
  <si>
    <t>静岡市</t>
    <phoneticPr fontId="54"/>
  </si>
  <si>
    <t>沼津市</t>
  </si>
  <si>
    <t>熱海市</t>
  </si>
  <si>
    <t>三島市</t>
  </si>
  <si>
    <t>富士宮市</t>
  </si>
  <si>
    <t>島田市</t>
  </si>
  <si>
    <t>焼津市</t>
  </si>
  <si>
    <t>御殿場市</t>
  </si>
  <si>
    <t>裾野市</t>
  </si>
  <si>
    <t>御前崎市</t>
    <rPh sb="0" eb="2">
      <t>オマエ</t>
    </rPh>
    <rPh sb="2" eb="3">
      <t>サキ</t>
    </rPh>
    <rPh sb="3" eb="4">
      <t>シ</t>
    </rPh>
    <phoneticPr fontId="54"/>
  </si>
  <si>
    <t>東伊豆町</t>
    <rPh sb="0" eb="1">
      <t>ヒガシ</t>
    </rPh>
    <rPh sb="1" eb="3">
      <t>イズ</t>
    </rPh>
    <rPh sb="3" eb="4">
      <t>チョウ</t>
    </rPh>
    <phoneticPr fontId="54"/>
  </si>
  <si>
    <t>河津町</t>
    <rPh sb="0" eb="2">
      <t>カワヅ</t>
    </rPh>
    <rPh sb="2" eb="3">
      <t>チョウ</t>
    </rPh>
    <phoneticPr fontId="54"/>
  </si>
  <si>
    <t>松崎町</t>
    <rPh sb="0" eb="2">
      <t>マツザキ</t>
    </rPh>
    <rPh sb="2" eb="3">
      <t>チョウ</t>
    </rPh>
    <phoneticPr fontId="54"/>
  </si>
  <si>
    <t>西伊豆町</t>
    <rPh sb="0" eb="3">
      <t>ニシイズ</t>
    </rPh>
    <rPh sb="3" eb="4">
      <t>チョウ</t>
    </rPh>
    <phoneticPr fontId="54"/>
  </si>
  <si>
    <t>小山町</t>
    <rPh sb="0" eb="3">
      <t>オヤマチョウ</t>
    </rPh>
    <phoneticPr fontId="54"/>
  </si>
  <si>
    <t>吉田町</t>
    <rPh sb="0" eb="2">
      <t>ヨシダ</t>
    </rPh>
    <rPh sb="2" eb="3">
      <t>チョウ</t>
    </rPh>
    <phoneticPr fontId="54"/>
  </si>
  <si>
    <t>川根本町</t>
    <rPh sb="0" eb="2">
      <t>カワネ</t>
    </rPh>
    <rPh sb="2" eb="3">
      <t>ホン</t>
    </rPh>
    <rPh sb="3" eb="4">
      <t>チョウ</t>
    </rPh>
    <phoneticPr fontId="54"/>
  </si>
  <si>
    <t>26   火  災  の  発  生  状  況</t>
    <phoneticPr fontId="54"/>
  </si>
  <si>
    <t>り災世帯数</t>
  </si>
  <si>
    <t>表面積</t>
  </si>
  <si>
    <t>負　傷   者</t>
    <rPh sb="0" eb="1">
      <t>フ</t>
    </rPh>
    <rPh sb="2" eb="3">
      <t>キズ</t>
    </rPh>
    <phoneticPr fontId="54"/>
  </si>
  <si>
    <r>
      <t>3</t>
    </r>
    <r>
      <rPr>
        <sz val="10"/>
        <rFont val="ＭＳ Ｐゴシック"/>
        <family val="3"/>
        <charset val="128"/>
      </rPr>
      <t>,053,666</t>
    </r>
    <r>
      <rPr>
        <sz val="6"/>
        <rFont val="ＭＳ Ｐゴシック"/>
        <family val="3"/>
        <charset val="128"/>
      </rPr>
      <t>千円</t>
    </r>
    <rPh sb="9" eb="11">
      <t>センエン</t>
    </rPh>
    <phoneticPr fontId="57"/>
  </si>
  <si>
    <t>367世帯</t>
    <rPh sb="3" eb="5">
      <t>セタイ</t>
    </rPh>
    <phoneticPr fontId="57"/>
  </si>
  <si>
    <t>42人</t>
    <rPh sb="2" eb="3">
      <t>ニン</t>
    </rPh>
    <phoneticPr fontId="57"/>
  </si>
  <si>
    <t>p91</t>
    <phoneticPr fontId="54"/>
  </si>
  <si>
    <t>p182</t>
    <phoneticPr fontId="54"/>
  </si>
  <si>
    <t>p7</t>
    <phoneticPr fontId="54"/>
  </si>
  <si>
    <t>p17</t>
    <phoneticPr fontId="54"/>
  </si>
  <si>
    <t>r234,824</t>
    <phoneticPr fontId="54"/>
  </si>
  <si>
    <t>r2,587</t>
    <phoneticPr fontId="54"/>
  </si>
  <si>
    <t>r566</t>
    <phoneticPr fontId="54"/>
  </si>
  <si>
    <t>r45</t>
    <phoneticPr fontId="54"/>
  </si>
  <si>
    <t>27   道路別交通事故発生状況（人身事故）</t>
    <phoneticPr fontId="54"/>
  </si>
  <si>
    <t>単位：件、人</t>
  </si>
  <si>
    <t>発　　生　　件　　数</t>
    <phoneticPr fontId="54"/>
  </si>
  <si>
    <t>負　　　傷　　　者　　　数</t>
    <rPh sb="0" eb="1">
      <t>フ</t>
    </rPh>
    <phoneticPr fontId="54"/>
  </si>
  <si>
    <t>当　　　月</t>
    <phoneticPr fontId="54"/>
  </si>
  <si>
    <t>１月以降</t>
  </si>
  <si>
    <t>国道</t>
  </si>
  <si>
    <t>一般県道</t>
  </si>
  <si>
    <t>市町道</t>
    <phoneticPr fontId="54"/>
  </si>
  <si>
    <t>指定自専道</t>
  </si>
  <si>
    <t>その他</t>
  </si>
  <si>
    <t>計</t>
  </si>
  <si>
    <t>景 気 動 向 指 数 （CI）</t>
    <phoneticPr fontId="54"/>
  </si>
  <si>
    <t>先 行 指 数</t>
    <phoneticPr fontId="54"/>
  </si>
  <si>
    <t>一 致 指 数</t>
    <phoneticPr fontId="54"/>
  </si>
  <si>
    <t>遅 行 指 数</t>
    <phoneticPr fontId="54"/>
  </si>
  <si>
    <t>26年</t>
    <rPh sb="2" eb="3">
      <t>ネン</t>
    </rPh>
    <phoneticPr fontId="54"/>
  </si>
  <si>
    <t>r</t>
  </si>
  <si>
    <t>（注）CIの一致指数が基調として上昇している時が景気の拡張局面、下降している時が後退局面であることを示唆しています。</t>
    <rPh sb="1" eb="2">
      <t>チュウ</t>
    </rPh>
    <rPh sb="6" eb="8">
      <t>イッチ</t>
    </rPh>
    <rPh sb="8" eb="10">
      <t>シスウ</t>
    </rPh>
    <rPh sb="11" eb="13">
      <t>キチョウ</t>
    </rPh>
    <rPh sb="16" eb="18">
      <t>ジョウショウ</t>
    </rPh>
    <rPh sb="22" eb="23">
      <t>トキ</t>
    </rPh>
    <rPh sb="24" eb="26">
      <t>ケイキ</t>
    </rPh>
    <rPh sb="27" eb="29">
      <t>カクチョウ</t>
    </rPh>
    <rPh sb="29" eb="31">
      <t>キョクメン</t>
    </rPh>
    <rPh sb="32" eb="34">
      <t>カコウ</t>
    </rPh>
    <rPh sb="38" eb="39">
      <t>トキ</t>
    </rPh>
    <rPh sb="40" eb="42">
      <t>コウタイ</t>
    </rPh>
    <rPh sb="42" eb="44">
      <t>キョクメン</t>
    </rPh>
    <rPh sb="50" eb="52">
      <t>シサ</t>
    </rPh>
    <phoneticPr fontId="54"/>
  </si>
  <si>
    <t xml:space="preserve">      また、同指数の変化の大きさが景気の拡張または後退のテンポを表します。</t>
    <rPh sb="16" eb="17">
      <t>オオ</t>
    </rPh>
    <phoneticPr fontId="54"/>
  </si>
  <si>
    <t xml:space="preserve">      景気動向指数（DI）は、県ホームページ「統計センターしずおか」（https://toukei.pref.shizuoka.jp/）に掲載しています。</t>
    <rPh sb="6" eb="8">
      <t>ケイキ</t>
    </rPh>
    <rPh sb="8" eb="10">
      <t>ドウコウ</t>
    </rPh>
    <rPh sb="10" eb="12">
      <t>シスウ</t>
    </rPh>
    <rPh sb="18" eb="19">
      <t>ケン</t>
    </rPh>
    <rPh sb="26" eb="28">
      <t>トウケイ</t>
    </rPh>
    <rPh sb="72" eb="74">
      <t>ケイサイ</t>
    </rPh>
    <phoneticPr fontId="54"/>
  </si>
  <si>
    <t>(3か月後方移動平均)</t>
    <rPh sb="3" eb="4">
      <t>ゲツ</t>
    </rPh>
    <rPh sb="4" eb="6">
      <t>コウホウ</t>
    </rPh>
    <rPh sb="6" eb="8">
      <t>イドウ</t>
    </rPh>
    <rPh sb="8" eb="10">
      <t>ヘイキン</t>
    </rPh>
    <phoneticPr fontId="54"/>
  </si>
  <si>
    <t>令和</t>
    <rPh sb="0" eb="2">
      <t>レイワ</t>
    </rPh>
    <phoneticPr fontId="54"/>
  </si>
  <si>
    <t>元</t>
    <rPh sb="0" eb="1">
      <t>モト</t>
    </rPh>
    <phoneticPr fontId="54"/>
  </si>
  <si>
    <t>元</t>
    <rPh sb="0" eb="1">
      <t>ガン</t>
    </rPh>
    <phoneticPr fontId="54"/>
  </si>
  <si>
    <r>
      <t xml:space="preserve">3位
愛知県
</t>
    </r>
    <r>
      <rPr>
        <sz val="10"/>
        <rFont val="ＭＳ Ｐ明朝"/>
        <family val="1"/>
        <charset val="128"/>
      </rPr>
      <t>（名古屋港
ほか）</t>
    </r>
    <rPh sb="1" eb="2">
      <t>イ</t>
    </rPh>
    <rPh sb="3" eb="6">
      <t>アイチケン</t>
    </rPh>
    <rPh sb="8" eb="11">
      <t>ナゴヤ</t>
    </rPh>
    <rPh sb="11" eb="12">
      <t>コウ</t>
    </rPh>
    <phoneticPr fontId="54"/>
  </si>
  <si>
    <r>
      <t xml:space="preserve">（注1） </t>
    </r>
    <r>
      <rPr>
        <sz val="9"/>
        <rFont val="ＭＳ Ｐ明朝"/>
        <family val="1"/>
        <charset val="128"/>
      </rPr>
      <t>人口は、平成26年までは総務省統計局による推計人口、平成27年は国勢調査の確定値、平成28年以降は県による推計人口です。</t>
    </r>
    <rPh sb="1" eb="2">
      <t>チュウ</t>
    </rPh>
    <rPh sb="5" eb="7">
      <t>ジンコウ</t>
    </rPh>
    <rPh sb="9" eb="11">
      <t>ヘイセイ</t>
    </rPh>
    <rPh sb="13" eb="14">
      <t>ネン</t>
    </rPh>
    <rPh sb="17" eb="20">
      <t>ソウムショウ</t>
    </rPh>
    <rPh sb="20" eb="23">
      <t>トウケイキョク</t>
    </rPh>
    <rPh sb="26" eb="28">
      <t>スイケイ</t>
    </rPh>
    <rPh sb="28" eb="30">
      <t>ジンコウ</t>
    </rPh>
    <rPh sb="31" eb="33">
      <t>ヘイセイ</t>
    </rPh>
    <rPh sb="35" eb="36">
      <t>ネン</t>
    </rPh>
    <rPh sb="37" eb="39">
      <t>コクセイ</t>
    </rPh>
    <rPh sb="39" eb="41">
      <t>チョウサ</t>
    </rPh>
    <rPh sb="42" eb="45">
      <t>カクテイチ</t>
    </rPh>
    <rPh sb="46" eb="48">
      <t>ヘイセイ</t>
    </rPh>
    <rPh sb="50" eb="51">
      <t>ネン</t>
    </rPh>
    <rPh sb="51" eb="53">
      <t>イコウ</t>
    </rPh>
    <rPh sb="54" eb="55">
      <t>ケン</t>
    </rPh>
    <rPh sb="58" eb="60">
      <t>スイケイ</t>
    </rPh>
    <rPh sb="60" eb="62">
      <t>ジンコウ</t>
    </rPh>
    <phoneticPr fontId="54"/>
  </si>
  <si>
    <t xml:space="preserve">          令和２年12月以前の数値は遡って改訂されています。</t>
    <rPh sb="10" eb="12">
      <t>レイワ</t>
    </rPh>
    <rPh sb="27" eb="28">
      <t>テイ</t>
    </rPh>
    <phoneticPr fontId="54"/>
  </si>
  <si>
    <t>（注7） 有効求人倍率、新規求人倍率は、令和２年12月以前の数値は、令和３年１月分公表時に新季節指数により改訂されています。</t>
    <rPh sb="1" eb="2">
      <t>チュウ</t>
    </rPh>
    <rPh sb="5" eb="7">
      <t>ユウコウ</t>
    </rPh>
    <rPh sb="7" eb="9">
      <t>キュウジン</t>
    </rPh>
    <rPh sb="9" eb="11">
      <t>バイリツ</t>
    </rPh>
    <rPh sb="12" eb="14">
      <t>シンキ</t>
    </rPh>
    <rPh sb="14" eb="16">
      <t>キュウジン</t>
    </rPh>
    <rPh sb="16" eb="18">
      <t>バイリツ</t>
    </rPh>
    <rPh sb="20" eb="22">
      <t>レイワ</t>
    </rPh>
    <rPh sb="23" eb="24">
      <t>ネン</t>
    </rPh>
    <rPh sb="24" eb="25">
      <t>ヘイネン</t>
    </rPh>
    <rPh sb="26" eb="27">
      <t>ガツ</t>
    </rPh>
    <rPh sb="27" eb="29">
      <t>イゼン</t>
    </rPh>
    <rPh sb="30" eb="32">
      <t>スウチ</t>
    </rPh>
    <rPh sb="34" eb="36">
      <t>レイワ</t>
    </rPh>
    <rPh sb="37" eb="38">
      <t>ネン</t>
    </rPh>
    <rPh sb="38" eb="39">
      <t>ヘイネン</t>
    </rPh>
    <rPh sb="39" eb="41">
      <t>ガツブン</t>
    </rPh>
    <rPh sb="41" eb="43">
      <t>コウヒョウ</t>
    </rPh>
    <rPh sb="43" eb="44">
      <t>ジ</t>
    </rPh>
    <rPh sb="45" eb="46">
      <t>シン</t>
    </rPh>
    <rPh sb="46" eb="48">
      <t>キセツ</t>
    </rPh>
    <rPh sb="48" eb="50">
      <t>シスウ</t>
    </rPh>
    <rPh sb="53" eb="55">
      <t>カイテイ</t>
    </rPh>
    <phoneticPr fontId="54"/>
  </si>
  <si>
    <t>（注）　　平成27年国勢調査の確定値をもとに、住民基本台帳に基づく移動数を加減して算出したものです。</t>
    <rPh sb="1" eb="2">
      <t>チュウ</t>
    </rPh>
    <rPh sb="5" eb="7">
      <t>ヘイセイ</t>
    </rPh>
    <rPh sb="9" eb="10">
      <t>ネン</t>
    </rPh>
    <rPh sb="10" eb="12">
      <t>コクセイ</t>
    </rPh>
    <rPh sb="12" eb="14">
      <t>チョウサ</t>
    </rPh>
    <rPh sb="15" eb="18">
      <t>カクテイチ</t>
    </rPh>
    <rPh sb="23" eb="25">
      <t>ジュウミン</t>
    </rPh>
    <rPh sb="25" eb="27">
      <t>キホン</t>
    </rPh>
    <rPh sb="27" eb="29">
      <t>ダイチョウ</t>
    </rPh>
    <rPh sb="30" eb="31">
      <t>モト</t>
    </rPh>
    <rPh sb="33" eb="35">
      <t>イドウ</t>
    </rPh>
    <rPh sb="35" eb="36">
      <t>スウ</t>
    </rPh>
    <rPh sb="37" eb="39">
      <t>カゲン</t>
    </rPh>
    <rPh sb="41" eb="43">
      <t>サンシュツ</t>
    </rPh>
    <phoneticPr fontId="54"/>
  </si>
  <si>
    <r>
      <t>　</t>
    </r>
    <r>
      <rPr>
        <sz val="10"/>
        <rFont val="ＭＳ Ｐ明朝"/>
        <family val="1"/>
        <charset val="128"/>
      </rPr>
      <t>　 　　　</t>
    </r>
    <r>
      <rPr>
        <sz val="1"/>
        <rFont val="ＭＳ Ｐ明朝"/>
        <family val="1"/>
        <charset val="128"/>
      </rPr>
      <t>　　　　</t>
    </r>
    <phoneticPr fontId="54"/>
  </si>
  <si>
    <t>データ活用推進課</t>
    <rPh sb="3" eb="8">
      <t>カツヨウスイシンカ</t>
    </rPh>
    <phoneticPr fontId="54"/>
  </si>
  <si>
    <t>月</t>
    <rPh sb="0" eb="1">
      <t>ゲツ</t>
    </rPh>
    <phoneticPr fontId="54"/>
  </si>
  <si>
    <t>(注）  毎月の数値は速報値。</t>
    <rPh sb="1" eb="2">
      <t>チュウ</t>
    </rPh>
    <rPh sb="5" eb="7">
      <t>マイツキ</t>
    </rPh>
    <rPh sb="8" eb="10">
      <t>スウチ</t>
    </rPh>
    <rPh sb="11" eb="14">
      <t>ソクホウチ</t>
    </rPh>
    <phoneticPr fontId="54"/>
  </si>
  <si>
    <t>（注）毎月の数値は速報値。</t>
    <rPh sb="1" eb="2">
      <t>チュウ</t>
    </rPh>
    <rPh sb="3" eb="5">
      <t>マイツキ</t>
    </rPh>
    <rPh sb="6" eb="8">
      <t>スウチ</t>
    </rPh>
    <rPh sb="9" eb="12">
      <t>ソクホウチ</t>
    </rPh>
    <phoneticPr fontId="54"/>
  </si>
  <si>
    <t>（注）　毎月の数値は速報値。</t>
    <rPh sb="1" eb="2">
      <t>チュウ</t>
    </rPh>
    <rPh sb="4" eb="6">
      <t>マイツキ</t>
    </rPh>
    <rPh sb="7" eb="9">
      <t>スウチ</t>
    </rPh>
    <rPh sb="10" eb="13">
      <t>ソクホウチ</t>
    </rPh>
    <phoneticPr fontId="54"/>
  </si>
  <si>
    <t>空港振興課</t>
    <rPh sb="2" eb="4">
      <t>シンコウ</t>
    </rPh>
    <rPh sb="4" eb="5">
      <t>カ</t>
    </rPh>
    <phoneticPr fontId="54"/>
  </si>
  <si>
    <t>（令和３年２月分速報)</t>
    <rPh sb="6" eb="7">
      <t>ツキ</t>
    </rPh>
    <rPh sb="7" eb="8">
      <t>フン</t>
    </rPh>
    <rPh sb="8" eb="10">
      <t>ソクホウ</t>
    </rPh>
    <phoneticPr fontId="54"/>
  </si>
  <si>
    <t>25   新  設  住  宅  着  工  戸  数  （  続  き  ）</t>
    <rPh sb="23" eb="24">
      <t>ト</t>
    </rPh>
    <rPh sb="26" eb="27">
      <t>カズ</t>
    </rPh>
    <rPh sb="32" eb="33">
      <t>ツヅ</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</si>
</sst>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5" formatCode="&quot;¥&quot;#,##0;&quot;¥&quot;\-#,##0"/>
    <numFmt numFmtId="6" formatCode="&quot;¥&quot;#,##0;[Red]&quot;¥&quot;\-#,##0"/>
    <numFmt numFmtId="176" formatCode="_(* #,##0_);_(* \(#,##0\);_(* \-_);_(@_)"/>
    <numFmt numFmtId="178" formatCode="#,##0;&quot;△ &quot;#,##0"/>
    <numFmt numFmtId="181" formatCode="#,##0.0;&quot;△ &quot;#,##0.0"/>
    <numFmt numFmtId="182" formatCode="0.0_ "/>
    <numFmt numFmtId="183" formatCode="0.0_);[Red]\(0.0\)"/>
    <numFmt numFmtId="184" formatCode="#,##0.0;[Red]\-#,##0.0"/>
    <numFmt numFmtId="185" formatCode="#,##0.0"/>
    <numFmt numFmtId="186" formatCode="#,##0_ "/>
    <numFmt numFmtId="187" formatCode="0.0"/>
    <numFmt numFmtId="188" formatCode="#,##0_______ "/>
    <numFmt numFmtId="189" formatCode="\p#,##0;[Red]\-#,##0"/>
    <numFmt numFmtId="190" formatCode="#,##0.0_ ;[Red]\-#,##0.0\ "/>
    <numFmt numFmtId="191" formatCode="&quot;平成&quot;#&quot;年&quot;"/>
    <numFmt numFmtId="192" formatCode="0;&quot;△ &quot;0"/>
    <numFmt numFmtId="193" formatCode="0_ "/>
    <numFmt numFmtId="194" formatCode="###,###&quot; &quot;"/>
    <numFmt numFmtId="195" formatCode="#,##0_ ;[Red]\-#,##0\ "/>
    <numFmt numFmtId="196" formatCode="#,##0_);[Red]\(#,##0\)"/>
    <numFmt numFmtId="199" formatCode="0.000_);@_)"/>
    <numFmt numFmtId="200" formatCode="0.000_);[Red]\(0.000\)"/>
    <numFmt numFmtId="201" formatCode="&quot;（平成29年&quot;@&quot;月分速報）&quot;"/>
    <numFmt numFmtId="202" formatCode="0.0;&quot;△ &quot;0.0;@"/>
    <numFmt numFmtId="203" formatCode="\(0.0\)"/>
    <numFmt numFmtId="204" formatCode="0.0;\(&quot;△ &quot;0.0\)"/>
    <numFmt numFmtId="205" formatCode="yy&quot;年&quot;m&quot;月&quot;"/>
    <numFmt numFmtId="206" formatCode="0.0%"/>
    <numFmt numFmtId="207" formatCode="#,##0_ ;@_)"/>
    <numFmt numFmtId="208" formatCode="[$-411]ggge&quot;年&quot;m&quot;月&quot;d&quot;日&quot;;@"/>
    <numFmt numFmtId="209" formatCode="[$-411]ggge&quot;年&quot;"/>
    <numFmt numFmtId="210" formatCode="0.0;&quot;△ &quot;0.0"/>
    <numFmt numFmtId="211" formatCode="#,###.0"/>
    <numFmt numFmtId="212" formatCode="&quot;r&quot;#,###.0"/>
    <numFmt numFmtId="213" formatCode="##.0"/>
    <numFmt numFmtId="214" formatCode="#,##0.0_);&quot;△ &quot;#,##0.0_)"/>
    <numFmt numFmtId="217" formatCode="#,##0__"/>
    <numFmt numFmtId="219" formatCode="#,##0_);;&quot;- &quot;;@_)"/>
    <numFmt numFmtId="220" formatCode="#,###"/>
    <numFmt numFmtId="221" formatCode="\p0"/>
    <numFmt numFmtId="222" formatCode="#,##0,;\-#,##0,;&quot;-&quot;"/>
    <numFmt numFmtId="224" formatCode="__\ * #,##0__\ ;__\ * \-#,##0__\ ;__\ * &quot;-&quot;__\ ;__\ @__\ "/>
    <numFmt numFmtId="227" formatCode="#,##0;;\-"/>
    <numFmt numFmtId="228" formatCode="#,##0__;@__"/>
    <numFmt numFmtId="231" formatCode="#,##0\ \ "/>
    <numFmt numFmtId="232" formatCode="&quot;r&quot;#,##0"/>
    <numFmt numFmtId="233" formatCode="0_);[Red]\(0\)"/>
    <numFmt numFmtId="234" formatCode="\p#,###"/>
    <numFmt numFmtId="235" formatCode="\p#,##0"/>
    <numFmt numFmtId="236" formatCode="General&quot;年&quot;"/>
    <numFmt numFmtId="237" formatCode="#,##0.0_);[Red]\(#,##0.0\)"/>
    <numFmt numFmtId="238" formatCode="#,##0.0_ "/>
  </numFmts>
  <fonts count="93" x14ac:knownFonts="1">
    <font>
      <sz val="11"/>
      <name val="ＭＳ Ｐゴシック"/>
      <family val="3"/>
      <charset val="128"/>
    </font>
    <font>
      <sz val="11"/>
      <color indexed="8"/>
      <name val="ＭＳ Ｐゴシック"/>
      <family val="3"/>
      <charset val="128"/>
    </font>
    <font>
      <sz val="11"/>
      <color indexed="8"/>
      <name val="游ゴシック"/>
      <family val="3"/>
      <charset val="128"/>
    </font>
    <font>
      <sz val="11"/>
      <color indexed="9"/>
      <name val="ＭＳ Ｐゴシック"/>
      <family val="3"/>
      <charset val="128"/>
    </font>
    <font>
      <sz val="11"/>
      <color indexed="9"/>
      <name val="游ゴシック"/>
      <family val="3"/>
      <charset val="128"/>
    </font>
    <font>
      <sz val="11"/>
      <color indexed="19"/>
      <name val="ＭＳ Ｐゴシック"/>
      <family val="3"/>
      <charset val="128"/>
    </font>
    <font>
      <sz val="11"/>
      <color indexed="60"/>
      <name val="游ゴシック"/>
      <family val="3"/>
      <charset val="128"/>
    </font>
    <font>
      <b/>
      <sz val="18"/>
      <color indexed="62"/>
      <name val="ＭＳ Ｐゴシック"/>
      <family val="3"/>
      <charset val="128"/>
    </font>
    <font>
      <sz val="18"/>
      <color indexed="54"/>
      <name val="游ゴシック Light"/>
      <family val="3"/>
      <charset val="128"/>
    </font>
    <font>
      <b/>
      <sz val="11"/>
      <color indexed="9"/>
      <name val="ＭＳ Ｐゴシック"/>
      <family val="3"/>
      <charset val="128"/>
    </font>
    <font>
      <b/>
      <sz val="11"/>
      <color indexed="9"/>
      <name val="游ゴシック"/>
      <family val="3"/>
      <charset val="128"/>
    </font>
    <font>
      <u/>
      <sz val="11"/>
      <color indexed="12"/>
      <name val="ＭＳ 明朝"/>
      <family val="1"/>
      <charset val="128"/>
    </font>
    <font>
      <sz val="11"/>
      <name val="ＭＳ 明朝"/>
      <family val="1"/>
      <charset val="128"/>
    </font>
    <font>
      <sz val="11"/>
      <color indexed="10"/>
      <name val="ＭＳ Ｐゴシック"/>
      <family val="3"/>
      <charset val="128"/>
    </font>
    <font>
      <sz val="11"/>
      <color indexed="52"/>
      <name val="游ゴシック"/>
      <family val="3"/>
      <charset val="128"/>
    </font>
    <font>
      <sz val="11"/>
      <color indexed="62"/>
      <name val="ＭＳ Ｐゴシック"/>
      <family val="3"/>
      <charset val="128"/>
    </font>
    <font>
      <sz val="11"/>
      <color indexed="62"/>
      <name val="游ゴシック"/>
      <family val="3"/>
      <charset val="128"/>
    </font>
    <font>
      <b/>
      <sz val="11"/>
      <color indexed="63"/>
      <name val="ＭＳ Ｐゴシック"/>
      <family val="3"/>
      <charset val="128"/>
    </font>
    <font>
      <b/>
      <sz val="11"/>
      <color indexed="63"/>
      <name val="游ゴシック"/>
      <family val="3"/>
      <charset val="128"/>
    </font>
    <font>
      <sz val="11"/>
      <color indexed="20"/>
      <name val="ＭＳ Ｐゴシック"/>
      <family val="3"/>
      <charset val="128"/>
    </font>
    <font>
      <sz val="11"/>
      <color indexed="20"/>
      <name val="游ゴシック"/>
      <family val="3"/>
      <charset val="128"/>
    </font>
    <font>
      <sz val="11"/>
      <name val="ＭＳ Ｐ明朝"/>
      <family val="1"/>
      <charset val="128"/>
    </font>
    <font>
      <sz val="10"/>
      <name val="ＭＳ Ｐゴシック"/>
      <family val="3"/>
      <charset val="128"/>
    </font>
    <font>
      <sz val="11"/>
      <color indexed="17"/>
      <name val="ＭＳ Ｐゴシック"/>
      <family val="3"/>
      <charset val="128"/>
    </font>
    <font>
      <sz val="11"/>
      <color indexed="17"/>
      <name val="游ゴシック"/>
      <family val="3"/>
      <charset val="128"/>
    </font>
    <font>
      <b/>
      <sz val="15"/>
      <color indexed="62"/>
      <name val="ＭＳ Ｐゴシック"/>
      <family val="3"/>
      <charset val="128"/>
    </font>
    <font>
      <b/>
      <sz val="15"/>
      <color indexed="54"/>
      <name val="游ゴシック"/>
      <family val="3"/>
      <charset val="128"/>
    </font>
    <font>
      <b/>
      <sz val="13"/>
      <color indexed="62"/>
      <name val="ＭＳ Ｐゴシック"/>
      <family val="3"/>
      <charset val="128"/>
    </font>
    <font>
      <b/>
      <sz val="13"/>
      <color indexed="54"/>
      <name val="游ゴシック"/>
      <family val="3"/>
      <charset val="128"/>
    </font>
    <font>
      <b/>
      <sz val="11"/>
      <color indexed="62"/>
      <name val="ＭＳ Ｐゴシック"/>
      <family val="3"/>
      <charset val="128"/>
    </font>
    <font>
      <b/>
      <sz val="11"/>
      <color indexed="54"/>
      <name val="游ゴシック"/>
      <family val="3"/>
      <charset val="128"/>
    </font>
    <font>
      <b/>
      <sz val="11"/>
      <color indexed="10"/>
      <name val="ＭＳ Ｐゴシック"/>
      <family val="3"/>
      <charset val="128"/>
    </font>
    <font>
      <b/>
      <sz val="11"/>
      <color indexed="52"/>
      <name val="游ゴシック"/>
      <family val="3"/>
      <charset val="128"/>
    </font>
    <font>
      <i/>
      <sz val="11"/>
      <color indexed="23"/>
      <name val="ＭＳ Ｐゴシック"/>
      <family val="3"/>
      <charset val="128"/>
    </font>
    <font>
      <sz val="11"/>
      <color indexed="55"/>
      <name val="ＭＳ Ｐゴシック"/>
      <family val="3"/>
      <charset val="128"/>
    </font>
    <font>
      <sz val="11"/>
      <color indexed="10"/>
      <name val="游ゴシック"/>
      <family val="3"/>
      <charset val="128"/>
    </font>
    <font>
      <b/>
      <sz val="11"/>
      <color indexed="8"/>
      <name val="ＭＳ Ｐゴシック"/>
      <family val="3"/>
      <charset val="128"/>
    </font>
    <font>
      <b/>
      <sz val="11"/>
      <color indexed="8"/>
      <name val="游ゴシック"/>
      <family val="3"/>
      <charset val="128"/>
    </font>
    <font>
      <sz val="10"/>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11.5"/>
      <name val="ＭＳ Ｐゴシック"/>
      <family val="3"/>
      <charset val="128"/>
    </font>
    <font>
      <sz val="9"/>
      <name val="ＭＳ Ｐゴシック"/>
      <family val="3"/>
      <charset val="128"/>
    </font>
    <font>
      <sz val="1"/>
      <name val="ＭＳ Ｐ明朝"/>
      <family val="1"/>
      <charset val="128"/>
    </font>
    <font>
      <sz val="9.5"/>
      <name val="ＭＳ Ｐ明朝"/>
      <family val="1"/>
      <charset val="128"/>
    </font>
    <font>
      <sz val="9.5"/>
      <name val="ＭＳ Ｐゴシック"/>
      <family val="3"/>
      <charset val="128"/>
    </font>
    <font>
      <sz val="14.5"/>
      <name val="ＭＳ Ｐゴシック"/>
      <family val="3"/>
      <charset val="128"/>
    </font>
    <font>
      <sz val="10"/>
      <color indexed="10"/>
      <name val="ＭＳ Ｐゴシック"/>
      <family val="3"/>
      <charset val="128"/>
    </font>
    <font>
      <sz val="9.5"/>
      <name val="ＭＳ 明朝"/>
      <family val="1"/>
      <charset val="128"/>
    </font>
    <font>
      <sz val="15"/>
      <name val="ＭＳ Ｐゴシック"/>
      <family val="3"/>
      <charset val="128"/>
    </font>
    <font>
      <b/>
      <sz val="10"/>
      <name val="ＭＳ Ｐゴシック"/>
      <family val="3"/>
      <charset val="128"/>
    </font>
    <font>
      <sz val="8.5"/>
      <name val="ＭＳ Ｐ明朝"/>
      <family val="1"/>
      <charset val="128"/>
    </font>
    <font>
      <b/>
      <sz val="10"/>
      <name val="ＭＳ Ｐ明朝"/>
      <family val="1"/>
      <charset val="128"/>
    </font>
    <font>
      <sz val="6"/>
      <name val="ＭＳ Ｐゴシック"/>
      <family val="3"/>
      <charset val="128"/>
    </font>
    <font>
      <sz val="7"/>
      <name val="ＭＳ Ｐゴシック"/>
      <family val="3"/>
      <charset val="128"/>
    </font>
    <font>
      <sz val="9"/>
      <name val="ＭＳ 明朝"/>
      <family val="1"/>
      <charset val="128"/>
    </font>
    <font>
      <sz val="6"/>
      <name val="ＭＳ 明朝"/>
      <family val="1"/>
      <charset val="128"/>
    </font>
    <font>
      <sz val="12"/>
      <name val="ＭＳ Ｐゴシック"/>
      <family val="3"/>
      <charset val="128"/>
    </font>
    <font>
      <sz val="7"/>
      <name val="ＭＳ Ｐ明朝"/>
      <family val="1"/>
      <charset val="128"/>
    </font>
    <font>
      <sz val="9.9"/>
      <name val="ＭＳ Ｐゴシック"/>
      <family val="3"/>
      <charset val="128"/>
    </font>
    <font>
      <sz val="16"/>
      <name val="ＭＳ Ｐ明朝"/>
      <family val="1"/>
      <charset val="128"/>
    </font>
    <font>
      <sz val="20"/>
      <name val="ＭＳ Ｐゴシック"/>
      <family val="3"/>
      <charset val="128"/>
    </font>
    <font>
      <b/>
      <sz val="18"/>
      <name val="ＭＳ Ｐゴシック"/>
      <family val="3"/>
      <charset val="128"/>
    </font>
    <font>
      <b/>
      <sz val="16"/>
      <name val="ＭＳ Ｐゴシック"/>
      <family val="3"/>
      <charset val="128"/>
    </font>
    <font>
      <sz val="22"/>
      <name val="ＭＳ Ｐゴシック"/>
      <family val="3"/>
      <charset val="128"/>
    </font>
    <font>
      <b/>
      <sz val="26"/>
      <name val="ＭＳ Ｐゴシック"/>
      <family val="3"/>
      <charset val="128"/>
    </font>
    <font>
      <sz val="12"/>
      <name val="ＭＳ Ｐ明朝"/>
      <family val="1"/>
      <charset val="128"/>
    </font>
    <font>
      <b/>
      <sz val="24"/>
      <name val="ＭＳ Ｐゴシック"/>
      <family val="3"/>
      <charset val="128"/>
    </font>
    <font>
      <b/>
      <sz val="22"/>
      <name val="ＭＳ Ｐゴシック"/>
      <family val="3"/>
      <charset val="128"/>
    </font>
    <font>
      <sz val="19"/>
      <name val="ＭＳ Ｐ明朝"/>
      <family val="1"/>
      <charset val="128"/>
    </font>
    <font>
      <sz val="14"/>
      <name val="ＭＳ Ｐ明朝"/>
      <family val="1"/>
      <charset val="128"/>
    </font>
    <font>
      <sz val="14"/>
      <name val="ＭＳ 明朝"/>
      <family val="1"/>
      <charset val="128"/>
    </font>
    <font>
      <sz val="10.5"/>
      <name val="ＭＳ Ｐ明朝"/>
      <family val="1"/>
      <charset val="128"/>
    </font>
    <font>
      <sz val="8"/>
      <name val="HG丸ｺﾞｼｯｸM-PRO"/>
      <family val="3"/>
      <charset val="128"/>
    </font>
    <font>
      <sz val="8"/>
      <name val="Century Gothic"/>
      <family val="2"/>
    </font>
    <font>
      <sz val="11"/>
      <name val="Century Gothic"/>
      <family val="2"/>
    </font>
    <font>
      <b/>
      <sz val="14"/>
      <name val="HG丸ｺﾞｼｯｸM-PRO"/>
      <family val="3"/>
      <charset val="128"/>
    </font>
    <font>
      <sz val="10"/>
      <name val="HG丸ｺﾞｼｯｸM-PRO"/>
      <family val="3"/>
      <charset val="128"/>
    </font>
    <font>
      <sz val="9"/>
      <name val="HG丸ｺﾞｼｯｸM-PRO"/>
      <family val="3"/>
      <charset val="128"/>
    </font>
    <font>
      <sz val="14"/>
      <name val="ＭＳ Ｐゴシック"/>
      <family val="3"/>
      <charset val="128"/>
    </font>
    <font>
      <b/>
      <sz val="14.5"/>
      <name val="ＭＳ Ｐゴシック"/>
      <family val="3"/>
      <charset val="128"/>
    </font>
    <font>
      <sz val="6"/>
      <name val="ＭＳ Ｐ明朝"/>
      <family val="1"/>
      <charset val="128"/>
    </font>
    <font>
      <sz val="10"/>
      <name val="ＭＳ ゴシック"/>
      <family val="3"/>
      <charset val="128"/>
    </font>
    <font>
      <sz val="10"/>
      <name val="ＭＳ 明朝"/>
      <family val="1"/>
      <charset val="128"/>
    </font>
    <font>
      <sz val="13.5"/>
      <name val="ＭＳ Ｐゴシック"/>
      <family val="3"/>
      <charset val="128"/>
    </font>
    <font>
      <sz val="8"/>
      <name val="ＭＳ Ｐゴシック"/>
      <family val="3"/>
      <charset val="128"/>
    </font>
    <font>
      <sz val="9"/>
      <color indexed="8"/>
      <name val="ＭＳ ゴシック"/>
      <family val="3"/>
      <charset val="128"/>
    </font>
    <font>
      <sz val="9"/>
      <color indexed="8"/>
      <name val="ＭＳ Ｐ明朝"/>
      <family val="1"/>
      <charset val="128"/>
    </font>
    <font>
      <sz val="9"/>
      <name val="ＭＳ ゴシック"/>
      <family val="3"/>
      <charset val="128"/>
    </font>
    <font>
      <b/>
      <sz val="14"/>
      <name val="ＭＳ Ｐ明朝"/>
      <family val="1"/>
      <charset val="128"/>
    </font>
    <font>
      <b/>
      <sz val="11.5"/>
      <name val="ＭＳ Ｐゴシック"/>
      <family val="3"/>
      <charset val="128"/>
    </font>
    <font>
      <sz val="11"/>
      <name val="ＭＳ Ｐゴシック"/>
      <family val="3"/>
      <charset val="128"/>
    </font>
  </fonts>
  <fills count="30">
    <fill>
      <patternFill patternType="none"/>
    </fill>
    <fill>
      <patternFill patternType="gray125"/>
    </fill>
    <fill>
      <patternFill patternType="solid">
        <fgColor indexed="44"/>
      </patternFill>
    </fill>
    <fill>
      <patternFill patternType="solid">
        <fgColor indexed="27"/>
      </patternFill>
    </fill>
    <fill>
      <patternFill patternType="solid">
        <fgColor indexed="29"/>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31"/>
      </patternFill>
    </fill>
    <fill>
      <patternFill patternType="solid">
        <fgColor indexed="11"/>
      </patternFill>
    </fill>
    <fill>
      <patternFill patternType="solid">
        <fgColor indexed="22"/>
      </patternFill>
    </fill>
    <fill>
      <patternFill patternType="solid">
        <fgColor indexed="45"/>
      </patternFill>
    </fill>
    <fill>
      <patternFill patternType="solid">
        <fgColor indexed="43"/>
      </patternFill>
    </fill>
    <fill>
      <patternFill patternType="solid">
        <fgColor indexed="53"/>
      </patternFill>
    </fill>
    <fill>
      <patternFill patternType="solid">
        <fgColor indexed="51"/>
      </patternFill>
    </fill>
    <fill>
      <patternFill patternType="solid">
        <fgColor indexed="49"/>
      </patternFill>
    </fill>
    <fill>
      <patternFill patternType="solid">
        <fgColor indexed="57"/>
      </patternFill>
    </fill>
    <fill>
      <patternFill patternType="solid">
        <fgColor indexed="56"/>
      </patternFill>
    </fill>
    <fill>
      <patternFill patternType="solid">
        <fgColor indexed="55"/>
      </patternFill>
    </fill>
    <fill>
      <patternFill patternType="solid">
        <fgColor indexed="54"/>
      </patternFill>
    </fill>
    <fill>
      <patternFill patternType="solid">
        <fgColor indexed="62"/>
      </patternFill>
    </fill>
    <fill>
      <patternFill patternType="solid">
        <fgColor indexed="10"/>
      </patternFill>
    </fill>
    <fill>
      <patternFill patternType="solid">
        <fgColor indexed="46"/>
      </patternFill>
    </fill>
    <fill>
      <patternFill patternType="solid">
        <fgColor indexed="44"/>
        <bgColor indexed="64"/>
      </patternFill>
    </fill>
    <fill>
      <patternFill patternType="solid">
        <fgColor indexed="44"/>
        <bgColor indexed="8"/>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99CCFF"/>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44"/>
      </bottom>
      <diagonal/>
    </border>
    <border>
      <left/>
      <right/>
      <top/>
      <bottom style="medium">
        <color indexed="27"/>
      </bottom>
      <diagonal/>
    </border>
    <border>
      <left/>
      <right/>
      <top/>
      <bottom style="medium">
        <color indexed="44"/>
      </bottom>
      <diagonal/>
    </border>
    <border>
      <left/>
      <right/>
      <top style="thin">
        <color indexed="56"/>
      </top>
      <bottom style="double">
        <color indexed="56"/>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diagonal/>
    </border>
    <border>
      <left style="dotted">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110">
    <xf numFmtId="0" fontId="0" fillId="0" borderId="0"/>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3" borderId="0" applyNumberFormat="0" applyBorder="0" applyAlignment="0" applyProtection="0">
      <alignment vertical="center"/>
    </xf>
    <xf numFmtId="0" fontId="2" fillId="9" borderId="0" applyNumberFormat="0" applyBorder="0" applyAlignment="0" applyProtection="0">
      <alignment vertical="center"/>
    </xf>
    <xf numFmtId="0" fontId="1" fillId="8" borderId="0" applyNumberFormat="0" applyBorder="0" applyAlignment="0" applyProtection="0">
      <alignment vertical="center"/>
    </xf>
    <xf numFmtId="0" fontId="2" fillId="6" borderId="0" applyNumberFormat="0" applyBorder="0" applyAlignment="0" applyProtection="0">
      <alignment vertical="center"/>
    </xf>
    <xf numFmtId="0" fontId="1" fillId="3" borderId="0" applyNumberFormat="0" applyBorder="0" applyAlignment="0" applyProtection="0">
      <alignment vertical="center"/>
    </xf>
    <xf numFmtId="0" fontId="2" fillId="2"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1" fillId="3" borderId="0" applyNumberFormat="0" applyBorder="0" applyAlignment="0" applyProtection="0">
      <alignment vertical="center"/>
    </xf>
    <xf numFmtId="0" fontId="2" fillId="2" borderId="0" applyNumberFormat="0" applyBorder="0" applyAlignment="0" applyProtection="0">
      <alignment vertical="center"/>
    </xf>
    <xf numFmtId="0" fontId="1" fillId="8" borderId="0" applyNumberFormat="0" applyBorder="0" applyAlignment="0" applyProtection="0">
      <alignment vertical="center"/>
    </xf>
    <xf numFmtId="0" fontId="2" fillId="13" borderId="0" applyNumberFormat="0" applyBorder="0" applyAlignment="0" applyProtection="0">
      <alignment vertical="center"/>
    </xf>
    <xf numFmtId="0" fontId="3" fillId="3" borderId="0" applyNumberFormat="0" applyBorder="0" applyAlignment="0" applyProtection="0">
      <alignment vertical="center"/>
    </xf>
    <xf numFmtId="0" fontId="4" fillId="2" borderId="0" applyNumberFormat="0" applyBorder="0" applyAlignment="0" applyProtection="0">
      <alignment vertical="center"/>
    </xf>
    <xf numFmtId="0" fontId="3" fillId="14" borderId="0" applyNumberFormat="0" applyBorder="0" applyAlignment="0" applyProtection="0">
      <alignment vertical="center"/>
    </xf>
    <xf numFmtId="0" fontId="4" fillId="5" borderId="0" applyNumberFormat="0" applyBorder="0" applyAlignment="0" applyProtection="0">
      <alignment vertical="center"/>
    </xf>
    <xf numFmtId="0" fontId="3" fillId="15" borderId="0" applyNumberFormat="0" applyBorder="0" applyAlignment="0" applyProtection="0">
      <alignment vertical="center"/>
    </xf>
    <xf numFmtId="0" fontId="4" fillId="11"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3" fillId="3" borderId="0" applyNumberFormat="0" applyBorder="0" applyAlignment="0" applyProtection="0">
      <alignment vertical="center"/>
    </xf>
    <xf numFmtId="0" fontId="4" fillId="16" borderId="0" applyNumberFormat="0" applyBorder="0" applyAlignment="0" applyProtection="0">
      <alignment vertical="center"/>
    </xf>
    <xf numFmtId="0" fontId="3" fillId="4" borderId="0" applyNumberFormat="0" applyBorder="0" applyAlignment="0" applyProtection="0">
      <alignment vertical="center"/>
    </xf>
    <xf numFmtId="0" fontId="4" fillId="17" borderId="0" applyNumberFormat="0" applyBorder="0" applyAlignment="0" applyProtection="0">
      <alignment vertical="center"/>
    </xf>
    <xf numFmtId="0" fontId="3" fillId="18" borderId="0" applyNumberFormat="0" applyBorder="0" applyAlignment="0" applyProtection="0">
      <alignment vertical="center"/>
    </xf>
    <xf numFmtId="0" fontId="4" fillId="16" borderId="0" applyNumberFormat="0" applyBorder="0" applyAlignment="0" applyProtection="0">
      <alignment vertical="center"/>
    </xf>
    <xf numFmtId="0" fontId="3" fillId="14" borderId="0" applyNumberFormat="0" applyBorder="0" applyAlignment="0" applyProtection="0">
      <alignment vertical="center"/>
    </xf>
    <xf numFmtId="0" fontId="4" fillId="14" borderId="0" applyNumberFormat="0" applyBorder="0" applyAlignment="0" applyProtection="0">
      <alignment vertical="center"/>
    </xf>
    <xf numFmtId="0" fontId="3" fillId="15" borderId="0" applyNumberFormat="0" applyBorder="0" applyAlignment="0" applyProtection="0">
      <alignment vertical="center"/>
    </xf>
    <xf numFmtId="0" fontId="4" fillId="19" borderId="0" applyNumberFormat="0" applyBorder="0" applyAlignment="0" applyProtection="0">
      <alignment vertical="center"/>
    </xf>
    <xf numFmtId="0" fontId="3" fillId="20" borderId="0" applyNumberFormat="0" applyBorder="0" applyAlignment="0" applyProtection="0">
      <alignment vertical="center"/>
    </xf>
    <xf numFmtId="0" fontId="4" fillId="15" borderId="0" applyNumberFormat="0" applyBorder="0" applyAlignment="0" applyProtection="0">
      <alignment vertical="center"/>
    </xf>
    <xf numFmtId="0" fontId="3" fillId="16" borderId="0" applyNumberFormat="0" applyBorder="0" applyAlignment="0" applyProtection="0">
      <alignment vertical="center"/>
    </xf>
    <xf numFmtId="0" fontId="4" fillId="21" borderId="0" applyNumberFormat="0" applyBorder="0" applyAlignment="0" applyProtection="0">
      <alignment vertical="center"/>
    </xf>
    <xf numFmtId="0" fontId="3" fillId="22" borderId="0" applyNumberFormat="0" applyBorder="0" applyAlignment="0" applyProtection="0">
      <alignment vertical="center"/>
    </xf>
    <xf numFmtId="0" fontId="4" fillId="17"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19" borderId="1" applyNumberFormat="0" applyAlignment="0" applyProtection="0">
      <alignment vertical="center"/>
    </xf>
    <xf numFmtId="0" fontId="10" fillId="19" borderId="1" applyNumberFormat="0" applyAlignment="0" applyProtection="0">
      <alignment vertical="center"/>
    </xf>
    <xf numFmtId="0" fontId="5" fillId="13" borderId="0" applyNumberFormat="0" applyBorder="0" applyAlignment="0" applyProtection="0">
      <alignment vertical="center"/>
    </xf>
    <xf numFmtId="0" fontId="6" fillId="13" borderId="0" applyNumberFormat="0" applyBorder="0" applyAlignment="0" applyProtection="0">
      <alignment vertical="center"/>
    </xf>
    <xf numFmtId="0" fontId="11" fillId="0" borderId="0" applyNumberFormat="0" applyFill="0" applyBorder="0" applyAlignment="0" applyProtection="0">
      <alignment vertical="top"/>
      <protection locked="0"/>
    </xf>
    <xf numFmtId="0" fontId="92" fillId="8" borderId="2" applyNumberFormat="0" applyFont="0" applyAlignment="0" applyProtection="0">
      <alignment vertical="center"/>
    </xf>
    <xf numFmtId="0" fontId="12" fillId="8" borderId="2" applyNumberFormat="0" applyFont="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9" fillId="23" borderId="0" applyNumberFormat="0" applyBorder="0" applyAlignment="0" applyProtection="0">
      <alignment vertical="center"/>
    </xf>
    <xf numFmtId="0" fontId="20" fillId="12" borderId="0" applyNumberFormat="0" applyBorder="0" applyAlignment="0" applyProtection="0">
      <alignment vertical="center"/>
    </xf>
    <xf numFmtId="0" fontId="31" fillId="7" borderId="5" applyNumberFormat="0" applyAlignment="0" applyProtection="0">
      <alignment vertical="center"/>
    </xf>
    <xf numFmtId="0" fontId="32" fillId="11" borderId="5" applyNumberFormat="0" applyAlignment="0" applyProtection="0">
      <alignment vertical="center"/>
    </xf>
    <xf numFmtId="0" fontId="13" fillId="0" borderId="0" applyNumberFormat="0" applyFill="0" applyBorder="0" applyAlignment="0" applyProtection="0">
      <alignment vertical="center"/>
    </xf>
    <xf numFmtId="0" fontId="35" fillId="0" borderId="0" applyNumberFormat="0" applyFill="0" applyBorder="0" applyAlignment="0" applyProtection="0">
      <alignment vertical="center"/>
    </xf>
    <xf numFmtId="38" fontId="92" fillId="0" borderId="0" applyFont="0" applyFill="0" applyBorder="0" applyAlignment="0" applyProtection="0"/>
    <xf numFmtId="38" fontId="9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17" fillId="7" borderId="14" applyNumberFormat="0" applyAlignment="0" applyProtection="0">
      <alignment vertical="center"/>
    </xf>
    <xf numFmtId="0" fontId="18" fillId="11" borderId="14" applyNumberFormat="0" applyAlignment="0" applyProtection="0">
      <alignment vertical="center"/>
    </xf>
    <xf numFmtId="0" fontId="33" fillId="0" borderId="0" applyNumberFormat="0" applyFill="0" applyBorder="0" applyAlignment="0" applyProtection="0">
      <alignment vertical="center"/>
    </xf>
    <xf numFmtId="176" fontId="34" fillId="0" borderId="0" applyBorder="0" applyProtection="0">
      <alignment vertical="center"/>
    </xf>
    <xf numFmtId="6" fontId="92"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0" fontId="15" fillId="13" borderId="5" applyNumberFormat="0" applyAlignment="0" applyProtection="0">
      <alignment vertical="center"/>
    </xf>
    <xf numFmtId="0" fontId="16" fillId="5" borderId="5" applyNumberFormat="0" applyAlignment="0" applyProtection="0">
      <alignment vertical="center"/>
    </xf>
    <xf numFmtId="0" fontId="92" fillId="0" borderId="0"/>
    <xf numFmtId="0" fontId="1" fillId="0" borderId="0"/>
    <xf numFmtId="0" fontId="1" fillId="0" borderId="0"/>
    <xf numFmtId="0" fontId="12" fillId="0" borderId="0"/>
    <xf numFmtId="0" fontId="12" fillId="0" borderId="0"/>
    <xf numFmtId="0" fontId="92" fillId="0" borderId="0">
      <alignment vertical="center"/>
    </xf>
    <xf numFmtId="0" fontId="92" fillId="0" borderId="0">
      <alignment vertical="center"/>
    </xf>
    <xf numFmtId="0" fontId="92" fillId="0" borderId="0">
      <alignment vertical="center"/>
    </xf>
    <xf numFmtId="0" fontId="92" fillId="0" borderId="0"/>
    <xf numFmtId="0" fontId="21" fillId="0" borderId="0"/>
    <xf numFmtId="0" fontId="92" fillId="0" borderId="0"/>
    <xf numFmtId="0" fontId="92" fillId="0" borderId="0"/>
    <xf numFmtId="0" fontId="92" fillId="0" borderId="0"/>
    <xf numFmtId="0" fontId="92" fillId="0" borderId="0"/>
    <xf numFmtId="0" fontId="21" fillId="0" borderId="0">
      <alignment vertical="center"/>
    </xf>
    <xf numFmtId="0" fontId="21" fillId="0" borderId="0"/>
    <xf numFmtId="0" fontId="22" fillId="0" borderId="0"/>
    <xf numFmtId="0" fontId="21" fillId="0" borderId="0"/>
    <xf numFmtId="0" fontId="21" fillId="0" borderId="0"/>
    <xf numFmtId="0" fontId="23" fillId="3" borderId="0" applyNumberFormat="0" applyBorder="0" applyAlignment="0" applyProtection="0">
      <alignment vertical="center"/>
    </xf>
    <xf numFmtId="0" fontId="24" fillId="6" borderId="0" applyNumberFormat="0" applyBorder="0" applyAlignment="0" applyProtection="0">
      <alignment vertical="center"/>
    </xf>
  </cellStyleXfs>
  <cellXfs count="1894">
    <xf numFmtId="0" fontId="0" fillId="0" borderId="0" xfId="0"/>
    <xf numFmtId="0" fontId="38" fillId="0" borderId="0" xfId="0" applyFont="1" applyFill="1" applyAlignment="1" applyProtection="1">
      <alignment vertical="center"/>
      <protection locked="0"/>
    </xf>
    <xf numFmtId="0" fontId="0" fillId="0" borderId="0" xfId="0" applyAlignment="1">
      <alignment vertical="center"/>
    </xf>
    <xf numFmtId="0" fontId="41" fillId="0" borderId="0" xfId="0" applyFont="1" applyFill="1" applyAlignment="1">
      <alignment vertical="center"/>
    </xf>
    <xf numFmtId="0" fontId="22" fillId="0" borderId="0" xfId="0" applyFont="1" applyFill="1" applyAlignment="1">
      <alignment horizontal="right" vertical="center"/>
    </xf>
    <xf numFmtId="0" fontId="38" fillId="0" borderId="0" xfId="0" applyFont="1" applyFill="1" applyBorder="1" applyAlignment="1">
      <alignment horizontal="center" vertical="center"/>
    </xf>
    <xf numFmtId="178" fontId="38" fillId="0" borderId="0" xfId="66" applyNumberFormat="1" applyFont="1" applyFill="1" applyBorder="1" applyAlignment="1" applyProtection="1">
      <alignment horizontal="right" vertical="center"/>
    </xf>
    <xf numFmtId="0" fontId="0" fillId="0" borderId="0" xfId="0" applyFont="1" applyFill="1"/>
    <xf numFmtId="0" fontId="45" fillId="0" borderId="0" xfId="0" applyFont="1" applyAlignment="1" applyProtection="1">
      <alignment vertical="center"/>
    </xf>
    <xf numFmtId="0" fontId="46" fillId="0" borderId="0" xfId="0" applyNumberFormat="1" applyFont="1" applyAlignment="1" applyProtection="1">
      <alignment vertical="center"/>
    </xf>
    <xf numFmtId="0" fontId="45" fillId="0" borderId="0" xfId="0" applyFont="1" applyBorder="1" applyAlignment="1" applyProtection="1">
      <alignment vertical="center"/>
    </xf>
    <xf numFmtId="0" fontId="46" fillId="0" borderId="0" xfId="0" applyFont="1" applyAlignment="1" applyProtection="1">
      <alignment vertical="center"/>
    </xf>
    <xf numFmtId="0" fontId="46" fillId="0" borderId="0" xfId="0" applyNumberFormat="1" applyFont="1" applyAlignment="1">
      <alignment vertical="center"/>
    </xf>
    <xf numFmtId="0" fontId="45" fillId="0" borderId="0" xfId="0" applyFont="1" applyAlignment="1" applyProtection="1"/>
    <xf numFmtId="0" fontId="45" fillId="0" borderId="0" xfId="0" applyFont="1" applyFill="1" applyAlignment="1" applyProtection="1">
      <alignment vertical="center"/>
    </xf>
    <xf numFmtId="0" fontId="47" fillId="0" borderId="0" xfId="0" applyFont="1" applyFill="1" applyAlignment="1" applyProtection="1">
      <alignment horizontal="right" vertical="center"/>
    </xf>
    <xf numFmtId="0" fontId="47" fillId="0" borderId="0" xfId="0" applyFont="1" applyFill="1" applyAlignment="1" applyProtection="1">
      <alignment vertical="center"/>
    </xf>
    <xf numFmtId="0" fontId="45" fillId="0" borderId="0" xfId="0" applyFont="1" applyFill="1" applyBorder="1" applyAlignment="1" applyProtection="1">
      <alignment vertical="center"/>
    </xf>
    <xf numFmtId="0" fontId="45" fillId="24" borderId="0" xfId="0" applyFont="1" applyFill="1" applyAlignment="1" applyProtection="1">
      <alignment vertical="center"/>
    </xf>
    <xf numFmtId="0" fontId="45" fillId="24" borderId="15" xfId="0" applyFont="1" applyFill="1" applyBorder="1" applyAlignment="1" applyProtection="1">
      <alignment horizontal="center" vertical="center" wrapText="1"/>
    </xf>
    <xf numFmtId="0" fontId="45" fillId="24" borderId="16" xfId="0" applyFont="1" applyFill="1" applyBorder="1" applyAlignment="1" applyProtection="1">
      <alignment horizontal="center" vertical="center"/>
    </xf>
    <xf numFmtId="0" fontId="45" fillId="24" borderId="17" xfId="0" applyFont="1" applyFill="1" applyBorder="1" applyAlignment="1" applyProtection="1">
      <alignment horizontal="center" vertical="center"/>
    </xf>
    <xf numFmtId="0" fontId="46" fillId="0" borderId="0" xfId="0" applyFont="1" applyFill="1" applyAlignment="1" applyProtection="1">
      <alignment vertical="center"/>
    </xf>
    <xf numFmtId="0" fontId="46" fillId="0" borderId="0" xfId="0" applyFont="1" applyFill="1" applyAlignment="1" applyProtection="1">
      <alignment horizontal="center" vertical="center"/>
    </xf>
    <xf numFmtId="0" fontId="46" fillId="0" borderId="18" xfId="0" applyFont="1" applyFill="1" applyBorder="1" applyAlignment="1" applyProtection="1">
      <alignment vertical="center"/>
    </xf>
    <xf numFmtId="38" fontId="22" fillId="0" borderId="0" xfId="66" applyFont="1" applyFill="1" applyAlignment="1" applyProtection="1">
      <alignment horizontal="right" vertical="center"/>
    </xf>
    <xf numFmtId="38" fontId="22" fillId="0" borderId="0" xfId="66" applyFont="1" applyFill="1" applyAlignment="1" applyProtection="1">
      <alignment vertical="center"/>
    </xf>
    <xf numFmtId="182" fontId="22" fillId="0" borderId="0" xfId="66" applyNumberFormat="1" applyFont="1" applyFill="1" applyAlignment="1" applyProtection="1">
      <alignment horizontal="right" vertical="justify"/>
    </xf>
    <xf numFmtId="183" fontId="22" fillId="0" borderId="0" xfId="66" applyNumberFormat="1" applyFont="1" applyFill="1" applyAlignment="1" applyProtection="1">
      <alignment horizontal="right" vertical="justify"/>
    </xf>
    <xf numFmtId="40" fontId="22" fillId="0" borderId="0" xfId="66" applyNumberFormat="1" applyFont="1" applyFill="1" applyProtection="1"/>
    <xf numFmtId="38" fontId="22" fillId="0" borderId="0" xfId="66" applyFont="1" applyFill="1" applyProtection="1"/>
    <xf numFmtId="3" fontId="22" fillId="0" borderId="0" xfId="66" applyNumberFormat="1" applyFont="1" applyFill="1" applyProtection="1"/>
    <xf numFmtId="38" fontId="22" fillId="0" borderId="0" xfId="66" applyFont="1" applyFill="1" applyAlignment="1" applyProtection="1">
      <alignment horizontal="right"/>
    </xf>
    <xf numFmtId="184" fontId="22" fillId="0" borderId="0" xfId="66" applyNumberFormat="1" applyFont="1" applyFill="1" applyBorder="1" applyAlignment="1" applyProtection="1">
      <alignment horizontal="right"/>
    </xf>
    <xf numFmtId="185" fontId="22" fillId="0" borderId="0" xfId="66" applyNumberFormat="1" applyFont="1" applyFill="1" applyAlignment="1" applyProtection="1">
      <alignment horizontal="right" vertical="center"/>
    </xf>
    <xf numFmtId="185" fontId="22" fillId="0" borderId="0" xfId="66" applyNumberFormat="1" applyFont="1" applyFill="1" applyAlignment="1" applyProtection="1">
      <alignment horizontal="right"/>
    </xf>
    <xf numFmtId="40" fontId="22" fillId="0" borderId="0" xfId="66" applyNumberFormat="1" applyFont="1" applyFill="1" applyAlignment="1" applyProtection="1">
      <alignment vertical="center"/>
    </xf>
    <xf numFmtId="3" fontId="22" fillId="0" borderId="0" xfId="66" applyNumberFormat="1" applyFont="1" applyFill="1" applyAlignment="1" applyProtection="1">
      <alignment vertical="center"/>
    </xf>
    <xf numFmtId="184" fontId="22" fillId="0" borderId="0" xfId="66" applyNumberFormat="1" applyFont="1" applyFill="1" applyBorder="1" applyAlignment="1" applyProtection="1">
      <alignment horizontal="right" vertical="center"/>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178" fontId="22" fillId="0" borderId="0" xfId="66" applyNumberFormat="1" applyFont="1" applyFill="1" applyAlignment="1" applyProtection="1">
      <alignment horizontal="right" vertical="center"/>
    </xf>
    <xf numFmtId="184" fontId="22" fillId="0" borderId="0" xfId="66" applyNumberFormat="1" applyFont="1" applyFill="1" applyAlignment="1" applyProtection="1">
      <alignment horizontal="right" vertical="center"/>
    </xf>
    <xf numFmtId="40" fontId="22" fillId="0" borderId="0" xfId="66" applyNumberFormat="1" applyFont="1" applyFill="1" applyAlignment="1" applyProtection="1">
      <alignment horizontal="right" vertical="center"/>
    </xf>
    <xf numFmtId="3" fontId="22" fillId="0" borderId="0" xfId="66" applyNumberFormat="1" applyFont="1" applyFill="1" applyAlignment="1" applyProtection="1">
      <alignment horizontal="right" vertical="center"/>
    </xf>
    <xf numFmtId="38" fontId="22" fillId="0" borderId="0" xfId="66" applyNumberFormat="1" applyFont="1" applyFill="1" applyAlignment="1" applyProtection="1">
      <alignment horizontal="right" vertical="center"/>
    </xf>
    <xf numFmtId="38" fontId="22" fillId="0" borderId="0" xfId="66" applyFont="1" applyFill="1" applyBorder="1" applyAlignment="1" applyProtection="1">
      <alignment horizontal="right" vertical="center"/>
    </xf>
    <xf numFmtId="184" fontId="48" fillId="0" borderId="0" xfId="66" applyNumberFormat="1" applyFont="1" applyFill="1" applyBorder="1" applyAlignment="1" applyProtection="1">
      <alignment horizontal="right" vertical="center"/>
    </xf>
    <xf numFmtId="0" fontId="45" fillId="0" borderId="0" xfId="0" applyFont="1" applyFill="1" applyBorder="1" applyAlignment="1" applyProtection="1">
      <alignment horizontal="center" vertical="center"/>
    </xf>
    <xf numFmtId="0" fontId="45" fillId="0" borderId="18" xfId="0" applyFont="1" applyFill="1" applyBorder="1" applyAlignment="1" applyProtection="1">
      <alignment vertical="center"/>
    </xf>
    <xf numFmtId="186" fontId="22" fillId="0" borderId="0" xfId="66" applyNumberFormat="1" applyFont="1" applyFill="1" applyBorder="1" applyAlignment="1" applyProtection="1">
      <alignment vertical="center"/>
    </xf>
    <xf numFmtId="186" fontId="22" fillId="0" borderId="0" xfId="0" applyNumberFormat="1" applyFont="1" applyFill="1" applyAlignment="1" applyProtection="1">
      <alignment vertical="center"/>
    </xf>
    <xf numFmtId="185" fontId="38" fillId="0" borderId="0" xfId="66" applyNumberFormat="1" applyFont="1" applyFill="1" applyAlignment="1" applyProtection="1">
      <alignment horizontal="right" vertical="center"/>
    </xf>
    <xf numFmtId="185" fontId="38" fillId="0" borderId="0" xfId="66" applyNumberFormat="1" applyFont="1" applyFill="1" applyAlignment="1" applyProtection="1">
      <alignment vertical="center"/>
    </xf>
    <xf numFmtId="40" fontId="38" fillId="0" borderId="0" xfId="66" applyNumberFormat="1" applyFont="1" applyFill="1" applyAlignment="1" applyProtection="1">
      <alignment vertical="center"/>
    </xf>
    <xf numFmtId="38" fontId="22" fillId="0" borderId="0" xfId="66" applyFont="1" applyFill="1" applyBorder="1" applyAlignment="1" applyProtection="1">
      <alignment vertical="center"/>
    </xf>
    <xf numFmtId="184" fontId="22" fillId="0" borderId="0" xfId="66" applyNumberFormat="1" applyFont="1" applyFill="1" applyBorder="1" applyAlignment="1" applyProtection="1">
      <alignment vertical="center"/>
    </xf>
    <xf numFmtId="38" fontId="38" fillId="0" borderId="0" xfId="66" applyFont="1" applyFill="1" applyBorder="1" applyAlignment="1" applyProtection="1">
      <alignment horizontal="right" vertical="center"/>
    </xf>
    <xf numFmtId="0" fontId="45" fillId="0" borderId="0" xfId="0" applyFont="1" applyFill="1" applyBorder="1" applyAlignment="1" applyProtection="1">
      <alignment horizontal="distributed" vertical="center"/>
    </xf>
    <xf numFmtId="3" fontId="38" fillId="0" borderId="0" xfId="0" applyNumberFormat="1" applyFont="1" applyFill="1" applyBorder="1" applyAlignment="1" applyProtection="1">
      <alignment horizontal="right" vertical="center"/>
    </xf>
    <xf numFmtId="38" fontId="38" fillId="0" borderId="0" xfId="66" applyFont="1" applyFill="1" applyAlignment="1" applyProtection="1">
      <alignment horizontal="right" vertical="center"/>
    </xf>
    <xf numFmtId="0" fontId="38" fillId="0" borderId="0" xfId="0" applyFont="1" applyFill="1" applyBorder="1" applyAlignment="1" applyProtection="1">
      <alignment horizontal="right" vertical="center"/>
    </xf>
    <xf numFmtId="187" fontId="38" fillId="0" borderId="0" xfId="0" applyNumberFormat="1" applyFont="1" applyFill="1" applyBorder="1" applyAlignment="1" applyProtection="1">
      <alignment horizontal="right" vertical="center"/>
    </xf>
    <xf numFmtId="185" fontId="38" fillId="0" borderId="0" xfId="0" applyNumberFormat="1" applyFont="1" applyFill="1" applyAlignment="1" applyProtection="1">
      <alignment horizontal="right" vertical="center"/>
    </xf>
    <xf numFmtId="0" fontId="38" fillId="0" borderId="0" xfId="0" applyNumberFormat="1" applyFont="1" applyFill="1" applyBorder="1" applyAlignment="1" applyProtection="1">
      <alignment horizontal="right" vertical="center" shrinkToFit="1"/>
    </xf>
    <xf numFmtId="183" fontId="38" fillId="0" borderId="0" xfId="0" applyNumberFormat="1" applyFont="1" applyFill="1" applyBorder="1" applyAlignment="1" applyProtection="1">
      <alignment horizontal="right" vertical="center"/>
    </xf>
    <xf numFmtId="40" fontId="38" fillId="0" borderId="0" xfId="0" applyNumberFormat="1" applyFont="1" applyFill="1" applyBorder="1" applyAlignment="1" applyProtection="1">
      <alignment horizontal="right" vertical="center"/>
    </xf>
    <xf numFmtId="3" fontId="38" fillId="0" borderId="0" xfId="66" applyNumberFormat="1" applyFont="1" applyFill="1" applyBorder="1" applyAlignment="1" applyProtection="1">
      <alignment horizontal="right" vertical="center"/>
    </xf>
    <xf numFmtId="185" fontId="38" fillId="0" borderId="0" xfId="66" applyNumberFormat="1" applyFont="1" applyFill="1" applyBorder="1" applyAlignment="1" applyProtection="1">
      <alignment horizontal="right"/>
    </xf>
    <xf numFmtId="0" fontId="38" fillId="0" borderId="0" xfId="0" applyNumberFormat="1" applyFont="1" applyFill="1" applyAlignment="1" applyProtection="1">
      <alignment horizontal="right" vertical="center"/>
    </xf>
    <xf numFmtId="183" fontId="38" fillId="0" borderId="0" xfId="0" applyNumberFormat="1" applyFont="1" applyFill="1" applyAlignment="1" applyProtection="1">
      <alignment horizontal="right" vertical="center"/>
    </xf>
    <xf numFmtId="3" fontId="38" fillId="0" borderId="0" xfId="66" applyNumberFormat="1" applyFont="1" applyFill="1" applyAlignment="1" applyProtection="1">
      <alignment horizontal="right" vertical="center"/>
    </xf>
    <xf numFmtId="3" fontId="38" fillId="0" borderId="0" xfId="0" applyNumberFormat="1" applyFont="1" applyFill="1" applyAlignment="1" applyProtection="1">
      <alignment vertical="center"/>
    </xf>
    <xf numFmtId="0" fontId="38" fillId="0" borderId="0" xfId="0" applyFont="1" applyFill="1" applyAlignment="1" applyProtection="1">
      <alignment vertical="center"/>
    </xf>
    <xf numFmtId="184" fontId="38" fillId="0" borderId="0" xfId="66" applyNumberFormat="1" applyFont="1" applyFill="1" applyAlignment="1" applyProtection="1">
      <alignment horizontal="right" vertical="center"/>
    </xf>
    <xf numFmtId="183" fontId="38" fillId="0" borderId="0" xfId="0" applyNumberFormat="1" applyFont="1" applyFill="1" applyBorder="1" applyAlignment="1" applyProtection="1">
      <alignment horizontal="right" vertical="center" shrinkToFit="1"/>
    </xf>
    <xf numFmtId="3" fontId="38" fillId="0" borderId="0" xfId="0" applyNumberFormat="1" applyFont="1" applyFill="1" applyAlignment="1" applyProtection="1">
      <alignment horizontal="right" vertical="center"/>
    </xf>
    <xf numFmtId="0" fontId="38" fillId="0" borderId="0" xfId="66" applyNumberFormat="1" applyFont="1" applyFill="1" applyAlignment="1" applyProtection="1">
      <alignment horizontal="right" vertical="center"/>
    </xf>
    <xf numFmtId="183" fontId="38" fillId="0" borderId="0" xfId="66" applyNumberFormat="1" applyFont="1" applyFill="1" applyAlignment="1" applyProtection="1">
      <alignment horizontal="right" vertical="center"/>
    </xf>
    <xf numFmtId="40" fontId="38" fillId="0" borderId="0" xfId="66" applyNumberFormat="1" applyFont="1" applyFill="1" applyAlignment="1" applyProtection="1">
      <alignment horizontal="right" vertical="center"/>
    </xf>
    <xf numFmtId="0" fontId="38" fillId="0" borderId="0" xfId="0" applyNumberFormat="1" applyFont="1" applyFill="1" applyAlignment="1" applyProtection="1">
      <alignment horizontal="right"/>
    </xf>
    <xf numFmtId="184" fontId="38" fillId="0" borderId="0" xfId="66" applyNumberFormat="1" applyFont="1" applyFill="1" applyAlignment="1" applyProtection="1">
      <alignment horizontal="right"/>
    </xf>
    <xf numFmtId="185" fontId="38" fillId="0" borderId="0" xfId="66" applyNumberFormat="1" applyFont="1" applyFill="1" applyAlignment="1" applyProtection="1">
      <alignment horizontal="right"/>
    </xf>
    <xf numFmtId="185" fontId="38" fillId="0" borderId="0" xfId="0" applyNumberFormat="1" applyFont="1" applyFill="1" applyBorder="1" applyAlignment="1" applyProtection="1">
      <alignment horizontal="right" vertical="center" shrinkToFit="1"/>
    </xf>
    <xf numFmtId="0" fontId="49" fillId="0" borderId="18" xfId="0" applyFont="1" applyFill="1" applyBorder="1" applyAlignment="1" applyProtection="1">
      <alignment vertical="center"/>
    </xf>
    <xf numFmtId="0" fontId="22" fillId="0" borderId="0" xfId="66" applyNumberFormat="1" applyFont="1" applyFill="1" applyAlignment="1" applyProtection="1">
      <alignment horizontal="right" vertical="center"/>
    </xf>
    <xf numFmtId="183" fontId="22" fillId="0" borderId="0" xfId="66" applyNumberFormat="1" applyFont="1" applyFill="1" applyAlignment="1" applyProtection="1">
      <alignment horizontal="right" vertical="center"/>
    </xf>
    <xf numFmtId="0" fontId="46" fillId="0" borderId="0" xfId="0" applyFont="1" applyFill="1" applyAlignment="1" applyProtection="1">
      <alignment horizontal="right" vertical="center"/>
    </xf>
    <xf numFmtId="0" fontId="46" fillId="0" borderId="0" xfId="0" applyFont="1" applyFill="1" applyBorder="1" applyAlignment="1" applyProtection="1">
      <alignment horizontal="distributed" vertical="center"/>
    </xf>
    <xf numFmtId="185" fontId="22" fillId="0" borderId="0" xfId="0" applyNumberFormat="1" applyFont="1" applyFill="1" applyAlignment="1" applyProtection="1">
      <alignment horizontal="right" vertical="center"/>
    </xf>
    <xf numFmtId="3" fontId="22" fillId="0" borderId="0" xfId="0" applyNumberFormat="1" applyFont="1" applyFill="1" applyAlignment="1" applyProtection="1">
      <alignment horizontal="right" vertical="center"/>
    </xf>
    <xf numFmtId="0" fontId="46" fillId="0" borderId="18" xfId="0" applyFont="1" applyBorder="1" applyAlignment="1" applyProtection="1">
      <alignment vertical="center"/>
    </xf>
    <xf numFmtId="0" fontId="45" fillId="0" borderId="19" xfId="0" applyFont="1" applyFill="1" applyBorder="1" applyAlignment="1" applyProtection="1">
      <alignment horizontal="center" vertical="center"/>
    </xf>
    <xf numFmtId="0" fontId="41" fillId="0" borderId="17" xfId="0" applyFont="1" applyFill="1" applyBorder="1" applyAlignment="1" applyProtection="1">
      <alignment horizontal="center" vertical="center" wrapText="1"/>
    </xf>
    <xf numFmtId="0" fontId="41" fillId="0" borderId="16" xfId="0" applyFont="1" applyFill="1" applyBorder="1" applyAlignment="1" applyProtection="1">
      <alignment horizontal="center" vertical="center" wrapText="1"/>
    </xf>
    <xf numFmtId="0" fontId="45" fillId="0" borderId="0" xfId="104" applyFont="1" applyFill="1" applyAlignment="1" applyProtection="1">
      <alignment horizontal="left" vertical="center"/>
    </xf>
    <xf numFmtId="0" fontId="45" fillId="0" borderId="20" xfId="0" applyFont="1" applyFill="1" applyBorder="1" applyAlignment="1" applyProtection="1">
      <alignment horizontal="left" vertical="center" wrapText="1"/>
    </xf>
    <xf numFmtId="0" fontId="45" fillId="0" borderId="20" xfId="0" applyFont="1" applyFill="1" applyBorder="1" applyAlignment="1" applyProtection="1">
      <alignment vertical="center"/>
    </xf>
    <xf numFmtId="188" fontId="22" fillId="0" borderId="0" xfId="103"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186" fontId="22" fillId="0" borderId="0" xfId="0" applyNumberFormat="1"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106" applyFont="1" applyFill="1" applyAlignment="1" applyProtection="1">
      <alignment vertical="center"/>
    </xf>
    <xf numFmtId="187" fontId="22" fillId="0" borderId="0" xfId="98" applyNumberFormat="1" applyFont="1" applyFill="1" applyBorder="1" applyAlignment="1" applyProtection="1">
      <alignment horizontal="right" vertical="center"/>
    </xf>
    <xf numFmtId="187" fontId="38" fillId="0" borderId="0" xfId="98" applyNumberFormat="1" applyFont="1" applyFill="1" applyBorder="1" applyAlignment="1" applyProtection="1">
      <alignment horizontal="right" vertical="center"/>
    </xf>
    <xf numFmtId="0" fontId="38" fillId="0" borderId="0" xfId="0" applyFont="1" applyFill="1" applyBorder="1" applyAlignment="1" applyProtection="1">
      <alignment vertical="center" wrapText="1"/>
    </xf>
    <xf numFmtId="186" fontId="45" fillId="0" borderId="0" xfId="0" applyNumberFormat="1" applyFont="1" applyFill="1" applyBorder="1" applyAlignment="1" applyProtection="1">
      <alignment vertical="center"/>
    </xf>
    <xf numFmtId="186" fontId="38" fillId="0" borderId="0" xfId="0" applyNumberFormat="1" applyFont="1" applyFill="1" applyBorder="1" applyAlignment="1" applyProtection="1">
      <alignment vertical="center"/>
    </xf>
    <xf numFmtId="0" fontId="38" fillId="0" borderId="0" xfId="106" applyFont="1" applyFill="1" applyAlignment="1" applyProtection="1">
      <alignment vertical="center"/>
    </xf>
    <xf numFmtId="0" fontId="45" fillId="24" borderId="16" xfId="0" applyFont="1" applyFill="1" applyBorder="1" applyAlignment="1" applyProtection="1">
      <alignment horizontal="center" vertical="center" wrapText="1" shrinkToFit="1"/>
    </xf>
    <xf numFmtId="0" fontId="45" fillId="24" borderId="17" xfId="0" applyFont="1" applyFill="1" applyBorder="1" applyAlignment="1" applyProtection="1">
      <alignment horizontal="center" vertical="center" wrapText="1" shrinkToFit="1"/>
    </xf>
    <xf numFmtId="0" fontId="0" fillId="0" borderId="0" xfId="0" applyFont="1" applyFill="1" applyBorder="1" applyAlignment="1"/>
    <xf numFmtId="0" fontId="21" fillId="24" borderId="21" xfId="0" applyFont="1" applyFill="1" applyBorder="1" applyAlignment="1">
      <alignment horizontal="center" vertical="center"/>
    </xf>
    <xf numFmtId="0" fontId="45" fillId="24" borderId="17" xfId="0" applyFont="1" applyFill="1" applyBorder="1" applyAlignment="1">
      <alignment horizontal="center"/>
    </xf>
    <xf numFmtId="187" fontId="22" fillId="0" borderId="0" xfId="66" applyNumberFormat="1" applyFont="1" applyFill="1" applyAlignment="1" applyProtection="1">
      <alignment horizontal="right"/>
    </xf>
    <xf numFmtId="40" fontId="22" fillId="0" borderId="0" xfId="66" applyNumberFormat="1" applyFont="1" applyFill="1" applyAlignment="1" applyProtection="1">
      <alignment horizontal="right"/>
    </xf>
    <xf numFmtId="3" fontId="22" fillId="0" borderId="0" xfId="66" applyNumberFormat="1" applyFont="1" applyFill="1" applyAlignment="1" applyProtection="1">
      <alignment horizontal="right"/>
    </xf>
    <xf numFmtId="189" fontId="38" fillId="0" borderId="22" xfId="98" applyNumberFormat="1" applyFont="1" applyFill="1" applyBorder="1" applyAlignment="1" applyProtection="1">
      <alignment horizontal="right" vertical="center"/>
    </xf>
    <xf numFmtId="38" fontId="38" fillId="0" borderId="0" xfId="66" applyFont="1" applyFill="1" applyAlignment="1" applyProtection="1">
      <alignment vertical="center"/>
    </xf>
    <xf numFmtId="0" fontId="38" fillId="0" borderId="0" xfId="66" applyNumberFormat="1" applyFont="1" applyFill="1" applyAlignment="1" applyProtection="1">
      <alignment vertical="center"/>
    </xf>
    <xf numFmtId="0" fontId="22" fillId="0" borderId="0" xfId="66" applyNumberFormat="1" applyFont="1" applyFill="1" applyAlignment="1" applyProtection="1">
      <alignment horizontal="distributed" vertical="center"/>
    </xf>
    <xf numFmtId="3" fontId="38" fillId="0" borderId="0" xfId="66" applyNumberFormat="1" applyFont="1" applyFill="1" applyAlignment="1" applyProtection="1">
      <alignment vertical="center"/>
    </xf>
    <xf numFmtId="38" fontId="22" fillId="0" borderId="0" xfId="66" applyFont="1" applyFill="1" applyAlignment="1" applyProtection="1"/>
    <xf numFmtId="38" fontId="38" fillId="0" borderId="22" xfId="66" applyFont="1" applyFill="1" applyBorder="1" applyAlignment="1" applyProtection="1">
      <alignment horizontal="right"/>
    </xf>
    <xf numFmtId="38" fontId="38" fillId="0" borderId="0" xfId="66" applyFont="1" applyFill="1" applyAlignment="1" applyProtection="1">
      <alignment horizontal="right"/>
    </xf>
    <xf numFmtId="40" fontId="38" fillId="0" borderId="0" xfId="66" applyNumberFormat="1" applyFont="1" applyFill="1" applyBorder="1" applyAlignment="1" applyProtection="1">
      <alignment horizontal="right" vertical="center"/>
    </xf>
    <xf numFmtId="40" fontId="38" fillId="0" borderId="0" xfId="66" applyNumberFormat="1" applyFont="1" applyFill="1" applyAlignment="1" applyProtection="1">
      <alignment horizontal="right"/>
    </xf>
    <xf numFmtId="3" fontId="38" fillId="0" borderId="0" xfId="66" applyNumberFormat="1" applyFont="1" applyFill="1" applyAlignment="1" applyProtection="1">
      <alignment horizontal="right"/>
    </xf>
    <xf numFmtId="0" fontId="38" fillId="0" borderId="0" xfId="66" applyNumberFormat="1" applyFont="1" applyFill="1" applyBorder="1" applyAlignment="1" applyProtection="1">
      <alignment horizontal="right"/>
    </xf>
    <xf numFmtId="49" fontId="38" fillId="0" borderId="0" xfId="66" applyNumberFormat="1" applyFont="1" applyFill="1" applyAlignment="1" applyProtection="1">
      <alignment horizontal="right"/>
    </xf>
    <xf numFmtId="49" fontId="38" fillId="0" borderId="0" xfId="0" applyNumberFormat="1" applyFont="1" applyFill="1" applyBorder="1" applyAlignment="1" applyProtection="1">
      <alignment horizontal="right" vertical="center"/>
    </xf>
    <xf numFmtId="0" fontId="38" fillId="0" borderId="0" xfId="66" applyNumberFormat="1" applyFont="1" applyFill="1" applyBorder="1" applyAlignment="1" applyProtection="1">
      <alignment horizontal="right" vertical="center"/>
    </xf>
    <xf numFmtId="38" fontId="38" fillId="0" borderId="22" xfId="66" applyNumberFormat="1" applyFont="1" applyFill="1" applyBorder="1" applyAlignment="1" applyProtection="1">
      <alignment horizontal="right"/>
    </xf>
    <xf numFmtId="49" fontId="38" fillId="0" borderId="0" xfId="66" applyNumberFormat="1" applyFont="1" applyFill="1" applyBorder="1" applyAlignment="1" applyProtection="1">
      <alignment horizontal="right" vertical="center"/>
    </xf>
    <xf numFmtId="38" fontId="38" fillId="0" borderId="0" xfId="66" applyNumberFormat="1" applyFont="1" applyFill="1" applyAlignment="1" applyProtection="1">
      <alignment horizontal="right" vertical="center"/>
    </xf>
    <xf numFmtId="38" fontId="38" fillId="0" borderId="22" xfId="66" applyFont="1" applyFill="1" applyBorder="1" applyAlignment="1" applyProtection="1">
      <alignment horizontal="right" vertical="center"/>
    </xf>
    <xf numFmtId="38" fontId="38" fillId="0" borderId="0" xfId="66" applyFont="1" applyFill="1" applyBorder="1" applyAlignment="1" applyProtection="1">
      <alignment horizontal="right"/>
    </xf>
    <xf numFmtId="49" fontId="38" fillId="0" borderId="0" xfId="66" applyNumberFormat="1" applyFont="1" applyFill="1" applyAlignment="1" applyProtection="1">
      <alignment horizontal="right" vertical="center"/>
    </xf>
    <xf numFmtId="190" fontId="22" fillId="0" borderId="0" xfId="66" applyNumberFormat="1" applyFont="1" applyFill="1" applyAlignment="1" applyProtection="1">
      <alignment horizontal="right" vertical="center"/>
    </xf>
    <xf numFmtId="38" fontId="22" fillId="0" borderId="21" xfId="66" applyFont="1" applyFill="1" applyBorder="1" applyAlignment="1" applyProtection="1">
      <alignment horizontal="right" vertical="center"/>
    </xf>
    <xf numFmtId="0" fontId="45" fillId="0" borderId="15" xfId="0" applyFont="1" applyFill="1" applyBorder="1" applyAlignment="1" applyProtection="1">
      <alignment horizontal="center" vertical="center"/>
    </xf>
    <xf numFmtId="0" fontId="45" fillId="0" borderId="16" xfId="0" applyFont="1" applyFill="1" applyBorder="1" applyAlignment="1" applyProtection="1">
      <alignment horizontal="center" vertical="center" wrapText="1"/>
    </xf>
    <xf numFmtId="0" fontId="45" fillId="0" borderId="16" xfId="0" applyFont="1" applyFill="1" applyBorder="1" applyAlignment="1" applyProtection="1">
      <alignment horizontal="center" vertical="center"/>
    </xf>
    <xf numFmtId="0" fontId="45" fillId="0" borderId="17" xfId="0" applyFont="1" applyFill="1" applyBorder="1" applyAlignment="1" applyProtection="1">
      <alignment horizontal="center" vertical="center" wrapText="1"/>
    </xf>
    <xf numFmtId="0" fontId="45" fillId="0" borderId="0" xfId="0" applyFont="1" applyFill="1" applyBorder="1" applyAlignment="1" applyProtection="1"/>
    <xf numFmtId="0" fontId="45" fillId="0" borderId="0" xfId="0" applyFont="1" applyFill="1" applyAlignment="1" applyProtection="1"/>
    <xf numFmtId="0" fontId="41" fillId="0" borderId="0" xfId="0" applyFont="1" applyFill="1" applyBorder="1" applyAlignment="1" applyProtection="1">
      <alignment horizontal="center" wrapText="1"/>
    </xf>
    <xf numFmtId="0" fontId="45" fillId="0" borderId="0" xfId="0" applyFont="1" applyFill="1" applyBorder="1" applyAlignment="1" applyProtection="1">
      <alignment horizontal="center"/>
    </xf>
    <xf numFmtId="0" fontId="38" fillId="0" borderId="0" xfId="0"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38" fillId="0" borderId="0" xfId="0" applyFont="1" applyFill="1" applyBorder="1" applyAlignment="1" applyProtection="1">
      <alignment vertical="center"/>
    </xf>
    <xf numFmtId="178" fontId="38" fillId="0" borderId="0" xfId="104" applyNumberFormat="1" applyFont="1" applyAlignment="1" applyProtection="1">
      <alignment vertical="center"/>
    </xf>
    <xf numFmtId="178" fontId="22" fillId="0" borderId="0" xfId="104" applyNumberFormat="1" applyFont="1" applyAlignment="1" applyProtection="1">
      <alignment vertical="center"/>
    </xf>
    <xf numFmtId="178" fontId="38" fillId="0" borderId="0" xfId="104" applyNumberFormat="1" applyFont="1" applyBorder="1" applyAlignment="1" applyProtection="1">
      <alignment vertical="center"/>
    </xf>
    <xf numFmtId="178" fontId="50" fillId="0" borderId="0" xfId="104" applyNumberFormat="1" applyFont="1" applyAlignment="1" applyProtection="1">
      <alignment vertical="center"/>
    </xf>
    <xf numFmtId="178" fontId="38" fillId="0" borderId="0" xfId="104" applyNumberFormat="1" applyFont="1" applyBorder="1" applyAlignment="1" applyProtection="1">
      <alignment horizontal="right" vertical="center"/>
    </xf>
    <xf numFmtId="178" fontId="38" fillId="0" borderId="23" xfId="104" applyNumberFormat="1" applyFont="1" applyBorder="1" applyAlignment="1" applyProtection="1">
      <alignment vertical="center"/>
    </xf>
    <xf numFmtId="178" fontId="38" fillId="0" borderId="0" xfId="104" applyNumberFormat="1" applyFont="1" applyAlignment="1" applyProtection="1">
      <alignment horizontal="right" vertical="center"/>
    </xf>
    <xf numFmtId="178" fontId="38" fillId="25" borderId="17" xfId="104" applyNumberFormat="1" applyFont="1" applyFill="1" applyBorder="1" applyAlignment="1" applyProtection="1">
      <alignment horizontal="center" vertical="center"/>
    </xf>
    <xf numFmtId="178" fontId="38" fillId="25" borderId="16" xfId="104" applyNumberFormat="1" applyFont="1" applyFill="1" applyBorder="1" applyAlignment="1" applyProtection="1">
      <alignment horizontal="center" vertical="center"/>
    </xf>
    <xf numFmtId="178" fontId="38" fillId="24" borderId="17" xfId="104" applyNumberFormat="1" applyFont="1" applyFill="1" applyBorder="1" applyAlignment="1" applyProtection="1">
      <alignment horizontal="center" vertical="center"/>
    </xf>
    <xf numFmtId="178" fontId="38" fillId="0" borderId="20" xfId="104" applyNumberFormat="1" applyFont="1" applyBorder="1" applyAlignment="1" applyProtection="1">
      <alignment vertical="center"/>
    </xf>
    <xf numFmtId="0" fontId="38" fillId="0" borderId="20" xfId="104" applyNumberFormat="1" applyFont="1" applyBorder="1" applyAlignment="1" applyProtection="1">
      <alignment vertical="center"/>
    </xf>
    <xf numFmtId="0" fontId="38" fillId="0" borderId="24" xfId="104" applyNumberFormat="1" applyFont="1" applyBorder="1" applyAlignment="1" applyProtection="1">
      <alignment horizontal="left" vertical="center"/>
    </xf>
    <xf numFmtId="178" fontId="40" fillId="0" borderId="20" xfId="104" applyNumberFormat="1" applyFont="1" applyBorder="1" applyAlignment="1" applyProtection="1">
      <alignment horizontal="right" vertical="center"/>
    </xf>
    <xf numFmtId="178" fontId="38" fillId="24" borderId="16" xfId="104" applyNumberFormat="1" applyFont="1" applyFill="1" applyBorder="1" applyAlignment="1" applyProtection="1">
      <alignment horizontal="center" vertical="center"/>
    </xf>
    <xf numFmtId="191" fontId="22" fillId="0" borderId="0" xfId="104" applyNumberFormat="1" applyFont="1" applyBorder="1" applyAlignment="1" applyProtection="1">
      <alignment horizontal="distributed" vertical="center"/>
    </xf>
    <xf numFmtId="0" fontId="22" fillId="0" borderId="0" xfId="104" applyNumberFormat="1" applyFont="1" applyBorder="1" applyAlignment="1" applyProtection="1">
      <alignment horizontal="distributed" vertical="center"/>
    </xf>
    <xf numFmtId="0" fontId="22" fillId="0" borderId="18" xfId="104" applyNumberFormat="1" applyFont="1" applyBorder="1" applyAlignment="1" applyProtection="1">
      <alignment horizontal="left" vertical="center"/>
    </xf>
    <xf numFmtId="178" fontId="22" fillId="0" borderId="0" xfId="66" applyNumberFormat="1" applyFont="1" applyAlignment="1" applyProtection="1">
      <alignment horizontal="right" vertical="center"/>
    </xf>
    <xf numFmtId="178" fontId="51" fillId="0" borderId="0" xfId="66" applyNumberFormat="1" applyFont="1" applyBorder="1" applyAlignment="1" applyProtection="1">
      <alignment vertical="center"/>
    </xf>
    <xf numFmtId="178" fontId="40" fillId="0" borderId="18" xfId="104" applyNumberFormat="1" applyFont="1" applyBorder="1" applyAlignment="1" applyProtection="1">
      <alignment vertical="center"/>
    </xf>
    <xf numFmtId="178" fontId="40" fillId="0" borderId="25" xfId="104" applyNumberFormat="1" applyFont="1" applyFill="1" applyBorder="1" applyAlignment="1" applyProtection="1">
      <alignment horizontal="right" vertical="center"/>
    </xf>
    <xf numFmtId="178" fontId="40" fillId="0" borderId="20" xfId="104" applyNumberFormat="1" applyFont="1" applyFill="1" applyBorder="1" applyAlignment="1" applyProtection="1">
      <alignment horizontal="right" vertical="center"/>
    </xf>
    <xf numFmtId="178" fontId="40" fillId="0" borderId="0" xfId="104" applyNumberFormat="1" applyFont="1" applyFill="1" applyBorder="1" applyAlignment="1" applyProtection="1">
      <alignment horizontal="right" vertical="center"/>
    </xf>
    <xf numFmtId="178" fontId="22" fillId="0" borderId="0" xfId="104" applyNumberFormat="1" applyFont="1" applyBorder="1" applyAlignment="1" applyProtection="1">
      <alignment horizontal="distributed" vertical="center"/>
    </xf>
    <xf numFmtId="38" fontId="22" fillId="0" borderId="0" xfId="66" applyFont="1" applyFill="1" applyBorder="1"/>
    <xf numFmtId="178" fontId="22" fillId="0" borderId="0" xfId="104" applyNumberFormat="1" applyFont="1" applyFill="1" applyBorder="1" applyAlignment="1" applyProtection="1">
      <alignment vertical="center" wrapText="1" shrinkToFit="1"/>
    </xf>
    <xf numFmtId="178" fontId="22" fillId="0" borderId="0" xfId="104" applyNumberFormat="1" applyFont="1" applyFill="1" applyBorder="1" applyAlignment="1" applyProtection="1">
      <alignment vertical="center" shrinkToFit="1"/>
    </xf>
    <xf numFmtId="3" fontId="22" fillId="0" borderId="0" xfId="66" applyNumberFormat="1" applyFont="1" applyFill="1" applyBorder="1"/>
    <xf numFmtId="3" fontId="43" fillId="0" borderId="0" xfId="0" applyNumberFormat="1" applyFont="1" applyFill="1" applyBorder="1" applyProtection="1">
      <protection locked="0"/>
    </xf>
    <xf numFmtId="178" fontId="43" fillId="0" borderId="0" xfId="0" applyNumberFormat="1" applyFont="1" applyFill="1" applyBorder="1" applyAlignment="1" applyProtection="1">
      <alignment horizontal="right"/>
      <protection locked="0"/>
    </xf>
    <xf numFmtId="178" fontId="38" fillId="0" borderId="22" xfId="104" applyNumberFormat="1" applyFont="1" applyBorder="1" applyAlignment="1" applyProtection="1">
      <alignment vertical="center"/>
    </xf>
    <xf numFmtId="178" fontId="51" fillId="0" borderId="0" xfId="66" applyNumberFormat="1" applyFont="1" applyFill="1" applyBorder="1" applyAlignment="1" applyProtection="1">
      <alignment horizontal="right" vertical="center"/>
    </xf>
    <xf numFmtId="178" fontId="52" fillId="0" borderId="18" xfId="104" applyNumberFormat="1" applyFont="1" applyBorder="1" applyAlignment="1" applyProtection="1">
      <alignment vertical="center"/>
    </xf>
    <xf numFmtId="38" fontId="38" fillId="0" borderId="0" xfId="66" applyFont="1" applyFill="1" applyBorder="1"/>
    <xf numFmtId="178" fontId="38" fillId="0" borderId="0" xfId="104" applyNumberFormat="1" applyFont="1" applyFill="1" applyBorder="1" applyAlignment="1" applyProtection="1">
      <alignment vertical="center" shrinkToFit="1"/>
    </xf>
    <xf numFmtId="192" fontId="38" fillId="0" borderId="0" xfId="66" applyNumberFormat="1" applyFont="1" applyFill="1" applyBorder="1"/>
    <xf numFmtId="178" fontId="38" fillId="0" borderId="0" xfId="66" applyNumberFormat="1" applyFont="1" applyFill="1" applyBorder="1"/>
    <xf numFmtId="178" fontId="53" fillId="0" borderId="0" xfId="66" applyNumberFormat="1" applyFont="1" applyAlignment="1" applyProtection="1">
      <alignment horizontal="right" vertical="center"/>
    </xf>
    <xf numFmtId="178" fontId="53" fillId="0" borderId="0" xfId="66" applyNumberFormat="1" applyFont="1" applyAlignment="1" applyProtection="1">
      <alignment vertical="center"/>
    </xf>
    <xf numFmtId="178" fontId="53" fillId="0" borderId="0" xfId="66" applyNumberFormat="1" applyFont="1" applyBorder="1" applyAlignment="1" applyProtection="1">
      <alignment vertical="center"/>
    </xf>
    <xf numFmtId="178" fontId="22" fillId="0" borderId="0" xfId="104" applyNumberFormat="1" applyFont="1" applyFill="1" applyBorder="1" applyAlignment="1" applyProtection="1">
      <alignment horizontal="distributed" vertical="center"/>
    </xf>
    <xf numFmtId="37" fontId="22" fillId="0" borderId="22" xfId="0" applyNumberFormat="1" applyFont="1" applyFill="1" applyBorder="1"/>
    <xf numFmtId="37" fontId="22" fillId="0" borderId="0" xfId="0" applyNumberFormat="1" applyFont="1" applyFill="1" applyBorder="1"/>
    <xf numFmtId="192" fontId="43" fillId="0" borderId="0" xfId="0" applyNumberFormat="1" applyFont="1" applyFill="1" applyBorder="1" applyAlignment="1" applyProtection="1">
      <alignment horizontal="right"/>
      <protection locked="0"/>
    </xf>
    <xf numFmtId="3" fontId="43" fillId="0" borderId="0" xfId="0" applyNumberFormat="1" applyFont="1" applyFill="1" applyBorder="1" applyProtection="1"/>
    <xf numFmtId="191" fontId="38" fillId="0" borderId="0" xfId="104" applyNumberFormat="1" applyFont="1" applyBorder="1" applyAlignment="1" applyProtection="1">
      <alignment horizontal="distributed" vertical="center"/>
    </xf>
    <xf numFmtId="193" fontId="38" fillId="0" borderId="0" xfId="104" applyNumberFormat="1" applyFont="1" applyBorder="1" applyAlignment="1" applyProtection="1">
      <alignment horizontal="center" vertical="center"/>
    </xf>
    <xf numFmtId="0" fontId="38" fillId="0" borderId="18" xfId="104" applyNumberFormat="1" applyFont="1" applyBorder="1" applyAlignment="1" applyProtection="1">
      <alignment horizontal="left" vertical="center"/>
    </xf>
    <xf numFmtId="178" fontId="38" fillId="0" borderId="0" xfId="104" applyNumberFormat="1" applyFont="1" applyFill="1" applyBorder="1" applyAlignment="1" applyProtection="1">
      <alignment horizontal="right" vertical="center"/>
    </xf>
    <xf numFmtId="178" fontId="38" fillId="0" borderId="0" xfId="104" applyNumberFormat="1" applyFont="1" applyFill="1" applyAlignment="1" applyProtection="1">
      <alignment horizontal="right" vertical="center"/>
    </xf>
    <xf numFmtId="178" fontId="41" fillId="0" borderId="0" xfId="104" applyNumberFormat="1" applyFont="1" applyFill="1" applyBorder="1" applyAlignment="1" applyProtection="1">
      <alignment horizontal="distributed" vertical="center"/>
    </xf>
    <xf numFmtId="37" fontId="38" fillId="0" borderId="22" xfId="0" applyNumberFormat="1" applyFont="1" applyFill="1" applyBorder="1"/>
    <xf numFmtId="37" fontId="38" fillId="0" borderId="0" xfId="0" applyNumberFormat="1" applyFont="1" applyFill="1" applyBorder="1"/>
    <xf numFmtId="3" fontId="41" fillId="0" borderId="0" xfId="0" applyNumberFormat="1" applyFont="1" applyFill="1" applyBorder="1" applyProtection="1">
      <protection locked="0"/>
    </xf>
    <xf numFmtId="192" fontId="41" fillId="0" borderId="0" xfId="0" applyNumberFormat="1" applyFont="1" applyFill="1" applyBorder="1" applyAlignment="1" applyProtection="1">
      <alignment horizontal="right"/>
      <protection locked="0"/>
    </xf>
    <xf numFmtId="178" fontId="41" fillId="0" borderId="0" xfId="0" applyNumberFormat="1" applyFont="1" applyFill="1" applyBorder="1" applyAlignment="1" applyProtection="1">
      <alignment horizontal="right"/>
      <protection locked="0"/>
    </xf>
    <xf numFmtId="178" fontId="38" fillId="0" borderId="0" xfId="104" applyNumberFormat="1" applyFont="1" applyBorder="1" applyAlignment="1" applyProtection="1">
      <alignment horizontal="distributed" vertical="center"/>
    </xf>
    <xf numFmtId="178" fontId="41" fillId="0" borderId="0" xfId="104" applyNumberFormat="1" applyFont="1" applyBorder="1" applyAlignment="1" applyProtection="1">
      <alignment horizontal="distributed" vertical="center"/>
    </xf>
    <xf numFmtId="191" fontId="38" fillId="0" borderId="0" xfId="104" applyNumberFormat="1" applyFont="1" applyBorder="1" applyAlignment="1" applyProtection="1">
      <alignment horizontal="center" vertical="center"/>
    </xf>
    <xf numFmtId="178" fontId="38" fillId="0" borderId="0" xfId="104" applyNumberFormat="1" applyFont="1" applyFill="1" applyBorder="1" applyAlignment="1" applyProtection="1">
      <alignment horizontal="center" vertical="center"/>
    </xf>
    <xf numFmtId="178" fontId="22" fillId="0" borderId="0" xfId="104" applyNumberFormat="1" applyFont="1" applyFill="1" applyBorder="1" applyAlignment="1" applyProtection="1">
      <alignment horizontal="right" vertical="center"/>
    </xf>
    <xf numFmtId="191" fontId="22" fillId="0" borderId="23" xfId="104" applyNumberFormat="1" applyFont="1" applyBorder="1" applyAlignment="1" applyProtection="1">
      <alignment horizontal="distributed" vertical="center"/>
    </xf>
    <xf numFmtId="193" fontId="22" fillId="0" borderId="23" xfId="104" applyNumberFormat="1" applyFont="1" applyBorder="1" applyAlignment="1" applyProtection="1">
      <alignment horizontal="center" vertical="center"/>
    </xf>
    <xf numFmtId="0" fontId="22" fillId="0" borderId="26" xfId="104" applyNumberFormat="1" applyFont="1" applyBorder="1" applyAlignment="1" applyProtection="1">
      <alignment horizontal="left" vertical="center"/>
    </xf>
    <xf numFmtId="38" fontId="22" fillId="0" borderId="23" xfId="66" applyFont="1" applyFill="1" applyBorder="1"/>
    <xf numFmtId="178" fontId="38" fillId="0" borderId="23" xfId="104" applyNumberFormat="1" applyFont="1" applyFill="1" applyBorder="1" applyAlignment="1" applyProtection="1">
      <alignment horizontal="right" vertical="center"/>
    </xf>
    <xf numFmtId="0" fontId="0" fillId="0" borderId="0" xfId="0" applyFont="1" applyBorder="1" applyAlignment="1">
      <alignment horizontal="distributed" vertical="center"/>
    </xf>
    <xf numFmtId="178" fontId="38" fillId="0" borderId="18" xfId="104" applyNumberFormat="1" applyFont="1" applyFill="1" applyBorder="1" applyAlignment="1" applyProtection="1">
      <alignment horizontal="center" vertical="center"/>
    </xf>
    <xf numFmtId="38" fontId="38" fillId="0" borderId="22" xfId="66" applyFont="1" applyFill="1" applyBorder="1"/>
    <xf numFmtId="192" fontId="38" fillId="0" borderId="0" xfId="66" applyNumberFormat="1" applyFont="1" applyFill="1" applyBorder="1" applyAlignment="1">
      <alignment horizontal="right"/>
    </xf>
    <xf numFmtId="178" fontId="38" fillId="0" borderId="0" xfId="104" applyNumberFormat="1" applyFont="1" applyFill="1" applyAlignment="1" applyProtection="1">
      <alignment horizontal="left" vertical="center"/>
    </xf>
    <xf numFmtId="178" fontId="38" fillId="0" borderId="0" xfId="104" applyNumberFormat="1" applyFont="1" applyFill="1" applyAlignment="1" applyProtection="1">
      <alignment vertical="center"/>
    </xf>
    <xf numFmtId="178" fontId="38" fillId="0" borderId="0" xfId="104" applyNumberFormat="1" applyFont="1" applyAlignment="1" applyProtection="1">
      <alignment horizontal="left" vertical="center"/>
    </xf>
    <xf numFmtId="178" fontId="52" fillId="0" borderId="0" xfId="104" applyNumberFormat="1" applyFont="1" applyBorder="1" applyAlignment="1" applyProtection="1">
      <alignment vertical="center"/>
    </xf>
    <xf numFmtId="178" fontId="38" fillId="0" borderId="0" xfId="104" applyNumberFormat="1" applyFont="1" applyBorder="1" applyAlignment="1" applyProtection="1">
      <alignment vertical="center" wrapText="1"/>
    </xf>
    <xf numFmtId="178" fontId="22" fillId="0" borderId="0" xfId="104" applyNumberFormat="1" applyFont="1" applyFill="1" applyBorder="1" applyAlignment="1" applyProtection="1">
      <alignment vertical="center"/>
    </xf>
    <xf numFmtId="0" fontId="22" fillId="0" borderId="0" xfId="104" applyFont="1" applyFill="1" applyBorder="1" applyAlignment="1" applyProtection="1">
      <alignment horizontal="distributed" vertical="center"/>
    </xf>
    <xf numFmtId="0" fontId="22" fillId="0" borderId="0" xfId="104" applyFont="1" applyFill="1" applyBorder="1" applyAlignment="1" applyProtection="1">
      <alignment vertical="center"/>
    </xf>
    <xf numFmtId="0" fontId="38" fillId="0" borderId="0" xfId="104" applyFont="1" applyBorder="1" applyAlignment="1" applyProtection="1">
      <alignment horizontal="distributed" vertical="center"/>
    </xf>
    <xf numFmtId="3" fontId="38" fillId="0" borderId="22" xfId="0" applyNumberFormat="1" applyFont="1" applyFill="1" applyBorder="1"/>
    <xf numFmtId="3" fontId="38" fillId="0" borderId="0" xfId="0" applyNumberFormat="1" applyFont="1" applyFill="1" applyBorder="1"/>
    <xf numFmtId="3" fontId="41" fillId="0" borderId="0" xfId="0" applyNumberFormat="1" applyFont="1" applyFill="1" applyBorder="1" applyAlignment="1" applyProtection="1">
      <protection locked="0"/>
    </xf>
    <xf numFmtId="3" fontId="22" fillId="0" borderId="22" xfId="0" applyNumberFormat="1" applyFont="1" applyFill="1" applyBorder="1"/>
    <xf numFmtId="3" fontId="22" fillId="0" borderId="0" xfId="0" applyNumberFormat="1" applyFont="1" applyFill="1" applyBorder="1"/>
    <xf numFmtId="3" fontId="43" fillId="0" borderId="0" xfId="0" applyNumberFormat="1" applyFont="1" applyFill="1" applyBorder="1" applyAlignment="1" applyProtection="1">
      <protection locked="0"/>
    </xf>
    <xf numFmtId="0" fontId="38" fillId="0" borderId="0" xfId="104" applyFont="1" applyBorder="1" applyAlignment="1" applyProtection="1">
      <alignment horizontal="right" vertical="center"/>
    </xf>
    <xf numFmtId="0" fontId="38" fillId="0" borderId="18" xfId="104" applyFont="1" applyBorder="1" applyAlignment="1" applyProtection="1">
      <alignment horizontal="distributed" vertical="center"/>
    </xf>
    <xf numFmtId="0" fontId="38" fillId="0" borderId="23" xfId="104" applyFont="1" applyBorder="1" applyAlignment="1" applyProtection="1">
      <alignment horizontal="distributed" vertical="center"/>
    </xf>
    <xf numFmtId="3" fontId="38" fillId="0" borderId="21" xfId="0" applyNumberFormat="1" applyFont="1" applyFill="1" applyBorder="1"/>
    <xf numFmtId="3" fontId="38" fillId="0" borderId="23" xfId="0" applyNumberFormat="1" applyFont="1" applyFill="1" applyBorder="1"/>
    <xf numFmtId="3" fontId="41" fillId="0" borderId="23" xfId="0" applyNumberFormat="1" applyFont="1" applyFill="1" applyBorder="1" applyAlignment="1" applyProtection="1">
      <protection locked="0"/>
    </xf>
    <xf numFmtId="192" fontId="41" fillId="0" borderId="23" xfId="0" applyNumberFormat="1" applyFont="1" applyFill="1" applyBorder="1" applyAlignment="1" applyProtection="1">
      <alignment horizontal="right"/>
      <protection locked="0"/>
    </xf>
    <xf numFmtId="178" fontId="41" fillId="0" borderId="0" xfId="104" applyNumberFormat="1" applyFont="1" applyAlignment="1" applyProtection="1">
      <alignment vertical="center"/>
    </xf>
    <xf numFmtId="3" fontId="41" fillId="0" borderId="0" xfId="0" applyNumberFormat="1" applyFont="1" applyFill="1" applyBorder="1"/>
    <xf numFmtId="3" fontId="41" fillId="0" borderId="0" xfId="0" applyNumberFormat="1" applyFont="1" applyFill="1" applyBorder="1" applyAlignment="1" applyProtection="1">
      <alignment horizontal="right"/>
      <protection locked="0"/>
    </xf>
    <xf numFmtId="178" fontId="38" fillId="0" borderId="0" xfId="104" applyNumberFormat="1" applyFont="1" applyAlignment="1" applyProtection="1">
      <alignment vertical="center" shrinkToFit="1"/>
    </xf>
    <xf numFmtId="0" fontId="47" fillId="0" borderId="0" xfId="0" applyFont="1" applyAlignment="1" applyProtection="1">
      <alignment vertical="center"/>
    </xf>
    <xf numFmtId="0" fontId="45" fillId="0" borderId="0" xfId="0" applyFont="1" applyAlignment="1" applyProtection="1">
      <alignment horizontal="right" vertical="center"/>
    </xf>
    <xf numFmtId="0" fontId="52" fillId="0" borderId="0" xfId="0" applyFont="1" applyFill="1" applyAlignment="1" applyProtection="1">
      <alignment vertical="center"/>
    </xf>
    <xf numFmtId="0" fontId="52" fillId="0" borderId="0" xfId="0" applyFont="1" applyAlignment="1" applyProtection="1">
      <alignment vertical="center"/>
    </xf>
    <xf numFmtId="0" fontId="47" fillId="0" borderId="0" xfId="0" applyFont="1" applyAlignment="1" applyProtection="1">
      <alignment horizontal="distributed" vertical="center"/>
    </xf>
    <xf numFmtId="186" fontId="22" fillId="26" borderId="22" xfId="0" applyNumberFormat="1" applyFont="1" applyFill="1" applyBorder="1" applyAlignment="1" applyProtection="1">
      <alignment horizontal="right" vertical="center"/>
    </xf>
    <xf numFmtId="0" fontId="54" fillId="26" borderId="20" xfId="0" applyFont="1" applyFill="1" applyBorder="1" applyAlignment="1" applyProtection="1">
      <alignment horizontal="left"/>
    </xf>
    <xf numFmtId="195" fontId="22" fillId="26" borderId="0" xfId="66" applyNumberFormat="1" applyFont="1" applyFill="1" applyBorder="1" applyAlignment="1" applyProtection="1">
      <alignment vertical="center"/>
    </xf>
    <xf numFmtId="196" fontId="22" fillId="26" borderId="22" xfId="66" applyNumberFormat="1" applyFont="1" applyFill="1" applyBorder="1" applyAlignment="1" applyProtection="1">
      <alignment vertical="center"/>
    </xf>
    <xf numFmtId="196" fontId="22" fillId="26" borderId="0" xfId="66" applyNumberFormat="1" applyFont="1" applyFill="1" applyBorder="1" applyAlignment="1" applyProtection="1">
      <alignment vertical="center"/>
    </xf>
    <xf numFmtId="0" fontId="54" fillId="26" borderId="20" xfId="0" applyFont="1" applyFill="1" applyBorder="1" applyAlignment="1" applyProtection="1">
      <alignment horizontal="left" shrinkToFit="1"/>
    </xf>
    <xf numFmtId="199" fontId="22" fillId="26" borderId="22" xfId="0" applyNumberFormat="1" applyFont="1" applyFill="1" applyBorder="1" applyAlignment="1" applyProtection="1">
      <alignment vertical="center"/>
    </xf>
    <xf numFmtId="0" fontId="55" fillId="26" borderId="20" xfId="0" applyFont="1" applyFill="1" applyBorder="1" applyAlignment="1" applyProtection="1">
      <alignment horizontal="left"/>
    </xf>
    <xf numFmtId="199" fontId="22" fillId="26" borderId="0" xfId="0" applyNumberFormat="1" applyFont="1" applyFill="1" applyBorder="1" applyAlignment="1" applyProtection="1">
      <alignment vertical="center"/>
    </xf>
    <xf numFmtId="0" fontId="22" fillId="0" borderId="0" xfId="0" applyFont="1" applyBorder="1" applyAlignment="1" applyProtection="1">
      <alignment vertical="center"/>
    </xf>
    <xf numFmtId="195" fontId="22" fillId="0" borderId="0" xfId="66" applyNumberFormat="1" applyFont="1" applyFill="1" applyBorder="1" applyAlignment="1" applyProtection="1">
      <alignment vertical="center"/>
    </xf>
    <xf numFmtId="0" fontId="38" fillId="0" borderId="0" xfId="0" applyFont="1" applyBorder="1" applyAlignment="1" applyProtection="1">
      <alignment vertical="center"/>
    </xf>
    <xf numFmtId="0" fontId="22" fillId="0" borderId="23" xfId="0" applyFont="1" applyFill="1" applyBorder="1" applyAlignment="1" applyProtection="1">
      <alignment vertical="center"/>
    </xf>
    <xf numFmtId="0" fontId="40" fillId="0" borderId="0" xfId="0" applyFont="1" applyFill="1" applyAlignment="1" applyProtection="1">
      <alignment vertical="center"/>
    </xf>
    <xf numFmtId="38" fontId="45" fillId="0" borderId="0" xfId="0" applyNumberFormat="1" applyFont="1" applyAlignment="1" applyProtection="1">
      <alignment vertical="center"/>
    </xf>
    <xf numFmtId="3" fontId="45" fillId="0" borderId="0" xfId="0" applyNumberFormat="1" applyFont="1" applyAlignment="1" applyProtection="1">
      <alignment vertical="center"/>
    </xf>
    <xf numFmtId="0" fontId="38" fillId="0" borderId="0" xfId="0" applyFont="1" applyAlignment="1" applyProtection="1">
      <alignment vertical="center"/>
    </xf>
    <xf numFmtId="0" fontId="21" fillId="0" borderId="0" xfId="0" applyFont="1" applyFill="1" applyAlignment="1" applyProtection="1">
      <alignment vertical="center"/>
    </xf>
    <xf numFmtId="201" fontId="21" fillId="0" borderId="0" xfId="0" applyNumberFormat="1" applyFont="1" applyFill="1" applyAlignment="1" applyProtection="1">
      <alignment vertical="center"/>
    </xf>
    <xf numFmtId="0" fontId="22" fillId="0" borderId="0" xfId="0" applyFont="1" applyFill="1" applyAlignment="1" applyProtection="1">
      <alignment vertical="center"/>
    </xf>
    <xf numFmtId="0" fontId="38" fillId="0" borderId="0" xfId="0" applyFont="1" applyFill="1" applyAlignment="1" applyProtection="1">
      <alignment horizontal="right" vertical="center"/>
    </xf>
    <xf numFmtId="182" fontId="22" fillId="0" borderId="0" xfId="0" applyNumberFormat="1" applyFont="1" applyFill="1" applyAlignment="1" applyProtection="1">
      <alignment vertical="center"/>
    </xf>
    <xf numFmtId="49" fontId="22" fillId="0" borderId="23" xfId="0" applyNumberFormat="1" applyFont="1" applyBorder="1" applyAlignment="1" applyProtection="1">
      <alignment vertical="center"/>
    </xf>
    <xf numFmtId="0" fontId="38" fillId="24" borderId="17" xfId="0" applyFont="1" applyFill="1" applyBorder="1" applyAlignment="1" applyProtection="1">
      <alignment horizontal="center" vertical="center"/>
    </xf>
    <xf numFmtId="202" fontId="38" fillId="0" borderId="27" xfId="0" applyNumberFormat="1" applyFont="1" applyFill="1" applyBorder="1" applyAlignment="1" applyProtection="1">
      <alignment horizontal="right" vertical="center"/>
    </xf>
    <xf numFmtId="202" fontId="41" fillId="0" borderId="28" xfId="0" applyNumberFormat="1" applyFont="1" applyFill="1" applyBorder="1" applyAlignment="1" applyProtection="1">
      <alignment horizontal="right" vertical="top"/>
    </xf>
    <xf numFmtId="202" fontId="41" fillId="0" borderId="29" xfId="0" applyNumberFormat="1" applyFont="1" applyFill="1" applyBorder="1" applyAlignment="1" applyProtection="1">
      <alignment horizontal="right" vertical="top"/>
    </xf>
    <xf numFmtId="202" fontId="41" fillId="0" borderId="29" xfId="0" applyNumberFormat="1" applyFont="1" applyFill="1" applyBorder="1" applyAlignment="1" applyProtection="1">
      <alignment vertical="top"/>
    </xf>
    <xf numFmtId="202" fontId="38" fillId="0" borderId="23" xfId="0" applyNumberFormat="1" applyFont="1" applyFill="1" applyBorder="1" applyAlignment="1" applyProtection="1">
      <alignment horizontal="right" vertical="center"/>
    </xf>
    <xf numFmtId="202" fontId="38" fillId="0" borderId="30" xfId="0" applyNumberFormat="1" applyFont="1" applyFill="1" applyBorder="1" applyAlignment="1" applyProtection="1">
      <alignment horizontal="right" vertical="center"/>
    </xf>
    <xf numFmtId="202" fontId="38" fillId="0" borderId="26" xfId="0" applyNumberFormat="1" applyFont="1" applyFill="1" applyBorder="1" applyAlignment="1" applyProtection="1">
      <alignment horizontal="right" vertical="center"/>
    </xf>
    <xf numFmtId="202" fontId="38" fillId="0" borderId="23" xfId="0" quotePrefix="1" applyNumberFormat="1" applyFont="1" applyFill="1" applyBorder="1" applyAlignment="1" applyProtection="1">
      <alignment horizontal="right" vertical="center"/>
    </xf>
    <xf numFmtId="202" fontId="38" fillId="0" borderId="28" xfId="0" applyNumberFormat="1" applyFont="1" applyFill="1" applyBorder="1" applyAlignment="1" applyProtection="1">
      <alignment horizontal="right" vertical="center"/>
    </xf>
    <xf numFmtId="202" fontId="38" fillId="0" borderId="29" xfId="0" applyNumberFormat="1" applyFont="1" applyFill="1" applyBorder="1" applyAlignment="1" applyProtection="1">
      <alignment horizontal="right" vertical="center"/>
    </xf>
    <xf numFmtId="0" fontId="38" fillId="0" borderId="0" xfId="0" applyFont="1" applyAlignment="1" applyProtection="1">
      <alignment horizontal="distributed" vertical="center"/>
    </xf>
    <xf numFmtId="182" fontId="0" fillId="0" borderId="0" xfId="0" applyNumberFormat="1" applyFont="1" applyBorder="1" applyAlignment="1">
      <alignment vertical="center"/>
    </xf>
    <xf numFmtId="0" fontId="22" fillId="0" borderId="0" xfId="0" applyFont="1" applyAlignment="1" applyProtection="1">
      <alignment vertical="center"/>
    </xf>
    <xf numFmtId="0" fontId="38" fillId="0" borderId="0" xfId="0" applyFont="1" applyAlignment="1" applyProtection="1">
      <alignment horizontal="right" vertical="center"/>
    </xf>
    <xf numFmtId="0" fontId="38" fillId="24" borderId="16" xfId="0" applyFont="1" applyFill="1" applyBorder="1" applyAlignment="1" applyProtection="1">
      <alignment horizontal="center" vertical="center"/>
    </xf>
    <xf numFmtId="0" fontId="38" fillId="0" borderId="20" xfId="0" applyFont="1" applyBorder="1" applyAlignment="1" applyProtection="1">
      <alignment horizontal="left" vertical="center"/>
    </xf>
    <xf numFmtId="0" fontId="38" fillId="0" borderId="0" xfId="0" applyFont="1" applyBorder="1" applyAlignment="1" applyProtection="1">
      <alignment horizontal="left" vertical="center"/>
    </xf>
    <xf numFmtId="0" fontId="0" fillId="0" borderId="20" xfId="0" applyFont="1" applyBorder="1" applyAlignment="1" applyProtection="1">
      <alignment horizontal="left" vertical="center"/>
    </xf>
    <xf numFmtId="0" fontId="0" fillId="0" borderId="20" xfId="0" applyFont="1" applyBorder="1" applyAlignment="1" applyProtection="1">
      <alignment vertical="center"/>
    </xf>
    <xf numFmtId="0" fontId="38" fillId="0" borderId="20" xfId="0" applyFont="1" applyBorder="1" applyAlignment="1" applyProtection="1">
      <alignment vertical="center"/>
    </xf>
    <xf numFmtId="0" fontId="56" fillId="0" borderId="0" xfId="0" applyNumberFormat="1" applyFont="1" applyFill="1" applyBorder="1" applyAlignment="1">
      <alignment vertical="center"/>
    </xf>
    <xf numFmtId="0" fontId="57" fillId="0" borderId="0" xfId="0" applyNumberFormat="1" applyFont="1" applyFill="1" applyBorder="1" applyAlignment="1">
      <alignment vertical="center"/>
    </xf>
    <xf numFmtId="0" fontId="38" fillId="0" borderId="0" xfId="0" applyFont="1" applyAlignment="1" applyProtection="1">
      <alignment vertical="center" shrinkToFit="1"/>
    </xf>
    <xf numFmtId="0" fontId="58" fillId="0" borderId="0" xfId="0" applyFont="1" applyFill="1" applyAlignment="1" applyProtection="1">
      <alignment horizontal="right" vertical="center"/>
    </xf>
    <xf numFmtId="0" fontId="58" fillId="0" borderId="0" xfId="0" applyFont="1" applyFill="1" applyAlignment="1" applyProtection="1">
      <alignment vertical="center"/>
    </xf>
    <xf numFmtId="0" fontId="38" fillId="0" borderId="0" xfId="0" applyFont="1" applyBorder="1" applyAlignment="1" applyProtection="1">
      <alignment horizontal="right"/>
    </xf>
    <xf numFmtId="0" fontId="38" fillId="0" borderId="23" xfId="0" applyFont="1" applyBorder="1" applyAlignment="1" applyProtection="1">
      <alignment vertical="center"/>
    </xf>
    <xf numFmtId="0" fontId="38" fillId="24" borderId="20" xfId="0" applyFont="1" applyFill="1" applyBorder="1" applyAlignment="1" applyProtection="1">
      <alignment vertical="center"/>
    </xf>
    <xf numFmtId="0" fontId="38" fillId="24" borderId="24" xfId="0" applyFont="1" applyFill="1" applyBorder="1" applyAlignment="1" applyProtection="1">
      <alignment vertical="center"/>
    </xf>
    <xf numFmtId="0" fontId="38" fillId="24" borderId="19" xfId="0" applyFont="1" applyFill="1" applyBorder="1" applyAlignment="1" applyProtection="1">
      <alignment vertical="center"/>
    </xf>
    <xf numFmtId="0" fontId="38" fillId="24" borderId="31" xfId="0" applyFont="1" applyFill="1" applyBorder="1" applyAlignment="1" applyProtection="1">
      <alignment vertical="center"/>
    </xf>
    <xf numFmtId="0" fontId="38" fillId="24" borderId="0" xfId="0" applyFont="1" applyFill="1" applyBorder="1" applyAlignment="1" applyProtection="1">
      <alignment vertical="center"/>
    </xf>
    <xf numFmtId="0" fontId="0" fillId="24" borderId="0" xfId="0" applyFont="1" applyFill="1" applyBorder="1" applyAlignment="1">
      <alignment horizontal="center"/>
    </xf>
    <xf numFmtId="0" fontId="38" fillId="24" borderId="0" xfId="0" applyFont="1" applyFill="1" applyBorder="1" applyAlignment="1" applyProtection="1">
      <alignment horizontal="center" vertical="center" wrapText="1"/>
    </xf>
    <xf numFmtId="0" fontId="0" fillId="24" borderId="18" xfId="0" applyFont="1" applyFill="1" applyBorder="1" applyAlignment="1">
      <alignment vertical="center"/>
    </xf>
    <xf numFmtId="0" fontId="38" fillId="24" borderId="21" xfId="0" applyFont="1" applyFill="1" applyBorder="1" applyAlignment="1" applyProtection="1">
      <alignment vertical="center"/>
    </xf>
    <xf numFmtId="0" fontId="38" fillId="24" borderId="23" xfId="0" applyFont="1" applyFill="1" applyBorder="1" applyAlignment="1" applyProtection="1">
      <alignment vertical="center"/>
    </xf>
    <xf numFmtId="0" fontId="0" fillId="24" borderId="0" xfId="0" applyFont="1" applyFill="1" applyBorder="1" applyAlignment="1">
      <alignment vertical="center"/>
    </xf>
    <xf numFmtId="0" fontId="22" fillId="0" borderId="22" xfId="0" applyFont="1" applyFill="1" applyBorder="1" applyAlignment="1" applyProtection="1">
      <alignment horizontal="distributed" vertical="center"/>
    </xf>
    <xf numFmtId="0" fontId="22" fillId="0" borderId="0" xfId="0" applyFont="1" applyFill="1" applyBorder="1" applyAlignment="1" applyProtection="1">
      <alignment horizontal="center" vertical="center"/>
    </xf>
    <xf numFmtId="0" fontId="22" fillId="0" borderId="18" xfId="0" applyFont="1" applyFill="1" applyBorder="1" applyAlignment="1" applyProtection="1">
      <alignment vertical="center"/>
    </xf>
    <xf numFmtId="202" fontId="38" fillId="0" borderId="22" xfId="0" applyNumberFormat="1" applyFont="1" applyBorder="1" applyAlignment="1" applyProtection="1">
      <alignment horizontal="right" vertical="center"/>
    </xf>
    <xf numFmtId="202" fontId="22" fillId="0" borderId="0" xfId="101" applyNumberFormat="1" applyFont="1" applyBorder="1" applyAlignment="1">
      <alignment horizontal="right" vertical="center"/>
    </xf>
    <xf numFmtId="0" fontId="22" fillId="0" borderId="22" xfId="0" applyFont="1" applyFill="1" applyBorder="1" applyAlignment="1" applyProtection="1">
      <alignment vertical="center"/>
    </xf>
    <xf numFmtId="202" fontId="38" fillId="0" borderId="0" xfId="101" applyNumberFormat="1" applyFont="1" applyBorder="1" applyAlignment="1">
      <alignment horizontal="right" vertical="center"/>
    </xf>
    <xf numFmtId="0" fontId="43" fillId="0" borderId="22" xfId="0" applyFont="1" applyBorder="1" applyAlignment="1" applyProtection="1">
      <alignment horizontal="left" vertical="center" shrinkToFit="1"/>
    </xf>
    <xf numFmtId="0" fontId="43" fillId="0" borderId="0" xfId="0" applyFont="1" applyBorder="1" applyAlignment="1" applyProtection="1">
      <alignment horizontal="left" vertical="center" shrinkToFit="1"/>
    </xf>
    <xf numFmtId="0" fontId="38" fillId="0" borderId="18" xfId="0" applyFont="1" applyFill="1" applyBorder="1" applyAlignment="1" applyProtection="1">
      <alignment horizontal="center" vertical="center"/>
    </xf>
    <xf numFmtId="202" fontId="38" fillId="0" borderId="0" xfId="0" applyNumberFormat="1" applyFont="1" applyAlignment="1" applyProtection="1">
      <alignment horizontal="right" vertical="center"/>
    </xf>
    <xf numFmtId="202" fontId="38" fillId="0" borderId="0" xfId="0" applyNumberFormat="1" applyFont="1" applyBorder="1" applyAlignment="1" applyProtection="1">
      <alignment horizontal="right" vertical="center"/>
    </xf>
    <xf numFmtId="205" fontId="43" fillId="0" borderId="18" xfId="0" applyNumberFormat="1" applyFont="1" applyFill="1" applyBorder="1" applyAlignment="1" applyProtection="1">
      <alignment horizontal="distributed" vertical="center"/>
    </xf>
    <xf numFmtId="205" fontId="41" fillId="0" borderId="18" xfId="0" applyNumberFormat="1" applyFont="1" applyFill="1" applyBorder="1" applyAlignment="1" applyProtection="1">
      <alignment horizontal="distributed" vertical="center"/>
    </xf>
    <xf numFmtId="0" fontId="41" fillId="0" borderId="0" xfId="0" applyFont="1" applyBorder="1" applyAlignment="1" applyProtection="1">
      <alignment horizontal="center" vertical="center" shrinkToFit="1"/>
    </xf>
    <xf numFmtId="193" fontId="41" fillId="0" borderId="18" xfId="0" applyNumberFormat="1" applyFont="1" applyBorder="1" applyAlignment="1">
      <alignment horizontal="left" vertical="center"/>
    </xf>
    <xf numFmtId="0" fontId="38" fillId="0" borderId="18" xfId="0" applyFont="1" applyBorder="1" applyAlignment="1" applyProtection="1">
      <alignment vertical="center"/>
    </xf>
    <xf numFmtId="202" fontId="22" fillId="0" borderId="0" xfId="0" applyNumberFormat="1" applyFont="1" applyBorder="1" applyAlignment="1" applyProtection="1">
      <alignment horizontal="right" vertical="center"/>
    </xf>
    <xf numFmtId="0" fontId="43" fillId="0" borderId="0" xfId="0" applyFont="1" applyBorder="1" applyAlignment="1" applyProtection="1">
      <alignment horizontal="center" vertical="center" shrinkToFit="1"/>
    </xf>
    <xf numFmtId="193" fontId="43" fillId="0" borderId="18" xfId="0" applyNumberFormat="1" applyFont="1" applyBorder="1" applyAlignment="1">
      <alignment horizontal="left" vertical="center"/>
    </xf>
    <xf numFmtId="202" fontId="22" fillId="0" borderId="32" xfId="0" applyNumberFormat="1" applyFont="1" applyBorder="1" applyAlignment="1" applyProtection="1">
      <alignment horizontal="right" vertical="center"/>
    </xf>
    <xf numFmtId="202" fontId="22" fillId="0" borderId="32" xfId="101" applyNumberFormat="1" applyFont="1" applyBorder="1" applyAlignment="1">
      <alignment horizontal="right" vertical="center"/>
    </xf>
    <xf numFmtId="202" fontId="22" fillId="0" borderId="21" xfId="0" applyNumberFormat="1" applyFont="1" applyBorder="1" applyAlignment="1" applyProtection="1">
      <alignment horizontal="right" vertical="center" shrinkToFit="1"/>
    </xf>
    <xf numFmtId="202" fontId="22" fillId="0" borderId="23" xfId="99" applyNumberFormat="1" applyFont="1" applyBorder="1" applyAlignment="1">
      <alignment horizontal="right" vertical="center" shrinkToFit="1"/>
    </xf>
    <xf numFmtId="202" fontId="22" fillId="0" borderId="23" xfId="101" applyNumberFormat="1" applyFont="1" applyBorder="1" applyAlignment="1">
      <alignment horizontal="right" vertical="center"/>
    </xf>
    <xf numFmtId="202" fontId="22" fillId="0" borderId="23" xfId="101" applyNumberFormat="1" applyFont="1" applyBorder="1" applyAlignment="1">
      <alignment horizontal="right" vertical="center" shrinkToFit="1"/>
    </xf>
    <xf numFmtId="0" fontId="22" fillId="0" borderId="0" xfId="0" applyFont="1" applyBorder="1" applyAlignment="1" applyProtection="1">
      <alignment vertical="center" shrinkToFit="1"/>
    </xf>
    <xf numFmtId="0" fontId="22" fillId="0" borderId="0" xfId="0" applyFont="1" applyAlignment="1" applyProtection="1">
      <alignment vertical="center" shrinkToFit="1"/>
    </xf>
    <xf numFmtId="202" fontId="22" fillId="0" borderId="0" xfId="100" applyNumberFormat="1" applyFont="1" applyBorder="1" applyAlignment="1">
      <alignment horizontal="right" vertical="center"/>
    </xf>
    <xf numFmtId="202" fontId="38" fillId="0" borderId="0" xfId="100" applyNumberFormat="1" applyFont="1" applyBorder="1" applyAlignment="1">
      <alignment horizontal="right" vertical="center"/>
    </xf>
    <xf numFmtId="202" fontId="38" fillId="0" borderId="22" xfId="101" applyNumberFormat="1" applyFont="1" applyBorder="1" applyAlignment="1">
      <alignment horizontal="right" vertical="center"/>
    </xf>
    <xf numFmtId="202" fontId="22" fillId="0" borderId="33" xfId="0" applyNumberFormat="1" applyFont="1" applyBorder="1" applyAlignment="1" applyProtection="1">
      <alignment horizontal="right" vertical="center"/>
    </xf>
    <xf numFmtId="202" fontId="22" fillId="0" borderId="32" xfId="100" applyNumberFormat="1" applyFont="1" applyBorder="1" applyAlignment="1">
      <alignment horizontal="right" vertical="center"/>
    </xf>
    <xf numFmtId="202" fontId="22" fillId="0" borderId="23" xfId="100" applyNumberFormat="1" applyFont="1" applyBorder="1" applyAlignment="1">
      <alignment horizontal="right" vertical="center"/>
    </xf>
    <xf numFmtId="0" fontId="38" fillId="0" borderId="0" xfId="0" applyFont="1" applyBorder="1" applyAlignment="1" applyProtection="1">
      <alignment vertical="center" shrinkToFit="1"/>
    </xf>
    <xf numFmtId="202" fontId="22" fillId="0" borderId="0" xfId="99" applyNumberFormat="1" applyFont="1" applyFill="1" applyBorder="1" applyAlignment="1">
      <alignment horizontal="right" vertical="center"/>
    </xf>
    <xf numFmtId="202" fontId="38" fillId="0" borderId="0" xfId="0" applyNumberFormat="1" applyFont="1" applyFill="1" applyBorder="1" applyAlignment="1" applyProtection="1">
      <alignment horizontal="right" vertical="center"/>
    </xf>
    <xf numFmtId="202" fontId="38" fillId="0" borderId="0" xfId="101" applyNumberFormat="1" applyFont="1" applyFill="1" applyBorder="1" applyAlignment="1">
      <alignment horizontal="right" vertical="center"/>
    </xf>
    <xf numFmtId="202" fontId="38" fillId="0" borderId="22" xfId="0" applyNumberFormat="1" applyFont="1" applyFill="1" applyBorder="1" applyAlignment="1" applyProtection="1">
      <alignment horizontal="right" vertical="center"/>
    </xf>
    <xf numFmtId="202" fontId="38" fillId="0" borderId="0" xfId="99" applyNumberFormat="1" applyFont="1" applyFill="1" applyBorder="1" applyAlignment="1">
      <alignment horizontal="right" vertical="center"/>
    </xf>
    <xf numFmtId="202" fontId="38" fillId="0" borderId="22" xfId="101" applyNumberFormat="1" applyFont="1" applyFill="1" applyBorder="1" applyAlignment="1">
      <alignment horizontal="right" vertical="center"/>
    </xf>
    <xf numFmtId="202" fontId="22" fillId="0" borderId="33" xfId="0" applyNumberFormat="1" applyFont="1" applyFill="1" applyBorder="1" applyAlignment="1" applyProtection="1">
      <alignment horizontal="right" vertical="center"/>
    </xf>
    <xf numFmtId="202" fontId="22" fillId="0" borderId="32" xfId="99" applyNumberFormat="1" applyFont="1" applyFill="1" applyBorder="1" applyAlignment="1">
      <alignment horizontal="right" vertical="center"/>
    </xf>
    <xf numFmtId="202" fontId="38" fillId="0" borderId="32" xfId="99" applyNumberFormat="1" applyFont="1" applyFill="1" applyBorder="1" applyAlignment="1">
      <alignment horizontal="right" vertical="center"/>
    </xf>
    <xf numFmtId="202" fontId="22" fillId="0" borderId="21" xfId="0" applyNumberFormat="1" applyFont="1" applyFill="1" applyBorder="1" applyAlignment="1" applyProtection="1">
      <alignment horizontal="right" vertical="center" shrinkToFit="1"/>
    </xf>
    <xf numFmtId="202" fontId="22" fillId="0" borderId="23" xfId="99" applyNumberFormat="1" applyFont="1" applyFill="1" applyBorder="1" applyAlignment="1">
      <alignment horizontal="right" vertical="center"/>
    </xf>
    <xf numFmtId="202" fontId="22" fillId="0" borderId="23" xfId="99" applyNumberFormat="1" applyFont="1" applyFill="1" applyBorder="1" applyAlignment="1">
      <alignment horizontal="right" vertical="center" shrinkToFit="1"/>
    </xf>
    <xf numFmtId="202" fontId="38" fillId="0" borderId="23" xfId="99" applyNumberFormat="1" applyFont="1" applyFill="1" applyBorder="1" applyAlignment="1">
      <alignment horizontal="right" vertical="center"/>
    </xf>
    <xf numFmtId="0" fontId="47" fillId="0" borderId="0" xfId="0" applyFont="1" applyBorder="1" applyAlignment="1" applyProtection="1">
      <alignment horizontal="center" vertical="center"/>
    </xf>
    <xf numFmtId="0" fontId="58" fillId="0" borderId="0" xfId="0" applyFont="1" applyFill="1" applyAlignment="1" applyProtection="1">
      <alignment horizontal="left" vertical="center"/>
    </xf>
    <xf numFmtId="0" fontId="0" fillId="0" borderId="0" xfId="0" applyFont="1" applyFill="1" applyBorder="1" applyAlignment="1" applyProtection="1">
      <alignment vertical="center"/>
    </xf>
    <xf numFmtId="0" fontId="38" fillId="0" borderId="0" xfId="0" applyFont="1" applyBorder="1" applyAlignment="1" applyProtection="1">
      <alignment horizontal="right" vertical="center"/>
    </xf>
    <xf numFmtId="0" fontId="58" fillId="0" borderId="0" xfId="0" applyFont="1" applyFill="1" applyBorder="1" applyAlignment="1" applyProtection="1">
      <alignment horizontal="left" vertical="center"/>
    </xf>
    <xf numFmtId="0" fontId="38" fillId="0" borderId="0" xfId="0" applyFont="1" applyFill="1" applyBorder="1" applyAlignment="1" applyProtection="1">
      <alignment horizontal="center" vertical="center" textRotation="255"/>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wrapText="1"/>
    </xf>
    <xf numFmtId="37" fontId="58" fillId="0" borderId="0" xfId="0" applyNumberFormat="1" applyFont="1" applyBorder="1" applyAlignment="1" applyProtection="1"/>
    <xf numFmtId="37" fontId="38" fillId="0" borderId="0" xfId="0" applyNumberFormat="1" applyFont="1" applyBorder="1" applyAlignment="1" applyProtection="1"/>
    <xf numFmtId="37" fontId="38" fillId="0" borderId="0" xfId="0" applyNumberFormat="1" applyFont="1" applyBorder="1" applyAlignment="1" applyProtection="1">
      <alignment horizontal="center"/>
    </xf>
    <xf numFmtId="38" fontId="38" fillId="0" borderId="0" xfId="66" applyFont="1" applyBorder="1" applyAlignment="1" applyProtection="1"/>
    <xf numFmtId="196" fontId="38" fillId="0" borderId="0" xfId="0" applyNumberFormat="1" applyFont="1" applyBorder="1" applyAlignment="1" applyProtection="1">
      <alignment horizontal="center" vertical="justify"/>
    </xf>
    <xf numFmtId="38" fontId="38" fillId="0" borderId="0" xfId="66" applyFont="1" applyBorder="1" applyAlignment="1" applyProtection="1">
      <alignment horizontal="right"/>
    </xf>
    <xf numFmtId="37" fontId="38" fillId="0" borderId="0" xfId="0" quotePrefix="1" applyNumberFormat="1" applyFont="1" applyBorder="1" applyAlignment="1" applyProtection="1"/>
    <xf numFmtId="37" fontId="53" fillId="0" borderId="0" xfId="0" quotePrefix="1" applyNumberFormat="1" applyFont="1" applyBorder="1" applyAlignment="1" applyProtection="1"/>
    <xf numFmtId="38" fontId="38" fillId="0" borderId="0" xfId="66" quotePrefix="1" applyFont="1" applyBorder="1" applyAlignment="1" applyProtection="1"/>
    <xf numFmtId="38" fontId="58" fillId="0" borderId="0" xfId="66" applyFont="1" applyBorder="1" applyAlignment="1" applyProtection="1"/>
    <xf numFmtId="37" fontId="22" fillId="0" borderId="0" xfId="0" applyNumberFormat="1" applyFont="1" applyBorder="1" applyAlignment="1" applyProtection="1"/>
    <xf numFmtId="38" fontId="38" fillId="0" borderId="0" xfId="66" applyFont="1" applyBorder="1" applyAlignment="1" applyProtection="1">
      <alignment shrinkToFit="1"/>
    </xf>
    <xf numFmtId="196" fontId="38" fillId="0" borderId="0" xfId="0" applyNumberFormat="1" applyFont="1" applyFill="1" applyBorder="1" applyAlignment="1" applyProtection="1">
      <alignment horizontal="center" vertical="justify"/>
    </xf>
    <xf numFmtId="37" fontId="38" fillId="0" borderId="0" xfId="0" applyNumberFormat="1" applyFont="1" applyBorder="1" applyAlignment="1" applyProtection="1">
      <alignment horizontal="center" shrinkToFit="1"/>
    </xf>
    <xf numFmtId="0" fontId="38" fillId="27" borderId="0" xfId="0" applyFont="1" applyFill="1" applyAlignment="1" applyProtection="1">
      <alignment vertical="center"/>
    </xf>
    <xf numFmtId="0" fontId="61" fillId="0" borderId="0" xfId="0" applyFont="1" applyFill="1" applyAlignment="1" applyProtection="1">
      <alignment vertical="center"/>
    </xf>
    <xf numFmtId="206" fontId="38" fillId="0" borderId="0" xfId="0" applyNumberFormat="1" applyFont="1" applyAlignment="1" applyProtection="1">
      <alignment vertical="center"/>
    </xf>
    <xf numFmtId="49" fontId="22" fillId="0" borderId="0" xfId="0" applyNumberFormat="1" applyFont="1" applyFill="1" applyBorder="1" applyAlignment="1" applyProtection="1">
      <alignment vertical="center"/>
    </xf>
    <xf numFmtId="0" fontId="22" fillId="0" borderId="0" xfId="0" applyFont="1" applyFill="1" applyBorder="1" applyAlignment="1">
      <alignment vertical="center"/>
    </xf>
    <xf numFmtId="207" fontId="22" fillId="0" borderId="0" xfId="66" applyNumberFormat="1" applyFont="1" applyFill="1" applyBorder="1" applyAlignment="1" applyProtection="1">
      <alignment vertical="center"/>
    </xf>
    <xf numFmtId="49" fontId="38" fillId="0" borderId="0" xfId="0" applyNumberFormat="1" applyFont="1" applyFill="1" applyBorder="1" applyAlignment="1" applyProtection="1">
      <alignment vertical="center"/>
    </xf>
    <xf numFmtId="195" fontId="38" fillId="0" borderId="0" xfId="66" applyNumberFormat="1" applyFont="1" applyFill="1" applyBorder="1" applyAlignment="1" applyProtection="1">
      <alignment vertical="center"/>
    </xf>
    <xf numFmtId="207" fontId="38" fillId="0" borderId="0" xfId="66" applyNumberFormat="1" applyFont="1" applyFill="1" applyBorder="1" applyAlignment="1" applyProtection="1">
      <alignment vertical="center"/>
    </xf>
    <xf numFmtId="186" fontId="38" fillId="0" borderId="0" xfId="66" applyNumberFormat="1" applyFont="1" applyFill="1" applyBorder="1" applyAlignment="1" applyProtection="1">
      <alignment vertical="center"/>
    </xf>
    <xf numFmtId="0" fontId="22" fillId="0" borderId="0" xfId="0" applyFont="1" applyFill="1" applyBorder="1" applyAlignment="1">
      <alignment horizontal="center" vertical="center"/>
    </xf>
    <xf numFmtId="0" fontId="47" fillId="0" borderId="0" xfId="0" applyFont="1" applyFill="1" applyBorder="1" applyAlignment="1" applyProtection="1">
      <alignment vertical="center"/>
    </xf>
    <xf numFmtId="0" fontId="62" fillId="0" borderId="0" xfId="0" applyFont="1" applyFill="1" applyAlignment="1" applyProtection="1">
      <alignment vertical="center"/>
    </xf>
    <xf numFmtId="0" fontId="63" fillId="0" borderId="0" xfId="0" applyFont="1" applyBorder="1" applyAlignment="1" applyProtection="1">
      <alignment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5" fillId="0" borderId="0" xfId="0" applyFont="1" applyBorder="1" applyAlignment="1" applyProtection="1">
      <alignment horizontal="center" wrapText="1"/>
    </xf>
    <xf numFmtId="0" fontId="67" fillId="0" borderId="0" xfId="0" applyFont="1" applyFill="1" applyBorder="1" applyAlignment="1" applyProtection="1">
      <alignment vertical="top" wrapText="1"/>
    </xf>
    <xf numFmtId="0" fontId="68" fillId="0" borderId="0" xfId="0" applyFont="1" applyFill="1" applyBorder="1" applyAlignment="1" applyProtection="1">
      <alignment horizontal="center" vertical="center" wrapText="1"/>
    </xf>
    <xf numFmtId="0" fontId="65" fillId="0" borderId="0" xfId="0" applyFont="1" applyFill="1" applyBorder="1" applyAlignment="1" applyProtection="1">
      <alignment horizontal="center" wrapText="1"/>
    </xf>
    <xf numFmtId="0" fontId="67" fillId="0" borderId="16" xfId="0" applyFont="1" applyFill="1" applyBorder="1" applyAlignment="1" applyProtection="1">
      <alignment horizontal="center" vertical="center" wrapText="1"/>
    </xf>
    <xf numFmtId="0" fontId="70" fillId="0" borderId="0" xfId="0" applyFont="1" applyFill="1" applyBorder="1" applyAlignment="1" applyProtection="1">
      <alignment vertical="top" wrapText="1"/>
    </xf>
    <xf numFmtId="0" fontId="61" fillId="0" borderId="0" xfId="0" applyFont="1" applyFill="1" applyBorder="1" applyAlignment="1" applyProtection="1">
      <alignment vertical="top" wrapText="1"/>
    </xf>
    <xf numFmtId="38" fontId="21" fillId="0" borderId="16" xfId="66" applyFont="1" applyFill="1" applyBorder="1" applyAlignment="1" applyProtection="1">
      <alignment horizontal="center" vertical="center" wrapText="1"/>
    </xf>
    <xf numFmtId="0" fontId="67" fillId="0" borderId="16" xfId="0" applyFont="1" applyFill="1" applyBorder="1" applyAlignment="1" applyProtection="1">
      <alignment horizontal="center" vertical="center"/>
    </xf>
    <xf numFmtId="9" fontId="67" fillId="0" borderId="16" xfId="0" applyNumberFormat="1" applyFont="1" applyFill="1" applyBorder="1" applyAlignment="1" applyProtection="1">
      <alignment horizontal="center" vertical="center"/>
    </xf>
    <xf numFmtId="0" fontId="65" fillId="0" borderId="0" xfId="0" applyFont="1" applyFill="1" applyBorder="1" applyAlignment="1" applyProtection="1">
      <alignment wrapText="1"/>
    </xf>
    <xf numFmtId="9" fontId="22" fillId="0" borderId="0" xfId="0" applyNumberFormat="1" applyFont="1" applyBorder="1" applyAlignment="1" applyProtection="1">
      <alignment horizontal="center" vertical="center"/>
    </xf>
    <xf numFmtId="0" fontId="64" fillId="0" borderId="0" xfId="0" applyFont="1" applyBorder="1" applyAlignment="1" applyProtection="1">
      <alignment vertical="center" wrapText="1"/>
    </xf>
    <xf numFmtId="0" fontId="22" fillId="0" borderId="0" xfId="0" applyFont="1" applyFill="1" applyBorder="1" applyAlignment="1" applyProtection="1">
      <alignment vertical="center" wrapText="1"/>
    </xf>
    <xf numFmtId="0" fontId="22" fillId="0" borderId="0" xfId="0" applyFont="1" applyBorder="1" applyAlignment="1" applyProtection="1">
      <alignment vertical="center" wrapText="1"/>
    </xf>
    <xf numFmtId="0" fontId="71" fillId="0" borderId="0" xfId="0" applyFont="1" applyBorder="1" applyAlignment="1" applyProtection="1">
      <alignment horizontal="left" vertical="center" wrapText="1"/>
    </xf>
    <xf numFmtId="0" fontId="71" fillId="0" borderId="0" xfId="0" applyFont="1" applyFill="1" applyBorder="1" applyAlignment="1" applyProtection="1">
      <alignment horizontal="center" vertical="center" wrapText="1"/>
    </xf>
    <xf numFmtId="0" fontId="67" fillId="0" borderId="0" xfId="0" applyFont="1" applyBorder="1" applyAlignment="1" applyProtection="1">
      <alignment vertical="center"/>
    </xf>
    <xf numFmtId="0" fontId="67" fillId="0" borderId="0" xfId="0" applyFont="1" applyFill="1" applyAlignment="1" applyProtection="1">
      <alignment vertical="top" wrapText="1"/>
    </xf>
    <xf numFmtId="0" fontId="65" fillId="0" borderId="0" xfId="0" applyFont="1" applyFill="1" applyAlignment="1" applyProtection="1">
      <alignment wrapText="1"/>
    </xf>
    <xf numFmtId="0" fontId="70" fillId="0" borderId="0" xfId="0" applyFont="1" applyFill="1" applyAlignment="1" applyProtection="1">
      <alignment vertical="top" wrapText="1"/>
    </xf>
    <xf numFmtId="186" fontId="71" fillId="0" borderId="0" xfId="0" applyNumberFormat="1" applyFont="1" applyFill="1" applyBorder="1" applyAlignment="1" applyProtection="1">
      <alignment horizontal="center" vertical="center" wrapText="1"/>
    </xf>
    <xf numFmtId="0" fontId="67" fillId="0" borderId="0" xfId="0" applyFont="1" applyAlignment="1" applyProtection="1">
      <alignment vertical="center"/>
    </xf>
    <xf numFmtId="0" fontId="22" fillId="0" borderId="0" xfId="0" applyFont="1" applyFill="1" applyAlignment="1" applyProtection="1">
      <alignment vertical="center" wrapText="1"/>
    </xf>
    <xf numFmtId="0" fontId="22" fillId="0" borderId="0" xfId="0" applyFont="1" applyAlignment="1" applyProtection="1">
      <alignment vertical="center" wrapText="1"/>
    </xf>
    <xf numFmtId="0" fontId="71" fillId="0" borderId="0" xfId="0" applyFont="1" applyAlignment="1" applyProtection="1">
      <alignment horizontal="left" vertical="center" wrapText="1"/>
    </xf>
    <xf numFmtId="0" fontId="58" fillId="0" borderId="0" xfId="0" applyFont="1" applyFill="1" applyBorder="1" applyAlignment="1" applyProtection="1">
      <alignment vertical="center" wrapText="1"/>
    </xf>
    <xf numFmtId="0" fontId="61" fillId="0" borderId="0" xfId="0" applyFont="1" applyFill="1" applyBorder="1" applyAlignment="1" applyProtection="1">
      <alignment vertical="distributed" wrapText="1"/>
    </xf>
    <xf numFmtId="0" fontId="71" fillId="0" borderId="0" xfId="0" applyFont="1" applyFill="1" applyBorder="1" applyAlignment="1" applyProtection="1">
      <alignment vertical="top" wrapText="1"/>
    </xf>
    <xf numFmtId="0" fontId="72" fillId="0" borderId="0" xfId="0" applyFont="1" applyFill="1" applyBorder="1" applyAlignment="1" applyProtection="1">
      <alignment vertical="center" wrapText="1"/>
    </xf>
    <xf numFmtId="0" fontId="58" fillId="0" borderId="0" xfId="0" applyFont="1" applyBorder="1" applyAlignment="1" applyProtection="1">
      <alignment vertical="center" wrapText="1"/>
    </xf>
    <xf numFmtId="0" fontId="73" fillId="0" borderId="0" xfId="0" applyFont="1" applyBorder="1" applyAlignment="1" applyProtection="1">
      <alignment vertical="distributed" wrapText="1"/>
    </xf>
    <xf numFmtId="0" fontId="92" fillId="0" borderId="0" xfId="94" applyBorder="1">
      <alignment vertical="center"/>
    </xf>
    <xf numFmtId="9" fontId="92" fillId="0" borderId="0" xfId="94" applyNumberFormat="1" applyBorder="1">
      <alignment vertical="center"/>
    </xf>
    <xf numFmtId="0" fontId="0" fillId="0" borderId="0" xfId="0" applyBorder="1" applyAlignment="1"/>
    <xf numFmtId="0" fontId="71" fillId="0" borderId="0" xfId="0" applyFont="1" applyFill="1" applyBorder="1" applyAlignment="1" applyProtection="1">
      <alignment vertical="distributed" wrapText="1"/>
    </xf>
    <xf numFmtId="0" fontId="39" fillId="0" borderId="0" xfId="0" applyFont="1" applyFill="1" applyBorder="1" applyAlignment="1" applyProtection="1">
      <alignment vertical="top" wrapText="1"/>
    </xf>
    <xf numFmtId="0" fontId="71" fillId="0" borderId="0" xfId="0" applyFont="1" applyFill="1" applyBorder="1" applyAlignment="1" applyProtection="1">
      <alignment horizontal="center" vertical="distributed" wrapText="1"/>
    </xf>
    <xf numFmtId="0" fontId="61" fillId="0" borderId="0" xfId="0" applyFont="1" applyFill="1" applyBorder="1" applyAlignment="1" applyProtection="1">
      <alignment horizontal="center" vertical="distributed" wrapText="1"/>
    </xf>
    <xf numFmtId="208" fontId="72" fillId="0" borderId="0" xfId="0" applyNumberFormat="1" applyFont="1" applyFill="1" applyBorder="1" applyAlignment="1" applyProtection="1">
      <alignment horizontal="left" vertical="top" wrapText="1"/>
    </xf>
    <xf numFmtId="38" fontId="72" fillId="0" borderId="0" xfId="66" applyFont="1" applyFill="1" applyBorder="1" applyAlignment="1" applyProtection="1">
      <alignment vertical="center" wrapText="1"/>
    </xf>
    <xf numFmtId="3" fontId="72" fillId="0" borderId="0" xfId="0" applyNumberFormat="1" applyFont="1" applyFill="1" applyBorder="1" applyAlignment="1" applyProtection="1">
      <alignment vertical="center" wrapText="1"/>
    </xf>
    <xf numFmtId="0" fontId="41" fillId="0" borderId="0" xfId="0" applyFont="1" applyFill="1" applyBorder="1" applyAlignment="1" applyProtection="1">
      <alignment vertical="top" wrapText="1" shrinkToFit="1"/>
    </xf>
    <xf numFmtId="0" fontId="74" fillId="0" borderId="0" xfId="0" applyFont="1" applyFill="1" applyAlignment="1">
      <alignment vertical="center"/>
    </xf>
    <xf numFmtId="0" fontId="75" fillId="0" borderId="0" xfId="0" applyFont="1" applyFill="1" applyAlignment="1">
      <alignment vertical="center"/>
    </xf>
    <xf numFmtId="0" fontId="76" fillId="0" borderId="0" xfId="0" applyFont="1" applyFill="1" applyAlignment="1">
      <alignment vertical="center"/>
    </xf>
    <xf numFmtId="0" fontId="77" fillId="0" borderId="0" xfId="0" applyFont="1" applyFill="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22" fillId="0" borderId="0" xfId="0" applyFont="1" applyFill="1" applyAlignment="1">
      <alignment vertical="center"/>
    </xf>
    <xf numFmtId="0" fontId="51" fillId="0" borderId="0" xfId="0" applyFont="1" applyFill="1" applyAlignment="1">
      <alignment horizontal="right" vertical="center"/>
    </xf>
    <xf numFmtId="0" fontId="43" fillId="0" borderId="0" xfId="0" applyFont="1" applyFill="1" applyAlignment="1">
      <alignment horizontal="right" vertical="center"/>
    </xf>
    <xf numFmtId="187" fontId="47" fillId="0" borderId="0" xfId="0" applyNumberFormat="1" applyFont="1" applyFill="1" applyAlignment="1">
      <alignment vertical="center"/>
    </xf>
    <xf numFmtId="187" fontId="80" fillId="0" borderId="0" xfId="0" applyNumberFormat="1" applyFont="1" applyFill="1" applyAlignment="1">
      <alignment horizontal="center" vertical="center"/>
    </xf>
    <xf numFmtId="187" fontId="78" fillId="0" borderId="0" xfId="0" applyNumberFormat="1" applyFont="1" applyFill="1" applyAlignment="1">
      <alignment vertical="center"/>
    </xf>
    <xf numFmtId="187" fontId="78" fillId="0" borderId="0" xfId="0" applyNumberFormat="1" applyFont="1" applyFill="1" applyBorder="1" applyAlignment="1">
      <alignment vertical="center"/>
    </xf>
    <xf numFmtId="187" fontId="81" fillId="0" borderId="0" xfId="0" applyNumberFormat="1" applyFont="1" applyFill="1" applyBorder="1" applyAlignment="1">
      <alignment horizontal="center" vertical="center"/>
    </xf>
    <xf numFmtId="187" fontId="81" fillId="0" borderId="23" xfId="0" applyNumberFormat="1" applyFont="1" applyFill="1" applyBorder="1" applyAlignment="1">
      <alignment horizontal="center" vertical="center"/>
    </xf>
    <xf numFmtId="187" fontId="38" fillId="24" borderId="20" xfId="0" applyNumberFormat="1" applyFont="1" applyFill="1" applyBorder="1" applyAlignment="1">
      <alignment vertical="center"/>
    </xf>
    <xf numFmtId="0" fontId="79" fillId="0" borderId="22" xfId="0" applyFont="1" applyFill="1" applyBorder="1" applyAlignment="1">
      <alignment vertical="center"/>
    </xf>
    <xf numFmtId="0" fontId="79" fillId="0" borderId="0" xfId="0" applyFont="1" applyFill="1" applyBorder="1" applyAlignment="1">
      <alignment vertical="center"/>
    </xf>
    <xf numFmtId="187" fontId="41" fillId="24" borderId="34" xfId="0" applyNumberFormat="1" applyFont="1" applyFill="1" applyBorder="1" applyAlignment="1">
      <alignment horizontal="center" vertical="center"/>
    </xf>
    <xf numFmtId="187" fontId="41" fillId="24" borderId="25" xfId="0" applyNumberFormat="1" applyFont="1" applyFill="1" applyBorder="1" applyAlignment="1">
      <alignment horizontal="center" vertical="center" shrinkToFit="1"/>
    </xf>
    <xf numFmtId="187" fontId="41" fillId="24" borderId="34" xfId="0" applyNumberFormat="1" applyFont="1" applyFill="1" applyBorder="1" applyAlignment="1">
      <alignment horizontal="center" vertical="center" shrinkToFit="1"/>
    </xf>
    <xf numFmtId="0" fontId="22" fillId="0" borderId="22" xfId="0" applyFont="1" applyFill="1" applyBorder="1" applyAlignment="1">
      <alignment vertical="center"/>
    </xf>
    <xf numFmtId="0" fontId="40" fillId="24" borderId="15" xfId="0" applyFont="1" applyFill="1" applyBorder="1" applyAlignment="1">
      <alignment horizontal="center" vertical="center"/>
    </xf>
    <xf numFmtId="0" fontId="40" fillId="24" borderId="21" xfId="0" applyFont="1" applyFill="1" applyBorder="1" applyAlignment="1">
      <alignment horizontal="center" vertical="center"/>
    </xf>
    <xf numFmtId="209" fontId="38" fillId="0" borderId="22" xfId="0" applyNumberFormat="1" applyFont="1" applyFill="1" applyBorder="1" applyAlignment="1">
      <alignment vertical="center" shrinkToFit="1"/>
    </xf>
    <xf numFmtId="0" fontId="38" fillId="0" borderId="20" xfId="0" applyNumberFormat="1" applyFont="1" applyFill="1" applyBorder="1" applyAlignment="1">
      <alignment horizontal="center" vertical="center" shrinkToFit="1"/>
    </xf>
    <xf numFmtId="49" fontId="38" fillId="0" borderId="0" xfId="0" applyNumberFormat="1" applyFont="1" applyFill="1" applyBorder="1" applyAlignment="1">
      <alignment vertical="center"/>
    </xf>
    <xf numFmtId="210" fontId="41" fillId="0" borderId="22" xfId="0" applyNumberFormat="1" applyFont="1" applyFill="1" applyBorder="1" applyAlignment="1">
      <alignment horizontal="right" vertical="center"/>
    </xf>
    <xf numFmtId="210" fontId="41" fillId="0" borderId="0" xfId="0" applyNumberFormat="1" applyFont="1" applyFill="1" applyBorder="1" applyAlignment="1">
      <alignment horizontal="right" vertical="center"/>
    </xf>
    <xf numFmtId="210" fontId="41" fillId="0" borderId="18" xfId="0" applyNumberFormat="1" applyFont="1" applyFill="1" applyBorder="1" applyAlignment="1">
      <alignment horizontal="right" vertical="center"/>
    </xf>
    <xf numFmtId="0" fontId="51" fillId="0" borderId="22" xfId="0" applyFont="1" applyFill="1" applyBorder="1" applyAlignment="1">
      <alignment horizontal="right" vertical="center"/>
    </xf>
    <xf numFmtId="0" fontId="51" fillId="0" borderId="0" xfId="0" applyFont="1" applyFill="1" applyBorder="1" applyAlignment="1">
      <alignment horizontal="right" vertical="center"/>
    </xf>
    <xf numFmtId="0" fontId="38"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shrinkToFit="1"/>
    </xf>
    <xf numFmtId="0" fontId="43" fillId="0" borderId="22" xfId="0" applyFont="1" applyFill="1" applyBorder="1" applyAlignment="1">
      <alignment horizontal="right" vertical="center"/>
    </xf>
    <xf numFmtId="0" fontId="43" fillId="0" borderId="0" xfId="0" applyFont="1" applyFill="1" applyBorder="1" applyAlignment="1">
      <alignment horizontal="right" vertical="center"/>
    </xf>
    <xf numFmtId="0" fontId="22" fillId="0" borderId="22" xfId="0" applyFont="1" applyFill="1" applyBorder="1" applyAlignment="1">
      <alignment horizontal="right" vertical="center"/>
    </xf>
    <xf numFmtId="0" fontId="22" fillId="0" borderId="0" xfId="0" applyFont="1" applyFill="1" applyBorder="1" applyAlignment="1">
      <alignment horizontal="right" vertical="center"/>
    </xf>
    <xf numFmtId="209" fontId="22" fillId="0" borderId="21" xfId="0" applyNumberFormat="1" applyFont="1" applyFill="1" applyBorder="1" applyAlignment="1">
      <alignment vertical="center" shrinkToFit="1"/>
    </xf>
    <xf numFmtId="0" fontId="22" fillId="0" borderId="23" xfId="0" applyNumberFormat="1" applyFont="1" applyFill="1" applyBorder="1" applyAlignment="1">
      <alignment horizontal="center" vertical="center" shrinkToFit="1"/>
    </xf>
    <xf numFmtId="49" fontId="22" fillId="0" borderId="26" xfId="0" applyNumberFormat="1" applyFont="1" applyFill="1" applyBorder="1" applyAlignment="1">
      <alignment vertical="center"/>
    </xf>
    <xf numFmtId="210" fontId="43" fillId="0" borderId="21" xfId="0" applyNumberFormat="1" applyFont="1" applyFill="1" applyBorder="1" applyAlignment="1">
      <alignment horizontal="right" vertical="center"/>
    </xf>
    <xf numFmtId="210" fontId="43" fillId="0" borderId="0" xfId="0" applyNumberFormat="1" applyFont="1" applyFill="1" applyBorder="1" applyAlignment="1">
      <alignment horizontal="right" vertical="center"/>
    </xf>
    <xf numFmtId="210" fontId="43" fillId="0" borderId="22" xfId="0" applyNumberFormat="1" applyFont="1" applyFill="1" applyBorder="1" applyAlignment="1">
      <alignment horizontal="right" vertical="center"/>
    </xf>
    <xf numFmtId="210" fontId="43" fillId="0" borderId="18" xfId="0" applyNumberFormat="1" applyFont="1" applyFill="1" applyBorder="1" applyAlignment="1">
      <alignment horizontal="right" vertical="center"/>
    </xf>
    <xf numFmtId="0" fontId="74" fillId="0" borderId="22" xfId="0" applyFont="1" applyFill="1" applyBorder="1" applyAlignment="1">
      <alignment vertical="center"/>
    </xf>
    <xf numFmtId="0" fontId="74" fillId="0" borderId="0" xfId="0" applyFont="1" applyFill="1" applyBorder="1" applyAlignment="1">
      <alignment vertical="center"/>
    </xf>
    <xf numFmtId="0" fontId="0" fillId="0" borderId="22" xfId="0" applyFont="1" applyFill="1" applyBorder="1" applyAlignment="1">
      <alignment vertical="center"/>
    </xf>
    <xf numFmtId="210" fontId="41" fillId="0" borderId="24" xfId="0" applyNumberFormat="1" applyFont="1" applyFill="1" applyBorder="1" applyAlignment="1">
      <alignment horizontal="right" vertical="center"/>
    </xf>
    <xf numFmtId="210" fontId="43" fillId="0" borderId="23" xfId="0" applyNumberFormat="1" applyFont="1" applyFill="1" applyBorder="1" applyAlignment="1">
      <alignment horizontal="right" vertical="center"/>
    </xf>
    <xf numFmtId="210" fontId="43" fillId="0" borderId="26" xfId="0" applyNumberFormat="1" applyFont="1" applyFill="1" applyBorder="1" applyAlignment="1">
      <alignment horizontal="right" vertical="center"/>
    </xf>
    <xf numFmtId="0" fontId="40" fillId="0" borderId="0" xfId="0" applyFont="1" applyFill="1" applyAlignment="1">
      <alignment vertical="center"/>
    </xf>
    <xf numFmtId="0" fontId="76" fillId="0" borderId="20" xfId="0" applyFont="1" applyFill="1" applyBorder="1" applyAlignment="1">
      <alignment vertical="center"/>
    </xf>
    <xf numFmtId="0" fontId="50" fillId="0" borderId="0" xfId="0" applyFont="1" applyFill="1" applyAlignment="1" applyProtection="1">
      <alignment horizontal="center" vertical="center"/>
    </xf>
    <xf numFmtId="0" fontId="0" fillId="0" borderId="0" xfId="0" applyFont="1" applyFill="1" applyBorder="1" applyAlignment="1" applyProtection="1">
      <alignment vertical="center" wrapText="1"/>
    </xf>
    <xf numFmtId="0" fontId="82" fillId="0" borderId="0" xfId="0" applyFont="1" applyFill="1" applyAlignment="1" applyProtection="1">
      <alignment vertical="center"/>
    </xf>
    <xf numFmtId="0" fontId="38" fillId="24" borderId="16" xfId="0" applyFont="1" applyFill="1" applyBorder="1" applyAlignment="1" applyProtection="1">
      <alignment horizontal="center" vertical="center" wrapText="1"/>
    </xf>
    <xf numFmtId="0" fontId="38" fillId="24" borderId="31" xfId="0" applyFont="1" applyFill="1" applyBorder="1" applyAlignment="1" applyProtection="1">
      <alignment horizontal="center" vertical="center" wrapText="1"/>
    </xf>
    <xf numFmtId="0" fontId="38" fillId="24" borderId="17" xfId="0" applyFont="1" applyFill="1" applyBorder="1" applyAlignment="1" applyProtection="1">
      <alignment horizontal="center" vertical="center" wrapText="1"/>
    </xf>
    <xf numFmtId="0" fontId="22" fillId="0" borderId="20" xfId="0" applyFont="1" applyFill="1" applyBorder="1" applyAlignment="1" applyProtection="1">
      <alignment horizontal="distributed" vertical="distributed"/>
    </xf>
    <xf numFmtId="49" fontId="22" fillId="0" borderId="0" xfId="0" applyNumberFormat="1" applyFont="1" applyFill="1" applyBorder="1" applyAlignment="1" applyProtection="1">
      <alignment horizontal="center" vertical="center"/>
    </xf>
    <xf numFmtId="49" fontId="22" fillId="0" borderId="18" xfId="0" applyNumberFormat="1" applyFont="1" applyFill="1" applyBorder="1" applyAlignment="1" applyProtection="1">
      <alignment horizontal="center" vertical="center"/>
    </xf>
    <xf numFmtId="211" fontId="22" fillId="0" borderId="22" xfId="0" applyNumberFormat="1" applyFont="1" applyFill="1" applyBorder="1"/>
    <xf numFmtId="211" fontId="22" fillId="0" borderId="0" xfId="0" applyNumberFormat="1" applyFont="1" applyFill="1" applyBorder="1"/>
    <xf numFmtId="211" fontId="22" fillId="0" borderId="0" xfId="0" applyNumberFormat="1" applyFont="1" applyFill="1" applyBorder="1" applyAlignment="1">
      <alignment horizontal="right"/>
    </xf>
    <xf numFmtId="0" fontId="22" fillId="0" borderId="0" xfId="0" applyFont="1" applyAlignment="1" applyProtection="1">
      <alignment horizontal="distributed" vertical="center"/>
    </xf>
    <xf numFmtId="0" fontId="22" fillId="0" borderId="0" xfId="0" applyFont="1" applyFill="1" applyAlignment="1" applyProtection="1">
      <alignment horizontal="center" vertical="center"/>
    </xf>
    <xf numFmtId="0" fontId="22" fillId="0" borderId="0" xfId="0" applyFont="1" applyAlignment="1" applyProtection="1">
      <alignment horizontal="center" vertical="center"/>
    </xf>
    <xf numFmtId="0" fontId="22" fillId="0" borderId="22" xfId="0" applyFont="1" applyBorder="1" applyAlignment="1" applyProtection="1">
      <alignment vertical="center"/>
    </xf>
    <xf numFmtId="187" fontId="22" fillId="0" borderId="0" xfId="0" applyNumberFormat="1" applyFont="1" applyAlignment="1" applyProtection="1">
      <alignment vertical="center"/>
    </xf>
    <xf numFmtId="49" fontId="38" fillId="0" borderId="0" xfId="0" applyNumberFormat="1" applyFont="1" applyFill="1" applyBorder="1" applyAlignment="1" applyProtection="1">
      <alignment horizontal="center" vertical="center"/>
    </xf>
    <xf numFmtId="212" fontId="38" fillId="0" borderId="22" xfId="0" applyNumberFormat="1" applyFont="1" applyFill="1" applyBorder="1" applyAlignment="1" applyProtection="1">
      <alignment vertical="center"/>
    </xf>
    <xf numFmtId="212" fontId="38" fillId="0" borderId="0" xfId="0" applyNumberFormat="1" applyFont="1" applyFill="1" applyBorder="1" applyAlignment="1" applyProtection="1">
      <alignment vertical="center"/>
    </xf>
    <xf numFmtId="212" fontId="38" fillId="0" borderId="22" xfId="0" applyNumberFormat="1" applyFont="1" applyFill="1" applyBorder="1"/>
    <xf numFmtId="212" fontId="38" fillId="0" borderId="0" xfId="0" applyNumberFormat="1" applyFont="1" applyFill="1" applyBorder="1"/>
    <xf numFmtId="212" fontId="38" fillId="0" borderId="0" xfId="66" applyNumberFormat="1" applyFont="1" applyFill="1" applyBorder="1" applyAlignment="1">
      <alignment vertical="center"/>
    </xf>
    <xf numFmtId="0" fontId="38" fillId="0" borderId="0" xfId="0" applyFont="1" applyFill="1" applyAlignment="1" applyProtection="1">
      <alignment horizontal="distributed" vertical="center"/>
    </xf>
    <xf numFmtId="49" fontId="38" fillId="0" borderId="18"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0" xfId="0" applyFont="1" applyAlignment="1" applyProtection="1">
      <alignment horizontal="center" vertical="center"/>
    </xf>
    <xf numFmtId="211" fontId="38" fillId="0" borderId="22" xfId="0" applyNumberFormat="1" applyFont="1" applyFill="1" applyBorder="1"/>
    <xf numFmtId="211" fontId="38" fillId="0" borderId="0" xfId="0" applyNumberFormat="1" applyFont="1" applyFill="1" applyBorder="1"/>
    <xf numFmtId="211" fontId="38" fillId="0" borderId="0" xfId="66" applyNumberFormat="1" applyFont="1" applyFill="1" applyBorder="1" applyAlignment="1">
      <alignment vertical="center"/>
    </xf>
    <xf numFmtId="0" fontId="38" fillId="0" borderId="0" xfId="0" applyFont="1" applyFill="1" applyBorder="1" applyAlignment="1" applyProtection="1">
      <alignment horizontal="distributed" vertical="center"/>
    </xf>
    <xf numFmtId="211" fontId="38" fillId="0" borderId="22" xfId="66" applyNumberFormat="1" applyFont="1" applyFill="1" applyBorder="1" applyAlignment="1">
      <alignment vertical="center"/>
    </xf>
    <xf numFmtId="0" fontId="22" fillId="0" borderId="0" xfId="0" applyFont="1" applyFill="1" applyBorder="1" applyAlignment="1" applyProtection="1">
      <alignment horizontal="distributed" vertical="center"/>
    </xf>
    <xf numFmtId="0" fontId="22" fillId="0" borderId="18" xfId="0" applyFont="1" applyBorder="1" applyAlignment="1" applyProtection="1">
      <alignment horizontal="center" vertical="center"/>
    </xf>
    <xf numFmtId="213" fontId="38" fillId="0" borderId="0" xfId="66" applyNumberFormat="1" applyFont="1" applyFill="1" applyBorder="1" applyAlignment="1">
      <alignment horizontal="right" vertical="center"/>
    </xf>
    <xf numFmtId="0" fontId="38" fillId="0" borderId="18" xfId="0" applyFont="1" applyBorder="1" applyAlignment="1" applyProtection="1">
      <alignment horizontal="center" vertical="center"/>
    </xf>
    <xf numFmtId="0" fontId="22" fillId="0" borderId="23" xfId="0" applyFont="1" applyFill="1" applyBorder="1" applyAlignment="1" applyProtection="1">
      <alignment horizontal="distributed" vertical="center"/>
    </xf>
    <xf numFmtId="0" fontId="22" fillId="0" borderId="23" xfId="0" applyNumberFormat="1" applyFont="1" applyFill="1" applyBorder="1" applyAlignment="1" applyProtection="1">
      <alignment horizontal="center" vertical="center"/>
    </xf>
    <xf numFmtId="0" fontId="22" fillId="0" borderId="26" xfId="0" applyFont="1" applyBorder="1" applyAlignment="1" applyProtection="1">
      <alignment horizontal="center" vertical="center"/>
    </xf>
    <xf numFmtId="213" fontId="22" fillId="0" borderId="21" xfId="66" applyNumberFormat="1" applyFont="1" applyFill="1" applyBorder="1" applyAlignment="1">
      <alignment horizontal="right" vertical="center"/>
    </xf>
    <xf numFmtId="213" fontId="22" fillId="0" borderId="23" xfId="66" applyNumberFormat="1" applyFont="1" applyFill="1" applyBorder="1" applyAlignment="1">
      <alignment horizontal="right" vertical="center"/>
    </xf>
    <xf numFmtId="214" fontId="22" fillId="0" borderId="0" xfId="0" applyNumberFormat="1" applyFont="1" applyFill="1" applyBorder="1" applyAlignment="1" applyProtection="1">
      <alignment horizontal="right" vertical="center" shrinkToFit="1"/>
    </xf>
    <xf numFmtId="210" fontId="22" fillId="0" borderId="25" xfId="66" applyNumberFormat="1" applyFont="1" applyFill="1" applyBorder="1" applyAlignment="1">
      <alignment horizontal="right" vertical="center"/>
    </xf>
    <xf numFmtId="210" fontId="22" fillId="0" borderId="20" xfId="66" applyNumberFormat="1" applyFont="1" applyFill="1" applyBorder="1" applyAlignment="1">
      <alignment horizontal="right" vertical="center"/>
    </xf>
    <xf numFmtId="210" fontId="22" fillId="0" borderId="21" xfId="66" applyNumberFormat="1" applyFont="1" applyFill="1" applyBorder="1" applyAlignment="1">
      <alignment horizontal="right" vertical="center"/>
    </xf>
    <xf numFmtId="210" fontId="22" fillId="0" borderId="23" xfId="66" applyNumberFormat="1" applyFont="1" applyFill="1" applyBorder="1" applyAlignment="1">
      <alignment horizontal="right" vertical="center"/>
    </xf>
    <xf numFmtId="210" fontId="22" fillId="0" borderId="0" xfId="66" applyNumberFormat="1" applyFont="1" applyFill="1" applyBorder="1" applyAlignment="1">
      <alignment horizontal="right" vertical="center"/>
    </xf>
    <xf numFmtId="0" fontId="41" fillId="0" borderId="0" xfId="0" applyFont="1" applyFill="1" applyAlignment="1" applyProtection="1">
      <alignment horizontal="left" vertical="center"/>
    </xf>
    <xf numFmtId="0" fontId="22" fillId="0" borderId="0" xfId="0" applyFont="1" applyFill="1" applyAlignment="1" applyProtection="1"/>
    <xf numFmtId="0" fontId="22" fillId="0" borderId="20"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3" fontId="43" fillId="0" borderId="0" xfId="102" applyNumberFormat="1" applyFont="1" applyFill="1" applyBorder="1"/>
    <xf numFmtId="38" fontId="41" fillId="0" borderId="0" xfId="66" applyFont="1" applyFill="1" applyBorder="1" applyAlignment="1" applyProtection="1">
      <alignment vertical="center" shrinkToFit="1"/>
    </xf>
    <xf numFmtId="0" fontId="38" fillId="0" borderId="0" xfId="0" applyFont="1" applyFill="1" applyAlignment="1" applyProtection="1">
      <alignment horizontal="center" vertical="center"/>
    </xf>
    <xf numFmtId="3" fontId="41" fillId="0" borderId="22" xfId="102" applyNumberFormat="1" applyFont="1" applyFill="1" applyBorder="1"/>
    <xf numFmtId="3" fontId="41" fillId="0" borderId="0" xfId="102" applyNumberFormat="1" applyFont="1" applyFill="1" applyBorder="1"/>
    <xf numFmtId="5" fontId="38" fillId="0" borderId="0" xfId="0" applyNumberFormat="1" applyFont="1" applyAlignment="1" applyProtection="1">
      <alignment horizontal="distributed" vertical="center"/>
    </xf>
    <xf numFmtId="5" fontId="22" fillId="0" borderId="0" xfId="0" applyNumberFormat="1" applyFont="1" applyAlignment="1" applyProtection="1">
      <alignment horizontal="distributed" vertical="center"/>
    </xf>
    <xf numFmtId="3" fontId="43" fillId="0" borderId="22" xfId="102" applyNumberFormat="1" applyFont="1" applyFill="1" applyBorder="1" applyAlignment="1">
      <alignment horizontal="right"/>
    </xf>
    <xf numFmtId="3" fontId="43" fillId="0" borderId="0" xfId="102" applyNumberFormat="1" applyFont="1" applyFill="1" applyBorder="1" applyAlignment="1">
      <alignment horizontal="right"/>
    </xf>
    <xf numFmtId="38" fontId="41" fillId="0" borderId="22" xfId="66" applyFont="1" applyFill="1" applyBorder="1" applyAlignment="1" applyProtection="1">
      <alignment vertical="center" shrinkToFit="1"/>
    </xf>
    <xf numFmtId="38" fontId="41" fillId="0" borderId="0" xfId="66" applyFont="1" applyFill="1" applyBorder="1" applyAlignment="1" applyProtection="1">
      <alignment vertical="center"/>
    </xf>
    <xf numFmtId="38" fontId="41" fillId="0" borderId="22" xfId="66" applyFont="1" applyFill="1" applyBorder="1" applyAlignment="1"/>
    <xf numFmtId="38" fontId="41" fillId="0" borderId="0" xfId="66" applyFont="1" applyFill="1" applyBorder="1" applyAlignment="1"/>
    <xf numFmtId="38" fontId="41" fillId="0" borderId="21" xfId="66" applyFont="1" applyFill="1" applyBorder="1" applyAlignment="1"/>
    <xf numFmtId="38" fontId="41" fillId="0" borderId="23" xfId="66" applyFont="1" applyFill="1" applyBorder="1" applyAlignment="1"/>
    <xf numFmtId="0" fontId="38" fillId="26" borderId="0" xfId="0" applyFont="1" applyFill="1" applyAlignment="1" applyProtection="1">
      <alignment vertical="center"/>
    </xf>
    <xf numFmtId="0" fontId="0" fillId="0" borderId="0" xfId="0" applyFont="1" applyAlignment="1" applyProtection="1">
      <alignment vertical="center"/>
    </xf>
    <xf numFmtId="185" fontId="22" fillId="0" borderId="0" xfId="0" applyNumberFormat="1" applyFont="1" applyBorder="1" applyAlignment="1" applyProtection="1">
      <alignment horizontal="right" vertical="center"/>
    </xf>
    <xf numFmtId="185" fontId="22" fillId="0" borderId="0" xfId="0" applyNumberFormat="1" applyFont="1" applyBorder="1" applyAlignment="1" applyProtection="1">
      <alignment vertical="center"/>
    </xf>
    <xf numFmtId="185" fontId="22" fillId="0" borderId="0" xfId="0" applyNumberFormat="1" applyFont="1" applyFill="1" applyBorder="1" applyAlignment="1" applyProtection="1">
      <alignment horizontal="right" vertical="center"/>
    </xf>
    <xf numFmtId="185" fontId="22" fillId="0" borderId="23" xfId="0" applyNumberFormat="1" applyFont="1" applyBorder="1" applyAlignment="1" applyProtection="1">
      <alignment vertical="center"/>
    </xf>
    <xf numFmtId="185" fontId="38" fillId="0" borderId="0" xfId="0" applyNumberFormat="1" applyFont="1" applyBorder="1" applyAlignment="1" applyProtection="1">
      <alignment vertical="center"/>
    </xf>
    <xf numFmtId="182" fontId="38" fillId="0" borderId="22" xfId="0" applyNumberFormat="1" applyFont="1" applyBorder="1" applyAlignment="1" applyProtection="1">
      <alignment vertical="center"/>
    </xf>
    <xf numFmtId="182" fontId="38" fillId="0" borderId="0" xfId="0" applyNumberFormat="1" applyFont="1" applyAlignment="1" applyProtection="1">
      <alignment vertical="center"/>
    </xf>
    <xf numFmtId="182" fontId="22" fillId="0" borderId="0" xfId="0" applyNumberFormat="1" applyFont="1" applyBorder="1" applyAlignment="1" applyProtection="1">
      <alignment horizontal="right" vertical="center"/>
    </xf>
    <xf numFmtId="185" fontId="38" fillId="0" borderId="22" xfId="0" applyNumberFormat="1" applyFont="1" applyFill="1" applyBorder="1" applyAlignment="1" applyProtection="1">
      <alignment horizontal="right" vertical="center"/>
    </xf>
    <xf numFmtId="185" fontId="38" fillId="0" borderId="0" xfId="0" applyNumberFormat="1" applyFont="1" applyFill="1" applyBorder="1" applyAlignment="1" applyProtection="1">
      <alignment horizontal="right" vertical="center"/>
    </xf>
    <xf numFmtId="49" fontId="38" fillId="0" borderId="0" xfId="0" applyNumberFormat="1" applyFont="1" applyFill="1" applyBorder="1" applyAlignment="1" applyProtection="1">
      <alignment horizontal="distributed" vertical="center"/>
    </xf>
    <xf numFmtId="182" fontId="38" fillId="0" borderId="22" xfId="102" applyNumberFormat="1" applyFont="1" applyFill="1" applyBorder="1"/>
    <xf numFmtId="182" fontId="38" fillId="0" borderId="0" xfId="102" applyNumberFormat="1" applyFont="1" applyFill="1" applyBorder="1"/>
    <xf numFmtId="182" fontId="38" fillId="0" borderId="21" xfId="102" applyNumberFormat="1" applyFont="1" applyFill="1" applyBorder="1"/>
    <xf numFmtId="182" fontId="38" fillId="0" borderId="23" xfId="102" applyNumberFormat="1" applyFont="1" applyFill="1" applyBorder="1"/>
    <xf numFmtId="185" fontId="38" fillId="0" borderId="0" xfId="0" applyNumberFormat="1" applyFont="1" applyBorder="1" applyAlignment="1" applyProtection="1">
      <alignment horizontal="center" vertical="center"/>
    </xf>
    <xf numFmtId="182" fontId="22" fillId="0" borderId="22" xfId="102" applyNumberFormat="1" applyFont="1" applyFill="1" applyBorder="1"/>
    <xf numFmtId="182" fontId="22" fillId="0" borderId="0" xfId="102" applyNumberFormat="1" applyFont="1" applyFill="1" applyBorder="1"/>
    <xf numFmtId="0" fontId="22" fillId="0" borderId="0" xfId="0" applyFont="1" applyFill="1" applyAlignment="1" applyProtection="1">
      <alignment horizontal="distributed" vertical="center"/>
    </xf>
    <xf numFmtId="182" fontId="38" fillId="0" borderId="22" xfId="102" applyNumberFormat="1" applyFont="1" applyFill="1" applyBorder="1" applyAlignment="1">
      <alignment vertical="center"/>
    </xf>
    <xf numFmtId="182" fontId="38" fillId="0" borderId="0" xfId="102" applyNumberFormat="1" applyFont="1" applyFill="1" applyBorder="1" applyAlignment="1">
      <alignment vertical="center"/>
    </xf>
    <xf numFmtId="0" fontId="22" fillId="0" borderId="18" xfId="0" applyFont="1" applyBorder="1" applyAlignment="1" applyProtection="1">
      <alignment vertical="center"/>
    </xf>
    <xf numFmtId="182" fontId="22" fillId="0" borderId="0" xfId="0" applyNumberFormat="1" applyFont="1" applyAlignment="1" applyProtection="1">
      <alignment vertical="center"/>
    </xf>
    <xf numFmtId="185" fontId="38" fillId="0" borderId="0" xfId="0" applyNumberFormat="1" applyFont="1" applyFill="1" applyBorder="1" applyAlignment="1" applyProtection="1">
      <alignment vertical="center"/>
    </xf>
    <xf numFmtId="185" fontId="38" fillId="0" borderId="0" xfId="0" applyNumberFormat="1" applyFont="1" applyBorder="1" applyAlignment="1" applyProtection="1">
      <alignment horizontal="right" vertical="center"/>
    </xf>
    <xf numFmtId="0" fontId="0" fillId="0" borderId="0" xfId="0" applyFont="1" applyFill="1" applyAlignment="1" applyProtection="1">
      <alignment vertical="center"/>
    </xf>
    <xf numFmtId="0" fontId="0" fillId="24" borderId="24" xfId="0" applyFont="1" applyFill="1" applyBorder="1" applyAlignment="1" applyProtection="1">
      <alignment vertical="center"/>
    </xf>
    <xf numFmtId="0" fontId="38" fillId="24" borderId="23" xfId="0" applyFont="1" applyFill="1" applyBorder="1" applyAlignment="1" applyProtection="1">
      <alignment horizontal="center" vertical="center" shrinkToFit="1"/>
    </xf>
    <xf numFmtId="0" fontId="38" fillId="24" borderId="26" xfId="0" applyFont="1" applyFill="1" applyBorder="1" applyAlignment="1" applyProtection="1">
      <alignment horizontal="center" vertical="center" wrapText="1"/>
    </xf>
    <xf numFmtId="0" fontId="38" fillId="24" borderId="18" xfId="0" applyFont="1" applyFill="1" applyBorder="1" applyAlignment="1" applyProtection="1">
      <alignment vertical="center"/>
    </xf>
    <xf numFmtId="3" fontId="83" fillId="26" borderId="20" xfId="0" applyNumberFormat="1" applyFont="1" applyFill="1" applyBorder="1" applyAlignment="1">
      <alignment vertical="center"/>
    </xf>
    <xf numFmtId="210" fontId="22" fillId="26" borderId="20" xfId="0" applyNumberFormat="1" applyFont="1" applyFill="1" applyBorder="1" applyAlignment="1" applyProtection="1">
      <alignment vertical="center"/>
    </xf>
    <xf numFmtId="210" fontId="22" fillId="26" borderId="20" xfId="0" applyNumberFormat="1" applyFont="1" applyFill="1" applyBorder="1" applyAlignment="1" applyProtection="1">
      <alignment horizontal="right" vertical="center"/>
    </xf>
    <xf numFmtId="0" fontId="38" fillId="26" borderId="0" xfId="0" applyFont="1" applyFill="1" applyBorder="1" applyAlignment="1" applyProtection="1">
      <alignment horizontal="center" vertical="center"/>
    </xf>
    <xf numFmtId="0" fontId="38" fillId="26" borderId="22" xfId="0" applyFont="1" applyFill="1" applyBorder="1" applyAlignment="1" applyProtection="1">
      <alignment horizontal="right" vertical="center"/>
    </xf>
    <xf numFmtId="0" fontId="38" fillId="26" borderId="0" xfId="0" applyFont="1" applyFill="1" applyAlignment="1" applyProtection="1">
      <alignment horizontal="right" vertical="center"/>
    </xf>
    <xf numFmtId="210" fontId="38" fillId="26" borderId="0" xfId="0" applyNumberFormat="1" applyFont="1" applyFill="1" applyBorder="1" applyAlignment="1" applyProtection="1">
      <alignment vertical="center"/>
    </xf>
    <xf numFmtId="210" fontId="38" fillId="26" borderId="0" xfId="0" applyNumberFormat="1" applyFont="1" applyFill="1" applyBorder="1" applyAlignment="1" applyProtection="1">
      <alignment horizontal="right" vertical="center"/>
    </xf>
    <xf numFmtId="0" fontId="21" fillId="0" borderId="0" xfId="0" applyFont="1" applyFill="1" applyBorder="1" applyAlignment="1"/>
    <xf numFmtId="3" fontId="38" fillId="26" borderId="0" xfId="0" applyNumberFormat="1" applyFont="1" applyFill="1" applyBorder="1" applyAlignment="1">
      <alignment vertical="center"/>
    </xf>
    <xf numFmtId="210" fontId="84" fillId="26" borderId="0" xfId="0" applyNumberFormat="1" applyFont="1" applyFill="1" applyBorder="1" applyAlignment="1"/>
    <xf numFmtId="3" fontId="38" fillId="26" borderId="23" xfId="0" applyNumberFormat="1" applyFont="1" applyFill="1" applyBorder="1" applyAlignment="1">
      <alignment vertical="center"/>
    </xf>
    <xf numFmtId="210" fontId="84" fillId="26" borderId="23" xfId="0" applyNumberFormat="1" applyFont="1" applyFill="1" applyBorder="1" applyAlignment="1"/>
    <xf numFmtId="210" fontId="38" fillId="26" borderId="23" xfId="0" applyNumberFormat="1" applyFont="1" applyFill="1" applyBorder="1" applyAlignment="1" applyProtection="1">
      <alignment horizontal="right" vertical="center"/>
    </xf>
    <xf numFmtId="210" fontId="38" fillId="26" borderId="23" xfId="0" applyNumberFormat="1" applyFont="1" applyFill="1" applyBorder="1" applyAlignment="1" applyProtection="1">
      <alignment vertical="center"/>
    </xf>
    <xf numFmtId="0" fontId="38" fillId="0" borderId="0" xfId="107" applyFont="1" applyFill="1" applyAlignment="1" applyProtection="1">
      <alignment vertical="center"/>
    </xf>
    <xf numFmtId="0" fontId="38" fillId="0" borderId="0" xfId="0" applyFont="1" applyAlignment="1" applyProtection="1">
      <alignment vertical="center"/>
      <protection locked="0"/>
    </xf>
    <xf numFmtId="0" fontId="22" fillId="0" borderId="0" xfId="0" applyFont="1" applyAlignment="1" applyProtection="1">
      <alignment vertical="center"/>
      <protection locked="0"/>
    </xf>
    <xf numFmtId="0" fontId="21" fillId="0" borderId="0" xfId="0" applyFont="1" applyAlignment="1" applyProtection="1">
      <alignment vertical="center"/>
    </xf>
    <xf numFmtId="0" fontId="0" fillId="0" borderId="23" xfId="0" applyFont="1" applyFill="1" applyBorder="1" applyAlignment="1" applyProtection="1">
      <alignment vertical="center"/>
    </xf>
    <xf numFmtId="0" fontId="38" fillId="0" borderId="0" xfId="0" applyFont="1" applyFill="1" applyBorder="1" applyAlignment="1" applyProtection="1">
      <alignment vertical="center"/>
      <protection locked="0"/>
    </xf>
    <xf numFmtId="0" fontId="38" fillId="0" borderId="0" xfId="0" applyFont="1" applyBorder="1" applyAlignment="1" applyProtection="1">
      <alignment vertical="center"/>
      <protection locked="0"/>
    </xf>
    <xf numFmtId="211" fontId="22" fillId="0" borderId="22" xfId="0" applyNumberFormat="1" applyFont="1" applyFill="1" applyBorder="1" applyAlignment="1" applyProtection="1"/>
    <xf numFmtId="211" fontId="22" fillId="0" borderId="0" xfId="0" applyNumberFormat="1" applyFont="1" applyFill="1" applyBorder="1" applyAlignment="1" applyProtection="1"/>
    <xf numFmtId="211" fontId="22" fillId="0" borderId="0" xfId="0" applyNumberFormat="1" applyFont="1" applyFill="1" applyBorder="1" applyAlignment="1"/>
    <xf numFmtId="0" fontId="22" fillId="0" borderId="0" xfId="0" applyFont="1" applyAlignment="1" applyProtection="1">
      <alignment horizontal="center" vertical="center"/>
      <protection locked="0"/>
    </xf>
    <xf numFmtId="0" fontId="22" fillId="0" borderId="22" xfId="0" applyFont="1" applyBorder="1" applyAlignment="1" applyProtection="1">
      <alignment vertical="center"/>
      <protection locked="0"/>
    </xf>
    <xf numFmtId="212" fontId="38" fillId="0" borderId="0" xfId="0" applyNumberFormat="1" applyFont="1" applyFill="1" applyBorder="1" applyAlignment="1" applyProtection="1">
      <alignment vertical="center"/>
      <protection locked="0"/>
    </xf>
    <xf numFmtId="0" fontId="22" fillId="0" borderId="0" xfId="0" applyFont="1" applyFill="1" applyAlignment="1" applyProtection="1">
      <alignment vertical="center"/>
      <protection locked="0"/>
    </xf>
    <xf numFmtId="211" fontId="22" fillId="0" borderId="22" xfId="66" applyNumberFormat="1" applyFont="1" applyFill="1" applyBorder="1" applyAlignment="1">
      <alignment horizontal="right" vertical="center"/>
    </xf>
    <xf numFmtId="211" fontId="22" fillId="0" borderId="0" xfId="66" applyNumberFormat="1" applyFont="1" applyFill="1" applyBorder="1" applyAlignment="1">
      <alignment horizontal="right" vertical="center"/>
    </xf>
    <xf numFmtId="0" fontId="22" fillId="0" borderId="0" xfId="0" applyFont="1" applyBorder="1" applyAlignment="1" applyProtection="1">
      <alignment vertical="center"/>
      <protection locked="0"/>
    </xf>
    <xf numFmtId="0" fontId="40" fillId="0" borderId="0" xfId="0" applyFont="1" applyBorder="1" applyAlignment="1" applyProtection="1">
      <alignment horizontal="left" vertical="center"/>
    </xf>
    <xf numFmtId="0" fontId="42" fillId="0" borderId="0" xfId="0" applyFont="1" applyFill="1" applyAlignment="1" applyProtection="1">
      <alignment vertical="center"/>
    </xf>
    <xf numFmtId="0" fontId="22" fillId="0" borderId="0" xfId="0" applyFont="1" applyBorder="1" applyAlignment="1" applyProtection="1">
      <alignment horizontal="distributed" vertical="center"/>
    </xf>
    <xf numFmtId="49" fontId="22" fillId="0" borderId="0" xfId="0" applyNumberFormat="1" applyFont="1" applyBorder="1" applyAlignment="1" applyProtection="1">
      <alignment horizontal="distributed" vertical="center"/>
    </xf>
    <xf numFmtId="186" fontId="22" fillId="0" borderId="22" xfId="66" applyNumberFormat="1" applyFont="1" applyFill="1" applyBorder="1" applyAlignment="1" applyProtection="1">
      <alignment horizontal="right" vertical="center" shrinkToFit="1"/>
    </xf>
    <xf numFmtId="186" fontId="22" fillId="0" borderId="0" xfId="66" applyNumberFormat="1" applyFont="1" applyFill="1" applyBorder="1" applyAlignment="1" applyProtection="1">
      <alignment horizontal="right" vertical="center" shrinkToFit="1"/>
    </xf>
    <xf numFmtId="0" fontId="38" fillId="0" borderId="0" xfId="0" applyFont="1" applyAlignment="1" applyProtection="1">
      <alignment horizontal="distributed" vertical="center"/>
      <protection locked="0"/>
    </xf>
    <xf numFmtId="49" fontId="38" fillId="0" borderId="0" xfId="0" applyNumberFormat="1" applyFont="1" applyBorder="1" applyAlignment="1" applyProtection="1">
      <alignment horizontal="distributed" vertical="center"/>
    </xf>
    <xf numFmtId="0" fontId="38" fillId="0" borderId="0" xfId="0" applyFont="1" applyBorder="1" applyAlignment="1" applyProtection="1">
      <alignment horizontal="center" vertical="center"/>
      <protection locked="0"/>
    </xf>
    <xf numFmtId="186" fontId="38" fillId="0" borderId="22" xfId="66" applyNumberFormat="1" applyFont="1" applyFill="1" applyBorder="1" applyAlignment="1" applyProtection="1">
      <alignment horizontal="right" vertical="center" shrinkToFit="1"/>
    </xf>
    <xf numFmtId="186" fontId="38" fillId="0" borderId="0" xfId="66" applyNumberFormat="1" applyFont="1" applyFill="1" applyBorder="1" applyAlignment="1" applyProtection="1">
      <alignment horizontal="right" vertical="center" shrinkToFit="1"/>
    </xf>
    <xf numFmtId="186" fontId="38" fillId="0" borderId="20" xfId="66" applyNumberFormat="1" applyFont="1" applyFill="1" applyBorder="1" applyAlignment="1" applyProtection="1">
      <alignment vertical="center"/>
    </xf>
    <xf numFmtId="3" fontId="21" fillId="0" borderId="20" xfId="102" applyNumberFormat="1" applyFont="1" applyBorder="1"/>
    <xf numFmtId="0" fontId="38" fillId="0" borderId="0" xfId="0" applyFont="1" applyAlignment="1" applyProtection="1">
      <alignment horizontal="center" vertical="center"/>
      <protection locked="0"/>
    </xf>
    <xf numFmtId="3" fontId="21" fillId="0" borderId="0" xfId="102" applyNumberFormat="1" applyFont="1" applyBorder="1"/>
    <xf numFmtId="0" fontId="38" fillId="0" borderId="0" xfId="0" applyFont="1" applyBorder="1" applyAlignment="1" applyProtection="1">
      <alignment horizontal="distributed" vertical="center"/>
      <protection locked="0"/>
    </xf>
    <xf numFmtId="3" fontId="38" fillId="0" borderId="0" xfId="102" applyNumberFormat="1" applyFont="1" applyBorder="1"/>
    <xf numFmtId="0" fontId="22" fillId="0" borderId="0" xfId="0" applyFont="1" applyBorder="1" applyAlignment="1" applyProtection="1">
      <alignment horizontal="distributed" vertical="center"/>
      <protection locked="0"/>
    </xf>
    <xf numFmtId="186" fontId="22" fillId="0" borderId="0" xfId="66" applyNumberFormat="1" applyFont="1" applyFill="1" applyBorder="1" applyAlignment="1" applyProtection="1">
      <alignment horizontal="right" vertical="center"/>
    </xf>
    <xf numFmtId="3" fontId="22" fillId="0" borderId="0" xfId="102" applyNumberFormat="1" applyFont="1" applyBorder="1" applyAlignment="1">
      <alignment horizontal="right"/>
    </xf>
    <xf numFmtId="0" fontId="38" fillId="0" borderId="0" xfId="0" applyNumberFormat="1" applyFont="1" applyBorder="1" applyAlignment="1" applyProtection="1">
      <alignment horizontal="center" vertical="center"/>
    </xf>
    <xf numFmtId="38" fontId="38" fillId="0" borderId="22" xfId="66" applyFont="1" applyFill="1" applyBorder="1" applyAlignment="1" applyProtection="1">
      <alignment vertical="center" shrinkToFit="1"/>
    </xf>
    <xf numFmtId="38" fontId="38" fillId="0" borderId="0" xfId="66" applyFont="1" applyFill="1" applyBorder="1" applyAlignment="1" applyProtection="1">
      <alignment vertical="center" shrinkToFit="1"/>
    </xf>
    <xf numFmtId="38" fontId="38" fillId="0" borderId="0" xfId="66" applyFont="1" applyFill="1" applyBorder="1" applyAlignment="1" applyProtection="1">
      <alignment vertical="center"/>
    </xf>
    <xf numFmtId="3" fontId="38" fillId="0" borderId="22" xfId="102" applyNumberFormat="1" applyFont="1" applyFill="1" applyBorder="1"/>
    <xf numFmtId="3" fontId="38" fillId="0" borderId="0" xfId="102" applyNumberFormat="1" applyFont="1" applyFill="1" applyBorder="1"/>
    <xf numFmtId="0" fontId="38" fillId="0" borderId="0" xfId="103" applyFont="1" applyFill="1" applyAlignment="1" applyProtection="1">
      <alignment horizontal="right" vertical="center"/>
    </xf>
    <xf numFmtId="3" fontId="38" fillId="0" borderId="21" xfId="102" applyNumberFormat="1" applyFont="1" applyFill="1" applyBorder="1"/>
    <xf numFmtId="3" fontId="38" fillId="0" borderId="23" xfId="102" applyNumberFormat="1" applyFont="1" applyFill="1" applyBorder="1"/>
    <xf numFmtId="0" fontId="38" fillId="0" borderId="0" xfId="0" applyFont="1" applyBorder="1" applyAlignment="1" applyProtection="1">
      <alignment horizontal="distributed" vertical="center"/>
    </xf>
    <xf numFmtId="214" fontId="38" fillId="0" borderId="0" xfId="0" applyNumberFormat="1" applyFont="1" applyFill="1" applyBorder="1" applyAlignment="1" applyProtection="1">
      <alignment horizontal="right" vertical="center" shrinkToFit="1"/>
    </xf>
    <xf numFmtId="0" fontId="0" fillId="0" borderId="0" xfId="0" applyFont="1"/>
    <xf numFmtId="38" fontId="43" fillId="0" borderId="0" xfId="66" applyFont="1" applyFill="1" applyBorder="1" applyAlignment="1" applyProtection="1">
      <alignment vertical="center" shrinkToFit="1"/>
    </xf>
    <xf numFmtId="217" fontId="43" fillId="0" borderId="0" xfId="66" applyNumberFormat="1" applyFont="1" applyFill="1" applyBorder="1" applyAlignment="1" applyProtection="1">
      <alignment vertical="center" shrinkToFit="1"/>
    </xf>
    <xf numFmtId="0" fontId="0" fillId="0" borderId="0" xfId="0" applyFont="1" applyBorder="1" applyAlignment="1" applyProtection="1">
      <alignment vertical="center"/>
    </xf>
    <xf numFmtId="0" fontId="0" fillId="0" borderId="23" xfId="0" applyFont="1" applyBorder="1" applyAlignment="1" applyProtection="1">
      <alignment vertical="center"/>
    </xf>
    <xf numFmtId="0" fontId="38" fillId="0" borderId="23" xfId="0" applyFont="1" applyBorder="1" applyAlignment="1" applyProtection="1">
      <alignment horizontal="right" vertical="center"/>
    </xf>
    <xf numFmtId="0" fontId="41" fillId="24" borderId="22" xfId="0" applyFont="1" applyFill="1" applyBorder="1" applyAlignment="1" applyProtection="1">
      <alignment vertical="center" wrapText="1"/>
    </xf>
    <xf numFmtId="0" fontId="41" fillId="24" borderId="21" xfId="0" applyFont="1" applyFill="1" applyBorder="1" applyAlignment="1" applyProtection="1">
      <alignment vertical="center" wrapText="1"/>
    </xf>
    <xf numFmtId="0" fontId="38" fillId="0" borderId="0" xfId="106" applyFont="1" applyAlignment="1" applyProtection="1">
      <alignment vertical="center"/>
      <protection locked="0"/>
    </xf>
    <xf numFmtId="0" fontId="38" fillId="0" borderId="0" xfId="106" applyFont="1" applyFill="1" applyAlignment="1" applyProtection="1">
      <alignment vertical="center"/>
      <protection locked="0"/>
    </xf>
    <xf numFmtId="0" fontId="22" fillId="0" borderId="0" xfId="106" applyFont="1" applyAlignment="1" applyProtection="1">
      <alignment vertical="center"/>
      <protection locked="0"/>
    </xf>
    <xf numFmtId="0" fontId="38" fillId="0" borderId="0" xfId="106" applyFont="1" applyAlignment="1" applyProtection="1">
      <alignment vertical="center"/>
    </xf>
    <xf numFmtId="0" fontId="38" fillId="0" borderId="0" xfId="106" applyFont="1" applyBorder="1" applyAlignment="1" applyProtection="1">
      <alignment vertical="center"/>
    </xf>
    <xf numFmtId="0" fontId="47" fillId="0" borderId="0" xfId="106" applyFont="1" applyFill="1" applyBorder="1" applyAlignment="1" applyProtection="1">
      <alignment vertical="center"/>
    </xf>
    <xf numFmtId="0" fontId="38" fillId="0" borderId="0" xfId="106" applyFont="1" applyFill="1" applyBorder="1" applyAlignment="1" applyProtection="1">
      <alignment vertical="center"/>
    </xf>
    <xf numFmtId="0" fontId="38" fillId="0" borderId="0" xfId="106" applyFont="1" applyBorder="1" applyAlignment="1" applyProtection="1">
      <alignment horizontal="right" vertical="center"/>
    </xf>
    <xf numFmtId="0" fontId="38" fillId="0" borderId="0" xfId="106" applyFont="1" applyFill="1" applyAlignment="1" applyProtection="1">
      <alignment horizontal="right" vertical="center"/>
    </xf>
    <xf numFmtId="0" fontId="38" fillId="0" borderId="0" xfId="106" applyFont="1" applyBorder="1" applyAlignment="1" applyProtection="1">
      <alignment vertical="center"/>
      <protection locked="0"/>
    </xf>
    <xf numFmtId="0" fontId="38" fillId="24" borderId="16" xfId="95" applyFont="1" applyFill="1" applyBorder="1" applyAlignment="1">
      <alignment horizontal="center" vertical="center"/>
    </xf>
    <xf numFmtId="0" fontId="38" fillId="24" borderId="17" xfId="95" applyFont="1" applyFill="1" applyBorder="1" applyAlignment="1">
      <alignment horizontal="center" vertical="center"/>
    </xf>
    <xf numFmtId="49" fontId="38" fillId="0" borderId="0" xfId="106" applyNumberFormat="1" applyFont="1" applyBorder="1" applyAlignment="1" applyProtection="1">
      <alignment horizontal="distributed" vertical="center"/>
    </xf>
    <xf numFmtId="0" fontId="38" fillId="0" borderId="0" xfId="95" applyFont="1">
      <alignment vertical="center"/>
    </xf>
    <xf numFmtId="0" fontId="47" fillId="0" borderId="0" xfId="106" applyFont="1" applyFill="1" applyAlignment="1" applyProtection="1">
      <alignment vertical="center"/>
    </xf>
    <xf numFmtId="0" fontId="0" fillId="0" borderId="0" xfId="106" applyFont="1" applyAlignment="1" applyProtection="1">
      <alignment vertical="center"/>
    </xf>
    <xf numFmtId="0" fontId="38" fillId="0" borderId="0" xfId="106" applyFont="1" applyAlignment="1" applyProtection="1">
      <alignment horizontal="right" vertical="center"/>
      <protection locked="0"/>
    </xf>
    <xf numFmtId="0" fontId="38" fillId="0" borderId="0" xfId="106" applyFont="1" applyFill="1" applyAlignment="1" applyProtection="1">
      <alignment horizontal="right" vertical="center"/>
      <protection locked="0"/>
    </xf>
    <xf numFmtId="0" fontId="0" fillId="0" borderId="0" xfId="0" applyFont="1" applyFill="1" applyBorder="1" applyAlignment="1">
      <alignment horizontal="center" vertical="center"/>
    </xf>
    <xf numFmtId="196" fontId="38" fillId="0" borderId="0" xfId="106" applyNumberFormat="1" applyFont="1" applyFill="1" applyBorder="1" applyAlignment="1" applyProtection="1">
      <alignment horizontal="center" vertical="center"/>
    </xf>
    <xf numFmtId="49" fontId="41" fillId="0" borderId="0" xfId="106" applyNumberFormat="1" applyFont="1" applyFill="1" applyBorder="1" applyAlignment="1" applyProtection="1">
      <alignment vertical="center" shrinkToFit="1"/>
    </xf>
    <xf numFmtId="196" fontId="38" fillId="0" borderId="0" xfId="106" applyNumberFormat="1" applyFont="1" applyFill="1" applyBorder="1" applyAlignment="1" applyProtection="1">
      <alignment vertical="center"/>
    </xf>
    <xf numFmtId="0" fontId="38" fillId="0" borderId="0" xfId="106" applyFont="1" applyAlignment="1" applyProtection="1">
      <alignment horizontal="center" vertical="center"/>
      <protection locked="0"/>
    </xf>
    <xf numFmtId="0" fontId="0" fillId="0" borderId="0" xfId="0" applyAlignment="1">
      <alignment horizontal="right" vertical="center"/>
    </xf>
    <xf numFmtId="219" fontId="38" fillId="0" borderId="20" xfId="106" applyNumberFormat="1" applyFont="1" applyFill="1" applyBorder="1" applyAlignment="1" applyProtection="1">
      <alignment horizontal="center" vertical="center"/>
    </xf>
    <xf numFmtId="219" fontId="0" fillId="0" borderId="20" xfId="0" applyNumberFormat="1" applyFont="1" applyFill="1" applyBorder="1" applyAlignment="1">
      <alignment horizontal="center" vertical="center"/>
    </xf>
    <xf numFmtId="219" fontId="38" fillId="0" borderId="0" xfId="106" applyNumberFormat="1" applyFont="1" applyFill="1" applyBorder="1" applyAlignment="1" applyProtection="1">
      <alignment horizontal="center" vertical="center"/>
    </xf>
    <xf numFmtId="219" fontId="0" fillId="0" borderId="0" xfId="0" applyNumberFormat="1" applyFont="1" applyFill="1" applyBorder="1" applyAlignment="1">
      <alignment horizontal="center" vertical="center"/>
    </xf>
    <xf numFmtId="0" fontId="38" fillId="0" borderId="0" xfId="106" applyFont="1" applyAlignment="1" applyProtection="1">
      <alignment horizontal="left" vertical="top"/>
    </xf>
    <xf numFmtId="0" fontId="38" fillId="0" borderId="0" xfId="106" applyFont="1" applyAlignment="1" applyProtection="1">
      <protection locked="0"/>
    </xf>
    <xf numFmtId="0" fontId="0" fillId="0" borderId="0" xfId="106" applyFont="1" applyFill="1" applyAlignment="1" applyProtection="1"/>
    <xf numFmtId="0" fontId="38" fillId="0" borderId="0" xfId="106" applyFont="1" applyAlignment="1" applyProtection="1">
      <alignment horizontal="right"/>
    </xf>
    <xf numFmtId="0" fontId="38" fillId="0" borderId="0" xfId="106" applyFont="1" applyFill="1" applyBorder="1" applyAlignment="1" applyProtection="1">
      <alignment vertical="center"/>
      <protection locked="0"/>
    </xf>
    <xf numFmtId="0" fontId="38" fillId="0" borderId="0" xfId="106" applyFont="1" applyBorder="1" applyAlignment="1" applyProtection="1">
      <alignment horizontal="center" vertical="center"/>
      <protection locked="0"/>
    </xf>
    <xf numFmtId="178" fontId="38" fillId="0" borderId="0" xfId="106" applyNumberFormat="1" applyFont="1" applyBorder="1" applyAlignment="1" applyProtection="1">
      <alignment horizontal="right" vertical="center"/>
    </xf>
    <xf numFmtId="178" fontId="38" fillId="0" borderId="0" xfId="106" applyNumberFormat="1" applyFont="1" applyAlignment="1" applyProtection="1">
      <alignment horizontal="right" vertical="center"/>
      <protection locked="0"/>
    </xf>
    <xf numFmtId="178" fontId="38" fillId="0" borderId="18" xfId="106" applyNumberFormat="1" applyFont="1" applyBorder="1" applyAlignment="1" applyProtection="1">
      <alignment horizontal="right" vertical="center"/>
    </xf>
    <xf numFmtId="178" fontId="38" fillId="0" borderId="0" xfId="106" applyNumberFormat="1" applyFont="1" applyFill="1" applyAlignment="1" applyProtection="1">
      <alignment horizontal="right" vertical="center"/>
      <protection locked="0"/>
    </xf>
    <xf numFmtId="178" fontId="38" fillId="0" borderId="0" xfId="106" applyNumberFormat="1" applyFont="1" applyFill="1" applyAlignment="1" applyProtection="1">
      <alignment horizontal="right" vertical="center"/>
    </xf>
    <xf numFmtId="178" fontId="38" fillId="0" borderId="0" xfId="106" applyNumberFormat="1" applyFont="1" applyFill="1" applyBorder="1" applyAlignment="1" applyProtection="1">
      <alignment horizontal="right" vertical="center"/>
      <protection locked="0"/>
    </xf>
    <xf numFmtId="181" fontId="38" fillId="0" borderId="0" xfId="106" applyNumberFormat="1" applyFont="1" applyFill="1" applyAlignment="1" applyProtection="1">
      <alignment horizontal="right" vertical="center"/>
      <protection locked="0"/>
    </xf>
    <xf numFmtId="181" fontId="38" fillId="0" borderId="0" xfId="106" applyNumberFormat="1" applyFont="1" applyFill="1" applyBorder="1" applyAlignment="1" applyProtection="1">
      <alignment horizontal="right" vertical="center"/>
      <protection locked="0"/>
    </xf>
    <xf numFmtId="0" fontId="22" fillId="0" borderId="0" xfId="106" applyFont="1" applyBorder="1" applyAlignment="1" applyProtection="1">
      <alignment vertical="center"/>
    </xf>
    <xf numFmtId="49" fontId="38" fillId="0" borderId="0" xfId="106" applyNumberFormat="1" applyFont="1" applyAlignment="1" applyProtection="1">
      <alignment vertical="center"/>
    </xf>
    <xf numFmtId="0" fontId="41" fillId="0" borderId="0" xfId="106" applyFont="1" applyFill="1" applyAlignment="1" applyProtection="1">
      <alignment vertical="center"/>
    </xf>
    <xf numFmtId="178" fontId="21" fillId="0" borderId="0" xfId="0" applyNumberFormat="1" applyFont="1" applyBorder="1" applyAlignment="1">
      <alignment horizontal="right" vertical="center"/>
    </xf>
    <xf numFmtId="0" fontId="41" fillId="0" borderId="0" xfId="106" applyFont="1" applyFill="1" applyAlignment="1" applyProtection="1">
      <alignment horizontal="distributed" vertical="center"/>
    </xf>
    <xf numFmtId="0" fontId="38" fillId="0" borderId="0" xfId="106" applyFont="1" applyFill="1" applyAlignment="1" applyProtection="1">
      <alignment horizontal="distributed" vertical="center"/>
    </xf>
    <xf numFmtId="0" fontId="41" fillId="0" borderId="0" xfId="106" applyNumberFormat="1" applyFont="1" applyFill="1" applyAlignment="1" applyProtection="1">
      <alignment vertical="center"/>
    </xf>
    <xf numFmtId="0" fontId="38" fillId="0" borderId="0" xfId="106" applyNumberFormat="1" applyFont="1" applyFill="1" applyAlignment="1" applyProtection="1">
      <alignment vertical="center"/>
    </xf>
    <xf numFmtId="0" fontId="22" fillId="0" borderId="0" xfId="106" applyFont="1" applyAlignment="1" applyProtection="1">
      <alignment vertical="center"/>
    </xf>
    <xf numFmtId="0" fontId="38" fillId="0" borderId="0" xfId="106" applyFont="1" applyAlignment="1" applyProtection="1">
      <alignment horizontal="right" vertical="center"/>
    </xf>
    <xf numFmtId="0" fontId="0" fillId="0" borderId="0" xfId="0" applyFont="1" applyProtection="1"/>
    <xf numFmtId="0" fontId="52" fillId="24" borderId="34" xfId="106" applyFont="1" applyFill="1" applyBorder="1" applyAlignment="1" applyProtection="1">
      <alignment horizontal="center" vertical="center"/>
    </xf>
    <xf numFmtId="0" fontId="52" fillId="24" borderId="17" xfId="106" applyFont="1" applyFill="1" applyBorder="1" applyAlignment="1" applyProtection="1">
      <alignment horizontal="center" vertical="center" wrapText="1"/>
    </xf>
    <xf numFmtId="0" fontId="52" fillId="24" borderId="25" xfId="106" applyFont="1" applyFill="1" applyBorder="1" applyAlignment="1" applyProtection="1">
      <alignment horizontal="center" vertical="center" wrapText="1"/>
    </xf>
    <xf numFmtId="0" fontId="86" fillId="0" borderId="19" xfId="106" applyFont="1" applyBorder="1" applyAlignment="1" applyProtection="1">
      <alignment horizontal="centerContinuous" vertical="center"/>
    </xf>
    <xf numFmtId="0" fontId="86" fillId="0" borderId="31" xfId="106" applyFont="1" applyBorder="1" applyAlignment="1" applyProtection="1">
      <alignment horizontal="centerContinuous" vertical="center"/>
    </xf>
    <xf numFmtId="220" fontId="87" fillId="0" borderId="16" xfId="90" applyNumberFormat="1" applyFont="1" applyFill="1" applyBorder="1" applyAlignment="1">
      <alignment horizontal="right" vertical="center" shrinkToFit="1"/>
    </xf>
    <xf numFmtId="210" fontId="87" fillId="0" borderId="16" xfId="90" applyNumberFormat="1" applyFont="1" applyFill="1" applyBorder="1" applyAlignment="1">
      <alignment horizontal="right" vertical="center" shrinkToFit="1"/>
    </xf>
    <xf numFmtId="0" fontId="86" fillId="0" borderId="17" xfId="106" applyFont="1" applyBorder="1" applyAlignment="1" applyProtection="1">
      <alignment horizontal="centerContinuous" vertical="center"/>
    </xf>
    <xf numFmtId="210" fontId="87" fillId="0" borderId="17" xfId="90" applyNumberFormat="1" applyFont="1" applyFill="1" applyBorder="1" applyAlignment="1">
      <alignment horizontal="right" vertical="center" shrinkToFit="1"/>
    </xf>
    <xf numFmtId="0" fontId="40" fillId="0" borderId="20" xfId="0" applyFont="1" applyFill="1" applyBorder="1" applyAlignment="1">
      <alignment vertical="center"/>
    </xf>
    <xf numFmtId="0" fontId="40" fillId="0" borderId="20" xfId="106" applyFont="1" applyBorder="1" applyAlignment="1" applyProtection="1">
      <alignment vertical="center"/>
    </xf>
    <xf numFmtId="220" fontId="87" fillId="0" borderId="34" xfId="90" applyNumberFormat="1" applyFont="1" applyFill="1" applyBorder="1" applyAlignment="1">
      <alignment horizontal="right" vertical="center" shrinkToFit="1"/>
    </xf>
    <xf numFmtId="210" fontId="87" fillId="0" borderId="34" xfId="90" applyNumberFormat="1" applyFont="1" applyFill="1" applyBorder="1" applyAlignment="1">
      <alignment horizontal="right" vertical="center" shrinkToFit="1"/>
    </xf>
    <xf numFmtId="0" fontId="40" fillId="0" borderId="22" xfId="0" applyFont="1" applyFill="1" applyBorder="1" applyAlignment="1">
      <alignment vertical="center"/>
    </xf>
    <xf numFmtId="0" fontId="40" fillId="0" borderId="0" xfId="106" applyFont="1" applyBorder="1" applyAlignment="1" applyProtection="1">
      <alignment vertical="center"/>
    </xf>
    <xf numFmtId="220" fontId="87" fillId="0" borderId="35" xfId="90" applyNumberFormat="1" applyFont="1" applyFill="1" applyBorder="1" applyAlignment="1">
      <alignment horizontal="right" vertical="center" shrinkToFit="1"/>
    </xf>
    <xf numFmtId="187" fontId="87" fillId="0" borderId="22" xfId="90" applyNumberFormat="1" applyFont="1" applyFill="1" applyBorder="1" applyAlignment="1">
      <alignment horizontal="right" vertical="center" shrinkToFit="1"/>
    </xf>
    <xf numFmtId="0" fontId="40" fillId="0" borderId="0" xfId="0" applyFont="1" applyFill="1" applyBorder="1" applyAlignment="1">
      <alignment vertical="center"/>
    </xf>
    <xf numFmtId="220" fontId="88" fillId="0" borderId="35" xfId="90" applyNumberFormat="1" applyFont="1" applyFill="1" applyBorder="1" applyAlignment="1">
      <alignment horizontal="right" vertical="center" shrinkToFit="1"/>
    </xf>
    <xf numFmtId="210" fontId="88" fillId="0" borderId="35" xfId="90" applyNumberFormat="1" applyFont="1" applyFill="1" applyBorder="1" applyAlignment="1">
      <alignment horizontal="right" vertical="center" shrinkToFit="1"/>
    </xf>
    <xf numFmtId="187" fontId="88" fillId="0" borderId="22" xfId="90" applyNumberFormat="1" applyFont="1" applyFill="1" applyBorder="1" applyAlignment="1">
      <alignment horizontal="right" vertical="center" shrinkToFit="1"/>
    </xf>
    <xf numFmtId="0" fontId="40" fillId="0" borderId="19" xfId="0" applyFont="1" applyFill="1" applyBorder="1" applyAlignment="1">
      <alignment vertical="center"/>
    </xf>
    <xf numFmtId="0" fontId="40" fillId="0" borderId="19" xfId="106" applyFont="1" applyBorder="1" applyAlignment="1" applyProtection="1">
      <alignment vertical="center"/>
    </xf>
    <xf numFmtId="210" fontId="87" fillId="0" borderId="35" xfId="90" applyNumberFormat="1" applyFont="1" applyFill="1" applyBorder="1" applyAlignment="1">
      <alignment horizontal="right" vertical="center" shrinkToFit="1"/>
    </xf>
    <xf numFmtId="0" fontId="40" fillId="0" borderId="18" xfId="106" applyFont="1" applyBorder="1" applyAlignment="1" applyProtection="1">
      <alignment vertical="center"/>
    </xf>
    <xf numFmtId="0" fontId="40" fillId="0" borderId="23" xfId="0" applyFont="1" applyFill="1" applyBorder="1" applyAlignment="1">
      <alignment vertical="center"/>
    </xf>
    <xf numFmtId="0" fontId="40" fillId="0" borderId="23" xfId="106" applyFont="1" applyBorder="1" applyAlignment="1" applyProtection="1">
      <alignment vertical="center"/>
    </xf>
    <xf numFmtId="220" fontId="88" fillId="0" borderId="15" xfId="90" applyNumberFormat="1" applyFont="1" applyFill="1" applyBorder="1" applyAlignment="1">
      <alignment horizontal="right" vertical="center" shrinkToFit="1"/>
    </xf>
    <xf numFmtId="210" fontId="88" fillId="0" borderId="15" xfId="90" applyNumberFormat="1" applyFont="1" applyFill="1" applyBorder="1" applyAlignment="1">
      <alignment horizontal="right" vertical="center" shrinkToFit="1"/>
    </xf>
    <xf numFmtId="0" fontId="40" fillId="0" borderId="21" xfId="0" applyFont="1" applyFill="1" applyBorder="1" applyAlignment="1">
      <alignment vertical="center"/>
    </xf>
    <xf numFmtId="187" fontId="88" fillId="0" borderId="21" xfId="90" applyNumberFormat="1" applyFont="1" applyFill="1" applyBorder="1" applyAlignment="1">
      <alignment horizontal="right" vertical="center" shrinkToFit="1"/>
    </xf>
    <xf numFmtId="0" fontId="40" fillId="0" borderId="0" xfId="0" applyFont="1" applyBorder="1" applyProtection="1"/>
    <xf numFmtId="0" fontId="40" fillId="0" borderId="0" xfId="106" applyFont="1" applyBorder="1" applyAlignment="1" applyProtection="1">
      <alignment vertical="center" shrinkToFit="1"/>
    </xf>
    <xf numFmtId="0" fontId="40" fillId="0" borderId="17" xfId="0" applyFont="1" applyFill="1" applyBorder="1" applyAlignment="1">
      <alignment vertical="center"/>
    </xf>
    <xf numFmtId="187" fontId="87" fillId="0" borderId="17" xfId="90" applyNumberFormat="1" applyFont="1" applyFill="1" applyBorder="1" applyAlignment="1">
      <alignment horizontal="right" vertical="center" shrinkToFit="1"/>
    </xf>
    <xf numFmtId="187" fontId="88" fillId="0" borderId="0" xfId="90" applyNumberFormat="1" applyFont="1" applyFill="1" applyBorder="1" applyAlignment="1">
      <alignment horizontal="right" vertical="center" shrinkToFit="1"/>
    </xf>
    <xf numFmtId="0" fontId="40" fillId="0" borderId="18" xfId="0" applyFont="1" applyBorder="1" applyAlignment="1" applyProtection="1">
      <alignment vertical="center" shrinkToFit="1"/>
    </xf>
    <xf numFmtId="0" fontId="40" fillId="0" borderId="0" xfId="0" applyFont="1" applyBorder="1" applyAlignment="1" applyProtection="1">
      <alignment vertical="center"/>
    </xf>
    <xf numFmtId="0" fontId="40" fillId="0" borderId="23" xfId="0" applyFont="1" applyBorder="1" applyProtection="1"/>
    <xf numFmtId="220" fontId="88" fillId="0" borderId="35" xfId="90" applyNumberFormat="1" applyFont="1" applyFill="1" applyBorder="1" applyAlignment="1">
      <alignment vertical="center"/>
    </xf>
    <xf numFmtId="187" fontId="88" fillId="0" borderId="22" xfId="90" applyNumberFormat="1" applyFont="1" applyFill="1" applyBorder="1" applyAlignment="1">
      <alignment vertical="center"/>
    </xf>
    <xf numFmtId="0" fontId="40" fillId="0" borderId="18" xfId="0" applyFont="1" applyBorder="1" applyAlignment="1" applyProtection="1">
      <alignment vertical="center"/>
    </xf>
    <xf numFmtId="0" fontId="40" fillId="0" borderId="22" xfId="0" applyFont="1" applyBorder="1" applyProtection="1"/>
    <xf numFmtId="220" fontId="88" fillId="0" borderId="22" xfId="90" applyNumberFormat="1" applyFont="1" applyFill="1" applyBorder="1" applyAlignment="1">
      <alignment vertical="center"/>
    </xf>
    <xf numFmtId="187" fontId="88" fillId="0" borderId="22" xfId="90" applyNumberFormat="1" applyFont="1" applyFill="1" applyBorder="1" applyAlignment="1">
      <alignment horizontal="right" vertical="center"/>
    </xf>
    <xf numFmtId="0" fontId="0" fillId="0" borderId="18" xfId="0" applyFont="1" applyBorder="1" applyAlignment="1" applyProtection="1">
      <alignment vertical="center"/>
    </xf>
    <xf numFmtId="0" fontId="0" fillId="0" borderId="0" xfId="0" applyFont="1" applyBorder="1" applyProtection="1"/>
    <xf numFmtId="38" fontId="41" fillId="0" borderId="35" xfId="66" applyFont="1" applyBorder="1" applyProtection="1"/>
    <xf numFmtId="187" fontId="88" fillId="0" borderId="0" xfId="90" applyNumberFormat="1" applyFont="1" applyFill="1" applyBorder="1" applyAlignment="1">
      <alignment vertical="center"/>
    </xf>
    <xf numFmtId="0" fontId="40" fillId="0" borderId="23" xfId="0" applyFont="1" applyBorder="1" applyAlignment="1" applyProtection="1">
      <alignment vertical="center"/>
    </xf>
    <xf numFmtId="0" fontId="0" fillId="0" borderId="26" xfId="0" applyFont="1" applyBorder="1" applyAlignment="1" applyProtection="1">
      <alignment vertical="center"/>
    </xf>
    <xf numFmtId="0" fontId="40" fillId="0" borderId="20" xfId="0" applyFont="1" applyBorder="1" applyAlignment="1" applyProtection="1">
      <alignment vertical="center"/>
    </xf>
    <xf numFmtId="0" fontId="0" fillId="0" borderId="24" xfId="0" applyFont="1" applyBorder="1" applyAlignment="1" applyProtection="1">
      <alignment vertical="center"/>
    </xf>
    <xf numFmtId="0" fontId="40" fillId="0" borderId="21" xfId="0" applyFont="1" applyBorder="1" applyProtection="1"/>
    <xf numFmtId="0" fontId="0" fillId="0" borderId="23" xfId="0" applyFont="1" applyBorder="1" applyProtection="1"/>
    <xf numFmtId="38" fontId="41" fillId="0" borderId="15" xfId="66" applyFont="1" applyBorder="1" applyProtection="1"/>
    <xf numFmtId="0" fontId="21" fillId="0" borderId="15" xfId="0" applyFont="1" applyBorder="1" applyAlignment="1" applyProtection="1">
      <alignment vertical="center"/>
    </xf>
    <xf numFmtId="0" fontId="21" fillId="0" borderId="26" xfId="0" applyFont="1" applyBorder="1" applyAlignment="1" applyProtection="1">
      <alignment vertical="center"/>
    </xf>
    <xf numFmtId="0" fontId="40" fillId="0" borderId="17" xfId="0" applyFont="1" applyBorder="1" applyProtection="1"/>
    <xf numFmtId="0" fontId="40" fillId="0" borderId="19" xfId="0" applyFont="1" applyBorder="1" applyProtection="1"/>
    <xf numFmtId="0" fontId="0" fillId="0" borderId="19" xfId="0" applyFont="1" applyBorder="1" applyProtection="1"/>
    <xf numFmtId="38" fontId="89" fillId="0" borderId="16" xfId="66" applyFont="1" applyBorder="1" applyProtection="1"/>
    <xf numFmtId="187" fontId="87" fillId="0" borderId="17" xfId="90" applyNumberFormat="1" applyFont="1" applyFill="1" applyBorder="1" applyAlignment="1">
      <alignment vertical="center"/>
    </xf>
    <xf numFmtId="0" fontId="38" fillId="0" borderId="0" xfId="98" applyFont="1" applyAlignment="1" applyProtection="1">
      <alignment vertical="center"/>
      <protection locked="0"/>
    </xf>
    <xf numFmtId="0" fontId="38" fillId="0" borderId="0" xfId="98" applyFont="1" applyFill="1" applyAlignment="1" applyProtection="1">
      <alignment vertical="center"/>
      <protection locked="0"/>
    </xf>
    <xf numFmtId="0" fontId="38" fillId="0" borderId="0" xfId="98" applyFont="1" applyAlignment="1" applyProtection="1">
      <alignment vertical="center"/>
    </xf>
    <xf numFmtId="0" fontId="38" fillId="0" borderId="0" xfId="98" applyFont="1" applyAlignment="1" applyProtection="1">
      <alignment horizontal="right" vertical="center"/>
    </xf>
    <xf numFmtId="0" fontId="38" fillId="24" borderId="17" xfId="98" applyFont="1" applyFill="1" applyBorder="1" applyAlignment="1" applyProtection="1">
      <alignment horizontal="center" vertical="center"/>
    </xf>
    <xf numFmtId="0" fontId="38" fillId="0" borderId="0" xfId="98" applyFont="1" applyAlignment="1" applyProtection="1">
      <alignment horizontal="right" vertical="center"/>
      <protection locked="0"/>
    </xf>
    <xf numFmtId="0" fontId="38" fillId="0" borderId="0" xfId="98" applyFont="1" applyBorder="1" applyAlignment="1" applyProtection="1">
      <alignment vertical="center"/>
      <protection locked="0"/>
    </xf>
    <xf numFmtId="0" fontId="38" fillId="0" borderId="0" xfId="98" applyFont="1" applyBorder="1" applyAlignment="1" applyProtection="1">
      <alignment horizontal="right" vertical="center"/>
      <protection locked="0"/>
    </xf>
    <xf numFmtId="189" fontId="38" fillId="0" borderId="0" xfId="66" applyNumberFormat="1" applyFont="1" applyFill="1" applyBorder="1" applyAlignment="1" applyProtection="1">
      <alignment vertical="center"/>
    </xf>
    <xf numFmtId="189" fontId="38" fillId="0" borderId="0" xfId="98" applyNumberFormat="1" applyFont="1" applyFill="1" applyBorder="1" applyAlignment="1" applyProtection="1">
      <alignment vertical="center"/>
    </xf>
    <xf numFmtId="221" fontId="38" fillId="0" borderId="0" xfId="66" applyNumberFormat="1" applyFont="1" applyFill="1" applyBorder="1" applyAlignment="1" applyProtection="1">
      <alignment vertical="center"/>
    </xf>
    <xf numFmtId="189" fontId="22" fillId="0" borderId="0" xfId="66" applyNumberFormat="1" applyFont="1" applyFill="1" applyBorder="1" applyAlignment="1" applyProtection="1">
      <alignment vertical="center"/>
    </xf>
    <xf numFmtId="189" fontId="22" fillId="0" borderId="0" xfId="98" applyNumberFormat="1" applyFont="1" applyFill="1" applyBorder="1" applyAlignment="1" applyProtection="1">
      <alignment vertical="center"/>
    </xf>
    <xf numFmtId="0" fontId="47" fillId="0" borderId="0" xfId="98" applyFont="1" applyAlignment="1" applyProtection="1">
      <alignment vertical="center"/>
    </xf>
    <xf numFmtId="0" fontId="22" fillId="0" borderId="0" xfId="98" applyFont="1" applyFill="1" applyAlignment="1" applyProtection="1">
      <alignment vertical="center"/>
      <protection locked="0"/>
    </xf>
    <xf numFmtId="0" fontId="38" fillId="0" borderId="0" xfId="98" applyFont="1" applyFill="1" applyBorder="1" applyAlignment="1" applyProtection="1">
      <alignment vertical="center"/>
    </xf>
    <xf numFmtId="0" fontId="38" fillId="0" borderId="0" xfId="98" applyFont="1" applyBorder="1" applyAlignment="1" applyProtection="1">
      <alignment horizontal="right" vertical="center"/>
    </xf>
    <xf numFmtId="0" fontId="22" fillId="0" borderId="0" xfId="98" applyFont="1" applyFill="1" applyBorder="1" applyAlignment="1" applyProtection="1">
      <alignment horizontal="center" vertical="center"/>
      <protection locked="0"/>
    </xf>
    <xf numFmtId="0" fontId="38" fillId="24" borderId="25" xfId="98" applyFont="1" applyFill="1" applyBorder="1" applyAlignment="1" applyProtection="1">
      <alignment horizontal="center" vertical="center"/>
    </xf>
    <xf numFmtId="0" fontId="38" fillId="0" borderId="0" xfId="98" applyFont="1" applyBorder="1" applyAlignment="1" applyProtection="1">
      <alignment vertical="center"/>
    </xf>
    <xf numFmtId="189" fontId="38" fillId="0" borderId="0" xfId="0" applyNumberFormat="1" applyFont="1" applyFill="1" applyBorder="1" applyAlignment="1" applyProtection="1">
      <alignment vertical="center"/>
    </xf>
    <xf numFmtId="189" fontId="38" fillId="0" borderId="0" xfId="0" applyNumberFormat="1" applyFont="1" applyFill="1" applyBorder="1" applyAlignment="1" applyProtection="1">
      <alignment horizontal="right" vertical="center"/>
    </xf>
    <xf numFmtId="0" fontId="38" fillId="0" borderId="0" xfId="0" applyFont="1" applyAlignment="1" applyProtection="1">
      <alignment horizontal="right" vertical="center"/>
      <protection locked="0"/>
    </xf>
    <xf numFmtId="0" fontId="38" fillId="0" borderId="23" xfId="98" applyFont="1" applyFill="1" applyBorder="1" applyAlignment="1" applyProtection="1">
      <alignment vertical="center"/>
      <protection locked="0"/>
    </xf>
    <xf numFmtId="0" fontId="38" fillId="0" borderId="23"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0" xfId="97" applyFont="1" applyFill="1" applyBorder="1" applyAlignment="1" applyProtection="1">
      <alignment horizontal="right" vertical="center" indent="1"/>
      <protection locked="0"/>
    </xf>
    <xf numFmtId="0" fontId="22" fillId="0" borderId="0" xfId="97" applyFont="1" applyFill="1" applyBorder="1" applyAlignment="1" applyProtection="1">
      <alignment horizontal="center" vertical="center"/>
      <protection locked="0"/>
    </xf>
    <xf numFmtId="38" fontId="22" fillId="0" borderId="0" xfId="66" applyFont="1" applyFill="1" applyBorder="1" applyAlignment="1" applyProtection="1">
      <alignment vertical="center"/>
      <protection locked="0"/>
    </xf>
    <xf numFmtId="0" fontId="38" fillId="24" borderId="17" xfId="98" applyFont="1" applyFill="1" applyBorder="1" applyAlignment="1" applyProtection="1">
      <alignment horizontal="center" vertical="center" wrapText="1"/>
    </xf>
    <xf numFmtId="0" fontId="47" fillId="0" borderId="0" xfId="98" applyFont="1" applyFill="1" applyAlignment="1" applyProtection="1">
      <alignment vertical="center"/>
    </xf>
    <xf numFmtId="0" fontId="38" fillId="0" borderId="0" xfId="0" applyFont="1" applyBorder="1" applyAlignment="1" applyProtection="1">
      <alignment horizontal="right" vertical="center"/>
      <protection locked="0"/>
    </xf>
    <xf numFmtId="0" fontId="38" fillId="0" borderId="0" xfId="98" applyFont="1" applyFill="1" applyBorder="1" applyAlignment="1" applyProtection="1">
      <alignment horizontal="center" vertical="center"/>
    </xf>
    <xf numFmtId="224" fontId="22" fillId="0" borderId="0" xfId="66" applyNumberFormat="1" applyFont="1" applyFill="1" applyBorder="1" applyAlignment="1" applyProtection="1">
      <alignment vertical="center" shrinkToFit="1"/>
    </xf>
    <xf numFmtId="49" fontId="22" fillId="0" borderId="0" xfId="98" applyNumberFormat="1" applyFont="1" applyFill="1" applyBorder="1" applyAlignment="1" applyProtection="1">
      <alignment horizontal="distributed" vertical="center"/>
    </xf>
    <xf numFmtId="224" fontId="38" fillId="0" borderId="0" xfId="0" applyNumberFormat="1" applyFont="1" applyFill="1" applyBorder="1" applyAlignment="1" applyProtection="1">
      <alignment vertical="center" shrinkToFit="1"/>
    </xf>
    <xf numFmtId="224" fontId="38" fillId="0" borderId="0" xfId="66" applyNumberFormat="1" applyFont="1" applyFill="1" applyBorder="1" applyAlignment="1" applyProtection="1">
      <alignment vertical="center" shrinkToFit="1"/>
    </xf>
    <xf numFmtId="224" fontId="38" fillId="0" borderId="0" xfId="97" applyNumberFormat="1" applyFont="1" applyFill="1" applyBorder="1" applyAlignment="1" applyProtection="1">
      <alignment vertical="center" shrinkToFit="1"/>
    </xf>
    <xf numFmtId="224" fontId="22" fillId="0" borderId="0" xfId="0" applyNumberFormat="1" applyFont="1" applyFill="1" applyBorder="1" applyAlignment="1" applyProtection="1">
      <alignment vertical="center" shrinkToFit="1"/>
    </xf>
    <xf numFmtId="186" fontId="38" fillId="0" borderId="0" xfId="0" applyNumberFormat="1" applyFont="1" applyFill="1" applyBorder="1" applyAlignment="1" applyProtection="1">
      <alignment vertical="center"/>
      <protection locked="0"/>
    </xf>
    <xf numFmtId="0" fontId="38" fillId="0" borderId="0" xfId="103" applyFont="1" applyAlignment="1" applyProtection="1">
      <alignment vertical="center"/>
      <protection locked="0"/>
    </xf>
    <xf numFmtId="0" fontId="22" fillId="0" borderId="0" xfId="103" applyFont="1" applyAlignment="1" applyProtection="1">
      <alignment vertical="center"/>
      <protection locked="0"/>
    </xf>
    <xf numFmtId="0" fontId="38" fillId="0" borderId="0" xfId="103" applyFont="1" applyAlignment="1" applyProtection="1">
      <alignment vertical="center"/>
    </xf>
    <xf numFmtId="0" fontId="38" fillId="0" borderId="0" xfId="103" applyFont="1" applyFill="1" applyAlignment="1" applyProtection="1">
      <alignment vertical="center"/>
    </xf>
    <xf numFmtId="0" fontId="50" fillId="0" borderId="0" xfId="103" applyFont="1" applyFill="1" applyAlignment="1" applyProtection="1">
      <alignment vertical="center"/>
    </xf>
    <xf numFmtId="0" fontId="38" fillId="0" borderId="0" xfId="103" applyFont="1" applyAlignment="1" applyProtection="1"/>
    <xf numFmtId="0" fontId="38" fillId="0" borderId="0" xfId="103" applyFont="1" applyBorder="1" applyAlignment="1" applyProtection="1">
      <alignment vertical="center"/>
    </xf>
    <xf numFmtId="0" fontId="38" fillId="0" borderId="0" xfId="103" applyFont="1" applyAlignment="1" applyProtection="1">
      <alignment horizontal="right" vertical="center"/>
    </xf>
    <xf numFmtId="0" fontId="38" fillId="0" borderId="0" xfId="103" applyFont="1" applyFill="1" applyAlignment="1" applyProtection="1">
      <alignment vertical="center"/>
      <protection locked="0"/>
    </xf>
    <xf numFmtId="0" fontId="38" fillId="0" borderId="0" xfId="103" applyFont="1" applyFill="1" applyBorder="1" applyAlignment="1" applyProtection="1">
      <alignment vertical="center"/>
    </xf>
    <xf numFmtId="0" fontId="38" fillId="0" borderId="0" xfId="103" applyFont="1" applyBorder="1" applyAlignment="1" applyProtection="1">
      <alignment vertical="center"/>
      <protection locked="0"/>
    </xf>
    <xf numFmtId="0" fontId="22" fillId="24" borderId="17" xfId="96" applyFont="1" applyFill="1" applyBorder="1" applyAlignment="1">
      <alignment horizontal="center" vertical="center"/>
    </xf>
    <xf numFmtId="0" fontId="38" fillId="0" borderId="0" xfId="0" applyFont="1" applyFill="1" applyBorder="1" applyAlignment="1">
      <alignment horizontal="distributed" vertical="center"/>
    </xf>
    <xf numFmtId="0" fontId="38" fillId="26" borderId="22" xfId="96" applyFont="1" applyFill="1" applyBorder="1" applyAlignment="1">
      <alignment horizontal="center" vertical="center"/>
    </xf>
    <xf numFmtId="0" fontId="38" fillId="26" borderId="0" xfId="96" applyFont="1" applyFill="1" applyBorder="1" applyAlignment="1">
      <alignment horizontal="center" vertical="center"/>
    </xf>
    <xf numFmtId="0" fontId="38" fillId="26" borderId="0" xfId="96" applyNumberFormat="1" applyFont="1" applyFill="1" applyBorder="1" applyAlignment="1">
      <alignment horizontal="distributed" vertical="center"/>
    </xf>
    <xf numFmtId="3" fontId="38" fillId="26" borderId="25" xfId="96" applyNumberFormat="1" applyFont="1" applyFill="1" applyBorder="1">
      <alignment vertical="center"/>
    </xf>
    <xf numFmtId="0" fontId="38" fillId="0" borderId="0" xfId="103" applyFont="1" applyFill="1" applyBorder="1" applyAlignment="1" applyProtection="1">
      <alignment vertical="center"/>
      <protection locked="0"/>
    </xf>
    <xf numFmtId="3" fontId="22" fillId="26" borderId="22" xfId="96" applyNumberFormat="1" applyFont="1" applyFill="1" applyBorder="1">
      <alignment vertical="center"/>
    </xf>
    <xf numFmtId="210" fontId="22" fillId="26" borderId="34" xfId="96" applyNumberFormat="1" applyFont="1" applyFill="1" applyBorder="1" applyAlignment="1">
      <alignment horizontal="right" vertical="center"/>
    </xf>
    <xf numFmtId="210" fontId="22" fillId="26" borderId="34" xfId="96" applyNumberFormat="1" applyFont="1" applyFill="1" applyBorder="1">
      <alignment vertical="center"/>
    </xf>
    <xf numFmtId="3" fontId="38" fillId="26" borderId="22" xfId="96" applyNumberFormat="1" applyFont="1" applyFill="1" applyBorder="1">
      <alignment vertical="center"/>
    </xf>
    <xf numFmtId="3" fontId="38" fillId="26" borderId="35" xfId="96" applyNumberFormat="1" applyFont="1" applyFill="1" applyBorder="1">
      <alignment vertical="center"/>
    </xf>
    <xf numFmtId="210" fontId="38" fillId="26" borderId="35" xfId="96" applyNumberFormat="1" applyFont="1" applyFill="1" applyBorder="1" applyAlignment="1">
      <alignment horizontal="right" vertical="center"/>
    </xf>
    <xf numFmtId="210" fontId="38" fillId="26" borderId="35" xfId="96" applyNumberFormat="1" applyFont="1" applyFill="1" applyBorder="1">
      <alignment vertical="center"/>
    </xf>
    <xf numFmtId="0" fontId="38" fillId="26" borderId="0" xfId="103" applyFont="1" applyFill="1" applyAlignment="1" applyProtection="1">
      <alignment horizontal="center" vertical="center"/>
      <protection locked="0"/>
    </xf>
    <xf numFmtId="0" fontId="38" fillId="26" borderId="0" xfId="103" applyFont="1" applyFill="1" applyAlignment="1" applyProtection="1">
      <alignment vertical="center"/>
      <protection locked="0"/>
    </xf>
    <xf numFmtId="0" fontId="38" fillId="0" borderId="0" xfId="103" applyFont="1" applyFill="1" applyBorder="1" applyAlignment="1" applyProtection="1">
      <alignment horizontal="right" vertical="center"/>
    </xf>
    <xf numFmtId="0" fontId="38" fillId="26" borderId="15" xfId="103" applyFont="1" applyFill="1" applyBorder="1" applyAlignment="1" applyProtection="1">
      <alignment horizontal="distributed" vertical="center"/>
      <protection locked="0"/>
    </xf>
    <xf numFmtId="0" fontId="38" fillId="26" borderId="16" xfId="96" applyFont="1" applyFill="1" applyBorder="1" applyAlignment="1">
      <alignment horizontal="distributed" vertical="center"/>
    </xf>
    <xf numFmtId="181" fontId="38" fillId="26" borderId="35" xfId="96" applyNumberFormat="1" applyFont="1" applyFill="1" applyBorder="1" applyAlignment="1">
      <alignment horizontal="right" vertical="center"/>
    </xf>
    <xf numFmtId="3" fontId="38" fillId="26" borderId="18" xfId="96" applyNumberFormat="1" applyFont="1" applyFill="1" applyBorder="1">
      <alignment vertical="center"/>
    </xf>
    <xf numFmtId="3" fontId="22" fillId="26" borderId="15" xfId="96" applyNumberFormat="1" applyFont="1" applyFill="1" applyBorder="1">
      <alignment vertical="center"/>
    </xf>
    <xf numFmtId="210" fontId="22" fillId="26" borderId="15" xfId="96" applyNumberFormat="1" applyFont="1" applyFill="1" applyBorder="1" applyAlignment="1">
      <alignment horizontal="right" vertical="center"/>
    </xf>
    <xf numFmtId="210" fontId="22" fillId="26" borderId="15" xfId="96" applyNumberFormat="1" applyFont="1" applyFill="1" applyBorder="1">
      <alignment vertical="center"/>
    </xf>
    <xf numFmtId="0" fontId="22" fillId="26" borderId="21" xfId="96" applyFont="1" applyFill="1" applyBorder="1" applyAlignment="1">
      <alignment horizontal="center" vertical="center"/>
    </xf>
    <xf numFmtId="0" fontId="22" fillId="26" borderId="23" xfId="96" applyFont="1" applyFill="1" applyBorder="1" applyAlignment="1">
      <alignment horizontal="center" vertical="center"/>
    </xf>
    <xf numFmtId="3" fontId="22" fillId="26" borderId="21" xfId="96" applyNumberFormat="1" applyFont="1" applyFill="1" applyBorder="1">
      <alignment vertical="center"/>
    </xf>
    <xf numFmtId="0" fontId="38" fillId="24" borderId="34" xfId="103" applyFont="1" applyFill="1" applyBorder="1" applyAlignment="1" applyProtection="1">
      <alignment vertical="center"/>
    </xf>
    <xf numFmtId="0" fontId="38" fillId="24" borderId="35" xfId="103" applyFont="1" applyFill="1" applyBorder="1" applyAlignment="1" applyProtection="1">
      <alignment horizontal="center" vertical="center"/>
    </xf>
    <xf numFmtId="0" fontId="38" fillId="24" borderId="15" xfId="103" applyFont="1" applyFill="1" applyBorder="1" applyAlignment="1" applyProtection="1">
      <alignment vertical="center"/>
    </xf>
    <xf numFmtId="228" fontId="38" fillId="0" borderId="0" xfId="103" applyNumberFormat="1" applyFont="1" applyFill="1" applyAlignment="1" applyProtection="1">
      <alignment vertical="center"/>
      <protection locked="0"/>
    </xf>
    <xf numFmtId="228" fontId="38" fillId="0" borderId="0" xfId="103" applyNumberFormat="1" applyFont="1" applyFill="1" applyBorder="1" applyAlignment="1" applyProtection="1">
      <alignment vertical="center"/>
      <protection locked="0"/>
    </xf>
    <xf numFmtId="0" fontId="47" fillId="0" borderId="0" xfId="98" applyFont="1" applyAlignment="1" applyProtection="1"/>
    <xf numFmtId="0" fontId="38" fillId="24" borderId="16" xfId="98" applyFont="1" applyFill="1" applyBorder="1" applyAlignment="1" applyProtection="1">
      <alignment horizontal="center" vertical="center"/>
    </xf>
    <xf numFmtId="231" fontId="22" fillId="0" borderId="0" xfId="0" applyNumberFormat="1" applyFont="1" applyFill="1" applyBorder="1" applyAlignment="1" applyProtection="1">
      <alignment vertical="center"/>
      <protection locked="0"/>
    </xf>
    <xf numFmtId="231" fontId="22" fillId="0" borderId="25" xfId="66" applyNumberFormat="1" applyFont="1" applyFill="1" applyBorder="1" applyAlignment="1" applyProtection="1">
      <alignment horizontal="right" vertical="center"/>
      <protection locked="0"/>
    </xf>
    <xf numFmtId="231" fontId="22" fillId="0" borderId="25" xfId="97" applyNumberFormat="1" applyFont="1" applyFill="1" applyBorder="1" applyAlignment="1" applyProtection="1">
      <alignment horizontal="right" vertical="center"/>
      <protection locked="0"/>
    </xf>
    <xf numFmtId="231" fontId="22" fillId="0" borderId="35" xfId="97" applyNumberFormat="1" applyFont="1" applyFill="1" applyBorder="1" applyAlignment="1" applyProtection="1">
      <alignment horizontal="right" vertical="center"/>
      <protection locked="0"/>
    </xf>
    <xf numFmtId="0" fontId="38" fillId="0" borderId="0" xfId="98" applyFont="1" applyFill="1" applyBorder="1" applyAlignment="1" applyProtection="1">
      <alignment horizontal="center" vertical="center"/>
      <protection locked="0"/>
    </xf>
    <xf numFmtId="0" fontId="38" fillId="0" borderId="22" xfId="98" applyFont="1" applyFill="1" applyBorder="1" applyAlignment="1" applyProtection="1">
      <alignment horizontal="right" vertical="center"/>
      <protection locked="0"/>
    </xf>
    <xf numFmtId="0" fontId="0" fillId="0" borderId="22" xfId="97" applyFont="1" applyFill="1" applyBorder="1" applyAlignment="1" applyProtection="1">
      <alignment horizontal="right" vertical="center"/>
      <protection locked="0"/>
    </xf>
    <xf numFmtId="0" fontId="38" fillId="0" borderId="22" xfId="97" applyFont="1" applyFill="1" applyBorder="1" applyAlignment="1" applyProtection="1">
      <alignment horizontal="right" vertical="center"/>
      <protection locked="0"/>
    </xf>
    <xf numFmtId="0" fontId="38" fillId="0" borderId="35" xfId="97" applyFont="1" applyFill="1" applyBorder="1" applyAlignment="1" applyProtection="1">
      <alignment horizontal="right" vertical="center"/>
      <protection locked="0"/>
    </xf>
    <xf numFmtId="231" fontId="38" fillId="0" borderId="0" xfId="0" applyNumberFormat="1" applyFont="1" applyFill="1" applyBorder="1" applyAlignment="1" applyProtection="1">
      <alignment vertical="center"/>
      <protection locked="0"/>
    </xf>
    <xf numFmtId="49" fontId="38" fillId="0" borderId="0" xfId="103" applyNumberFormat="1" applyFont="1" applyFill="1" applyBorder="1" applyAlignment="1" applyProtection="1">
      <alignment horizontal="left" vertical="center" shrinkToFit="1"/>
      <protection locked="0"/>
    </xf>
    <xf numFmtId="49" fontId="38" fillId="0" borderId="0" xfId="103" applyNumberFormat="1" applyFont="1" applyFill="1" applyBorder="1" applyAlignment="1" applyProtection="1">
      <alignment horizontal="right" vertical="center"/>
      <protection locked="0"/>
    </xf>
    <xf numFmtId="232" fontId="38" fillId="0" borderId="22" xfId="66" applyNumberFormat="1" applyFont="1" applyFill="1" applyBorder="1" applyAlignment="1" applyProtection="1">
      <alignment horizontal="right" vertical="center"/>
      <protection locked="0"/>
    </xf>
    <xf numFmtId="233" fontId="38" fillId="0" borderId="22" xfId="66" applyNumberFormat="1" applyFont="1" applyFill="1" applyBorder="1" applyAlignment="1" applyProtection="1">
      <alignment horizontal="right" vertical="center"/>
      <protection locked="0"/>
    </xf>
    <xf numFmtId="0" fontId="38" fillId="0" borderId="0" xfId="103" applyFont="1" applyFill="1" applyBorder="1" applyAlignment="1" applyProtection="1">
      <alignment horizontal="center" vertical="center"/>
      <protection locked="0"/>
    </xf>
    <xf numFmtId="49" fontId="22" fillId="0" borderId="23" xfId="103" applyNumberFormat="1" applyFont="1" applyFill="1" applyBorder="1" applyAlignment="1" applyProtection="1">
      <alignment horizontal="left" vertical="center" shrinkToFit="1"/>
      <protection locked="0"/>
    </xf>
    <xf numFmtId="0" fontId="22" fillId="0" borderId="23" xfId="98" applyFont="1" applyFill="1" applyBorder="1" applyAlignment="1" applyProtection="1">
      <alignment horizontal="center" vertical="center"/>
      <protection locked="0"/>
    </xf>
    <xf numFmtId="49" fontId="22" fillId="0" borderId="26" xfId="103" applyNumberFormat="1" applyFont="1" applyFill="1" applyBorder="1" applyAlignment="1" applyProtection="1">
      <alignment horizontal="right" vertical="center"/>
      <protection locked="0"/>
    </xf>
    <xf numFmtId="221" fontId="22" fillId="0" borderId="15" xfId="66" applyNumberFormat="1" applyFont="1" applyFill="1" applyBorder="1" applyAlignment="1" applyProtection="1">
      <alignment horizontal="right" vertical="center"/>
      <protection locked="0"/>
    </xf>
    <xf numFmtId="234" fontId="22" fillId="0" borderId="21" xfId="66" applyNumberFormat="1" applyFont="1" applyFill="1" applyBorder="1" applyAlignment="1" applyProtection="1">
      <alignment horizontal="right" vertical="center"/>
      <protection locked="0"/>
    </xf>
    <xf numFmtId="235" fontId="22" fillId="0" borderId="21" xfId="97" applyNumberFormat="1" applyFont="1" applyFill="1" applyBorder="1" applyAlignment="1" applyProtection="1">
      <alignment horizontal="right" vertical="center"/>
      <protection locked="0"/>
    </xf>
    <xf numFmtId="221" fontId="22" fillId="0" borderId="21" xfId="97" applyNumberFormat="1" applyFont="1" applyFill="1" applyBorder="1" applyAlignment="1" applyProtection="1">
      <alignment horizontal="right" vertical="center"/>
      <protection locked="0"/>
    </xf>
    <xf numFmtId="0" fontId="47" fillId="0" borderId="0" xfId="103" applyFont="1" applyFill="1" applyAlignment="1" applyProtection="1">
      <alignment vertical="center"/>
    </xf>
    <xf numFmtId="0" fontId="38" fillId="0" borderId="0" xfId="103" applyFont="1" applyAlignment="1" applyProtection="1">
      <alignment horizontal="left" vertical="center"/>
    </xf>
    <xf numFmtId="0" fontId="42" fillId="0" borderId="23" xfId="103" applyFont="1" applyFill="1" applyBorder="1" applyAlignment="1" applyProtection="1">
      <alignment vertical="center"/>
    </xf>
    <xf numFmtId="0" fontId="42" fillId="0" borderId="0" xfId="103" applyFont="1" applyBorder="1" applyAlignment="1" applyProtection="1">
      <alignment vertical="center"/>
    </xf>
    <xf numFmtId="0" fontId="38" fillId="0" borderId="0" xfId="103" applyFont="1" applyAlignment="1" applyProtection="1">
      <alignment horizontal="distributed" vertical="center"/>
    </xf>
    <xf numFmtId="0" fontId="38" fillId="0" borderId="18" xfId="103" applyFont="1" applyBorder="1" applyAlignment="1" applyProtection="1">
      <alignment horizontal="right" vertical="center"/>
    </xf>
    <xf numFmtId="224" fontId="38" fillId="0" borderId="0" xfId="103" applyNumberFormat="1" applyFont="1" applyFill="1" applyAlignment="1" applyProtection="1">
      <alignment horizontal="right" vertical="center"/>
    </xf>
    <xf numFmtId="0" fontId="38" fillId="0" borderId="0" xfId="103" applyFont="1" applyFill="1" applyAlignment="1" applyProtection="1">
      <alignment horizontal="right" vertical="center"/>
      <protection locked="0"/>
    </xf>
    <xf numFmtId="0" fontId="38" fillId="0" borderId="0" xfId="103" applyFont="1" applyAlignment="1" applyProtection="1">
      <alignment horizontal="center" vertical="center"/>
    </xf>
    <xf numFmtId="0" fontId="38" fillId="0" borderId="0" xfId="103" applyFont="1" applyBorder="1" applyAlignment="1" applyProtection="1">
      <alignment horizontal="right" vertical="center"/>
    </xf>
    <xf numFmtId="0" fontId="38" fillId="0" borderId="0" xfId="103" applyFont="1" applyFill="1" applyBorder="1" applyAlignment="1" applyProtection="1">
      <alignment horizontal="distributed" vertical="center"/>
    </xf>
    <xf numFmtId="0" fontId="38" fillId="0" borderId="22" xfId="103" applyFont="1" applyFill="1" applyBorder="1" applyAlignment="1" applyProtection="1">
      <alignment horizontal="distributed" vertical="center"/>
    </xf>
    <xf numFmtId="224" fontId="38" fillId="0" borderId="0" xfId="103" applyNumberFormat="1" applyFont="1" applyFill="1" applyBorder="1" applyAlignment="1" applyProtection="1">
      <alignment horizontal="right" vertical="center"/>
    </xf>
    <xf numFmtId="0" fontId="38" fillId="0" borderId="21" xfId="103" applyFont="1" applyFill="1" applyBorder="1" applyAlignment="1" applyProtection="1">
      <alignment horizontal="distributed" vertical="center"/>
    </xf>
    <xf numFmtId="0" fontId="22" fillId="0" borderId="17" xfId="103" applyFont="1" applyFill="1" applyBorder="1" applyAlignment="1" applyProtection="1">
      <alignment horizontal="center" vertical="center"/>
    </xf>
    <xf numFmtId="224" fontId="22" fillId="0" borderId="19" xfId="103" applyNumberFormat="1" applyFont="1" applyFill="1" applyBorder="1" applyAlignment="1" applyProtection="1">
      <alignment horizontal="right" vertical="center"/>
    </xf>
    <xf numFmtId="0" fontId="38" fillId="0" borderId="0" xfId="103" applyFont="1" applyFill="1" applyAlignment="1" applyProtection="1">
      <alignment horizontal="distributed" vertical="center"/>
    </xf>
    <xf numFmtId="236" fontId="38" fillId="0" borderId="0" xfId="103" applyNumberFormat="1" applyFont="1" applyFill="1" applyBorder="1" applyAlignment="1" applyProtection="1">
      <alignment horizontal="center" vertical="center"/>
      <protection locked="0"/>
    </xf>
    <xf numFmtId="0" fontId="38" fillId="0" borderId="18" xfId="103" applyFont="1" applyFill="1" applyBorder="1" applyAlignment="1" applyProtection="1">
      <alignment horizontal="center" vertical="center"/>
    </xf>
    <xf numFmtId="237" fontId="38" fillId="0" borderId="25" xfId="66" applyNumberFormat="1" applyFont="1" applyFill="1" applyBorder="1" applyAlignment="1" applyProtection="1">
      <alignment horizontal="right" vertical="center"/>
    </xf>
    <xf numFmtId="185" fontId="38" fillId="0" borderId="20" xfId="93" applyNumberFormat="1" applyFont="1" applyFill="1" applyBorder="1" applyAlignment="1" applyProtection="1"/>
    <xf numFmtId="238" fontId="38" fillId="0" borderId="20" xfId="93" applyNumberFormat="1" applyFont="1" applyFill="1" applyBorder="1" applyAlignment="1">
      <alignment horizontal="right"/>
    </xf>
    <xf numFmtId="237" fontId="38" fillId="0" borderId="20" xfId="66" applyNumberFormat="1" applyFont="1" applyFill="1" applyBorder="1" applyAlignment="1" applyProtection="1">
      <alignment horizontal="right" vertical="center"/>
    </xf>
    <xf numFmtId="0" fontId="38" fillId="0" borderId="0" xfId="103" applyFont="1" applyAlignment="1" applyProtection="1">
      <alignment vertical="center" shrinkToFit="1"/>
      <protection locked="0"/>
    </xf>
    <xf numFmtId="0" fontId="38" fillId="0" borderId="18" xfId="103" applyFont="1" applyFill="1" applyBorder="1" applyAlignment="1" applyProtection="1">
      <alignment horizontal="left" vertical="center"/>
    </xf>
    <xf numFmtId="237" fontId="38" fillId="0" borderId="22" xfId="66" applyNumberFormat="1" applyFont="1" applyFill="1" applyBorder="1" applyAlignment="1" applyProtection="1">
      <alignment horizontal="right" vertical="center"/>
    </xf>
    <xf numFmtId="185" fontId="38" fillId="0" borderId="0" xfId="93" applyNumberFormat="1" applyFont="1" applyFill="1" applyBorder="1" applyAlignment="1" applyProtection="1"/>
    <xf numFmtId="238" fontId="38" fillId="0" borderId="0" xfId="93" applyNumberFormat="1" applyFont="1" applyFill="1" applyBorder="1" applyAlignment="1">
      <alignment horizontal="right"/>
    </xf>
    <xf numFmtId="237" fontId="38" fillId="0" borderId="0" xfId="66" applyNumberFormat="1" applyFont="1" applyFill="1" applyBorder="1" applyAlignment="1" applyProtection="1">
      <alignment horizontal="right" vertical="center"/>
    </xf>
    <xf numFmtId="0" fontId="38" fillId="0" borderId="0" xfId="103" applyFont="1" applyAlignment="1" applyProtection="1">
      <alignment horizontal="center" vertical="center"/>
      <protection locked="0"/>
    </xf>
    <xf numFmtId="0" fontId="38" fillId="0" borderId="0" xfId="103" applyFont="1" applyFill="1" applyBorder="1" applyAlignment="1" applyProtection="1">
      <alignment horizontal="left" vertical="center"/>
    </xf>
    <xf numFmtId="185" fontId="38" fillId="0" borderId="0" xfId="93" applyNumberFormat="1" applyFont="1" applyFill="1" applyBorder="1" applyAlignment="1" applyProtection="1">
      <alignment horizontal="right"/>
    </xf>
    <xf numFmtId="0" fontId="22" fillId="0" borderId="0" xfId="103" applyFont="1" applyAlignment="1" applyProtection="1">
      <alignment horizontal="center" vertical="center"/>
      <protection locked="0"/>
    </xf>
    <xf numFmtId="0" fontId="22" fillId="0" borderId="0" xfId="103" applyFont="1" applyFill="1" applyBorder="1" applyAlignment="1" applyProtection="1">
      <alignment horizontal="center" vertical="center"/>
      <protection locked="0"/>
    </xf>
    <xf numFmtId="0" fontId="22" fillId="0" borderId="23" xfId="103" applyFont="1" applyFill="1" applyBorder="1" applyAlignment="1" applyProtection="1">
      <alignment horizontal="left" vertical="center"/>
    </xf>
    <xf numFmtId="0" fontId="22" fillId="0" borderId="21" xfId="103" applyFont="1" applyFill="1" applyBorder="1" applyAlignment="1" applyProtection="1">
      <alignment horizontal="right" vertical="center"/>
      <protection locked="0"/>
    </xf>
    <xf numFmtId="185" fontId="22" fillId="0" borderId="23" xfId="93" applyNumberFormat="1" applyFont="1" applyFill="1" applyBorder="1" applyAlignment="1" applyProtection="1"/>
    <xf numFmtId="0" fontId="22" fillId="0" borderId="23" xfId="103" applyFont="1" applyFill="1" applyBorder="1" applyAlignment="1" applyProtection="1">
      <alignment vertical="center"/>
      <protection locked="0"/>
    </xf>
    <xf numFmtId="0" fontId="22" fillId="0" borderId="23" xfId="103" applyFont="1" applyFill="1" applyBorder="1" applyAlignment="1" applyProtection="1">
      <alignment horizontal="right" vertical="center"/>
      <protection locked="0"/>
    </xf>
    <xf numFmtId="0" fontId="0" fillId="0" borderId="0" xfId="0" applyFill="1"/>
    <xf numFmtId="0" fontId="22" fillId="0" borderId="0" xfId="103" applyFont="1" applyFill="1" applyAlignment="1" applyProtection="1">
      <alignment vertical="center"/>
    </xf>
    <xf numFmtId="202" fontId="43" fillId="0" borderId="23" xfId="99" applyNumberFormat="1" applyFont="1" applyFill="1" applyBorder="1" applyAlignment="1">
      <alignment horizontal="right" vertical="center"/>
    </xf>
    <xf numFmtId="0" fontId="22" fillId="28" borderId="20" xfId="103" applyFont="1" applyFill="1" applyBorder="1" applyAlignment="1" applyProtection="1">
      <alignment horizontal="distributed" vertical="center"/>
    </xf>
    <xf numFmtId="196" fontId="22" fillId="28" borderId="25" xfId="97" applyNumberFormat="1" applyFont="1" applyFill="1" applyBorder="1" applyAlignment="1">
      <alignment horizontal="right"/>
    </xf>
    <xf numFmtId="227" fontId="22" fillId="28" borderId="20" xfId="66" applyNumberFormat="1" applyFont="1" applyFill="1" applyBorder="1" applyAlignment="1" applyProtection="1">
      <alignment vertical="center"/>
    </xf>
    <xf numFmtId="227" fontId="22" fillId="28" borderId="20" xfId="97" applyNumberFormat="1" applyFont="1" applyFill="1" applyBorder="1" applyAlignment="1">
      <alignment horizontal="right"/>
    </xf>
    <xf numFmtId="227" fontId="22" fillId="28" borderId="0" xfId="66" applyNumberFormat="1" applyFont="1" applyFill="1" applyAlignment="1">
      <alignment horizontal="right"/>
    </xf>
    <xf numFmtId="227" fontId="22" fillId="28" borderId="20" xfId="66" applyNumberFormat="1" applyFont="1" applyFill="1" applyBorder="1" applyAlignment="1"/>
    <xf numFmtId="0" fontId="22" fillId="28" borderId="0" xfId="103" applyFont="1" applyFill="1" applyBorder="1" applyAlignment="1" applyProtection="1">
      <alignment horizontal="distributed" vertical="center"/>
    </xf>
    <xf numFmtId="196" fontId="22" fillId="28" borderId="22" xfId="97" applyNumberFormat="1" applyFont="1" applyFill="1" applyBorder="1" applyAlignment="1">
      <alignment horizontal="right"/>
    </xf>
    <xf numFmtId="227" fontId="22" fillId="28" borderId="0" xfId="66" applyNumberFormat="1" applyFont="1" applyFill="1" applyBorder="1" applyAlignment="1" applyProtection="1">
      <alignment vertical="center"/>
    </xf>
    <xf numFmtId="227" fontId="22" fillId="28" borderId="0" xfId="97" applyNumberFormat="1" applyFont="1" applyFill="1" applyBorder="1" applyAlignment="1">
      <alignment horizontal="right"/>
    </xf>
    <xf numFmtId="227" fontId="22" fillId="28" borderId="0" xfId="66" applyNumberFormat="1" applyFont="1" applyFill="1" applyAlignment="1"/>
    <xf numFmtId="227" fontId="22" fillId="28" borderId="0" xfId="66" applyNumberFormat="1" applyFont="1" applyFill="1" applyAlignment="1" applyProtection="1">
      <alignment horizontal="right" vertical="center"/>
    </xf>
    <xf numFmtId="0" fontId="38" fillId="28" borderId="0" xfId="103" applyFont="1" applyFill="1" applyBorder="1" applyAlignment="1" applyProtection="1">
      <alignment horizontal="distributed" vertical="center"/>
    </xf>
    <xf numFmtId="227" fontId="38" fillId="28" borderId="22" xfId="66" applyNumberFormat="1" applyFont="1" applyFill="1" applyBorder="1" applyAlignment="1" applyProtection="1">
      <alignment horizontal="right" vertical="center"/>
    </xf>
    <xf numFmtId="227" fontId="38" fillId="28" borderId="0" xfId="66" applyNumberFormat="1" applyFont="1" applyFill="1" applyBorder="1" applyAlignment="1" applyProtection="1">
      <alignment horizontal="right" vertical="center"/>
    </xf>
    <xf numFmtId="227" fontId="38" fillId="28" borderId="0" xfId="66" applyNumberFormat="1" applyFont="1" applyFill="1" applyAlignment="1" applyProtection="1">
      <alignment horizontal="right" vertical="center"/>
    </xf>
    <xf numFmtId="227" fontId="22" fillId="28" borderId="0" xfId="66" applyNumberFormat="1" applyFont="1" applyFill="1" applyAlignment="1" applyProtection="1">
      <alignment vertical="center"/>
    </xf>
    <xf numFmtId="227" fontId="38" fillId="28" borderId="0" xfId="97" applyNumberFormat="1" applyFont="1" applyFill="1" applyBorder="1" applyAlignment="1">
      <alignment horizontal="right"/>
    </xf>
    <xf numFmtId="0" fontId="38" fillId="28" borderId="0" xfId="103" applyFont="1" applyFill="1" applyBorder="1" applyAlignment="1" applyProtection="1">
      <alignment vertical="center" shrinkToFit="1"/>
    </xf>
    <xf numFmtId="0" fontId="38" fillId="28" borderId="23" xfId="103" applyFont="1" applyFill="1" applyBorder="1" applyAlignment="1" applyProtection="1">
      <alignment horizontal="distributed" vertical="center"/>
    </xf>
    <xf numFmtId="227" fontId="38" fillId="28" borderId="21" xfId="66" applyNumberFormat="1" applyFont="1" applyFill="1" applyBorder="1" applyAlignment="1" applyProtection="1">
      <alignment horizontal="right" vertical="center"/>
    </xf>
    <xf numFmtId="227" fontId="38" fillId="28" borderId="23" xfId="66" applyNumberFormat="1" applyFont="1" applyFill="1" applyBorder="1" applyAlignment="1" applyProtection="1">
      <alignment horizontal="right" vertical="center"/>
    </xf>
    <xf numFmtId="227" fontId="38" fillId="28" borderId="23" xfId="97" applyNumberFormat="1" applyFont="1" applyFill="1" applyBorder="1" applyAlignment="1">
      <alignment horizontal="right"/>
    </xf>
    <xf numFmtId="186" fontId="22" fillId="28" borderId="22" xfId="66" applyNumberFormat="1" applyFont="1" applyFill="1" applyBorder="1" applyAlignment="1" applyProtection="1">
      <alignment vertical="center"/>
    </xf>
    <xf numFmtId="186" fontId="22" fillId="28" borderId="0" xfId="66" applyNumberFormat="1" applyFont="1" applyFill="1" applyBorder="1" applyAlignment="1" applyProtection="1">
      <alignment vertical="center"/>
    </xf>
    <xf numFmtId="186" fontId="22" fillId="28" borderId="36" xfId="66" applyNumberFormat="1" applyFont="1" applyFill="1" applyBorder="1" applyAlignment="1" applyProtection="1">
      <alignment vertical="center"/>
    </xf>
    <xf numFmtId="186" fontId="22" fillId="28" borderId="22" xfId="0" applyNumberFormat="1" applyFont="1" applyFill="1" applyBorder="1" applyAlignment="1" applyProtection="1">
      <alignment vertical="center"/>
    </xf>
    <xf numFmtId="186" fontId="22" fillId="28" borderId="0" xfId="0" applyNumberFormat="1" applyFont="1" applyFill="1" applyBorder="1" applyAlignment="1" applyProtection="1">
      <alignment vertical="center"/>
    </xf>
    <xf numFmtId="186" fontId="22" fillId="28" borderId="36" xfId="0" applyNumberFormat="1" applyFont="1" applyFill="1" applyBorder="1" applyAlignment="1" applyProtection="1">
      <alignment vertical="center"/>
    </xf>
    <xf numFmtId="0" fontId="45" fillId="28" borderId="0" xfId="0" applyFont="1" applyFill="1" applyBorder="1" applyAlignment="1" applyProtection="1">
      <alignment horizontal="distributed" vertical="center"/>
    </xf>
    <xf numFmtId="0" fontId="45" fillId="28" borderId="0" xfId="0" applyFont="1" applyFill="1" applyBorder="1" applyAlignment="1" applyProtection="1">
      <alignment horizontal="center" vertical="center"/>
    </xf>
    <xf numFmtId="0" fontId="45" fillId="28" borderId="18" xfId="0" applyFont="1" applyFill="1" applyBorder="1" applyAlignment="1" applyProtection="1">
      <alignment horizontal="center" vertical="center"/>
    </xf>
    <xf numFmtId="38" fontId="38" fillId="28" borderId="22" xfId="66" applyFont="1" applyFill="1" applyBorder="1" applyAlignment="1" applyProtection="1">
      <alignment vertical="center"/>
    </xf>
    <xf numFmtId="38" fontId="38" fillId="28" borderId="0" xfId="66" applyFont="1" applyFill="1" applyBorder="1" applyAlignment="1" applyProtection="1">
      <alignment vertical="center"/>
    </xf>
    <xf numFmtId="194" fontId="38" fillId="28" borderId="0" xfId="66" applyNumberFormat="1" applyFont="1" applyFill="1" applyBorder="1" applyAlignment="1" applyProtection="1">
      <alignment vertical="center"/>
    </xf>
    <xf numFmtId="38" fontId="38" fillId="28" borderId="36" xfId="66" applyFont="1" applyFill="1" applyBorder="1" applyAlignment="1" applyProtection="1">
      <alignment vertical="center"/>
    </xf>
    <xf numFmtId="0" fontId="45" fillId="28" borderId="0" xfId="0" applyFont="1" applyFill="1" applyAlignment="1" applyProtection="1">
      <alignment horizontal="distributed" vertical="center"/>
    </xf>
    <xf numFmtId="186" fontId="38" fillId="28" borderId="22" xfId="0" applyNumberFormat="1" applyFont="1" applyFill="1" applyBorder="1" applyAlignment="1" applyProtection="1">
      <alignment vertical="center"/>
    </xf>
    <xf numFmtId="186" fontId="38" fillId="28" borderId="0" xfId="0" applyNumberFormat="1" applyFont="1" applyFill="1" applyBorder="1" applyAlignment="1" applyProtection="1">
      <alignment vertical="center"/>
    </xf>
    <xf numFmtId="186" fontId="38" fillId="28" borderId="36" xfId="0" applyNumberFormat="1" applyFont="1" applyFill="1" applyBorder="1" applyAlignment="1" applyProtection="1">
      <alignment vertical="center"/>
    </xf>
    <xf numFmtId="0" fontId="45" fillId="28" borderId="0" xfId="0" applyFont="1" applyFill="1" applyAlignment="1" applyProtection="1">
      <alignment vertical="center"/>
    </xf>
    <xf numFmtId="0" fontId="45" fillId="28" borderId="0" xfId="0" applyFont="1" applyFill="1" applyAlignment="1" applyProtection="1">
      <alignment horizontal="center" vertical="center"/>
    </xf>
    <xf numFmtId="0" fontId="46" fillId="28" borderId="23" xfId="0" applyFont="1" applyFill="1" applyBorder="1" applyAlignment="1" applyProtection="1">
      <alignment horizontal="distributed" vertical="center"/>
    </xf>
    <xf numFmtId="0" fontId="46" fillId="28" borderId="23" xfId="0" applyFont="1" applyFill="1" applyBorder="1" applyAlignment="1" applyProtection="1">
      <alignment horizontal="center" vertical="center"/>
    </xf>
    <xf numFmtId="0" fontId="46" fillId="28" borderId="26" xfId="0" applyFont="1" applyFill="1" applyBorder="1" applyAlignment="1" applyProtection="1">
      <alignment horizontal="center" vertical="center"/>
    </xf>
    <xf numFmtId="186" fontId="22" fillId="28" borderId="21" xfId="0" applyNumberFormat="1" applyFont="1" applyFill="1" applyBorder="1" applyAlignment="1" applyProtection="1">
      <alignment horizontal="right" vertical="center"/>
    </xf>
    <xf numFmtId="186" fontId="22" fillId="28" borderId="22" xfId="0" applyNumberFormat="1" applyFont="1" applyFill="1" applyBorder="1" applyAlignment="1" applyProtection="1">
      <alignment horizontal="right" vertical="center"/>
    </xf>
    <xf numFmtId="0" fontId="22" fillId="28" borderId="0" xfId="0" applyFont="1" applyFill="1" applyBorder="1" applyAlignment="1" applyProtection="1">
      <alignment vertical="center"/>
    </xf>
    <xf numFmtId="195" fontId="22" fillId="28" borderId="0" xfId="66" applyNumberFormat="1" applyFont="1" applyFill="1" applyBorder="1" applyAlignment="1" applyProtection="1">
      <alignment vertical="center"/>
    </xf>
    <xf numFmtId="196" fontId="22" fillId="28" borderId="22" xfId="66" applyNumberFormat="1" applyFont="1" applyFill="1" applyBorder="1" applyAlignment="1" applyProtection="1">
      <alignment vertical="center"/>
    </xf>
    <xf numFmtId="196" fontId="22" fillId="28" borderId="0" xfId="66" applyNumberFormat="1" applyFont="1" applyFill="1" applyBorder="1" applyAlignment="1" applyProtection="1">
      <alignment vertical="center"/>
    </xf>
    <xf numFmtId="200" fontId="22" fillId="28" borderId="22" xfId="0" applyNumberFormat="1" applyFont="1" applyFill="1" applyBorder="1" applyAlignment="1" applyProtection="1">
      <alignment vertical="center"/>
    </xf>
    <xf numFmtId="0" fontId="46" fillId="28" borderId="0" xfId="0" applyFont="1" applyFill="1" applyBorder="1" applyAlignment="1" applyProtection="1">
      <alignment vertical="center"/>
    </xf>
    <xf numFmtId="200" fontId="22" fillId="28" borderId="0" xfId="0" applyNumberFormat="1" applyFont="1" applyFill="1" applyBorder="1" applyAlignment="1" applyProtection="1">
      <alignment vertical="center"/>
    </xf>
    <xf numFmtId="0" fontId="38" fillId="28" borderId="22" xfId="0" applyFont="1" applyFill="1" applyBorder="1" applyAlignment="1" applyProtection="1">
      <alignment vertical="center"/>
    </xf>
    <xf numFmtId="0" fontId="38" fillId="28" borderId="0" xfId="0" applyFont="1" applyFill="1" applyBorder="1" applyAlignment="1" applyProtection="1">
      <alignment vertical="center"/>
    </xf>
    <xf numFmtId="0" fontId="45" fillId="28" borderId="0" xfId="0" applyFont="1" applyFill="1" applyBorder="1" applyAlignment="1" applyProtection="1">
      <alignment vertical="center"/>
    </xf>
    <xf numFmtId="200" fontId="38" fillId="28" borderId="22" xfId="0" applyNumberFormat="1" applyFont="1" applyFill="1" applyBorder="1" applyAlignment="1" applyProtection="1">
      <alignment vertical="center"/>
    </xf>
    <xf numFmtId="200" fontId="38" fillId="28" borderId="0" xfId="0" applyNumberFormat="1" applyFont="1" applyFill="1" applyBorder="1" applyAlignment="1" applyProtection="1">
      <alignment vertical="center"/>
    </xf>
    <xf numFmtId="186" fontId="38" fillId="28" borderId="22" xfId="0" applyNumberFormat="1" applyFont="1" applyFill="1" applyBorder="1" applyAlignment="1" applyProtection="1">
      <alignment horizontal="right" vertical="center"/>
    </xf>
    <xf numFmtId="0" fontId="45" fillId="28" borderId="0" xfId="0" applyFont="1" applyFill="1" applyBorder="1" applyAlignment="1" applyProtection="1">
      <alignment horizontal="right" vertical="center"/>
    </xf>
    <xf numFmtId="186" fontId="38" fillId="28" borderId="22" xfId="0" quotePrefix="1" applyNumberFormat="1" applyFont="1" applyFill="1" applyBorder="1" applyAlignment="1" applyProtection="1">
      <alignment horizontal="right" vertical="center"/>
    </xf>
    <xf numFmtId="0" fontId="45" fillId="28" borderId="18" xfId="0" applyFont="1" applyFill="1" applyBorder="1" applyAlignment="1" applyProtection="1">
      <alignment horizontal="right" vertical="center"/>
    </xf>
    <xf numFmtId="200" fontId="38" fillId="28" borderId="0" xfId="0" applyNumberFormat="1" applyFont="1" applyFill="1" applyBorder="1" applyAlignment="1" applyProtection="1">
      <alignment horizontal="right" vertical="center"/>
    </xf>
    <xf numFmtId="0" fontId="22" fillId="28" borderId="23" xfId="0" applyFont="1" applyFill="1" applyBorder="1" applyAlignment="1" applyProtection="1">
      <alignment vertical="center"/>
    </xf>
    <xf numFmtId="0" fontId="46" fillId="28" borderId="23" xfId="0" applyFont="1" applyFill="1" applyBorder="1" applyAlignment="1" applyProtection="1">
      <alignment vertical="center"/>
    </xf>
    <xf numFmtId="186" fontId="22" fillId="28" borderId="23" xfId="0" applyNumberFormat="1" applyFont="1" applyFill="1" applyBorder="1" applyAlignment="1" applyProtection="1">
      <alignment vertical="center"/>
    </xf>
    <xf numFmtId="0" fontId="46" fillId="28" borderId="23" xfId="0" applyFont="1" applyFill="1" applyBorder="1" applyAlignment="1" applyProtection="1">
      <alignment horizontal="right" vertical="center"/>
    </xf>
    <xf numFmtId="0" fontId="46" fillId="28" borderId="26" xfId="0" applyFont="1" applyFill="1" applyBorder="1" applyAlignment="1" applyProtection="1">
      <alignment vertical="center"/>
    </xf>
    <xf numFmtId="200" fontId="22" fillId="28" borderId="21" xfId="0" applyNumberFormat="1" applyFont="1" applyFill="1" applyBorder="1" applyAlignment="1" applyProtection="1">
      <alignment horizontal="right" vertical="center"/>
    </xf>
    <xf numFmtId="200" fontId="22" fillId="28" borderId="23" xfId="0" applyNumberFormat="1" applyFont="1" applyFill="1" applyBorder="1" applyAlignment="1" applyProtection="1">
      <alignment horizontal="right" vertical="center"/>
    </xf>
    <xf numFmtId="38" fontId="22" fillId="28" borderId="22" xfId="0" applyNumberFormat="1" applyFont="1" applyFill="1" applyBorder="1" applyAlignment="1" applyProtection="1">
      <alignment vertical="center"/>
    </xf>
    <xf numFmtId="38" fontId="22" fillId="28" borderId="0" xfId="66" applyFont="1" applyFill="1" applyAlignment="1" applyProtection="1">
      <alignment vertical="center"/>
    </xf>
    <xf numFmtId="3" fontId="22" fillId="28" borderId="0" xfId="0" applyNumberFormat="1" applyFont="1" applyFill="1" applyBorder="1" applyAlignment="1" applyProtection="1">
      <alignment vertical="center"/>
    </xf>
    <xf numFmtId="38" fontId="46" fillId="28" borderId="0" xfId="66" applyFont="1" applyFill="1" applyAlignment="1" applyProtection="1">
      <alignment vertical="center"/>
    </xf>
    <xf numFmtId="3" fontId="38" fillId="28" borderId="22" xfId="0" applyNumberFormat="1" applyFont="1" applyFill="1" applyBorder="1" applyAlignment="1" applyProtection="1">
      <alignment vertical="center"/>
    </xf>
    <xf numFmtId="3" fontId="38" fillId="28" borderId="0" xfId="0" applyNumberFormat="1" applyFont="1" applyFill="1" applyBorder="1" applyAlignment="1" applyProtection="1">
      <alignment vertical="center"/>
    </xf>
    <xf numFmtId="0" fontId="38" fillId="28" borderId="0" xfId="0" applyFont="1" applyFill="1" applyBorder="1" applyAlignment="1" applyProtection="1">
      <alignment horizontal="right" vertical="center"/>
    </xf>
    <xf numFmtId="186" fontId="38" fillId="28" borderId="0" xfId="0" applyNumberFormat="1" applyFont="1" applyFill="1" applyBorder="1" applyAlignment="1" applyProtection="1">
      <alignment horizontal="right" vertical="center"/>
    </xf>
    <xf numFmtId="3" fontId="22" fillId="28" borderId="21" xfId="0" applyNumberFormat="1" applyFont="1" applyFill="1" applyBorder="1" applyAlignment="1" applyProtection="1">
      <alignment vertical="center"/>
    </xf>
    <xf numFmtId="3" fontId="22" fillId="28" borderId="23" xfId="0" applyNumberFormat="1" applyFont="1" applyFill="1" applyBorder="1" applyAlignment="1" applyProtection="1">
      <alignment vertical="center"/>
    </xf>
    <xf numFmtId="0" fontId="22" fillId="28" borderId="23" xfId="0" applyFont="1" applyFill="1" applyBorder="1" applyAlignment="1" applyProtection="1">
      <alignment horizontal="right" vertical="center"/>
    </xf>
    <xf numFmtId="186" fontId="22" fillId="28" borderId="23" xfId="0" applyNumberFormat="1" applyFont="1" applyFill="1" applyBorder="1" applyAlignment="1" applyProtection="1">
      <alignment horizontal="right" vertical="center"/>
    </xf>
    <xf numFmtId="0" fontId="22" fillId="28" borderId="0" xfId="95" applyFont="1" applyFill="1" applyBorder="1" applyAlignment="1">
      <alignment horizontal="distributed" vertical="center"/>
    </xf>
    <xf numFmtId="0" fontId="22" fillId="28" borderId="0" xfId="95" applyFont="1" applyFill="1" applyBorder="1" applyAlignment="1">
      <alignment horizontal="center" vertical="center"/>
    </xf>
    <xf numFmtId="0" fontId="22" fillId="28" borderId="0" xfId="95" applyFont="1" applyFill="1" applyBorder="1">
      <alignment vertical="center"/>
    </xf>
    <xf numFmtId="0" fontId="38" fillId="28" borderId="0" xfId="95" applyFont="1" applyFill="1" applyBorder="1" applyAlignment="1">
      <alignment vertical="center" shrinkToFit="1"/>
    </xf>
    <xf numFmtId="0" fontId="38" fillId="28" borderId="0" xfId="95" applyFont="1" applyFill="1" applyBorder="1" applyAlignment="1">
      <alignment horizontal="center" vertical="center"/>
    </xf>
    <xf numFmtId="0" fontId="38" fillId="28" borderId="0" xfId="95" applyFont="1" applyFill="1" applyBorder="1" applyAlignment="1">
      <alignment vertical="center"/>
    </xf>
    <xf numFmtId="0" fontId="48" fillId="28" borderId="23" xfId="95" applyFont="1" applyFill="1" applyBorder="1" applyAlignment="1">
      <alignment horizontal="center" vertical="center"/>
    </xf>
    <xf numFmtId="0" fontId="22" fillId="28" borderId="23" xfId="95" applyFont="1" applyFill="1" applyBorder="1" applyAlignment="1">
      <alignment horizontal="center" vertical="center"/>
    </xf>
    <xf numFmtId="0" fontId="22" fillId="28" borderId="0" xfId="98" applyFont="1" applyFill="1" applyBorder="1" applyAlignment="1" applyProtection="1">
      <alignment horizontal="center" vertical="center"/>
      <protection locked="0"/>
    </xf>
    <xf numFmtId="0" fontId="22" fillId="28" borderId="0" xfId="98" applyFont="1" applyFill="1" applyBorder="1" applyAlignment="1" applyProtection="1">
      <alignment horizontal="center" vertical="center"/>
    </xf>
    <xf numFmtId="38" fontId="22" fillId="28" borderId="22" xfId="66" applyFont="1" applyFill="1" applyBorder="1" applyAlignment="1" applyProtection="1">
      <alignment vertical="center"/>
      <protection locked="0"/>
    </xf>
    <xf numFmtId="38" fontId="22" fillId="28" borderId="0" xfId="66" applyFont="1" applyFill="1" applyAlignment="1" applyProtection="1">
      <alignment vertical="center"/>
      <protection locked="0"/>
    </xf>
    <xf numFmtId="38" fontId="38" fillId="28" borderId="0" xfId="66" applyFont="1" applyFill="1" applyBorder="1" applyAlignment="1" applyProtection="1">
      <alignment horizontal="right" vertical="center"/>
    </xf>
    <xf numFmtId="0" fontId="38" fillId="28" borderId="0" xfId="98" applyFont="1" applyFill="1" applyBorder="1" applyAlignment="1" applyProtection="1">
      <alignment horizontal="center" vertical="center"/>
      <protection locked="0"/>
    </xf>
    <xf numFmtId="0" fontId="22" fillId="28" borderId="23" xfId="98" applyFont="1" applyFill="1" applyBorder="1" applyAlignment="1" applyProtection="1">
      <alignment horizontal="center" vertical="center"/>
      <protection locked="0"/>
    </xf>
    <xf numFmtId="0" fontId="22" fillId="28" borderId="0" xfId="98" applyFont="1" applyFill="1" applyAlignment="1" applyProtection="1">
      <alignment vertical="center"/>
      <protection locked="0"/>
    </xf>
    <xf numFmtId="0" fontId="22" fillId="28" borderId="0" xfId="98" applyFont="1" applyFill="1" applyAlignment="1" applyProtection="1">
      <alignment horizontal="center" vertical="center"/>
      <protection locked="0"/>
    </xf>
    <xf numFmtId="0" fontId="22" fillId="28" borderId="0" xfId="98" applyFont="1" applyFill="1" applyBorder="1" applyAlignment="1" applyProtection="1">
      <alignment horizontal="distributed" vertical="center"/>
      <protection locked="0"/>
    </xf>
    <xf numFmtId="38" fontId="22" fillId="28" borderId="22" xfId="66" applyFont="1" applyFill="1" applyBorder="1" applyAlignment="1" applyProtection="1">
      <alignment vertical="center" shrinkToFit="1"/>
    </xf>
    <xf numFmtId="3" fontId="22" fillId="28" borderId="0" xfId="66" applyNumberFormat="1" applyFont="1" applyFill="1" applyBorder="1" applyAlignment="1" applyProtection="1">
      <alignment vertical="center" shrinkToFit="1"/>
    </xf>
    <xf numFmtId="38" fontId="22" fillId="28" borderId="22" xfId="66" applyFont="1" applyFill="1" applyBorder="1" applyAlignment="1" applyProtection="1">
      <alignment vertical="center"/>
    </xf>
    <xf numFmtId="38" fontId="22" fillId="28" borderId="0" xfId="66" applyFont="1" applyFill="1" applyBorder="1" applyAlignment="1" applyProtection="1">
      <alignment vertical="center"/>
    </xf>
    <xf numFmtId="49" fontId="38" fillId="28" borderId="0" xfId="98" applyNumberFormat="1" applyFont="1" applyFill="1" applyBorder="1" applyAlignment="1" applyProtection="1">
      <alignment vertical="center" shrinkToFit="1"/>
      <protection locked="0"/>
    </xf>
    <xf numFmtId="49" fontId="38" fillId="28" borderId="0" xfId="98" applyNumberFormat="1" applyFont="1" applyFill="1" applyBorder="1" applyAlignment="1" applyProtection="1">
      <alignment horizontal="distributed" vertical="center"/>
      <protection locked="0"/>
    </xf>
    <xf numFmtId="38" fontId="38" fillId="28" borderId="22" xfId="66" applyFont="1" applyFill="1" applyBorder="1" applyAlignment="1" applyProtection="1">
      <alignment horizontal="right" vertical="center" shrinkToFit="1"/>
    </xf>
    <xf numFmtId="3" fontId="38" fillId="28" borderId="0" xfId="98" applyNumberFormat="1" applyFont="1" applyFill="1" applyBorder="1" applyAlignment="1" applyProtection="1">
      <alignment horizontal="right" vertical="center" shrinkToFit="1"/>
    </xf>
    <xf numFmtId="0" fontId="38" fillId="28" borderId="22" xfId="98" applyFont="1" applyFill="1" applyBorder="1" applyAlignment="1" applyProtection="1">
      <alignment horizontal="right" vertical="center" shrinkToFit="1"/>
    </xf>
    <xf numFmtId="0" fontId="38" fillId="28" borderId="0" xfId="98" applyFont="1" applyFill="1" applyBorder="1" applyAlignment="1" applyProtection="1">
      <alignment horizontal="right" vertical="center" shrinkToFit="1"/>
    </xf>
    <xf numFmtId="222" fontId="38" fillId="28" borderId="22" xfId="98" applyNumberFormat="1" applyFont="1" applyFill="1" applyBorder="1" applyAlignment="1" applyProtection="1">
      <alignment horizontal="right" vertical="center" shrinkToFit="1"/>
    </xf>
    <xf numFmtId="222" fontId="38" fillId="28" borderId="0" xfId="98" applyNumberFormat="1" applyFont="1" applyFill="1" applyBorder="1" applyAlignment="1" applyProtection="1">
      <alignment horizontal="right" vertical="center" shrinkToFit="1"/>
    </xf>
    <xf numFmtId="49" fontId="22" fillId="28" borderId="23" xfId="98" applyNumberFormat="1" applyFont="1" applyFill="1" applyBorder="1" applyAlignment="1" applyProtection="1">
      <alignment vertical="center" shrinkToFit="1"/>
      <protection locked="0"/>
    </xf>
    <xf numFmtId="49" fontId="22" fillId="28" borderId="26" xfId="98" applyNumberFormat="1" applyFont="1" applyFill="1" applyBorder="1" applyAlignment="1" applyProtection="1">
      <alignment horizontal="center" vertical="center"/>
      <protection locked="0"/>
    </xf>
    <xf numFmtId="38" fontId="22" fillId="28" borderId="21" xfId="66" applyFont="1" applyFill="1" applyBorder="1" applyAlignment="1" applyProtection="1">
      <alignment horizontal="right" vertical="center" shrinkToFit="1"/>
    </xf>
    <xf numFmtId="3" fontId="22" fillId="28" borderId="23" xfId="98" applyNumberFormat="1" applyFont="1" applyFill="1" applyBorder="1" applyAlignment="1" applyProtection="1">
      <alignment horizontal="right" vertical="center" shrinkToFit="1"/>
    </xf>
    <xf numFmtId="0" fontId="22" fillId="28" borderId="21" xfId="98" applyFont="1" applyFill="1" applyBorder="1" applyAlignment="1" applyProtection="1">
      <alignment horizontal="right" vertical="center" shrinkToFit="1"/>
    </xf>
    <xf numFmtId="0" fontId="22" fillId="28" borderId="23" xfId="98" applyFont="1" applyFill="1" applyBorder="1" applyAlignment="1" applyProtection="1">
      <alignment horizontal="right" vertical="center" shrinkToFit="1"/>
    </xf>
    <xf numFmtId="0" fontId="22" fillId="28" borderId="21" xfId="98" applyFont="1" applyFill="1" applyBorder="1" applyAlignment="1" applyProtection="1">
      <alignment vertical="center"/>
      <protection locked="0"/>
    </xf>
    <xf numFmtId="0" fontId="22" fillId="28" borderId="23" xfId="98" applyFont="1" applyFill="1" applyBorder="1" applyAlignment="1" applyProtection="1">
      <alignment vertical="center"/>
      <protection locked="0"/>
    </xf>
    <xf numFmtId="3" fontId="22" fillId="28" borderId="25" xfId="105" applyNumberFormat="1" applyFont="1" applyFill="1" applyBorder="1"/>
    <xf numFmtId="3" fontId="22" fillId="28" borderId="20" xfId="105" applyNumberFormat="1" applyFont="1" applyFill="1" applyBorder="1"/>
    <xf numFmtId="3" fontId="22" fillId="28" borderId="24" xfId="105" applyNumberFormat="1" applyFont="1" applyFill="1" applyBorder="1"/>
    <xf numFmtId="222" fontId="22" fillId="28" borderId="0" xfId="105" applyNumberFormat="1" applyFont="1" applyFill="1" applyBorder="1" applyAlignment="1">
      <alignment horizontal="right"/>
    </xf>
    <xf numFmtId="38" fontId="22" fillId="28" borderId="25" xfId="98" applyNumberFormat="1" applyFont="1" applyFill="1" applyBorder="1" applyAlignment="1" applyProtection="1">
      <alignment horizontal="right" vertical="center"/>
    </xf>
    <xf numFmtId="38" fontId="22" fillId="28" borderId="20" xfId="66" applyNumberFormat="1" applyFont="1" applyFill="1" applyBorder="1" applyAlignment="1" applyProtection="1">
      <alignment horizontal="right" vertical="center" shrinkToFit="1"/>
    </xf>
    <xf numFmtId="38" fontId="22" fillId="28" borderId="20" xfId="66" applyNumberFormat="1" applyFont="1" applyFill="1" applyBorder="1" applyAlignment="1" applyProtection="1">
      <alignment horizontal="right" vertical="center"/>
    </xf>
    <xf numFmtId="38" fontId="22" fillId="28" borderId="20" xfId="98" applyNumberFormat="1" applyFont="1" applyFill="1" applyBorder="1" applyAlignment="1" applyProtection="1">
      <alignment horizontal="right" vertical="center"/>
    </xf>
    <xf numFmtId="0" fontId="38" fillId="28" borderId="0" xfId="98" applyFont="1" applyFill="1" applyBorder="1" applyAlignment="1" applyProtection="1">
      <alignment vertical="center"/>
    </xf>
    <xf numFmtId="3" fontId="38" fillId="28" borderId="22" xfId="105" applyNumberFormat="1" applyFont="1" applyFill="1" applyBorder="1"/>
    <xf numFmtId="3" fontId="38" fillId="28" borderId="0" xfId="105" applyNumberFormat="1" applyFont="1" applyFill="1" applyBorder="1"/>
    <xf numFmtId="3" fontId="38" fillId="28" borderId="18" xfId="105" applyNumberFormat="1" applyFont="1" applyFill="1" applyBorder="1"/>
    <xf numFmtId="38" fontId="38" fillId="28" borderId="22" xfId="98" applyNumberFormat="1" applyFont="1" applyFill="1" applyBorder="1" applyAlignment="1" applyProtection="1">
      <alignment horizontal="right" vertical="center"/>
    </xf>
    <xf numFmtId="38" fontId="38" fillId="28" borderId="0" xfId="97" applyNumberFormat="1" applyFont="1" applyFill="1" applyBorder="1" applyAlignment="1" applyProtection="1">
      <alignment horizontal="right" vertical="center"/>
    </xf>
    <xf numFmtId="38" fontId="38" fillId="28" borderId="0" xfId="98" applyNumberFormat="1" applyFont="1" applyFill="1" applyBorder="1" applyAlignment="1" applyProtection="1">
      <alignment horizontal="right" vertical="center"/>
    </xf>
    <xf numFmtId="3" fontId="38" fillId="28" borderId="22" xfId="105" applyNumberFormat="1" applyFont="1" applyFill="1" applyBorder="1" applyAlignment="1">
      <alignment horizontal="right"/>
    </xf>
    <xf numFmtId="3" fontId="38" fillId="28" borderId="0" xfId="105" applyNumberFormat="1" applyFont="1" applyFill="1" applyBorder="1" applyAlignment="1">
      <alignment horizontal="right"/>
    </xf>
    <xf numFmtId="3" fontId="38" fillId="28" borderId="18" xfId="105" applyNumberFormat="1" applyFont="1" applyFill="1" applyBorder="1" applyAlignment="1">
      <alignment horizontal="right"/>
    </xf>
    <xf numFmtId="3" fontId="38" fillId="28" borderId="21" xfId="105" applyNumberFormat="1" applyFont="1" applyFill="1" applyBorder="1" applyAlignment="1">
      <alignment horizontal="right"/>
    </xf>
    <xf numFmtId="3" fontId="38" fillId="28" borderId="23" xfId="105" applyNumberFormat="1" applyFont="1" applyFill="1" applyBorder="1" applyAlignment="1">
      <alignment horizontal="right"/>
    </xf>
    <xf numFmtId="3" fontId="38" fillId="28" borderId="26" xfId="105" applyNumberFormat="1" applyFont="1" applyFill="1" applyBorder="1" applyAlignment="1">
      <alignment horizontal="right"/>
    </xf>
    <xf numFmtId="38" fontId="38" fillId="28" borderId="21" xfId="98" applyNumberFormat="1" applyFont="1" applyFill="1" applyBorder="1" applyAlignment="1" applyProtection="1">
      <alignment horizontal="right" vertical="center"/>
    </xf>
    <xf numFmtId="38" fontId="38" fillId="28" borderId="23" xfId="97" applyNumberFormat="1" applyFont="1" applyFill="1" applyBorder="1" applyAlignment="1" applyProtection="1">
      <alignment horizontal="right" vertical="center"/>
    </xf>
    <xf numFmtId="38" fontId="38" fillId="28" borderId="23" xfId="98" applyNumberFormat="1" applyFont="1" applyFill="1" applyBorder="1" applyAlignment="1" applyProtection="1">
      <alignment horizontal="right" vertical="center"/>
    </xf>
    <xf numFmtId="0" fontId="22" fillId="28" borderId="0" xfId="98" applyFont="1" applyFill="1" applyBorder="1" applyAlignment="1" applyProtection="1">
      <alignment horizontal="distributed" vertical="center" wrapText="1"/>
    </xf>
    <xf numFmtId="0" fontId="22" fillId="28" borderId="20" xfId="98" applyFont="1" applyFill="1" applyBorder="1" applyAlignment="1" applyProtection="1">
      <alignment vertical="center" shrinkToFit="1"/>
    </xf>
    <xf numFmtId="0" fontId="22" fillId="28" borderId="0" xfId="0" applyFont="1" applyFill="1" applyAlignment="1" applyProtection="1">
      <alignment vertical="center"/>
      <protection locked="0"/>
    </xf>
    <xf numFmtId="0" fontId="22" fillId="28" borderId="0" xfId="0" applyFont="1" applyFill="1" applyAlignment="1" applyProtection="1">
      <alignment horizontal="center" vertical="center"/>
      <protection locked="0"/>
    </xf>
    <xf numFmtId="0" fontId="22" fillId="28" borderId="18" xfId="98" applyFont="1" applyFill="1" applyBorder="1" applyAlignment="1" applyProtection="1">
      <alignment vertical="center" shrinkToFit="1"/>
    </xf>
    <xf numFmtId="0" fontId="38" fillId="28" borderId="0" xfId="98" applyFont="1" applyFill="1" applyBorder="1" applyAlignment="1" applyProtection="1">
      <alignment vertical="center" shrinkToFit="1"/>
    </xf>
    <xf numFmtId="49" fontId="38" fillId="28" borderId="0" xfId="98" applyNumberFormat="1" applyFont="1" applyFill="1" applyBorder="1" applyAlignment="1" applyProtection="1">
      <alignment vertical="center" shrinkToFit="1"/>
    </xf>
    <xf numFmtId="0" fontId="38" fillId="28" borderId="0" xfId="97" applyFont="1" applyFill="1" applyBorder="1" applyAlignment="1" applyProtection="1">
      <alignment horizontal="center" vertical="center"/>
      <protection locked="0"/>
    </xf>
    <xf numFmtId="49" fontId="38" fillId="28" borderId="18" xfId="97" applyNumberFormat="1" applyFont="1" applyFill="1" applyBorder="1" applyAlignment="1" applyProtection="1">
      <alignment horizontal="distributed" vertical="center" shrinkToFit="1"/>
    </xf>
    <xf numFmtId="38" fontId="38" fillId="28" borderId="0" xfId="66" applyFont="1" applyFill="1" applyBorder="1" applyAlignment="1" applyProtection="1">
      <alignment vertical="center"/>
      <protection locked="0"/>
    </xf>
    <xf numFmtId="38" fontId="38" fillId="28" borderId="0" xfId="66" applyFont="1" applyFill="1" applyBorder="1" applyAlignment="1" applyProtection="1">
      <alignment horizontal="right" vertical="center"/>
      <protection locked="0"/>
    </xf>
    <xf numFmtId="49" fontId="22" fillId="28" borderId="23" xfId="98" applyNumberFormat="1" applyFont="1" applyFill="1" applyBorder="1" applyAlignment="1" applyProtection="1">
      <alignment vertical="center" shrinkToFit="1"/>
    </xf>
    <xf numFmtId="0" fontId="22" fillId="28" borderId="23" xfId="97" applyFont="1" applyFill="1" applyBorder="1" applyAlignment="1" applyProtection="1">
      <alignment horizontal="center" vertical="center"/>
      <protection locked="0"/>
    </xf>
    <xf numFmtId="0" fontId="22" fillId="28" borderId="23" xfId="97" applyFont="1" applyFill="1" applyBorder="1" applyAlignment="1" applyProtection="1">
      <alignment horizontal="center" vertical="center" shrinkToFit="1"/>
      <protection locked="0"/>
    </xf>
    <xf numFmtId="38" fontId="22" fillId="28" borderId="21" xfId="66" applyFont="1" applyFill="1" applyBorder="1" applyAlignment="1" applyProtection="1">
      <alignment vertical="center"/>
      <protection locked="0"/>
    </xf>
    <xf numFmtId="38" fontId="22" fillId="28" borderId="23" xfId="66" applyFont="1" applyFill="1" applyBorder="1" applyAlignment="1" applyProtection="1">
      <alignment vertical="center"/>
    </xf>
    <xf numFmtId="38" fontId="22" fillId="28" borderId="23" xfId="66" applyFont="1" applyFill="1" applyBorder="1" applyAlignment="1" applyProtection="1">
      <alignment vertical="center"/>
      <protection locked="0"/>
    </xf>
    <xf numFmtId="0" fontId="22" fillId="28" borderId="20" xfId="98" applyFont="1" applyFill="1" applyBorder="1" applyAlignment="1" applyProtection="1">
      <alignment horizontal="distributed" vertical="center"/>
    </xf>
    <xf numFmtId="3" fontId="22" fillId="28" borderId="25" xfId="98" applyNumberFormat="1" applyFont="1" applyFill="1" applyBorder="1" applyAlignment="1" applyProtection="1">
      <alignment vertical="center"/>
      <protection locked="0"/>
    </xf>
    <xf numFmtId="3" fontId="22" fillId="28" borderId="20" xfId="98" applyNumberFormat="1" applyFont="1" applyFill="1" applyBorder="1" applyAlignment="1" applyProtection="1">
      <alignment vertical="center"/>
      <protection locked="0"/>
    </xf>
    <xf numFmtId="3" fontId="43" fillId="28" borderId="20" xfId="98" applyNumberFormat="1" applyFont="1" applyFill="1" applyBorder="1" applyAlignment="1" applyProtection="1">
      <alignment vertical="center"/>
      <protection locked="0"/>
    </xf>
    <xf numFmtId="3" fontId="38" fillId="28" borderId="22" xfId="98" applyNumberFormat="1" applyFont="1" applyFill="1" applyBorder="1" applyAlignment="1" applyProtection="1">
      <alignment vertical="center"/>
    </xf>
    <xf numFmtId="0" fontId="38" fillId="28" borderId="0" xfId="97" applyFont="1" applyFill="1" applyBorder="1" applyAlignment="1" applyProtection="1">
      <alignment vertical="center"/>
    </xf>
    <xf numFmtId="0" fontId="40" fillId="28" borderId="0" xfId="97" applyFont="1" applyFill="1" applyBorder="1" applyAlignment="1" applyProtection="1">
      <alignment vertical="center"/>
    </xf>
    <xf numFmtId="49" fontId="38" fillId="28" borderId="0" xfId="98" applyNumberFormat="1" applyFont="1" applyFill="1" applyBorder="1" applyAlignment="1" applyProtection="1">
      <alignment horizontal="distributed" vertical="center"/>
    </xf>
    <xf numFmtId="49" fontId="38" fillId="28" borderId="0" xfId="97" applyNumberFormat="1" applyFont="1" applyFill="1" applyBorder="1" applyAlignment="1" applyProtection="1">
      <alignment horizontal="distributed" vertical="center"/>
      <protection locked="0"/>
    </xf>
    <xf numFmtId="3" fontId="38" fillId="28" borderId="22" xfId="98" applyNumberFormat="1" applyFont="1" applyFill="1" applyBorder="1" applyAlignment="1" applyProtection="1">
      <alignment vertical="center"/>
      <protection locked="0"/>
    </xf>
    <xf numFmtId="3" fontId="38" fillId="28" borderId="0" xfId="98" applyNumberFormat="1" applyFont="1" applyFill="1" applyBorder="1" applyAlignment="1" applyProtection="1">
      <alignment vertical="center"/>
      <protection locked="0"/>
    </xf>
    <xf numFmtId="3" fontId="41" fillId="28" borderId="0" xfId="98" applyNumberFormat="1" applyFont="1" applyFill="1" applyBorder="1" applyAlignment="1" applyProtection="1">
      <alignment vertical="center"/>
      <protection locked="0"/>
    </xf>
    <xf numFmtId="49" fontId="22" fillId="28" borderId="23" xfId="98" applyNumberFormat="1" applyFont="1" applyFill="1" applyBorder="1" applyAlignment="1" applyProtection="1">
      <alignment horizontal="center" vertical="center"/>
    </xf>
    <xf numFmtId="3" fontId="22" fillId="28" borderId="21" xfId="98" applyNumberFormat="1" applyFont="1" applyFill="1" applyBorder="1" applyAlignment="1" applyProtection="1">
      <alignment vertical="center"/>
      <protection locked="0"/>
    </xf>
    <xf numFmtId="3" fontId="22" fillId="28" borderId="23" xfId="98" applyNumberFormat="1" applyFont="1" applyFill="1" applyBorder="1" applyAlignment="1" applyProtection="1">
      <alignment vertical="center"/>
      <protection locked="0"/>
    </xf>
    <xf numFmtId="3" fontId="43" fillId="28" borderId="23" xfId="98" applyNumberFormat="1" applyFont="1" applyFill="1" applyBorder="1" applyAlignment="1" applyProtection="1">
      <alignment vertical="center"/>
      <protection locked="0"/>
    </xf>
    <xf numFmtId="186" fontId="22" fillId="28" borderId="37" xfId="0" applyNumberFormat="1" applyFont="1" applyFill="1" applyBorder="1" applyAlignment="1" applyProtection="1">
      <alignment horizontal="right" vertical="center"/>
    </xf>
    <xf numFmtId="38" fontId="43" fillId="28" borderId="25" xfId="66" applyFont="1" applyFill="1" applyBorder="1" applyAlignment="1" applyProtection="1">
      <alignment vertical="center" shrinkToFit="1"/>
    </xf>
    <xf numFmtId="38" fontId="43" fillId="28" borderId="20" xfId="66" applyFont="1" applyFill="1" applyBorder="1" applyAlignment="1" applyProtection="1">
      <alignment vertical="center" shrinkToFit="1"/>
    </xf>
    <xf numFmtId="217" fontId="43" fillId="28" borderId="20" xfId="66" applyNumberFormat="1" applyFont="1" applyFill="1" applyBorder="1" applyAlignment="1" applyProtection="1">
      <alignment vertical="center" shrinkToFit="1"/>
    </xf>
    <xf numFmtId="0" fontId="41" fillId="28" borderId="0" xfId="0" applyFont="1" applyFill="1" applyBorder="1" applyAlignment="1" applyProtection="1">
      <alignment horizontal="distributed" vertical="center"/>
    </xf>
    <xf numFmtId="0" fontId="38" fillId="28" borderId="0" xfId="0" applyFont="1" applyFill="1" applyAlignment="1" applyProtection="1">
      <alignment vertical="center"/>
    </xf>
    <xf numFmtId="0" fontId="38" fillId="28" borderId="0" xfId="0" applyFont="1" applyFill="1" applyAlignment="1" applyProtection="1">
      <alignment horizontal="center" vertical="center"/>
    </xf>
    <xf numFmtId="0" fontId="41" fillId="28" borderId="22" xfId="0" applyFont="1" applyFill="1" applyBorder="1" applyAlignment="1" applyProtection="1">
      <alignment vertical="center" shrinkToFit="1"/>
    </xf>
    <xf numFmtId="0" fontId="41" fillId="28" borderId="0" xfId="0" applyFont="1" applyFill="1" applyAlignment="1" applyProtection="1">
      <alignment vertical="center" shrinkToFit="1"/>
    </xf>
    <xf numFmtId="217" fontId="41" fillId="28" borderId="0" xfId="0" applyNumberFormat="1" applyFont="1" applyFill="1" applyAlignment="1" applyProtection="1">
      <alignment vertical="center" shrinkToFit="1"/>
    </xf>
    <xf numFmtId="193" fontId="41" fillId="28" borderId="0" xfId="0" applyNumberFormat="1" applyFont="1" applyFill="1" applyBorder="1" applyAlignment="1" applyProtection="1">
      <alignment horizontal="center" vertical="center"/>
    </xf>
    <xf numFmtId="38" fontId="41" fillId="28" borderId="22" xfId="66" applyFont="1" applyFill="1" applyBorder="1" applyAlignment="1" applyProtection="1">
      <alignment vertical="center" shrinkToFit="1"/>
    </xf>
    <xf numFmtId="38" fontId="41" fillId="28" borderId="0" xfId="66" applyFont="1" applyFill="1" applyBorder="1" applyAlignment="1" applyProtection="1">
      <alignment vertical="center" shrinkToFit="1"/>
    </xf>
    <xf numFmtId="217" fontId="41" fillId="28" borderId="0" xfId="66" applyNumberFormat="1" applyFont="1" applyFill="1" applyBorder="1" applyAlignment="1" applyProtection="1">
      <alignment vertical="center" shrinkToFit="1"/>
    </xf>
    <xf numFmtId="0" fontId="41" fillId="28" borderId="0" xfId="0" applyNumberFormat="1" applyFont="1" applyFill="1" applyBorder="1" applyAlignment="1" applyProtection="1">
      <alignment horizontal="center" vertical="center"/>
    </xf>
    <xf numFmtId="0" fontId="43" fillId="28" borderId="23" xfId="0" applyFont="1" applyFill="1" applyBorder="1" applyAlignment="1" applyProtection="1">
      <alignment horizontal="center" vertical="center"/>
    </xf>
    <xf numFmtId="193" fontId="43" fillId="28" borderId="23" xfId="0" applyNumberFormat="1" applyFont="1" applyFill="1" applyBorder="1" applyAlignment="1" applyProtection="1">
      <alignment horizontal="center" vertical="center"/>
    </xf>
    <xf numFmtId="38" fontId="43" fillId="28" borderId="21" xfId="66" applyFont="1" applyFill="1" applyBorder="1" applyAlignment="1" applyProtection="1">
      <alignment vertical="center" shrinkToFit="1"/>
    </xf>
    <xf numFmtId="38" fontId="43" fillId="28" borderId="23" xfId="66" applyFont="1" applyFill="1" applyBorder="1" applyAlignment="1" applyProtection="1">
      <alignment vertical="center" shrinkToFit="1"/>
    </xf>
    <xf numFmtId="217" fontId="43" fillId="28" borderId="23" xfId="66" applyNumberFormat="1" applyFont="1" applyFill="1" applyBorder="1" applyAlignment="1" applyProtection="1">
      <alignment vertical="center" shrinkToFit="1"/>
    </xf>
    <xf numFmtId="38" fontId="43" fillId="28" borderId="25" xfId="66" applyFont="1" applyFill="1" applyBorder="1" applyAlignment="1" applyProtection="1">
      <alignment vertical="center"/>
    </xf>
    <xf numFmtId="38" fontId="43" fillId="28" borderId="20" xfId="66" applyFont="1" applyFill="1" applyBorder="1" applyAlignment="1" applyProtection="1">
      <alignment vertical="center"/>
    </xf>
    <xf numFmtId="40" fontId="43" fillId="28" borderId="20" xfId="66" applyNumberFormat="1" applyFont="1" applyFill="1" applyBorder="1" applyAlignment="1" applyProtection="1">
      <alignment vertical="center"/>
    </xf>
    <xf numFmtId="49" fontId="38" fillId="28" borderId="0" xfId="0" applyNumberFormat="1" applyFont="1" applyFill="1" applyBorder="1" applyAlignment="1" applyProtection="1">
      <alignment vertical="center"/>
    </xf>
    <xf numFmtId="38" fontId="41" fillId="28" borderId="22" xfId="66" applyFont="1" applyFill="1" applyBorder="1" applyAlignment="1" applyProtection="1">
      <alignment vertical="center"/>
    </xf>
    <xf numFmtId="38" fontId="41" fillId="28" borderId="0" xfId="66" applyFont="1" applyFill="1" applyBorder="1" applyAlignment="1" applyProtection="1">
      <alignment vertical="center"/>
    </xf>
    <xf numFmtId="40" fontId="41" fillId="28" borderId="0" xfId="66" applyNumberFormat="1" applyFont="1" applyFill="1" applyBorder="1" applyAlignment="1" applyProtection="1">
      <alignment vertical="center" shrinkToFit="1"/>
    </xf>
    <xf numFmtId="49" fontId="41" fillId="28" borderId="0" xfId="0" applyNumberFormat="1" applyFont="1" applyFill="1" applyBorder="1" applyAlignment="1" applyProtection="1">
      <alignment vertical="center" shrinkToFit="1"/>
    </xf>
    <xf numFmtId="0" fontId="41" fillId="28" borderId="0" xfId="0" applyFont="1" applyFill="1" applyAlignment="1" applyProtection="1">
      <alignment horizontal="center" vertical="center"/>
    </xf>
    <xf numFmtId="40" fontId="41" fillId="28" borderId="0" xfId="66" applyNumberFormat="1" applyFont="1" applyFill="1" applyBorder="1" applyAlignment="1" applyProtection="1">
      <alignment vertical="center"/>
    </xf>
    <xf numFmtId="0" fontId="43" fillId="28" borderId="23" xfId="0" applyFont="1" applyFill="1" applyBorder="1" applyAlignment="1" applyProtection="1">
      <alignment vertical="center" shrinkToFit="1"/>
    </xf>
    <xf numFmtId="49" fontId="43" fillId="28" borderId="23" xfId="0" applyNumberFormat="1" applyFont="1" applyFill="1" applyBorder="1" applyAlignment="1" applyProtection="1">
      <alignment horizontal="center" vertical="center"/>
    </xf>
    <xf numFmtId="38" fontId="43" fillId="28" borderId="21" xfId="66" applyFont="1" applyFill="1" applyBorder="1" applyAlignment="1" applyProtection="1">
      <alignment vertical="center"/>
    </xf>
    <xf numFmtId="38" fontId="43" fillId="28" borderId="23" xfId="66" applyFont="1" applyFill="1" applyBorder="1" applyAlignment="1" applyProtection="1">
      <alignment vertical="center"/>
    </xf>
    <xf numFmtId="40" fontId="43" fillId="28" borderId="23" xfId="66" applyNumberFormat="1" applyFont="1" applyFill="1" applyBorder="1" applyAlignment="1" applyProtection="1">
      <alignment vertical="center" shrinkToFit="1"/>
    </xf>
    <xf numFmtId="0" fontId="38" fillId="28" borderId="0" xfId="95" applyFont="1" applyFill="1">
      <alignment vertical="center"/>
    </xf>
    <xf numFmtId="221" fontId="38" fillId="0" borderId="22" xfId="66" applyNumberFormat="1" applyFont="1" applyFill="1" applyBorder="1" applyAlignment="1" applyProtection="1">
      <alignment horizontal="right" vertical="center"/>
      <protection locked="0"/>
    </xf>
    <xf numFmtId="234" fontId="38" fillId="0" borderId="22" xfId="66" applyNumberFormat="1" applyFont="1" applyFill="1" applyBorder="1" applyAlignment="1" applyProtection="1">
      <alignment horizontal="right" vertical="center"/>
      <protection locked="0"/>
    </xf>
    <xf numFmtId="235" fontId="38" fillId="0" borderId="22" xfId="97" applyNumberFormat="1" applyFont="1" applyFill="1" applyBorder="1" applyAlignment="1" applyProtection="1">
      <alignment horizontal="right" vertical="center"/>
      <protection locked="0"/>
    </xf>
    <xf numFmtId="221" fontId="38" fillId="0" borderId="22" xfId="97" applyNumberFormat="1" applyFont="1" applyFill="1" applyBorder="1" applyAlignment="1" applyProtection="1">
      <alignment horizontal="right" vertical="center"/>
      <protection locked="0"/>
    </xf>
    <xf numFmtId="224" fontId="38" fillId="0" borderId="23" xfId="103" applyNumberFormat="1" applyFont="1" applyFill="1" applyBorder="1" applyAlignment="1" applyProtection="1">
      <alignment horizontal="right" vertical="center"/>
    </xf>
    <xf numFmtId="38" fontId="22" fillId="0" borderId="0" xfId="66" applyFont="1" applyAlignment="1" applyProtection="1">
      <alignment horizontal="right" vertical="center"/>
      <protection locked="0"/>
    </xf>
    <xf numFmtId="3" fontId="22" fillId="0" borderId="0" xfId="98" applyNumberFormat="1" applyFont="1" applyFill="1" applyBorder="1" applyAlignment="1" applyProtection="1">
      <alignment vertical="center"/>
    </xf>
    <xf numFmtId="0" fontId="22" fillId="0" borderId="0" xfId="98" applyNumberFormat="1" applyFont="1" applyFill="1" applyBorder="1" applyAlignment="1" applyProtection="1">
      <alignment vertical="center"/>
    </xf>
    <xf numFmtId="0" fontId="22" fillId="0" borderId="0" xfId="66" applyNumberFormat="1" applyFont="1" applyFill="1" applyBorder="1" applyAlignment="1" applyProtection="1">
      <alignment horizontal="righ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45" fillId="0" borderId="19" xfId="0" applyFont="1" applyFill="1" applyBorder="1" applyAlignment="1" applyProtection="1">
      <alignment horizontal="center" vertical="center"/>
    </xf>
    <xf numFmtId="0" fontId="45" fillId="0" borderId="31" xfId="0" applyFont="1" applyFill="1" applyBorder="1" applyAlignment="1" applyProtection="1">
      <alignment horizontal="center" vertical="center"/>
    </xf>
    <xf numFmtId="0" fontId="45" fillId="0" borderId="17" xfId="0" applyFont="1" applyFill="1" applyBorder="1" applyAlignment="1" applyProtection="1">
      <alignment horizontal="center" vertical="center"/>
    </xf>
    <xf numFmtId="0" fontId="0" fillId="0" borderId="31" xfId="0" applyFont="1" applyFill="1" applyBorder="1" applyAlignment="1">
      <alignment horizontal="center" vertical="center"/>
    </xf>
    <xf numFmtId="0" fontId="45" fillId="24" borderId="34" xfId="0" applyFont="1" applyFill="1" applyBorder="1" applyAlignment="1">
      <alignment horizontal="center" vertical="center"/>
    </xf>
    <xf numFmtId="0" fontId="45" fillId="24" borderId="15" xfId="0" applyFont="1" applyFill="1" applyBorder="1" applyAlignment="1">
      <alignment horizontal="center" vertical="center"/>
    </xf>
    <xf numFmtId="0" fontId="45" fillId="24" borderId="34" xfId="0" applyFont="1" applyFill="1" applyBorder="1" applyAlignment="1" applyProtection="1">
      <alignment horizontal="distributed" vertical="center" wrapText="1"/>
    </xf>
    <xf numFmtId="0" fontId="46" fillId="24" borderId="15" xfId="0" applyFont="1" applyFill="1" applyBorder="1" applyAlignment="1" applyProtection="1">
      <alignment horizontal="distributed" vertical="center"/>
    </xf>
    <xf numFmtId="0" fontId="45" fillId="24" borderId="17" xfId="0" applyFont="1" applyFill="1" applyBorder="1" applyAlignment="1" applyProtection="1">
      <alignment horizontal="center" vertical="center"/>
    </xf>
    <xf numFmtId="0" fontId="45" fillId="24" borderId="31" xfId="0" applyFont="1" applyFill="1" applyBorder="1" applyAlignment="1" applyProtection="1">
      <alignment horizontal="center" vertical="center"/>
    </xf>
    <xf numFmtId="0" fontId="45" fillId="24" borderId="19" xfId="0" applyFont="1" applyFill="1" applyBorder="1" applyAlignment="1" applyProtection="1">
      <alignment horizontal="center" vertical="center"/>
    </xf>
    <xf numFmtId="0" fontId="21" fillId="24" borderId="31" xfId="0" applyFont="1" applyFill="1" applyBorder="1" applyAlignment="1">
      <alignment horizontal="center" vertical="center"/>
    </xf>
    <xf numFmtId="0" fontId="45" fillId="24" borderId="34" xfId="0" applyFont="1" applyFill="1" applyBorder="1" applyAlignment="1" applyProtection="1">
      <alignment horizontal="center" vertical="center" wrapText="1"/>
    </xf>
    <xf numFmtId="0" fontId="21" fillId="24" borderId="35" xfId="0" applyFont="1" applyFill="1" applyBorder="1" applyAlignment="1">
      <alignment horizontal="center" vertical="center"/>
    </xf>
    <xf numFmtId="0" fontId="21" fillId="24" borderId="15" xfId="0" applyFont="1" applyFill="1" applyBorder="1" applyAlignment="1">
      <alignment horizontal="center" vertical="center"/>
    </xf>
    <xf numFmtId="0" fontId="45" fillId="24" borderId="25" xfId="0" applyFont="1" applyFill="1" applyBorder="1" applyAlignment="1" applyProtection="1">
      <alignment horizontal="center" vertical="center" wrapText="1"/>
    </xf>
    <xf numFmtId="0" fontId="21" fillId="24" borderId="22" xfId="0" applyFont="1" applyFill="1" applyBorder="1" applyAlignment="1"/>
    <xf numFmtId="0" fontId="21" fillId="24" borderId="21" xfId="0" applyFont="1" applyFill="1" applyBorder="1" applyAlignment="1"/>
    <xf numFmtId="0" fontId="45" fillId="24" borderId="15" xfId="0" applyFont="1" applyFill="1" applyBorder="1" applyAlignment="1" applyProtection="1">
      <alignment horizontal="center" vertical="center" wrapText="1"/>
    </xf>
    <xf numFmtId="0" fontId="45" fillId="24" borderId="34" xfId="0" applyFont="1" applyFill="1" applyBorder="1" applyAlignment="1" applyProtection="1">
      <alignment horizontal="center" vertical="center"/>
    </xf>
    <xf numFmtId="0" fontId="45" fillId="24" borderId="15" xfId="0" applyFont="1" applyFill="1" applyBorder="1" applyAlignment="1" applyProtection="1">
      <alignment horizontal="center" vertical="center"/>
    </xf>
    <xf numFmtId="0" fontId="0" fillId="24" borderId="35" xfId="0" applyFont="1" applyFill="1" applyBorder="1" applyAlignment="1">
      <alignment horizontal="center" vertical="center"/>
    </xf>
    <xf numFmtId="0" fontId="0" fillId="24" borderId="15" xfId="0" applyFont="1" applyFill="1" applyBorder="1" applyAlignment="1">
      <alignment horizontal="center" vertical="center"/>
    </xf>
    <xf numFmtId="0" fontId="45" fillId="24" borderId="35" xfId="0" applyFont="1" applyFill="1" applyBorder="1" applyAlignment="1" applyProtection="1">
      <alignment horizontal="center" vertical="center"/>
    </xf>
    <xf numFmtId="0" fontId="45" fillId="24" borderId="20" xfId="0" applyFont="1" applyFill="1" applyBorder="1" applyAlignment="1" applyProtection="1">
      <alignment horizontal="center" vertical="center"/>
    </xf>
    <xf numFmtId="0" fontId="45" fillId="24" borderId="0" xfId="0" applyFont="1" applyFill="1" applyBorder="1" applyAlignment="1" applyProtection="1">
      <alignment horizontal="center" vertical="center"/>
    </xf>
    <xf numFmtId="0" fontId="45" fillId="24" borderId="23" xfId="0" applyFont="1" applyFill="1" applyBorder="1" applyAlignment="1" applyProtection="1">
      <alignment horizontal="center" vertical="center"/>
    </xf>
    <xf numFmtId="0" fontId="45" fillId="24" borderId="35" xfId="0" applyFont="1" applyFill="1" applyBorder="1" applyAlignment="1" applyProtection="1">
      <alignment horizontal="center" vertical="center" wrapText="1"/>
    </xf>
    <xf numFmtId="0" fontId="45" fillId="24" borderId="20" xfId="0" applyFont="1" applyFill="1" applyBorder="1" applyAlignment="1" applyProtection="1">
      <alignment horizontal="center" vertical="center" wrapText="1"/>
    </xf>
    <xf numFmtId="0" fontId="21" fillId="24" borderId="0" xfId="0" applyFont="1" applyFill="1" applyAlignment="1">
      <alignment horizontal="center" vertical="center"/>
    </xf>
    <xf numFmtId="0" fontId="21" fillId="24" borderId="23" xfId="0" applyFont="1" applyFill="1" applyBorder="1" applyAlignment="1">
      <alignment horizontal="center" vertical="center"/>
    </xf>
    <xf numFmtId="0" fontId="45" fillId="24" borderId="34" xfId="0" applyFont="1" applyFill="1" applyBorder="1" applyAlignment="1" applyProtection="1">
      <alignment horizontal="center" vertical="center" shrinkToFit="1"/>
    </xf>
    <xf numFmtId="0" fontId="45" fillId="24" borderId="15" xfId="0" applyFont="1" applyFill="1" applyBorder="1" applyAlignment="1" applyProtection="1">
      <alignment horizontal="center" vertical="center" shrinkToFit="1"/>
    </xf>
    <xf numFmtId="0" fontId="45" fillId="24" borderId="25" xfId="0" applyFont="1" applyFill="1" applyBorder="1" applyAlignment="1" applyProtection="1">
      <alignment horizontal="center" vertical="center"/>
    </xf>
    <xf numFmtId="0" fontId="45" fillId="24" borderId="21" xfId="0" applyFont="1" applyFill="1" applyBorder="1" applyAlignment="1" applyProtection="1">
      <alignment horizontal="center" vertical="center"/>
    </xf>
    <xf numFmtId="0" fontId="0" fillId="24" borderId="20"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1" xfId="0" applyFont="1" applyFill="1" applyBorder="1" applyAlignment="1">
      <alignment horizontal="center" vertical="center"/>
    </xf>
    <xf numFmtId="0" fontId="0" fillId="24" borderId="23" xfId="0" applyFont="1" applyFill="1" applyBorder="1" applyAlignment="1">
      <alignment horizontal="center" vertical="center"/>
    </xf>
    <xf numFmtId="0" fontId="41" fillId="0" borderId="17" xfId="0" applyFont="1" applyFill="1" applyBorder="1" applyAlignment="1" applyProtection="1">
      <alignment horizontal="center" vertical="center" wrapText="1"/>
    </xf>
    <xf numFmtId="0" fontId="0" fillId="0" borderId="31" xfId="0" applyFont="1" applyFill="1" applyBorder="1" applyAlignment="1">
      <alignment horizontal="center" vertical="center" wrapText="1"/>
    </xf>
    <xf numFmtId="0" fontId="21" fillId="24" borderId="24" xfId="0" applyFont="1" applyFill="1" applyBorder="1" applyAlignment="1">
      <alignment horizontal="center" vertical="center" wrapText="1"/>
    </xf>
    <xf numFmtId="0" fontId="0" fillId="0" borderId="31" xfId="0" applyFont="1" applyFill="1" applyBorder="1" applyAlignment="1">
      <alignment vertical="center"/>
    </xf>
    <xf numFmtId="0" fontId="0" fillId="0" borderId="19" xfId="0" applyFont="1" applyFill="1" applyBorder="1" applyAlignment="1">
      <alignment horizontal="center" vertical="center"/>
    </xf>
    <xf numFmtId="0" fontId="45" fillId="0" borderId="17"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41" fillId="24" borderId="34" xfId="0" applyFont="1" applyFill="1" applyBorder="1" applyAlignment="1" applyProtection="1">
      <alignment horizontal="distributed" vertical="center" wrapText="1"/>
    </xf>
    <xf numFmtId="0" fontId="41" fillId="24" borderId="15" xfId="0" applyFont="1" applyFill="1" applyBorder="1" applyAlignment="1" applyProtection="1">
      <alignment horizontal="distributed" vertical="center" wrapText="1"/>
    </xf>
    <xf numFmtId="0" fontId="41" fillId="24" borderId="25" xfId="0" applyFont="1" applyFill="1" applyBorder="1" applyAlignment="1" applyProtection="1">
      <alignment horizontal="distributed" vertical="center" wrapText="1"/>
    </xf>
    <xf numFmtId="0" fontId="41" fillId="24" borderId="21" xfId="0" applyFont="1" applyFill="1" applyBorder="1" applyAlignment="1" applyProtection="1">
      <alignment horizontal="distributed" vertical="center" wrapText="1"/>
    </xf>
    <xf numFmtId="0" fontId="45" fillId="24" borderId="24" xfId="0" applyFont="1" applyFill="1" applyBorder="1" applyAlignment="1" applyProtection="1">
      <alignment horizontal="center" vertical="center" wrapText="1"/>
    </xf>
    <xf numFmtId="0" fontId="0" fillId="24" borderId="26" xfId="0" applyFont="1" applyFill="1" applyBorder="1" applyAlignment="1">
      <alignment horizontal="center" vertical="center"/>
    </xf>
    <xf numFmtId="0" fontId="45" fillId="24" borderId="17" xfId="0" applyFont="1" applyFill="1" applyBorder="1" applyAlignment="1" applyProtection="1">
      <alignment horizontal="center" vertical="center" wrapText="1"/>
    </xf>
    <xf numFmtId="0" fontId="0" fillId="24" borderId="31" xfId="0" applyFont="1" applyFill="1" applyBorder="1" applyAlignment="1">
      <alignment horizontal="center" vertical="center" wrapText="1"/>
    </xf>
    <xf numFmtId="0" fontId="45" fillId="24" borderId="15" xfId="0" applyFont="1" applyFill="1" applyBorder="1" applyAlignment="1" applyProtection="1">
      <alignment horizontal="distributed" vertical="center" wrapText="1"/>
    </xf>
    <xf numFmtId="0" fontId="45" fillId="24" borderId="25" xfId="0" applyFont="1" applyFill="1" applyBorder="1" applyAlignment="1" applyProtection="1">
      <alignment horizontal="distributed" vertical="center" wrapText="1"/>
    </xf>
    <xf numFmtId="0" fontId="45" fillId="24" borderId="21" xfId="0" applyFont="1" applyFill="1" applyBorder="1" applyAlignment="1" applyProtection="1">
      <alignment horizontal="distributed" vertical="center" wrapText="1"/>
    </xf>
    <xf numFmtId="0" fontId="45" fillId="24" borderId="24" xfId="0" applyFont="1" applyFill="1" applyBorder="1" applyAlignment="1" applyProtection="1">
      <alignment horizontal="distributed" vertical="center" wrapText="1"/>
    </xf>
    <xf numFmtId="0" fontId="45" fillId="24" borderId="26" xfId="0" applyFont="1" applyFill="1" applyBorder="1" applyAlignment="1" applyProtection="1">
      <alignment horizontal="distributed" vertical="center" wrapText="1"/>
    </xf>
    <xf numFmtId="0" fontId="45" fillId="24" borderId="24" xfId="0" applyFont="1" applyFill="1" applyBorder="1" applyAlignment="1" applyProtection="1">
      <alignment horizontal="center" vertical="center"/>
    </xf>
    <xf numFmtId="0" fontId="45" fillId="24" borderId="26" xfId="0" applyFont="1" applyFill="1" applyBorder="1" applyAlignment="1" applyProtection="1">
      <alignment horizontal="center" vertical="center"/>
    </xf>
    <xf numFmtId="0" fontId="0" fillId="24" borderId="24" xfId="0" applyFont="1" applyFill="1" applyBorder="1" applyAlignment="1">
      <alignment horizontal="center" vertical="center"/>
    </xf>
    <xf numFmtId="0" fontId="45" fillId="24" borderId="18" xfId="0" applyFont="1" applyFill="1" applyBorder="1" applyAlignment="1" applyProtection="1">
      <alignment horizontal="center" vertical="center"/>
    </xf>
    <xf numFmtId="0" fontId="0" fillId="24" borderId="15" xfId="0" applyFont="1" applyFill="1" applyBorder="1"/>
    <xf numFmtId="0" fontId="41" fillId="24" borderId="34" xfId="0" applyFont="1" applyFill="1" applyBorder="1" applyAlignment="1" applyProtection="1">
      <alignment horizontal="center" vertical="center" wrapText="1"/>
    </xf>
    <xf numFmtId="0" fontId="41" fillId="24" borderId="15" xfId="0" applyFont="1" applyFill="1" applyBorder="1" applyAlignment="1" applyProtection="1">
      <alignment horizontal="center" vertical="center" wrapText="1"/>
    </xf>
    <xf numFmtId="193" fontId="41" fillId="0" borderId="0" xfId="0" applyNumberFormat="1" applyFont="1" applyFill="1" applyBorder="1" applyAlignment="1" applyProtection="1">
      <alignment horizontal="left" vertical="center" wrapText="1"/>
    </xf>
    <xf numFmtId="0" fontId="41" fillId="0" borderId="0" xfId="0" applyFont="1" applyBorder="1" applyAlignment="1">
      <alignment horizontal="left" vertical="top" wrapText="1"/>
    </xf>
    <xf numFmtId="0" fontId="43" fillId="0" borderId="0" xfId="0" applyFont="1" applyBorder="1" applyAlignment="1">
      <alignment horizontal="left" vertical="top" wrapText="1"/>
    </xf>
    <xf numFmtId="178" fontId="22" fillId="0" borderId="0" xfId="104" applyNumberFormat="1" applyFont="1" applyBorder="1" applyAlignment="1" applyProtection="1">
      <alignment horizontal="distributed" vertical="center"/>
    </xf>
    <xf numFmtId="178" fontId="22" fillId="0" borderId="18" xfId="104" applyNumberFormat="1" applyFont="1" applyBorder="1" applyAlignment="1" applyProtection="1">
      <alignment horizontal="distributed" vertical="center"/>
    </xf>
    <xf numFmtId="178" fontId="22" fillId="0" borderId="0" xfId="104" applyNumberFormat="1" applyFont="1" applyFill="1" applyBorder="1" applyAlignment="1" applyProtection="1">
      <alignment horizontal="distributed" vertical="center"/>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0" fontId="38" fillId="0" borderId="0" xfId="0" applyFont="1" applyFill="1" applyBorder="1" applyAlignment="1" applyProtection="1">
      <alignment vertical="center" wrapText="1"/>
    </xf>
    <xf numFmtId="178" fontId="38" fillId="24" borderId="21" xfId="104" applyNumberFormat="1" applyFont="1" applyFill="1" applyBorder="1" applyAlignment="1" applyProtection="1">
      <alignment horizontal="center" vertical="center"/>
    </xf>
    <xf numFmtId="178" fontId="38" fillId="24" borderId="23" xfId="104" applyNumberFormat="1" applyFont="1" applyFill="1" applyBorder="1" applyAlignment="1" applyProtection="1">
      <alignment horizontal="center" vertical="center"/>
    </xf>
    <xf numFmtId="178" fontId="38" fillId="24" borderId="26" xfId="104" applyNumberFormat="1" applyFont="1" applyFill="1" applyBorder="1" applyAlignment="1" applyProtection="1">
      <alignment horizontal="center" vertical="center"/>
    </xf>
    <xf numFmtId="6" fontId="38" fillId="24" borderId="17" xfId="84" applyFont="1" applyFill="1" applyBorder="1" applyAlignment="1" applyProtection="1">
      <alignment horizontal="center" vertical="center"/>
    </xf>
    <xf numFmtId="6" fontId="38" fillId="24" borderId="19" xfId="84" applyFont="1" applyFill="1" applyBorder="1" applyAlignment="1" applyProtection="1">
      <alignment horizontal="center" vertical="center"/>
    </xf>
    <xf numFmtId="178" fontId="38" fillId="24" borderId="17" xfId="104" applyNumberFormat="1" applyFont="1" applyFill="1" applyBorder="1" applyAlignment="1" applyProtection="1">
      <alignment horizontal="center" vertical="center"/>
    </xf>
    <xf numFmtId="178" fontId="38" fillId="24" borderId="19" xfId="104" applyNumberFormat="1" applyFont="1" applyFill="1" applyBorder="1" applyAlignment="1" applyProtection="1">
      <alignment horizontal="center" vertical="center"/>
    </xf>
    <xf numFmtId="178" fontId="38" fillId="24" borderId="31" xfId="104" applyNumberFormat="1" applyFont="1" applyFill="1" applyBorder="1" applyAlignment="1" applyProtection="1">
      <alignment horizontal="center" vertical="center"/>
    </xf>
    <xf numFmtId="178" fontId="38" fillId="24" borderId="34" xfId="104" applyNumberFormat="1" applyFont="1" applyFill="1" applyBorder="1" applyAlignment="1" applyProtection="1">
      <alignment horizontal="center" vertical="center"/>
    </xf>
    <xf numFmtId="178" fontId="38" fillId="24" borderId="15" xfId="104" applyNumberFormat="1" applyFont="1" applyFill="1" applyBorder="1" applyAlignment="1" applyProtection="1">
      <alignment horizontal="center" vertical="center"/>
    </xf>
    <xf numFmtId="178" fontId="38" fillId="0" borderId="23" xfId="104" applyNumberFormat="1" applyFont="1" applyBorder="1" applyAlignment="1" applyProtection="1">
      <alignment horizontal="right" vertical="center"/>
    </xf>
    <xf numFmtId="178" fontId="38" fillId="25" borderId="20" xfId="104" applyNumberFormat="1" applyFont="1" applyFill="1" applyBorder="1" applyAlignment="1" applyProtection="1">
      <alignment horizontal="center" vertical="center"/>
    </xf>
    <xf numFmtId="178" fontId="38" fillId="25" borderId="24" xfId="104" applyNumberFormat="1" applyFont="1" applyFill="1" applyBorder="1" applyAlignment="1" applyProtection="1">
      <alignment horizontal="center" vertical="center"/>
    </xf>
    <xf numFmtId="178" fontId="38" fillId="25" borderId="23" xfId="104" applyNumberFormat="1" applyFont="1" applyFill="1" applyBorder="1" applyAlignment="1" applyProtection="1">
      <alignment horizontal="center" vertical="center"/>
    </xf>
    <xf numFmtId="178" fontId="38" fillId="25" borderId="26" xfId="104" applyNumberFormat="1" applyFont="1" applyFill="1" applyBorder="1" applyAlignment="1" applyProtection="1">
      <alignment horizontal="center" vertical="center"/>
    </xf>
    <xf numFmtId="178" fontId="38" fillId="25" borderId="17" xfId="104" applyNumberFormat="1" applyFont="1" applyFill="1" applyBorder="1" applyAlignment="1" applyProtection="1">
      <alignment horizontal="center" vertical="center"/>
    </xf>
    <xf numFmtId="178" fontId="38" fillId="25" borderId="19" xfId="104" applyNumberFormat="1" applyFont="1" applyFill="1" applyBorder="1" applyAlignment="1" applyProtection="1">
      <alignment horizontal="center" vertical="center"/>
    </xf>
    <xf numFmtId="178" fontId="38" fillId="25" borderId="31" xfId="104" applyNumberFormat="1" applyFont="1" applyFill="1" applyBorder="1" applyAlignment="1" applyProtection="1">
      <alignment horizontal="center" vertical="center"/>
    </xf>
    <xf numFmtId="178" fontId="38" fillId="25" borderId="34" xfId="104" applyNumberFormat="1" applyFont="1" applyFill="1" applyBorder="1" applyAlignment="1" applyProtection="1">
      <alignment horizontal="center" vertical="center"/>
    </xf>
    <xf numFmtId="178" fontId="38" fillId="25" borderId="15" xfId="104" applyNumberFormat="1" applyFont="1" applyFill="1" applyBorder="1" applyAlignment="1" applyProtection="1">
      <alignment horizontal="center" vertical="center"/>
    </xf>
    <xf numFmtId="178" fontId="38" fillId="24" borderId="20" xfId="104" applyNumberFormat="1" applyFont="1" applyFill="1" applyBorder="1" applyAlignment="1" applyProtection="1">
      <alignment horizontal="center" vertical="center"/>
    </xf>
    <xf numFmtId="178" fontId="38" fillId="24" borderId="24" xfId="104" applyNumberFormat="1" applyFont="1" applyFill="1" applyBorder="1" applyAlignment="1" applyProtection="1">
      <alignment horizontal="center" vertical="center"/>
    </xf>
    <xf numFmtId="178" fontId="38" fillId="24" borderId="0" xfId="104" applyNumberFormat="1" applyFont="1" applyFill="1" applyBorder="1" applyAlignment="1" applyProtection="1">
      <alignment horizontal="center" vertical="center"/>
    </xf>
    <xf numFmtId="178" fontId="38" fillId="24" borderId="18" xfId="104" applyNumberFormat="1" applyFont="1" applyFill="1" applyBorder="1" applyAlignment="1" applyProtection="1">
      <alignment horizontal="center" vertical="center"/>
    </xf>
    <xf numFmtId="0" fontId="46" fillId="28" borderId="0" xfId="0" applyFont="1" applyFill="1" applyAlignment="1" applyProtection="1">
      <alignment horizontal="distributed" vertical="center"/>
    </xf>
    <xf numFmtId="0" fontId="46" fillId="28" borderId="18" xfId="0" applyFont="1" applyFill="1" applyBorder="1" applyAlignment="1" applyProtection="1">
      <alignment horizontal="distributed" vertical="center"/>
    </xf>
    <xf numFmtId="0" fontId="46" fillId="28" borderId="20" xfId="0" applyFont="1" applyFill="1" applyBorder="1" applyAlignment="1" applyProtection="1">
      <alignment horizontal="distributed" vertical="center"/>
    </xf>
    <xf numFmtId="0" fontId="46" fillId="28" borderId="24" xfId="0" applyFont="1" applyFill="1" applyBorder="1" applyAlignment="1" applyProtection="1">
      <alignment horizontal="distributed" vertical="center"/>
    </xf>
    <xf numFmtId="0" fontId="47" fillId="0" borderId="0" xfId="0" applyFont="1" applyAlignment="1" applyProtection="1">
      <alignment horizontal="distributed" vertical="center"/>
    </xf>
    <xf numFmtId="0" fontId="45" fillId="24" borderId="38" xfId="0" applyFont="1" applyFill="1" applyBorder="1" applyAlignment="1" applyProtection="1">
      <alignment horizontal="center" vertical="center"/>
    </xf>
    <xf numFmtId="0" fontId="45" fillId="24" borderId="39" xfId="0" applyFont="1" applyFill="1" applyBorder="1" applyAlignment="1" applyProtection="1">
      <alignment horizontal="center" vertical="center"/>
    </xf>
    <xf numFmtId="0" fontId="45" fillId="24" borderId="40" xfId="0" applyFont="1" applyFill="1" applyBorder="1" applyAlignment="1" applyProtection="1">
      <alignment horizontal="center" vertical="center"/>
    </xf>
    <xf numFmtId="0" fontId="45" fillId="24" borderId="41" xfId="0" applyFont="1" applyFill="1" applyBorder="1" applyAlignment="1" applyProtection="1">
      <alignment horizontal="center" vertical="center"/>
    </xf>
    <xf numFmtId="0" fontId="38" fillId="0" borderId="0" xfId="0" applyFont="1" applyAlignment="1" applyProtection="1">
      <alignment horizontal="left" vertical="center"/>
    </xf>
    <xf numFmtId="0" fontId="56" fillId="0" borderId="0" xfId="0" applyFont="1" applyFill="1" applyBorder="1" applyAlignment="1">
      <alignment vertical="center" shrinkToFit="1"/>
    </xf>
    <xf numFmtId="0" fontId="43" fillId="0" borderId="0" xfId="0" applyFont="1" applyFill="1" applyAlignment="1">
      <alignment vertical="center" shrinkToFit="1"/>
    </xf>
    <xf numFmtId="0" fontId="43" fillId="0" borderId="18" xfId="0" applyFont="1" applyFill="1" applyBorder="1" applyAlignment="1">
      <alignment vertical="center" shrinkToFit="1"/>
    </xf>
    <xf numFmtId="0" fontId="56" fillId="0" borderId="22" xfId="0" applyFont="1" applyFill="1" applyBorder="1" applyAlignment="1">
      <alignment horizontal="distributed" vertical="center" shrinkToFit="1"/>
    </xf>
    <xf numFmtId="0" fontId="56" fillId="0" borderId="0" xfId="0" applyFont="1" applyFill="1" applyBorder="1" applyAlignment="1">
      <alignment horizontal="distributed" vertical="center" shrinkToFit="1"/>
    </xf>
    <xf numFmtId="204" fontId="56" fillId="0" borderId="0" xfId="0" applyNumberFormat="1" applyFont="1" applyFill="1" applyBorder="1" applyAlignment="1">
      <alignment horizontal="center" vertical="center"/>
    </xf>
    <xf numFmtId="204" fontId="56" fillId="0" borderId="50" xfId="0" applyNumberFormat="1" applyFont="1" applyFill="1" applyBorder="1" applyAlignment="1">
      <alignment horizontal="center" vertical="center"/>
    </xf>
    <xf numFmtId="0" fontId="56" fillId="0" borderId="18" xfId="0" applyFont="1" applyFill="1" applyBorder="1" applyAlignment="1">
      <alignment vertical="center" shrinkToFit="1"/>
    </xf>
    <xf numFmtId="0" fontId="56" fillId="0" borderId="21" xfId="0" applyFont="1" applyFill="1" applyBorder="1" applyAlignment="1">
      <alignment horizontal="distributed" vertical="center" shrinkToFit="1"/>
    </xf>
    <xf numFmtId="0" fontId="56" fillId="0" borderId="23" xfId="0" applyFont="1" applyFill="1" applyBorder="1" applyAlignment="1">
      <alignment horizontal="distributed" vertical="center" shrinkToFit="1"/>
    </xf>
    <xf numFmtId="203" fontId="56" fillId="0" borderId="23" xfId="0" applyNumberFormat="1" applyFont="1" applyFill="1" applyBorder="1" applyAlignment="1">
      <alignment horizontal="center" vertical="center" shrinkToFit="1"/>
    </xf>
    <xf numFmtId="203" fontId="56" fillId="0" borderId="30" xfId="0" applyNumberFormat="1" applyFont="1" applyFill="1" applyBorder="1" applyAlignment="1">
      <alignment horizontal="center" vertical="center" shrinkToFit="1"/>
    </xf>
    <xf numFmtId="0" fontId="56" fillId="0" borderId="23" xfId="0" applyFont="1" applyFill="1" applyBorder="1" applyAlignment="1">
      <alignment vertical="center" shrinkToFit="1"/>
    </xf>
    <xf numFmtId="0" fontId="56" fillId="0" borderId="26" xfId="0" applyFont="1" applyFill="1" applyBorder="1" applyAlignment="1">
      <alignment vertical="center" shrinkToFit="1"/>
    </xf>
    <xf numFmtId="0" fontId="57" fillId="0" borderId="21" xfId="0" applyFont="1" applyFill="1" applyBorder="1" applyAlignment="1">
      <alignment horizontal="distributed" vertical="center" shrinkToFit="1"/>
    </xf>
    <xf numFmtId="0" fontId="57" fillId="0" borderId="23" xfId="0" applyFont="1" applyFill="1" applyBorder="1" applyAlignment="1">
      <alignment horizontal="distributed" vertical="center" shrinkToFit="1"/>
    </xf>
    <xf numFmtId="204" fontId="56" fillId="0" borderId="23" xfId="0" applyNumberFormat="1" applyFont="1" applyFill="1" applyBorder="1" applyAlignment="1">
      <alignment horizontal="center" vertical="center" shrinkToFit="1"/>
    </xf>
    <xf numFmtId="204" fontId="56" fillId="0" borderId="30" xfId="0" applyNumberFormat="1" applyFont="1" applyFill="1" applyBorder="1" applyAlignment="1">
      <alignment horizontal="center" vertical="center" shrinkToFit="1"/>
    </xf>
    <xf numFmtId="0" fontId="43" fillId="0" borderId="23" xfId="0" applyFont="1" applyFill="1" applyBorder="1" applyAlignment="1">
      <alignment vertical="center" shrinkToFit="1"/>
    </xf>
    <xf numFmtId="0" fontId="43" fillId="0" borderId="26" xfId="0" applyFont="1" applyFill="1" applyBorder="1" applyAlignment="1">
      <alignment vertical="center" shrinkToFit="1"/>
    </xf>
    <xf numFmtId="0" fontId="38" fillId="0" borderId="25" xfId="0" applyFont="1" applyBorder="1" applyAlignment="1" applyProtection="1">
      <alignment vertical="center" textRotation="255"/>
    </xf>
    <xf numFmtId="0" fontId="38" fillId="0" borderId="20" xfId="0" applyFont="1" applyBorder="1" applyAlignment="1" applyProtection="1">
      <alignment vertical="center" textRotation="255"/>
    </xf>
    <xf numFmtId="0" fontId="38" fillId="0" borderId="22" xfId="0" applyFont="1" applyBorder="1" applyAlignment="1" applyProtection="1">
      <alignment vertical="center" textRotation="255"/>
    </xf>
    <xf numFmtId="0" fontId="38" fillId="0" borderId="18" xfId="0" applyFont="1" applyBorder="1" applyAlignment="1" applyProtection="1">
      <alignment vertical="center" textRotation="255"/>
    </xf>
    <xf numFmtId="0" fontId="38" fillId="0" borderId="21" xfId="0" applyFont="1" applyBorder="1" applyAlignment="1" applyProtection="1">
      <alignment vertical="center" textRotation="255"/>
    </xf>
    <xf numFmtId="0" fontId="38" fillId="0" borderId="26" xfId="0" applyFont="1" applyBorder="1" applyAlignment="1" applyProtection="1">
      <alignment vertical="center" textRotation="255"/>
    </xf>
    <xf numFmtId="203" fontId="56" fillId="0" borderId="0" xfId="0" applyNumberFormat="1" applyFont="1" applyFill="1" applyBorder="1" applyAlignment="1">
      <alignment horizontal="center" vertical="center" shrinkToFit="1"/>
    </xf>
    <xf numFmtId="203" fontId="56" fillId="0" borderId="50" xfId="0" applyNumberFormat="1" applyFont="1" applyFill="1" applyBorder="1" applyAlignment="1">
      <alignment horizontal="center" vertical="center" shrinkToFit="1"/>
    </xf>
    <xf numFmtId="0" fontId="56" fillId="0" borderId="20" xfId="0" applyFont="1" applyFill="1" applyBorder="1" applyAlignment="1">
      <alignment vertical="center" shrinkToFit="1"/>
    </xf>
    <xf numFmtId="0" fontId="56" fillId="0" borderId="25" xfId="0" applyFont="1" applyFill="1" applyBorder="1" applyAlignment="1">
      <alignment horizontal="distributed" vertical="center" shrinkToFit="1"/>
    </xf>
    <xf numFmtId="0" fontId="56" fillId="0" borderId="20" xfId="0" applyFont="1" applyFill="1" applyBorder="1" applyAlignment="1">
      <alignment horizontal="distributed" vertical="center" shrinkToFit="1"/>
    </xf>
    <xf numFmtId="204" fontId="56" fillId="0" borderId="20" xfId="0" applyNumberFormat="1" applyFont="1" applyFill="1" applyBorder="1" applyAlignment="1">
      <alignment horizontal="center" vertical="center" shrinkToFit="1"/>
    </xf>
    <xf numFmtId="204" fontId="56" fillId="0" borderId="47" xfId="0" applyNumberFormat="1" applyFont="1" applyFill="1" applyBorder="1" applyAlignment="1">
      <alignment horizontal="center" vertical="center" shrinkToFit="1"/>
    </xf>
    <xf numFmtId="0" fontId="43" fillId="0" borderId="20" xfId="0" applyFont="1" applyFill="1" applyBorder="1" applyAlignment="1">
      <alignment vertical="center" shrinkToFit="1"/>
    </xf>
    <xf numFmtId="0" fontId="43" fillId="0" borderId="24" xfId="0" applyFont="1" applyFill="1" applyBorder="1" applyAlignment="1">
      <alignment vertical="center" shrinkToFit="1"/>
    </xf>
    <xf numFmtId="0" fontId="56" fillId="0" borderId="48" xfId="0" applyFont="1" applyFill="1" applyBorder="1" applyAlignment="1">
      <alignment vertical="center" shrinkToFit="1"/>
    </xf>
    <xf numFmtId="204" fontId="56" fillId="0" borderId="0" xfId="0" applyNumberFormat="1" applyFont="1" applyFill="1" applyBorder="1" applyAlignment="1">
      <alignment horizontal="center" vertical="center" shrinkToFit="1"/>
    </xf>
    <xf numFmtId="204" fontId="56" fillId="0" borderId="50" xfId="0" applyNumberFormat="1" applyFont="1" applyFill="1" applyBorder="1" applyAlignment="1">
      <alignment horizontal="center" vertical="center" shrinkToFit="1"/>
    </xf>
    <xf numFmtId="0" fontId="43" fillId="0" borderId="0" xfId="0" applyFont="1" applyFill="1" applyBorder="1" applyAlignment="1">
      <alignment vertical="center" shrinkToFit="1"/>
    </xf>
    <xf numFmtId="0" fontId="38" fillId="0" borderId="0" xfId="0" applyFont="1" applyBorder="1" applyAlignment="1" applyProtection="1">
      <alignment vertical="center" textRotation="255"/>
    </xf>
    <xf numFmtId="0" fontId="38" fillId="0" borderId="23" xfId="0" applyFont="1" applyBorder="1" applyAlignment="1" applyProtection="1">
      <alignment vertical="center" textRotation="255"/>
    </xf>
    <xf numFmtId="0" fontId="56" fillId="0" borderId="51" xfId="0" applyFont="1" applyFill="1" applyBorder="1" applyAlignment="1">
      <alignment vertical="center" shrinkToFit="1"/>
    </xf>
    <xf numFmtId="0" fontId="56" fillId="0" borderId="24" xfId="0" applyFont="1" applyFill="1" applyBorder="1" applyAlignment="1">
      <alignment vertical="center" shrinkToFit="1"/>
    </xf>
    <xf numFmtId="0" fontId="57" fillId="0" borderId="22" xfId="0" applyFont="1" applyFill="1" applyBorder="1" applyAlignment="1">
      <alignment horizontal="distributed" vertical="center" shrinkToFit="1"/>
    </xf>
    <xf numFmtId="0" fontId="57" fillId="0" borderId="0" xfId="0" applyFont="1" applyFill="1" applyBorder="1" applyAlignment="1">
      <alignment horizontal="distributed" vertical="center" shrinkToFit="1"/>
    </xf>
    <xf numFmtId="0" fontId="38" fillId="0" borderId="24" xfId="0" applyFont="1" applyBorder="1" applyAlignment="1" applyProtection="1">
      <alignment vertical="center" textRotation="255"/>
    </xf>
    <xf numFmtId="203" fontId="56" fillId="0" borderId="20" xfId="0" applyNumberFormat="1" applyFont="1" applyFill="1" applyBorder="1" applyAlignment="1">
      <alignment horizontal="center" vertical="center" shrinkToFit="1"/>
    </xf>
    <xf numFmtId="203" fontId="56" fillId="0" borderId="47" xfId="0" applyNumberFormat="1" applyFont="1" applyFill="1" applyBorder="1" applyAlignment="1">
      <alignment horizontal="center" vertical="center" shrinkToFit="1"/>
    </xf>
    <xf numFmtId="0" fontId="41" fillId="0" borderId="48" xfId="0" applyFont="1" applyBorder="1" applyAlignment="1" applyProtection="1">
      <alignment horizontal="left" vertical="center"/>
    </xf>
    <xf numFmtId="0" fontId="41" fillId="0" borderId="0" xfId="0" applyFont="1" applyAlignment="1" applyProtection="1">
      <alignment horizontal="left" vertical="center"/>
    </xf>
    <xf numFmtId="0" fontId="41" fillId="0" borderId="18" xfId="0" applyFont="1" applyBorder="1" applyAlignment="1" applyProtection="1">
      <alignment horizontal="left" vertical="center"/>
    </xf>
    <xf numFmtId="0" fontId="56" fillId="0" borderId="49" xfId="0" applyFont="1" applyFill="1" applyBorder="1" applyAlignment="1">
      <alignment vertical="center" shrinkToFit="1"/>
    </xf>
    <xf numFmtId="0" fontId="43" fillId="0" borderId="23" xfId="0" applyFont="1" applyBorder="1"/>
    <xf numFmtId="202" fontId="38" fillId="0" borderId="23" xfId="0" applyNumberFormat="1" applyFont="1" applyFill="1" applyBorder="1" applyAlignment="1" applyProtection="1">
      <alignment vertical="center"/>
    </xf>
    <xf numFmtId="49" fontId="22" fillId="0" borderId="23" xfId="0" applyNumberFormat="1" applyFont="1" applyBorder="1" applyAlignment="1" applyProtection="1">
      <alignment vertical="center"/>
    </xf>
    <xf numFmtId="0" fontId="38" fillId="24" borderId="25" xfId="0" applyFont="1" applyFill="1" applyBorder="1" applyAlignment="1" applyProtection="1">
      <alignment vertical="center" textRotation="255"/>
    </xf>
    <xf numFmtId="0" fontId="38" fillId="24" borderId="24" xfId="0" applyFont="1" applyFill="1" applyBorder="1" applyAlignment="1" applyProtection="1">
      <alignment vertical="center" textRotation="255"/>
    </xf>
    <xf numFmtId="0" fontId="38" fillId="24" borderId="21" xfId="0" applyFont="1" applyFill="1" applyBorder="1" applyAlignment="1" applyProtection="1">
      <alignment vertical="center" textRotation="255"/>
    </xf>
    <xf numFmtId="0" fontId="38" fillId="24" borderId="26" xfId="0" applyFont="1" applyFill="1" applyBorder="1" applyAlignment="1" applyProtection="1">
      <alignment vertical="center" textRotation="255"/>
    </xf>
    <xf numFmtId="0" fontId="38" fillId="24" borderId="17" xfId="0" applyFont="1" applyFill="1" applyBorder="1" applyAlignment="1" applyProtection="1">
      <alignment horizontal="center" vertical="center"/>
    </xf>
    <xf numFmtId="0" fontId="38" fillId="24" borderId="19" xfId="0" applyFont="1" applyFill="1" applyBorder="1" applyAlignment="1" applyProtection="1">
      <alignment horizontal="center" vertical="center"/>
    </xf>
    <xf numFmtId="0" fontId="38" fillId="24" borderId="31" xfId="0" applyFont="1" applyFill="1" applyBorder="1" applyAlignment="1" applyProtection="1">
      <alignment horizontal="center" vertical="center"/>
    </xf>
    <xf numFmtId="0" fontId="38" fillId="24" borderId="25" xfId="0" applyFont="1" applyFill="1" applyBorder="1" applyAlignment="1" applyProtection="1">
      <alignment horizontal="center" vertical="center"/>
    </xf>
    <xf numFmtId="0" fontId="38" fillId="24" borderId="20" xfId="0" applyFont="1" applyFill="1" applyBorder="1" applyAlignment="1" applyProtection="1">
      <alignment horizontal="center" vertical="center"/>
    </xf>
    <xf numFmtId="0" fontId="38" fillId="24" borderId="16" xfId="0" applyFont="1" applyFill="1" applyBorder="1" applyAlignment="1" applyProtection="1">
      <alignment horizontal="center" vertical="center"/>
    </xf>
    <xf numFmtId="0" fontId="38" fillId="24" borderId="47" xfId="0" applyFont="1" applyFill="1" applyBorder="1" applyAlignment="1" applyProtection="1">
      <alignment horizontal="center" vertical="center"/>
    </xf>
    <xf numFmtId="0" fontId="38" fillId="24" borderId="24" xfId="0" applyFont="1" applyFill="1" applyBorder="1" applyAlignment="1" applyProtection="1">
      <alignment horizontal="center" vertical="center"/>
    </xf>
    <xf numFmtId="182" fontId="38" fillId="0" borderId="43" xfId="0" applyNumberFormat="1" applyFont="1" applyFill="1" applyBorder="1" applyAlignment="1">
      <alignment horizontal="center" vertical="center"/>
    </xf>
    <xf numFmtId="182" fontId="38" fillId="0" borderId="27" xfId="0" applyNumberFormat="1" applyFont="1" applyFill="1" applyBorder="1" applyAlignment="1">
      <alignment horizontal="center" vertical="center"/>
    </xf>
    <xf numFmtId="182" fontId="38" fillId="0" borderId="28" xfId="0" applyNumberFormat="1" applyFont="1" applyFill="1" applyBorder="1" applyAlignment="1">
      <alignment horizontal="center" vertical="center"/>
    </xf>
    <xf numFmtId="202" fontId="38" fillId="0" borderId="27" xfId="0" applyNumberFormat="1" applyFont="1" applyFill="1" applyBorder="1" applyAlignment="1" applyProtection="1">
      <alignment vertical="center"/>
    </xf>
    <xf numFmtId="0" fontId="38" fillId="0" borderId="21" xfId="0" applyFont="1" applyBorder="1" applyAlignment="1" applyProtection="1">
      <alignment horizontal="center" vertical="center"/>
    </xf>
    <xf numFmtId="0" fontId="38" fillId="0" borderId="23" xfId="0" applyFont="1" applyBorder="1" applyAlignment="1" applyProtection="1">
      <alignment horizontal="center" vertical="center"/>
    </xf>
    <xf numFmtId="0" fontId="38" fillId="0" borderId="26" xfId="0" applyFont="1" applyBorder="1" applyAlignment="1" applyProtection="1">
      <alignment horizontal="center" vertical="center"/>
    </xf>
    <xf numFmtId="182" fontId="38" fillId="0" borderId="44" xfId="0" applyNumberFormat="1" applyFont="1" applyFill="1" applyBorder="1" applyAlignment="1">
      <alignment horizontal="center" vertical="center"/>
    </xf>
    <xf numFmtId="182" fontId="38" fillId="0" borderId="45" xfId="0" applyNumberFormat="1" applyFont="1" applyFill="1" applyBorder="1" applyAlignment="1">
      <alignment horizontal="center" vertical="center"/>
    </xf>
    <xf numFmtId="182" fontId="38" fillId="0" borderId="46" xfId="0" applyNumberFormat="1" applyFont="1" applyFill="1" applyBorder="1" applyAlignment="1">
      <alignment horizontal="center" vertical="center"/>
    </xf>
    <xf numFmtId="202" fontId="38" fillId="0" borderId="23" xfId="0" applyNumberFormat="1" applyFont="1" applyFill="1" applyBorder="1" applyAlignment="1" applyProtection="1">
      <alignment horizontal="right" vertical="center"/>
    </xf>
    <xf numFmtId="182" fontId="38" fillId="0" borderId="21" xfId="0" applyNumberFormat="1" applyFont="1" applyFill="1" applyBorder="1" applyAlignment="1">
      <alignment horizontal="center" vertical="center"/>
    </xf>
    <xf numFmtId="182" fontId="38" fillId="0" borderId="23" xfId="0" applyNumberFormat="1" applyFont="1" applyFill="1" applyBorder="1" applyAlignment="1">
      <alignment horizontal="center" vertical="center"/>
    </xf>
    <xf numFmtId="182" fontId="38" fillId="0" borderId="30" xfId="0" applyNumberFormat="1" applyFont="1" applyFill="1" applyBorder="1" applyAlignment="1">
      <alignment horizontal="center" vertical="center"/>
    </xf>
    <xf numFmtId="0" fontId="38" fillId="0" borderId="43" xfId="0" applyFont="1" applyBorder="1" applyAlignment="1" applyProtection="1">
      <alignment horizontal="center" vertical="center"/>
    </xf>
    <xf numFmtId="0" fontId="38" fillId="0" borderId="27" xfId="0" applyFont="1" applyBorder="1" applyAlignment="1" applyProtection="1">
      <alignment horizontal="center" vertical="center"/>
    </xf>
    <xf numFmtId="0" fontId="38" fillId="0" borderId="29" xfId="0" applyFont="1" applyBorder="1" applyAlignment="1" applyProtection="1">
      <alignment horizontal="center" vertical="center"/>
    </xf>
    <xf numFmtId="202" fontId="38" fillId="0" borderId="27" xfId="0" applyNumberFormat="1" applyFont="1" applyFill="1" applyBorder="1" applyAlignment="1" applyProtection="1">
      <alignment horizontal="right" vertical="center"/>
    </xf>
    <xf numFmtId="0" fontId="38" fillId="0" borderId="25" xfId="0" applyFont="1" applyBorder="1" applyAlignment="1" applyProtection="1">
      <alignment horizontal="center" vertical="center" textRotation="255"/>
    </xf>
    <xf numFmtId="0" fontId="38" fillId="0" borderId="24" xfId="0" applyFont="1" applyBorder="1" applyAlignment="1" applyProtection="1">
      <alignment horizontal="center" vertical="center" textRotation="255"/>
    </xf>
    <xf numFmtId="0" fontId="38" fillId="0" borderId="21" xfId="0" applyFont="1" applyBorder="1" applyAlignment="1" applyProtection="1">
      <alignment horizontal="center" vertical="center" textRotation="255"/>
    </xf>
    <xf numFmtId="0" fontId="38" fillId="0" borderId="26" xfId="0" applyFont="1" applyBorder="1" applyAlignment="1" applyProtection="1">
      <alignment horizontal="center" vertical="center" textRotation="255"/>
    </xf>
    <xf numFmtId="0" fontId="38" fillId="24" borderId="19" xfId="0" applyFont="1" applyFill="1" applyBorder="1" applyAlignment="1" applyProtection="1">
      <alignment horizontal="center" vertical="center" shrinkToFit="1"/>
    </xf>
    <xf numFmtId="0" fontId="38" fillId="24" borderId="31" xfId="0" applyFont="1" applyFill="1" applyBorder="1" applyAlignment="1" applyProtection="1">
      <alignment horizontal="center" vertical="center" shrinkToFit="1"/>
    </xf>
    <xf numFmtId="0" fontId="38" fillId="24" borderId="42" xfId="0" applyFont="1" applyFill="1" applyBorder="1" applyAlignment="1" applyProtection="1">
      <alignment horizontal="center" vertical="center"/>
    </xf>
    <xf numFmtId="0" fontId="0" fillId="0" borderId="27" xfId="0" applyBorder="1"/>
    <xf numFmtId="0" fontId="0" fillId="0" borderId="28" xfId="0" applyBorder="1"/>
    <xf numFmtId="0" fontId="38" fillId="0" borderId="0" xfId="0" applyFont="1" applyFill="1" applyAlignment="1" applyProtection="1">
      <alignment horizontal="left" vertical="center" shrinkToFit="1"/>
    </xf>
    <xf numFmtId="0" fontId="38" fillId="0" borderId="0" xfId="0" applyFont="1" applyFill="1" applyAlignment="1" applyProtection="1">
      <alignment vertical="center" shrinkToFit="1"/>
    </xf>
    <xf numFmtId="0" fontId="22" fillId="0" borderId="0" xfId="0" applyFont="1" applyFill="1" applyAlignment="1" applyProtection="1">
      <alignment vertical="center"/>
    </xf>
    <xf numFmtId="0" fontId="38" fillId="24" borderId="21" xfId="0" applyFont="1" applyFill="1" applyBorder="1" applyAlignment="1" applyProtection="1">
      <alignment horizontal="center" vertical="center"/>
    </xf>
    <xf numFmtId="0" fontId="38" fillId="24" borderId="23" xfId="0" applyFont="1" applyFill="1" applyBorder="1" applyAlignment="1" applyProtection="1">
      <alignment horizontal="center" vertical="center"/>
    </xf>
    <xf numFmtId="0" fontId="38" fillId="24" borderId="26" xfId="0" applyFont="1" applyFill="1" applyBorder="1" applyAlignment="1" applyProtection="1">
      <alignment horizontal="center" vertical="center"/>
    </xf>
    <xf numFmtId="0" fontId="60" fillId="0" borderId="52" xfId="0" applyFont="1" applyFill="1" applyBorder="1" applyAlignment="1" applyProtection="1">
      <alignment horizontal="center" vertical="center" shrinkToFit="1"/>
    </xf>
    <xf numFmtId="0" fontId="60" fillId="0" borderId="53" xfId="0" applyFont="1" applyFill="1" applyBorder="1" applyAlignment="1" applyProtection="1">
      <alignment horizontal="center" vertical="center" shrinkToFit="1"/>
    </xf>
    <xf numFmtId="0" fontId="60" fillId="0" borderId="54" xfId="0" applyFont="1" applyFill="1" applyBorder="1" applyAlignment="1" applyProtection="1">
      <alignment horizontal="center" vertical="center" shrinkToFit="1"/>
    </xf>
    <xf numFmtId="0" fontId="38" fillId="0" borderId="20" xfId="0" applyFont="1" applyFill="1" applyBorder="1" applyAlignment="1" applyProtection="1">
      <alignment horizontal="left" vertical="center"/>
    </xf>
    <xf numFmtId="0" fontId="0" fillId="0" borderId="20" xfId="0" applyFill="1" applyBorder="1" applyAlignment="1">
      <alignment vertical="center"/>
    </xf>
    <xf numFmtId="0" fontId="41" fillId="0" borderId="22" xfId="0" applyFont="1" applyBorder="1" applyAlignment="1" applyProtection="1">
      <alignment horizontal="center" vertical="center" shrinkToFit="1"/>
    </xf>
    <xf numFmtId="0" fontId="41" fillId="0" borderId="0" xfId="0" applyFont="1" applyBorder="1" applyAlignment="1" applyProtection="1">
      <alignment horizontal="center" vertical="center" shrinkToFit="1"/>
    </xf>
    <xf numFmtId="0" fontId="22" fillId="0" borderId="24" xfId="0" applyFont="1" applyFill="1" applyBorder="1" applyAlignment="1" applyProtection="1">
      <alignment vertical="center" textRotation="255" shrinkToFit="1"/>
    </xf>
    <xf numFmtId="0" fontId="22" fillId="0" borderId="18" xfId="0" applyFont="1" applyFill="1" applyBorder="1" applyAlignment="1" applyProtection="1">
      <alignment vertical="center" textRotation="255" shrinkToFit="1"/>
    </xf>
    <xf numFmtId="0" fontId="22" fillId="0" borderId="0" xfId="0" applyFont="1" applyFill="1" applyBorder="1" applyAlignment="1" applyProtection="1">
      <alignment vertical="center" textRotation="255" shrinkToFit="1"/>
    </xf>
    <xf numFmtId="0" fontId="22" fillId="0" borderId="26" xfId="0" applyFont="1" applyFill="1" applyBorder="1" applyAlignment="1" applyProtection="1">
      <alignment vertical="center" textRotation="255" shrinkToFit="1"/>
    </xf>
    <xf numFmtId="0" fontId="22" fillId="0" borderId="25" xfId="0" applyFont="1" applyFill="1" applyBorder="1" applyAlignment="1" applyProtection="1">
      <alignment horizontal="distributed" vertical="center"/>
    </xf>
    <xf numFmtId="0" fontId="22" fillId="0" borderId="20" xfId="0" applyFont="1" applyFill="1" applyBorder="1" applyAlignment="1" applyProtection="1">
      <alignment horizontal="distributed" vertical="center"/>
    </xf>
    <xf numFmtId="0" fontId="22" fillId="0" borderId="24" xfId="0" applyFont="1" applyFill="1" applyBorder="1" applyAlignment="1" applyProtection="1">
      <alignment horizontal="distributed" vertical="center"/>
    </xf>
    <xf numFmtId="202" fontId="22" fillId="0" borderId="0" xfId="99" applyNumberFormat="1" applyFont="1" applyFill="1" applyBorder="1" applyAlignment="1">
      <alignment horizontal="right" vertical="center"/>
    </xf>
    <xf numFmtId="0" fontId="22" fillId="0" borderId="0" xfId="0"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202" fontId="22" fillId="0" borderId="20" xfId="99" applyNumberFormat="1" applyFont="1" applyFill="1" applyBorder="1" applyAlignment="1">
      <alignment horizontal="right" vertical="center"/>
    </xf>
    <xf numFmtId="202" fontId="22" fillId="0" borderId="25" xfId="99" applyNumberFormat="1" applyFont="1" applyFill="1" applyBorder="1" applyAlignment="1">
      <alignment horizontal="right" vertical="center"/>
    </xf>
    <xf numFmtId="0" fontId="43" fillId="0" borderId="22" xfId="0" applyFont="1" applyBorder="1" applyAlignment="1" applyProtection="1">
      <alignment horizontal="center" vertical="center" shrinkToFit="1"/>
    </xf>
    <xf numFmtId="0" fontId="43" fillId="0" borderId="0" xfId="0" applyFont="1" applyBorder="1" applyAlignment="1" applyProtection="1">
      <alignment horizontal="center" vertical="center" shrinkToFit="1"/>
    </xf>
    <xf numFmtId="202" fontId="22" fillId="0" borderId="0" xfId="100" applyNumberFormat="1" applyFont="1" applyBorder="1" applyAlignment="1">
      <alignment horizontal="right" vertical="center"/>
    </xf>
    <xf numFmtId="0" fontId="22" fillId="0" borderId="24" xfId="0" applyFont="1" applyBorder="1" applyAlignment="1" applyProtection="1">
      <alignment vertical="center" textRotation="255" shrinkToFit="1"/>
    </xf>
    <xf numFmtId="0" fontId="0" fillId="0" borderId="18" xfId="0" applyFont="1" applyBorder="1" applyAlignment="1" applyProtection="1">
      <alignment vertical="center" textRotation="255" shrinkToFit="1"/>
    </xf>
    <xf numFmtId="0" fontId="0" fillId="0" borderId="0" xfId="0" applyFont="1" applyBorder="1" applyAlignment="1" applyProtection="1">
      <alignment vertical="center" textRotation="255" shrinkToFit="1"/>
    </xf>
    <xf numFmtId="0" fontId="0" fillId="0" borderId="26" xfId="0" applyFont="1" applyBorder="1" applyAlignment="1" applyProtection="1">
      <alignment vertical="center" textRotation="255" shrinkToFit="1"/>
    </xf>
    <xf numFmtId="202" fontId="22" fillId="0" borderId="20" xfId="101" applyNumberFormat="1" applyFont="1" applyBorder="1" applyAlignment="1">
      <alignment horizontal="right" vertical="center"/>
    </xf>
    <xf numFmtId="0" fontId="38" fillId="24" borderId="25" xfId="0" applyFont="1" applyFill="1" applyBorder="1" applyAlignment="1" applyProtection="1">
      <alignment horizontal="center" vertical="center" wrapText="1"/>
    </xf>
    <xf numFmtId="0" fontId="0" fillId="24" borderId="24"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41" fillId="24" borderId="25" xfId="0" applyFont="1" applyFill="1" applyBorder="1" applyAlignment="1" applyProtection="1">
      <alignment horizontal="center" vertical="center" wrapText="1"/>
    </xf>
    <xf numFmtId="0" fontId="41" fillId="24" borderId="20" xfId="0" applyFont="1" applyFill="1" applyBorder="1" applyAlignment="1" applyProtection="1">
      <alignment horizontal="center" vertical="center" wrapText="1"/>
    </xf>
    <xf numFmtId="0" fontId="41" fillId="24" borderId="17" xfId="0" applyFont="1" applyFill="1" applyBorder="1" applyAlignment="1">
      <alignment horizontal="center" vertical="center" wrapText="1"/>
    </xf>
    <xf numFmtId="0" fontId="41" fillId="0" borderId="31" xfId="0" applyFont="1" applyBorder="1" applyAlignment="1">
      <alignment horizontal="center" vertical="center"/>
    </xf>
    <xf numFmtId="0" fontId="22" fillId="0" borderId="20" xfId="0" applyFont="1" applyBorder="1" applyAlignment="1" applyProtection="1">
      <alignment vertical="center" textRotation="255" shrinkToFit="1"/>
    </xf>
    <xf numFmtId="0" fontId="0" fillId="0" borderId="23" xfId="0" applyFont="1" applyBorder="1" applyAlignment="1" applyProtection="1">
      <alignment vertical="center" textRotation="255" shrinkToFit="1"/>
    </xf>
    <xf numFmtId="202" fontId="22" fillId="0" borderId="25" xfId="101" applyNumberFormat="1" applyFont="1" applyBorder="1" applyAlignment="1">
      <alignment horizontal="right" vertical="center"/>
    </xf>
    <xf numFmtId="0" fontId="59" fillId="24" borderId="25" xfId="0" applyFont="1" applyFill="1" applyBorder="1" applyAlignment="1" applyProtection="1">
      <alignment horizontal="center" vertical="center" wrapText="1"/>
    </xf>
    <xf numFmtId="0" fontId="55" fillId="24" borderId="24" xfId="0" applyFont="1" applyFill="1" applyBorder="1" applyAlignment="1">
      <alignment horizontal="center"/>
    </xf>
    <xf numFmtId="0" fontId="55" fillId="24" borderId="22" xfId="0" applyFont="1" applyFill="1" applyBorder="1" applyAlignment="1">
      <alignment horizontal="center"/>
    </xf>
    <xf numFmtId="0" fontId="55" fillId="24" borderId="18" xfId="0" applyFont="1" applyFill="1" applyBorder="1" applyAlignment="1">
      <alignment horizontal="center"/>
    </xf>
    <xf numFmtId="0" fontId="38" fillId="24" borderId="0" xfId="0" applyFont="1" applyFill="1" applyBorder="1" applyAlignment="1" applyProtection="1">
      <alignment wrapText="1"/>
    </xf>
    <xf numFmtId="0" fontId="38" fillId="24" borderId="18" xfId="0" applyFont="1" applyFill="1" applyBorder="1" applyAlignment="1" applyProtection="1">
      <alignment wrapText="1"/>
    </xf>
    <xf numFmtId="0" fontId="40" fillId="24" borderId="25" xfId="0" applyFont="1" applyFill="1" applyBorder="1" applyAlignment="1" applyProtection="1">
      <alignment horizontal="center" vertical="center" wrapText="1"/>
    </xf>
    <xf numFmtId="0" fontId="38" fillId="24" borderId="34" xfId="0" applyFont="1" applyFill="1" applyBorder="1" applyAlignment="1" applyProtection="1">
      <alignment horizontal="center" vertical="center" wrapText="1"/>
    </xf>
    <xf numFmtId="0" fontId="0" fillId="24" borderId="25" xfId="0" applyFont="1" applyFill="1" applyBorder="1" applyAlignment="1">
      <alignment horizontal="center" vertical="center" wrapText="1"/>
    </xf>
    <xf numFmtId="0" fontId="0" fillId="24" borderId="35" xfId="0" applyFont="1" applyFill="1" applyBorder="1" applyAlignment="1">
      <alignment horizontal="center" vertical="center" wrapText="1"/>
    </xf>
    <xf numFmtId="0" fontId="43" fillId="24" borderId="24" xfId="0" applyFont="1" applyFill="1" applyBorder="1" applyAlignment="1">
      <alignment horizontal="center" vertical="center"/>
    </xf>
    <xf numFmtId="0" fontId="43" fillId="24" borderId="22" xfId="0" applyFont="1" applyFill="1" applyBorder="1" applyAlignment="1">
      <alignment horizontal="center" vertical="center"/>
    </xf>
    <xf numFmtId="0" fontId="43" fillId="24" borderId="18" xfId="0" applyFont="1" applyFill="1" applyBorder="1" applyAlignment="1">
      <alignment horizontal="center" vertical="center"/>
    </xf>
    <xf numFmtId="0" fontId="38" fillId="24" borderId="20" xfId="0" applyFont="1" applyFill="1" applyBorder="1" applyAlignment="1" applyProtection="1">
      <alignment horizontal="center" vertical="center" wrapText="1"/>
    </xf>
    <xf numFmtId="0" fontId="38" fillId="24" borderId="22" xfId="0" applyFont="1" applyFill="1" applyBorder="1" applyAlignment="1" applyProtection="1">
      <alignment horizontal="center" vertical="center" wrapText="1"/>
    </xf>
    <xf numFmtId="0" fontId="38" fillId="24" borderId="0" xfId="0" applyFont="1" applyFill="1" applyBorder="1" applyAlignment="1" applyProtection="1">
      <alignment horizontal="center" vertical="center" wrapText="1"/>
    </xf>
    <xf numFmtId="0" fontId="38" fillId="24" borderId="18" xfId="0" applyFont="1" applyFill="1" applyBorder="1" applyAlignment="1" applyProtection="1">
      <alignment horizontal="right" vertical="center"/>
    </xf>
    <xf numFmtId="0" fontId="0" fillId="24" borderId="24" xfId="0" applyFont="1" applyFill="1" applyBorder="1" applyAlignment="1">
      <alignment horizontal="center"/>
    </xf>
    <xf numFmtId="0" fontId="0" fillId="24" borderId="22" xfId="0" applyFont="1" applyFill="1" applyBorder="1" applyAlignment="1">
      <alignment horizontal="center"/>
    </xf>
    <xf numFmtId="0" fontId="0" fillId="24" borderId="18" xfId="0" applyFont="1" applyFill="1" applyBorder="1" applyAlignment="1">
      <alignment horizontal="center"/>
    </xf>
    <xf numFmtId="0" fontId="0" fillId="24" borderId="18" xfId="0" applyFont="1" applyFill="1" applyBorder="1" applyAlignment="1">
      <alignment horizontal="center" vertical="center"/>
    </xf>
    <xf numFmtId="0" fontId="40" fillId="24" borderId="20" xfId="0" applyFont="1" applyFill="1" applyBorder="1" applyAlignment="1" applyProtection="1">
      <alignment horizontal="center" vertical="center" wrapText="1"/>
    </xf>
    <xf numFmtId="0" fontId="22" fillId="24" borderId="24"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18" xfId="0" applyFont="1" applyFill="1" applyBorder="1" applyAlignment="1">
      <alignment horizontal="center" vertical="center"/>
    </xf>
    <xf numFmtId="0" fontId="43" fillId="24" borderId="24" xfId="0" applyFont="1" applyFill="1" applyBorder="1" applyAlignment="1">
      <alignment horizontal="center" vertical="center" wrapText="1"/>
    </xf>
    <xf numFmtId="0" fontId="43" fillId="24" borderId="22" xfId="0" applyFont="1" applyFill="1" applyBorder="1" applyAlignment="1">
      <alignment horizontal="center" vertical="center" wrapText="1"/>
    </xf>
    <xf numFmtId="0" fontId="43" fillId="24" borderId="18"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43" fillId="24" borderId="24" xfId="0" applyFont="1" applyFill="1" applyBorder="1" applyAlignment="1">
      <alignment horizontal="center"/>
    </xf>
    <xf numFmtId="0" fontId="43" fillId="24" borderId="22" xfId="0" applyFont="1" applyFill="1" applyBorder="1" applyAlignment="1">
      <alignment horizontal="center"/>
    </xf>
    <xf numFmtId="0" fontId="43" fillId="24" borderId="18" xfId="0" applyFont="1" applyFill="1" applyBorder="1" applyAlignment="1">
      <alignment horizontal="center"/>
    </xf>
    <xf numFmtId="0" fontId="38" fillId="24" borderId="24" xfId="0" applyFont="1" applyFill="1" applyBorder="1" applyAlignment="1" applyProtection="1">
      <alignment horizontal="center" vertical="center" wrapText="1"/>
    </xf>
    <xf numFmtId="0" fontId="47" fillId="0" borderId="0" xfId="0" applyFont="1" applyFill="1" applyAlignment="1" applyProtection="1">
      <alignment horizontal="distributed" vertical="center"/>
    </xf>
    <xf numFmtId="0" fontId="0" fillId="0" borderId="24"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47" fillId="0" borderId="0" xfId="0" applyFont="1" applyFill="1" applyAlignment="1">
      <alignment vertical="center"/>
    </xf>
    <xf numFmtId="0" fontId="38" fillId="0" borderId="0" xfId="0" applyFont="1" applyAlignment="1" applyProtection="1">
      <alignment horizontal="right" vertical="center"/>
    </xf>
    <xf numFmtId="0" fontId="38" fillId="0" borderId="0" xfId="0" applyFont="1" applyFill="1" applyBorder="1" applyAlignment="1" applyProtection="1">
      <alignment horizontal="center" vertical="center" textRotation="255"/>
    </xf>
    <xf numFmtId="0" fontId="58"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71" fillId="0" borderId="0"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61" fillId="0" borderId="0" xfId="0" applyFont="1" applyFill="1" applyBorder="1" applyAlignment="1" applyProtection="1">
      <alignment horizontal="center" wrapText="1"/>
    </xf>
    <xf numFmtId="0" fontId="0" fillId="0" borderId="0" xfId="0" applyBorder="1"/>
    <xf numFmtId="0" fontId="63" fillId="0" borderId="0"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66" fillId="0" borderId="0" xfId="0" applyFont="1" applyFill="1" applyBorder="1" applyAlignment="1" applyProtection="1">
      <alignment horizontal="center" vertical="center" wrapText="1"/>
    </xf>
    <xf numFmtId="0" fontId="67" fillId="0" borderId="0" xfId="0" applyFont="1" applyFill="1" applyBorder="1" applyAlignment="1" applyProtection="1">
      <alignment horizontal="left" vertical="top" wrapText="1"/>
    </xf>
    <xf numFmtId="0" fontId="67" fillId="0" borderId="23" xfId="0" applyFont="1" applyFill="1" applyBorder="1" applyAlignment="1" applyProtection="1">
      <alignment horizontal="center" wrapText="1"/>
    </xf>
    <xf numFmtId="0" fontId="69" fillId="0" borderId="0" xfId="0" applyFont="1" applyFill="1" applyBorder="1" applyAlignment="1" applyProtection="1">
      <alignment horizontal="center" vertical="top" wrapText="1"/>
    </xf>
    <xf numFmtId="182" fontId="41" fillId="24" borderId="25" xfId="0" applyNumberFormat="1" applyFont="1" applyFill="1" applyBorder="1" applyAlignment="1">
      <alignment horizontal="center" vertical="center"/>
    </xf>
    <xf numFmtId="182" fontId="41" fillId="24" borderId="21" xfId="0" applyNumberFormat="1" applyFont="1" applyFill="1" applyBorder="1" applyAlignment="1">
      <alignment horizontal="center" vertical="center"/>
    </xf>
    <xf numFmtId="182" fontId="41" fillId="24" borderId="34" xfId="0" applyNumberFormat="1" applyFont="1" applyFill="1" applyBorder="1" applyAlignment="1">
      <alignment horizontal="center" vertical="center"/>
    </xf>
    <xf numFmtId="0" fontId="40" fillId="0" borderId="0" xfId="0" applyFont="1" applyFill="1" applyAlignment="1">
      <alignment horizontal="left" vertical="top" wrapText="1"/>
    </xf>
    <xf numFmtId="187" fontId="38" fillId="24" borderId="25" xfId="0" applyNumberFormat="1" applyFont="1" applyFill="1" applyBorder="1" applyAlignment="1">
      <alignment horizontal="center" vertical="center"/>
    </xf>
    <xf numFmtId="187" fontId="38" fillId="24" borderId="20" xfId="0" applyNumberFormat="1" applyFont="1" applyFill="1" applyBorder="1" applyAlignment="1">
      <alignment horizontal="center" vertical="center"/>
    </xf>
    <xf numFmtId="187" fontId="38" fillId="24" borderId="24" xfId="0" applyNumberFormat="1" applyFont="1" applyFill="1" applyBorder="1" applyAlignment="1">
      <alignment horizontal="center" vertical="center"/>
    </xf>
    <xf numFmtId="187" fontId="38" fillId="24" borderId="22" xfId="0" applyNumberFormat="1" applyFont="1" applyFill="1" applyBorder="1" applyAlignment="1">
      <alignment horizontal="center" vertical="center"/>
    </xf>
    <xf numFmtId="187" fontId="38" fillId="24" borderId="0" xfId="0" applyNumberFormat="1" applyFont="1" applyFill="1" applyBorder="1" applyAlignment="1">
      <alignment horizontal="center" vertical="center"/>
    </xf>
    <xf numFmtId="187" fontId="38" fillId="24" borderId="18" xfId="0" applyNumberFormat="1" applyFont="1" applyFill="1" applyBorder="1" applyAlignment="1">
      <alignment horizontal="center" vertical="center"/>
    </xf>
    <xf numFmtId="187" fontId="38" fillId="24" borderId="21" xfId="0" applyNumberFormat="1" applyFont="1" applyFill="1" applyBorder="1" applyAlignment="1">
      <alignment horizontal="center" vertical="center"/>
    </xf>
    <xf numFmtId="187" fontId="38" fillId="24" borderId="23" xfId="0" applyNumberFormat="1" applyFont="1" applyFill="1" applyBorder="1" applyAlignment="1">
      <alignment horizontal="center" vertical="center"/>
    </xf>
    <xf numFmtId="187" fontId="38" fillId="24" borderId="26" xfId="0" applyNumberFormat="1" applyFont="1" applyFill="1" applyBorder="1" applyAlignment="1">
      <alignment horizontal="center" vertical="center"/>
    </xf>
    <xf numFmtId="187" fontId="38" fillId="24" borderId="25" xfId="0" applyNumberFormat="1" applyFont="1" applyFill="1" applyBorder="1" applyAlignment="1">
      <alignment horizontal="center" vertical="center" shrinkToFit="1"/>
    </xf>
    <xf numFmtId="187" fontId="38" fillId="24" borderId="20" xfId="0" applyNumberFormat="1" applyFont="1" applyFill="1" applyBorder="1" applyAlignment="1">
      <alignment horizontal="center" vertical="center" shrinkToFit="1"/>
    </xf>
    <xf numFmtId="187" fontId="38" fillId="24" borderId="24" xfId="0" applyNumberFormat="1" applyFont="1" applyFill="1" applyBorder="1" applyAlignment="1">
      <alignment horizontal="center" vertical="center" shrinkToFit="1"/>
    </xf>
    <xf numFmtId="187" fontId="38" fillId="24" borderId="22" xfId="0" applyNumberFormat="1" applyFont="1" applyFill="1" applyBorder="1" applyAlignment="1">
      <alignment horizontal="center" vertical="center" shrinkToFit="1"/>
    </xf>
    <xf numFmtId="187" fontId="38" fillId="24" borderId="0" xfId="0" applyNumberFormat="1" applyFont="1" applyFill="1" applyBorder="1" applyAlignment="1">
      <alignment horizontal="center" vertical="center" shrinkToFit="1"/>
    </xf>
    <xf numFmtId="187" fontId="38" fillId="24" borderId="18" xfId="0" applyNumberFormat="1" applyFont="1" applyFill="1" applyBorder="1" applyAlignment="1">
      <alignment horizontal="center" vertical="center" shrinkToFit="1"/>
    </xf>
    <xf numFmtId="187" fontId="38" fillId="24" borderId="21" xfId="0" applyNumberFormat="1" applyFont="1" applyFill="1" applyBorder="1" applyAlignment="1">
      <alignment horizontal="center" vertical="center" shrinkToFit="1"/>
    </xf>
    <xf numFmtId="187" fontId="38" fillId="24" borderId="23" xfId="0" applyNumberFormat="1" applyFont="1" applyFill="1" applyBorder="1" applyAlignment="1">
      <alignment horizontal="center" vertical="center" shrinkToFit="1"/>
    </xf>
    <xf numFmtId="187" fontId="38" fillId="24" borderId="26" xfId="0" applyNumberFormat="1" applyFont="1" applyFill="1" applyBorder="1" applyAlignment="1">
      <alignment horizontal="center" vertical="center" shrinkToFit="1"/>
    </xf>
    <xf numFmtId="0" fontId="38" fillId="24" borderId="25" xfId="0" applyFont="1" applyFill="1" applyBorder="1" applyAlignment="1">
      <alignment horizontal="center" vertical="center" shrinkToFit="1"/>
    </xf>
    <xf numFmtId="0" fontId="38" fillId="24" borderId="20" xfId="0" applyFont="1" applyFill="1" applyBorder="1" applyAlignment="1">
      <alignment horizontal="center" vertical="center" shrinkToFit="1"/>
    </xf>
    <xf numFmtId="0" fontId="38" fillId="24" borderId="24" xfId="0" applyFont="1" applyFill="1" applyBorder="1" applyAlignment="1">
      <alignment horizontal="center" vertical="center" shrinkToFit="1"/>
    </xf>
    <xf numFmtId="0" fontId="38" fillId="24" borderId="21" xfId="0" applyFont="1" applyFill="1" applyBorder="1" applyAlignment="1">
      <alignment horizontal="center" vertical="center" shrinkToFit="1"/>
    </xf>
    <xf numFmtId="0" fontId="38" fillId="24" borderId="23" xfId="0" applyFont="1" applyFill="1" applyBorder="1" applyAlignment="1">
      <alignment horizontal="center" vertical="center" shrinkToFit="1"/>
    </xf>
    <xf numFmtId="0" fontId="38" fillId="24" borderId="26" xfId="0" applyFont="1" applyFill="1" applyBorder="1" applyAlignment="1">
      <alignment horizontal="center" vertical="center" shrinkToFit="1"/>
    </xf>
    <xf numFmtId="182" fontId="41" fillId="24" borderId="15" xfId="0" applyNumberFormat="1" applyFont="1" applyFill="1" applyBorder="1" applyAlignment="1">
      <alignment horizontal="center" vertical="center"/>
    </xf>
    <xf numFmtId="0" fontId="38" fillId="24" borderId="25" xfId="0" applyFont="1" applyFill="1" applyBorder="1" applyAlignment="1">
      <alignment horizontal="center" vertical="center"/>
    </xf>
    <xf numFmtId="0" fontId="38" fillId="24" borderId="20" xfId="0" applyFont="1" applyFill="1" applyBorder="1" applyAlignment="1">
      <alignment horizontal="center" vertical="center"/>
    </xf>
    <xf numFmtId="0" fontId="38" fillId="24" borderId="24" xfId="0" applyFont="1" applyFill="1" applyBorder="1" applyAlignment="1">
      <alignment horizontal="center" vertical="center"/>
    </xf>
    <xf numFmtId="0" fontId="38" fillId="24" borderId="22" xfId="0" applyFont="1" applyFill="1" applyBorder="1" applyAlignment="1">
      <alignment horizontal="center" vertical="center"/>
    </xf>
    <xf numFmtId="0" fontId="38" fillId="24" borderId="0" xfId="0" applyFont="1" applyFill="1" applyBorder="1" applyAlignment="1">
      <alignment horizontal="center" vertical="center"/>
    </xf>
    <xf numFmtId="0" fontId="38" fillId="24" borderId="18" xfId="0" applyFont="1" applyFill="1" applyBorder="1" applyAlignment="1">
      <alignment horizontal="center" vertical="center"/>
    </xf>
    <xf numFmtId="0" fontId="38" fillId="24" borderId="21" xfId="0" applyFont="1" applyFill="1" applyBorder="1" applyAlignment="1">
      <alignment horizontal="center" vertical="center"/>
    </xf>
    <xf numFmtId="0" fontId="38" fillId="24" borderId="23" xfId="0" applyFont="1" applyFill="1" applyBorder="1" applyAlignment="1">
      <alignment horizontal="center" vertical="center"/>
    </xf>
    <xf numFmtId="0" fontId="38" fillId="24" borderId="26" xfId="0" applyFont="1" applyFill="1" applyBorder="1" applyAlignment="1">
      <alignment horizontal="center" vertical="center"/>
    </xf>
    <xf numFmtId="187" fontId="38" fillId="24" borderId="19" xfId="0" applyNumberFormat="1" applyFont="1" applyFill="1" applyBorder="1" applyAlignment="1">
      <alignment horizontal="center" vertical="center"/>
    </xf>
    <xf numFmtId="0" fontId="38" fillId="24" borderId="19" xfId="0" applyFont="1" applyFill="1" applyBorder="1" applyAlignment="1">
      <alignment horizontal="center" vertical="center"/>
    </xf>
    <xf numFmtId="0" fontId="38" fillId="24" borderId="31" xfId="0" applyFont="1" applyFill="1" applyBorder="1" applyAlignment="1">
      <alignment horizontal="center" vertical="center"/>
    </xf>
    <xf numFmtId="0" fontId="38" fillId="24" borderId="16" xfId="0" applyFont="1" applyFill="1" applyBorder="1" applyAlignment="1">
      <alignment horizontal="center" vertical="center"/>
    </xf>
    <xf numFmtId="187" fontId="38" fillId="24" borderId="25" xfId="0" applyNumberFormat="1" applyFont="1" applyFill="1" applyBorder="1" applyAlignment="1">
      <alignment horizontal="center" vertical="center" wrapText="1"/>
    </xf>
    <xf numFmtId="187" fontId="38" fillId="24" borderId="20" xfId="0" applyNumberFormat="1" applyFont="1" applyFill="1" applyBorder="1" applyAlignment="1">
      <alignment horizontal="center" vertical="center" wrapText="1"/>
    </xf>
    <xf numFmtId="187" fontId="38" fillId="24" borderId="24" xfId="0" applyNumberFormat="1" applyFont="1" applyFill="1" applyBorder="1" applyAlignment="1">
      <alignment horizontal="center" vertical="center" wrapText="1"/>
    </xf>
    <xf numFmtId="187" fontId="38" fillId="24" borderId="21" xfId="0" applyNumberFormat="1" applyFont="1" applyFill="1" applyBorder="1" applyAlignment="1">
      <alignment horizontal="center" vertical="center" wrapText="1"/>
    </xf>
    <xf numFmtId="187" fontId="38" fillId="24" borderId="23" xfId="0" applyNumberFormat="1" applyFont="1" applyFill="1" applyBorder="1" applyAlignment="1">
      <alignment horizontal="center" vertical="center" wrapText="1"/>
    </xf>
    <xf numFmtId="187" fontId="38" fillId="24" borderId="26" xfId="0" applyNumberFormat="1" applyFont="1" applyFill="1" applyBorder="1" applyAlignment="1">
      <alignment horizontal="center" vertical="center" wrapText="1"/>
    </xf>
    <xf numFmtId="187" fontId="38" fillId="0" borderId="0" xfId="0" applyNumberFormat="1" applyFont="1" applyFill="1" applyBorder="1" applyAlignment="1">
      <alignment horizontal="right"/>
    </xf>
    <xf numFmtId="187" fontId="38" fillId="0" borderId="23" xfId="0" applyNumberFormat="1" applyFont="1" applyFill="1" applyBorder="1" applyAlignment="1">
      <alignment horizontal="right"/>
    </xf>
    <xf numFmtId="187" fontId="53" fillId="24" borderId="19" xfId="0" applyNumberFormat="1" applyFont="1" applyFill="1" applyBorder="1" applyAlignment="1">
      <alignment horizontal="center" vertical="center"/>
    </xf>
    <xf numFmtId="187" fontId="53" fillId="24" borderId="31" xfId="0" applyNumberFormat="1" applyFont="1" applyFill="1" applyBorder="1" applyAlignment="1">
      <alignment horizontal="center" vertical="center"/>
    </xf>
    <xf numFmtId="187" fontId="47" fillId="0" borderId="0" xfId="0" applyNumberFormat="1" applyFont="1" applyFill="1" applyAlignment="1">
      <alignment horizontal="right" vertical="center"/>
    </xf>
    <xf numFmtId="0" fontId="38" fillId="0" borderId="0" xfId="0" applyFont="1" applyFill="1" applyBorder="1" applyAlignment="1" applyProtection="1">
      <alignment horizontal="center" shrinkToFit="1"/>
    </xf>
    <xf numFmtId="0" fontId="38" fillId="0" borderId="23" xfId="0" applyFont="1" applyFill="1" applyBorder="1" applyAlignment="1" applyProtection="1">
      <alignment horizontal="center" shrinkToFit="1"/>
    </xf>
    <xf numFmtId="187" fontId="58" fillId="0" borderId="0" xfId="0" applyNumberFormat="1" applyFont="1" applyFill="1" applyBorder="1" applyAlignment="1">
      <alignment horizontal="center" vertical="center"/>
    </xf>
    <xf numFmtId="187" fontId="38" fillId="0" borderId="0" xfId="0" applyNumberFormat="1" applyFont="1" applyFill="1" applyAlignment="1">
      <alignment horizontal="right"/>
    </xf>
    <xf numFmtId="187" fontId="78" fillId="0" borderId="0" xfId="0" applyNumberFormat="1" applyFont="1" applyFill="1" applyAlignment="1">
      <alignment horizontal="right"/>
    </xf>
    <xf numFmtId="187" fontId="78" fillId="0" borderId="23" xfId="0" applyNumberFormat="1" applyFont="1" applyFill="1" applyBorder="1" applyAlignment="1">
      <alignment horizontal="right"/>
    </xf>
    <xf numFmtId="49" fontId="82" fillId="0" borderId="23" xfId="0" applyNumberFormat="1" applyFont="1" applyFill="1" applyBorder="1" applyAlignment="1" applyProtection="1">
      <alignment horizontal="distributed" vertical="center" shrinkToFit="1"/>
    </xf>
    <xf numFmtId="0" fontId="54" fillId="0" borderId="23" xfId="0" applyFont="1" applyFill="1" applyBorder="1"/>
    <xf numFmtId="0" fontId="41" fillId="0" borderId="0" xfId="0" applyFont="1" applyFill="1" applyAlignment="1" applyProtection="1">
      <alignment horizontal="left" vertical="center"/>
    </xf>
    <xf numFmtId="49" fontId="82" fillId="0" borderId="0" xfId="0" applyNumberFormat="1" applyFont="1" applyFill="1" applyBorder="1" applyAlignment="1" applyProtection="1">
      <alignment horizontal="distributed" vertical="center" shrinkToFit="1"/>
    </xf>
    <xf numFmtId="0" fontId="54" fillId="0" borderId="0" xfId="0" applyFont="1" applyFill="1" applyBorder="1" applyAlignment="1">
      <alignment horizontal="distributed" vertical="center"/>
    </xf>
    <xf numFmtId="49" fontId="41" fillId="0" borderId="0" xfId="0" applyNumberFormat="1" applyFont="1" applyFill="1" applyBorder="1" applyAlignment="1" applyProtection="1">
      <alignment horizontal="distributed" vertical="center" shrinkToFit="1"/>
    </xf>
    <xf numFmtId="0" fontId="43" fillId="0" borderId="0" xfId="0" applyFont="1" applyFill="1" applyBorder="1"/>
    <xf numFmtId="0" fontId="54" fillId="0" borderId="0" xfId="0" applyFont="1" applyFill="1" applyBorder="1"/>
    <xf numFmtId="49" fontId="38" fillId="0" borderId="0" xfId="0" applyNumberFormat="1" applyFont="1" applyFill="1" applyBorder="1" applyAlignment="1" applyProtection="1">
      <alignment horizontal="distributed" vertical="center" shrinkToFit="1"/>
    </xf>
    <xf numFmtId="0" fontId="0" fillId="0" borderId="0" xfId="0" applyFont="1" applyFill="1" applyBorder="1"/>
    <xf numFmtId="0" fontId="38" fillId="0" borderId="23" xfId="0" applyFont="1" applyFill="1" applyBorder="1" applyAlignment="1" applyProtection="1">
      <alignment horizontal="center" vertical="center"/>
    </xf>
    <xf numFmtId="0" fontId="38" fillId="0" borderId="26" xfId="0" applyFont="1" applyFill="1" applyBorder="1" applyAlignment="1" applyProtection="1">
      <alignment horizontal="center" vertical="center"/>
    </xf>
    <xf numFmtId="0" fontId="40" fillId="0" borderId="0" xfId="0" applyFont="1" applyFill="1" applyBorder="1" applyAlignment="1" applyProtection="1">
      <alignment horizontal="left" wrapText="1"/>
    </xf>
    <xf numFmtId="0" fontId="0" fillId="0" borderId="0" xfId="0" applyFont="1" applyFill="1" applyAlignment="1" applyProtection="1">
      <alignment horizontal="left" vertical="center"/>
    </xf>
    <xf numFmtId="0" fontId="38" fillId="0" borderId="23" xfId="0" applyFont="1" applyFill="1" applyBorder="1" applyAlignment="1" applyProtection="1">
      <alignment horizontal="right" vertical="center"/>
    </xf>
    <xf numFmtId="0" fontId="58" fillId="0" borderId="0" xfId="0" applyFont="1" applyFill="1" applyAlignment="1" applyProtection="1">
      <alignment horizontal="center" vertical="center"/>
    </xf>
    <xf numFmtId="0" fontId="58" fillId="0" borderId="0" xfId="0" applyFont="1" applyFill="1" applyAlignment="1">
      <alignment horizontal="center" vertical="center"/>
    </xf>
    <xf numFmtId="0" fontId="22" fillId="0" borderId="0" xfId="0" applyFont="1" applyFill="1" applyAlignment="1" applyProtection="1">
      <alignment horizontal="center" shrinkToFit="1"/>
    </xf>
    <xf numFmtId="0" fontId="38" fillId="0" borderId="0" xfId="0" applyFont="1" applyFill="1" applyBorder="1" applyAlignment="1" applyProtection="1">
      <alignment horizontal="center" vertical="center" shrinkToFit="1"/>
    </xf>
    <xf numFmtId="0" fontId="0" fillId="24" borderId="31" xfId="0" applyFont="1" applyFill="1" applyBorder="1" applyAlignment="1">
      <alignment horizontal="center" vertical="center"/>
    </xf>
    <xf numFmtId="0" fontId="0" fillId="24" borderId="19" xfId="0" applyFont="1" applyFill="1" applyBorder="1" applyAlignment="1">
      <alignment horizontal="center" vertical="center"/>
    </xf>
    <xf numFmtId="49" fontId="38" fillId="0" borderId="0" xfId="0" applyNumberFormat="1" applyFont="1" applyFill="1" applyBorder="1" applyAlignment="1" applyProtection="1">
      <alignment horizontal="distributed" vertical="center"/>
    </xf>
    <xf numFmtId="49" fontId="82" fillId="0" borderId="23" xfId="0" applyNumberFormat="1" applyFont="1" applyFill="1" applyBorder="1" applyAlignment="1" applyProtection="1">
      <alignment horizontal="distributed" vertical="center" wrapText="1"/>
    </xf>
    <xf numFmtId="49" fontId="38" fillId="0" borderId="0" xfId="0" applyNumberFormat="1" applyFont="1" applyFill="1" applyBorder="1" applyAlignment="1" applyProtection="1">
      <alignment horizontal="center" vertical="center" shrinkToFit="1"/>
    </xf>
    <xf numFmtId="49" fontId="40" fillId="0" borderId="0" xfId="0" applyNumberFormat="1" applyFont="1" applyFill="1" applyBorder="1" applyAlignment="1" applyProtection="1">
      <alignment horizontal="distributed" vertical="center"/>
    </xf>
    <xf numFmtId="0" fontId="22" fillId="0" borderId="0" xfId="0" applyFont="1" applyFill="1" applyAlignment="1" applyProtection="1">
      <alignment horizontal="center" vertical="center"/>
    </xf>
    <xf numFmtId="0" fontId="38" fillId="0" borderId="23" xfId="0" applyFont="1" applyBorder="1" applyAlignment="1" applyProtection="1">
      <alignment horizontal="left" vertical="center"/>
    </xf>
    <xf numFmtId="185" fontId="38" fillId="0" borderId="23" xfId="0" applyNumberFormat="1" applyFont="1" applyBorder="1" applyAlignment="1" applyProtection="1">
      <alignment horizontal="center" vertical="center"/>
    </xf>
    <xf numFmtId="0" fontId="22" fillId="0" borderId="0" xfId="0" applyFont="1" applyAlignment="1" applyProtection="1">
      <alignment horizontal="center" vertical="center"/>
    </xf>
    <xf numFmtId="0" fontId="41" fillId="26" borderId="0" xfId="0" applyFont="1" applyFill="1" applyBorder="1" applyAlignment="1" applyProtection="1">
      <alignment horizontal="distributed" vertical="distributed"/>
    </xf>
    <xf numFmtId="0" fontId="21" fillId="26" borderId="0" xfId="0" applyFont="1" applyFill="1"/>
    <xf numFmtId="0" fontId="21" fillId="26" borderId="18" xfId="0" applyFont="1" applyFill="1" applyBorder="1"/>
    <xf numFmtId="0" fontId="38" fillId="26" borderId="0" xfId="0" applyFont="1" applyFill="1" applyBorder="1" applyAlignment="1" applyProtection="1">
      <alignment horizontal="distributed" vertical="distributed"/>
    </xf>
    <xf numFmtId="0" fontId="82" fillId="26" borderId="23" xfId="0" applyFont="1" applyFill="1" applyBorder="1" applyAlignment="1" applyProtection="1">
      <alignment horizontal="distributed" vertical="distributed" shrinkToFit="1"/>
    </xf>
    <xf numFmtId="0" fontId="21" fillId="26" borderId="23" xfId="0" applyFont="1" applyFill="1" applyBorder="1" applyAlignment="1">
      <alignment shrinkToFit="1"/>
    </xf>
    <xf numFmtId="0" fontId="21" fillId="26" borderId="26" xfId="0" applyFont="1" applyFill="1" applyBorder="1" applyAlignment="1">
      <alignment shrinkToFit="1"/>
    </xf>
    <xf numFmtId="0" fontId="38" fillId="26" borderId="0" xfId="0" applyFont="1" applyFill="1" applyBorder="1" applyAlignment="1" applyProtection="1">
      <alignment horizontal="center" vertical="center" shrinkToFit="1"/>
    </xf>
    <xf numFmtId="0" fontId="21" fillId="26" borderId="0" xfId="0" applyFont="1" applyFill="1" applyAlignment="1">
      <alignment horizontal="center" vertical="center" shrinkToFit="1"/>
    </xf>
    <xf numFmtId="0" fontId="21" fillId="26" borderId="18" xfId="0" applyFont="1" applyFill="1" applyBorder="1" applyAlignment="1">
      <alignment horizontal="center" vertical="center" shrinkToFit="1"/>
    </xf>
    <xf numFmtId="0" fontId="22" fillId="26" borderId="20" xfId="0" applyFont="1" applyFill="1" applyBorder="1" applyAlignment="1" applyProtection="1">
      <alignment horizontal="distributed" vertical="center"/>
    </xf>
    <xf numFmtId="0" fontId="22" fillId="26" borderId="24" xfId="0" applyFont="1" applyFill="1" applyBorder="1" applyAlignment="1" applyProtection="1">
      <alignment horizontal="distributed" vertical="center"/>
    </xf>
    <xf numFmtId="0" fontId="41" fillId="26" borderId="0" xfId="0" applyFont="1" applyFill="1" applyBorder="1" applyAlignment="1" applyProtection="1">
      <alignment horizontal="center" vertical="center" shrinkToFit="1"/>
    </xf>
    <xf numFmtId="0" fontId="38" fillId="24" borderId="0" xfId="0" applyFont="1" applyFill="1" applyBorder="1" applyAlignment="1" applyProtection="1">
      <alignment horizontal="center" vertical="center"/>
    </xf>
    <xf numFmtId="0" fontId="38" fillId="24" borderId="18" xfId="0" applyFont="1" applyFill="1" applyBorder="1" applyAlignment="1" applyProtection="1">
      <alignment horizontal="center" vertical="center"/>
    </xf>
    <xf numFmtId="0" fontId="38" fillId="24" borderId="22" xfId="0" applyFont="1" applyFill="1" applyBorder="1" applyAlignment="1" applyProtection="1">
      <alignment horizontal="center" vertical="center"/>
    </xf>
    <xf numFmtId="0" fontId="38" fillId="24" borderId="35" xfId="0" applyFont="1" applyFill="1" applyBorder="1" applyAlignment="1" applyProtection="1">
      <alignment horizontal="center" vertical="center" wrapText="1"/>
    </xf>
    <xf numFmtId="0" fontId="38" fillId="24" borderId="15" xfId="0" applyFont="1" applyFill="1" applyBorder="1" applyAlignment="1" applyProtection="1">
      <alignment horizontal="center" vertical="center" wrapText="1"/>
    </xf>
    <xf numFmtId="0" fontId="38" fillId="24" borderId="25" xfId="0" applyFont="1" applyFill="1" applyBorder="1" applyAlignment="1" applyProtection="1">
      <alignment horizontal="center" vertical="center" shrinkToFit="1"/>
    </xf>
    <xf numFmtId="0" fontId="38" fillId="24" borderId="21" xfId="0" applyFont="1" applyFill="1" applyBorder="1" applyAlignment="1" applyProtection="1">
      <alignment horizontal="center" vertical="center" shrinkToFit="1"/>
    </xf>
    <xf numFmtId="0" fontId="38" fillId="24" borderId="34" xfId="0" applyFont="1" applyFill="1" applyBorder="1" applyAlignment="1" applyProtection="1">
      <alignment horizontal="center" vertical="center" shrinkToFit="1"/>
    </xf>
    <xf numFmtId="0" fontId="38" fillId="24" borderId="15" xfId="0" applyFont="1" applyFill="1" applyBorder="1" applyAlignment="1" applyProtection="1">
      <alignment horizontal="center" vertical="center" shrinkToFit="1"/>
    </xf>
    <xf numFmtId="49" fontId="38" fillId="0" borderId="0" xfId="0" applyNumberFormat="1" applyFont="1" applyBorder="1" applyAlignment="1" applyProtection="1">
      <alignment horizontal="distributed" vertical="center"/>
    </xf>
    <xf numFmtId="0" fontId="38" fillId="0" borderId="0" xfId="0" applyNumberFormat="1" applyFont="1" applyBorder="1" applyAlignment="1" applyProtection="1">
      <alignment horizontal="distributed" vertical="center"/>
    </xf>
    <xf numFmtId="49" fontId="38" fillId="0" borderId="23" xfId="0" applyNumberFormat="1" applyFont="1" applyBorder="1" applyAlignment="1" applyProtection="1">
      <alignment horizontal="center" vertical="center" shrinkToFit="1"/>
    </xf>
    <xf numFmtId="0" fontId="38" fillId="0" borderId="23" xfId="0" applyNumberFormat="1" applyFont="1" applyBorder="1" applyAlignment="1" applyProtection="1">
      <alignment horizontal="center" vertical="center" shrinkToFit="1"/>
    </xf>
    <xf numFmtId="49" fontId="38" fillId="0" borderId="0" xfId="0" applyNumberFormat="1" applyFont="1" applyBorder="1" applyAlignment="1" applyProtection="1">
      <alignment horizontal="center" vertical="center" shrinkToFit="1"/>
    </xf>
    <xf numFmtId="0" fontId="38" fillId="0" borderId="0" xfId="0" applyNumberFormat="1" applyFont="1" applyBorder="1" applyAlignment="1" applyProtection="1">
      <alignment horizontal="center" vertical="center" shrinkToFit="1"/>
    </xf>
    <xf numFmtId="49" fontId="38" fillId="0" borderId="18" xfId="0" applyNumberFormat="1" applyFont="1" applyBorder="1" applyAlignment="1" applyProtection="1">
      <alignment horizontal="distributed" vertical="center"/>
    </xf>
    <xf numFmtId="0" fontId="38" fillId="0" borderId="18" xfId="0" applyNumberFormat="1" applyFont="1" applyBorder="1" applyAlignment="1" applyProtection="1">
      <alignment horizontal="distributed" vertical="center"/>
    </xf>
    <xf numFmtId="49" fontId="40" fillId="0" borderId="0" xfId="0" applyNumberFormat="1" applyFont="1" applyBorder="1" applyAlignment="1" applyProtection="1">
      <alignment horizontal="distributed" vertical="center" shrinkToFit="1"/>
    </xf>
    <xf numFmtId="0" fontId="40" fillId="0" borderId="0" xfId="0" applyNumberFormat="1" applyFont="1" applyBorder="1" applyAlignment="1" applyProtection="1">
      <alignment horizontal="distributed" vertical="center" shrinkToFit="1"/>
    </xf>
    <xf numFmtId="0" fontId="38" fillId="0" borderId="18" xfId="0" applyFont="1" applyFill="1" applyBorder="1" applyAlignment="1" applyProtection="1">
      <alignment horizontal="center" vertical="center"/>
    </xf>
    <xf numFmtId="0" fontId="40" fillId="0" borderId="0" xfId="0" applyFont="1" applyBorder="1" applyAlignment="1" applyProtection="1">
      <alignment horizontal="left" vertical="center" wrapText="1"/>
    </xf>
    <xf numFmtId="0" fontId="40" fillId="0" borderId="0" xfId="0" applyFont="1" applyBorder="1" applyAlignment="1" applyProtection="1">
      <alignment horizontal="left" vertical="center"/>
    </xf>
    <xf numFmtId="0" fontId="22" fillId="0" borderId="0" xfId="0" applyFont="1" applyAlignment="1" applyProtection="1">
      <alignment horizontal="center" shrinkToFit="1"/>
    </xf>
    <xf numFmtId="0" fontId="0" fillId="0" borderId="0" xfId="0" applyFont="1" applyAlignment="1" applyProtection="1">
      <alignment horizontal="center" vertical="center"/>
    </xf>
    <xf numFmtId="0" fontId="38" fillId="0" borderId="23" xfId="0" applyFont="1" applyBorder="1" applyAlignment="1" applyProtection="1">
      <alignment horizontal="center" vertical="center" shrinkToFit="1"/>
    </xf>
    <xf numFmtId="0" fontId="38" fillId="0" borderId="0" xfId="0" applyFont="1" applyFill="1" applyAlignment="1" applyProtection="1">
      <alignment horizontal="left"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Fill="1" applyAlignment="1" applyProtection="1">
      <alignment horizontal="center" vertical="center"/>
    </xf>
    <xf numFmtId="0" fontId="43" fillId="28" borderId="20" xfId="0" applyFont="1" applyFill="1" applyBorder="1" applyAlignment="1" applyProtection="1">
      <alignment horizontal="distributed" vertical="center"/>
    </xf>
    <xf numFmtId="0" fontId="43" fillId="28" borderId="24" xfId="0" applyFont="1" applyFill="1" applyBorder="1" applyAlignment="1" applyProtection="1">
      <alignment horizontal="distributed" vertical="center"/>
    </xf>
    <xf numFmtId="0" fontId="45" fillId="0" borderId="0" xfId="0" applyFont="1" applyBorder="1" applyAlignment="1" applyProtection="1">
      <alignment vertical="center"/>
    </xf>
    <xf numFmtId="0" fontId="41" fillId="24" borderId="21" xfId="0" applyFont="1" applyFill="1" applyBorder="1" applyAlignment="1" applyProtection="1">
      <alignment horizontal="center" vertical="center" wrapText="1"/>
    </xf>
    <xf numFmtId="0" fontId="41" fillId="24" borderId="24" xfId="0" applyFont="1" applyFill="1" applyBorder="1" applyAlignment="1" applyProtection="1">
      <alignment horizontal="center" vertical="center" wrapText="1"/>
    </xf>
    <xf numFmtId="0" fontId="41" fillId="24" borderId="26" xfId="0" applyFont="1" applyFill="1" applyBorder="1" applyAlignment="1" applyProtection="1">
      <alignment horizontal="center" vertical="center" wrapText="1"/>
    </xf>
    <xf numFmtId="0" fontId="41" fillId="24" borderId="22" xfId="0" applyFont="1" applyFill="1" applyBorder="1" applyAlignment="1" applyProtection="1">
      <alignment horizontal="center" vertical="center" wrapText="1"/>
    </xf>
    <xf numFmtId="0" fontId="41" fillId="24" borderId="0" xfId="0" applyFont="1" applyFill="1" applyBorder="1" applyAlignment="1" applyProtection="1">
      <alignment horizontal="center" vertical="center" wrapText="1"/>
    </xf>
    <xf numFmtId="0" fontId="38" fillId="24" borderId="21" xfId="0" applyFont="1" applyFill="1" applyBorder="1" applyAlignment="1" applyProtection="1">
      <alignment horizontal="center" vertical="center" wrapText="1"/>
    </xf>
    <xf numFmtId="185" fontId="38" fillId="0" borderId="0" xfId="0" applyNumberFormat="1" applyFont="1" applyBorder="1" applyAlignment="1" applyProtection="1">
      <alignment horizontal="right" vertical="center"/>
    </xf>
    <xf numFmtId="0" fontId="41" fillId="0" borderId="0" xfId="106" applyFont="1" applyAlignment="1" applyProtection="1">
      <alignment horizontal="left" vertical="center"/>
      <protection locked="0"/>
    </xf>
    <xf numFmtId="0" fontId="38" fillId="0" borderId="0" xfId="106" applyFont="1" applyAlignment="1" applyProtection="1">
      <alignment horizontal="left" vertical="center"/>
      <protection locked="0"/>
    </xf>
    <xf numFmtId="0" fontId="38" fillId="0" borderId="23" xfId="106" applyFont="1" applyBorder="1" applyAlignment="1" applyProtection="1">
      <alignment horizontal="distributed" vertical="distributed"/>
      <protection locked="0"/>
    </xf>
    <xf numFmtId="0" fontId="0" fillId="0" borderId="23" xfId="0" applyBorder="1" applyAlignment="1">
      <alignment horizontal="distributed" vertical="distributed"/>
    </xf>
    <xf numFmtId="0" fontId="0" fillId="0" borderId="26" xfId="0" applyBorder="1" applyAlignment="1">
      <alignment horizontal="distributed" vertical="distributed"/>
    </xf>
    <xf numFmtId="178" fontId="38" fillId="0" borderId="23" xfId="106" applyNumberFormat="1" applyFont="1" applyFill="1" applyBorder="1" applyAlignment="1" applyProtection="1">
      <alignment horizontal="right" vertical="center"/>
    </xf>
    <xf numFmtId="178" fontId="21" fillId="0" borderId="23" xfId="0" applyNumberFormat="1" applyFont="1" applyFill="1" applyBorder="1" applyAlignment="1">
      <alignment horizontal="right" vertical="center"/>
    </xf>
    <xf numFmtId="0" fontId="38" fillId="0" borderId="0" xfId="106" applyFont="1" applyBorder="1" applyAlignment="1" applyProtection="1">
      <alignment horizontal="distributed" vertical="distributed"/>
      <protection locked="0"/>
    </xf>
    <xf numFmtId="0" fontId="0" fillId="0" borderId="0" xfId="0" applyBorder="1" applyAlignment="1">
      <alignment horizontal="distributed" vertical="distributed"/>
    </xf>
    <xf numFmtId="0" fontId="0" fillId="0" borderId="18" xfId="0" applyBorder="1" applyAlignment="1">
      <alignment horizontal="distributed" vertical="distributed"/>
    </xf>
    <xf numFmtId="178" fontId="38" fillId="0" borderId="0" xfId="106" applyNumberFormat="1" applyFont="1" applyFill="1" applyBorder="1" applyAlignment="1" applyProtection="1">
      <alignment horizontal="right" vertical="center"/>
    </xf>
    <xf numFmtId="178" fontId="21" fillId="0" borderId="0" xfId="0" applyNumberFormat="1" applyFont="1" applyFill="1" applyBorder="1" applyAlignment="1">
      <alignment horizontal="right" vertical="center"/>
    </xf>
    <xf numFmtId="181" fontId="38" fillId="0" borderId="0" xfId="106" applyNumberFormat="1" applyFont="1" applyFill="1" applyBorder="1" applyAlignment="1" applyProtection="1">
      <alignment horizontal="right" vertical="center"/>
    </xf>
    <xf numFmtId="0" fontId="21" fillId="0" borderId="0" xfId="0" applyFont="1" applyFill="1" applyBorder="1" applyAlignment="1">
      <alignment horizontal="right" vertical="center"/>
    </xf>
    <xf numFmtId="178" fontId="21" fillId="0" borderId="0" xfId="0" applyNumberFormat="1" applyFont="1" applyFill="1" applyAlignment="1">
      <alignment horizontal="right" vertical="center"/>
    </xf>
    <xf numFmtId="0" fontId="21" fillId="0" borderId="0" xfId="0" applyFont="1" applyFill="1" applyAlignment="1">
      <alignment horizontal="right" vertical="center"/>
    </xf>
    <xf numFmtId="0" fontId="22" fillId="0" borderId="20" xfId="106" applyFont="1" applyBorder="1" applyAlignment="1" applyProtection="1">
      <alignment horizontal="distributed" vertical="distributed" wrapText="1"/>
      <protection locked="0"/>
    </xf>
    <xf numFmtId="0" fontId="0" fillId="0" borderId="20" xfId="0" applyBorder="1" applyAlignment="1">
      <alignment horizontal="distributed" vertical="distributed"/>
    </xf>
    <xf numFmtId="0" fontId="0" fillId="0" borderId="24" xfId="0" applyBorder="1" applyAlignment="1">
      <alignment horizontal="distributed" vertical="distributed"/>
    </xf>
    <xf numFmtId="178" fontId="22" fillId="0" borderId="20" xfId="106" applyNumberFormat="1" applyFont="1" applyFill="1" applyBorder="1" applyAlignment="1" applyProtection="1">
      <alignment horizontal="right" vertical="center"/>
    </xf>
    <xf numFmtId="178" fontId="0" fillId="0" borderId="20" xfId="0" applyNumberFormat="1" applyFont="1" applyFill="1" applyBorder="1" applyAlignment="1">
      <alignment horizontal="right" vertical="center"/>
    </xf>
    <xf numFmtId="181" fontId="22" fillId="0" borderId="20" xfId="106" applyNumberFormat="1" applyFont="1" applyFill="1" applyBorder="1" applyAlignment="1" applyProtection="1">
      <alignment horizontal="right" vertical="center"/>
    </xf>
    <xf numFmtId="0" fontId="0" fillId="0" borderId="20" xfId="0" applyFont="1" applyFill="1" applyBorder="1" applyAlignment="1">
      <alignment horizontal="right" vertical="center"/>
    </xf>
    <xf numFmtId="178" fontId="22" fillId="0" borderId="20" xfId="0" applyNumberFormat="1" applyFont="1" applyFill="1" applyBorder="1" applyAlignment="1">
      <alignment horizontal="right" vertical="center"/>
    </xf>
    <xf numFmtId="0" fontId="38" fillId="24" borderId="20" xfId="106" applyFont="1" applyFill="1" applyBorder="1" applyAlignment="1" applyProtection="1">
      <alignment horizontal="center" vertical="center"/>
      <protection locked="0"/>
    </xf>
    <xf numFmtId="0" fontId="0" fillId="0" borderId="20" xfId="0" applyBorder="1" applyAlignment="1">
      <alignment horizontal="center" vertical="center"/>
    </xf>
    <xf numFmtId="0" fontId="0" fillId="0" borderId="24" xfId="0" applyBorder="1" applyAlignment="1">
      <alignment horizontal="center" vertical="center"/>
    </xf>
    <xf numFmtId="0" fontId="38" fillId="24" borderId="23" xfId="106"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6" xfId="0" applyBorder="1" applyAlignment="1">
      <alignment horizontal="center" vertical="center"/>
    </xf>
    <xf numFmtId="0" fontId="38" fillId="24" borderId="20" xfId="106" applyFont="1" applyFill="1" applyBorder="1" applyAlignment="1" applyProtection="1">
      <alignment horizontal="center" vertical="distributed"/>
    </xf>
    <xf numFmtId="0" fontId="38" fillId="0" borderId="20" xfId="0" applyFont="1" applyBorder="1" applyAlignment="1">
      <alignment horizontal="center" vertical="distributed"/>
    </xf>
    <xf numFmtId="0" fontId="38" fillId="0" borderId="23" xfId="0" applyFont="1" applyBorder="1" applyAlignment="1">
      <alignment horizontal="center" vertical="distributed"/>
    </xf>
    <xf numFmtId="0" fontId="38" fillId="24" borderId="25" xfId="0" applyFont="1" applyFill="1" applyBorder="1" applyAlignment="1">
      <alignment horizontal="center" vertical="distributed"/>
    </xf>
    <xf numFmtId="0" fontId="38" fillId="0" borderId="24" xfId="0" applyFont="1" applyBorder="1" applyAlignment="1">
      <alignment horizontal="center" vertical="distributed"/>
    </xf>
    <xf numFmtId="0" fontId="38" fillId="0" borderId="21" xfId="0" applyFont="1" applyBorder="1" applyAlignment="1">
      <alignment horizontal="center" vertical="distributed"/>
    </xf>
    <xf numFmtId="0" fontId="38" fillId="0" borderId="26" xfId="0" applyFont="1" applyBorder="1" applyAlignment="1">
      <alignment horizontal="center" vertical="distributed"/>
    </xf>
    <xf numFmtId="0" fontId="38" fillId="24" borderId="20" xfId="0" applyFont="1" applyFill="1" applyBorder="1" applyAlignment="1">
      <alignment horizontal="center" vertical="distributed"/>
    </xf>
    <xf numFmtId="0" fontId="38" fillId="24" borderId="24" xfId="0" applyFont="1" applyFill="1" applyBorder="1" applyAlignment="1">
      <alignment horizontal="center" vertical="distributed"/>
    </xf>
    <xf numFmtId="0" fontId="38" fillId="24" borderId="21" xfId="0" applyFont="1" applyFill="1" applyBorder="1" applyAlignment="1">
      <alignment horizontal="center" vertical="distributed"/>
    </xf>
    <xf numFmtId="0" fontId="38" fillId="24" borderId="23" xfId="0" applyFont="1" applyFill="1" applyBorder="1" applyAlignment="1">
      <alignment horizontal="center" vertical="distributed"/>
    </xf>
    <xf numFmtId="0" fontId="38" fillId="24" borderId="26" xfId="0" applyFont="1" applyFill="1" applyBorder="1" applyAlignment="1">
      <alignment horizontal="center" vertical="distributed"/>
    </xf>
    <xf numFmtId="0" fontId="38" fillId="24" borderId="25" xfId="0" applyFont="1" applyFill="1" applyBorder="1" applyAlignment="1">
      <alignment horizontal="center" vertical="distributed" wrapText="1"/>
    </xf>
    <xf numFmtId="0" fontId="38" fillId="24" borderId="20" xfId="0" applyFont="1" applyFill="1" applyBorder="1" applyAlignment="1">
      <alignment horizontal="center" vertical="distributed" wrapText="1"/>
    </xf>
    <xf numFmtId="0" fontId="38" fillId="24" borderId="21" xfId="0" applyFont="1" applyFill="1" applyBorder="1" applyAlignment="1">
      <alignment horizontal="center" vertical="distributed" wrapText="1"/>
    </xf>
    <xf numFmtId="0" fontId="38" fillId="24" borderId="23" xfId="0" applyFont="1" applyFill="1" applyBorder="1" applyAlignment="1">
      <alignment horizontal="center" vertical="distributed" wrapText="1"/>
    </xf>
    <xf numFmtId="49" fontId="41" fillId="0" borderId="23" xfId="106" applyNumberFormat="1" applyFont="1" applyFill="1" applyBorder="1" applyAlignment="1" applyProtection="1">
      <alignment horizontal="distributed" vertical="center"/>
    </xf>
    <xf numFmtId="49" fontId="41" fillId="0" borderId="26" xfId="106" applyNumberFormat="1" applyFont="1" applyFill="1" applyBorder="1" applyAlignment="1" applyProtection="1">
      <alignment horizontal="distributed" vertical="center"/>
    </xf>
    <xf numFmtId="196" fontId="38" fillId="0" borderId="21" xfId="106" applyNumberFormat="1" applyFont="1" applyFill="1" applyBorder="1" applyAlignment="1" applyProtection="1">
      <alignment horizontal="right" vertical="center"/>
    </xf>
    <xf numFmtId="0" fontId="0" fillId="0" borderId="23" xfId="0" applyBorder="1" applyAlignment="1">
      <alignment horizontal="right" vertical="center"/>
    </xf>
    <xf numFmtId="196" fontId="38" fillId="0" borderId="23" xfId="106" applyNumberFormat="1" applyFont="1" applyFill="1" applyBorder="1" applyAlignment="1" applyProtection="1">
      <alignment horizontal="right" vertical="center"/>
    </xf>
    <xf numFmtId="196" fontId="38" fillId="0" borderId="26" xfId="106" applyNumberFormat="1" applyFont="1" applyFill="1" applyBorder="1" applyAlignment="1" applyProtection="1">
      <alignment horizontal="right" vertical="center"/>
    </xf>
    <xf numFmtId="219" fontId="38" fillId="0" borderId="21" xfId="106" applyNumberFormat="1" applyFont="1" applyFill="1" applyBorder="1" applyAlignment="1" applyProtection="1">
      <alignment horizontal="right" vertical="center"/>
    </xf>
    <xf numFmtId="219" fontId="38" fillId="0" borderId="23" xfId="106" applyNumberFormat="1" applyFont="1" applyFill="1" applyBorder="1" applyAlignment="1" applyProtection="1">
      <alignment horizontal="right" vertical="center"/>
    </xf>
    <xf numFmtId="0" fontId="38" fillId="0" borderId="0" xfId="106" applyFont="1" applyFill="1" applyAlignment="1" applyProtection="1">
      <alignment vertical="center"/>
      <protection locked="0"/>
    </xf>
    <xf numFmtId="49" fontId="41" fillId="0" borderId="0" xfId="106" applyNumberFormat="1" applyFont="1" applyFill="1" applyBorder="1" applyAlignment="1" applyProtection="1">
      <alignment horizontal="distributed" vertical="center"/>
    </xf>
    <xf numFmtId="49" fontId="41" fillId="0" borderId="18" xfId="106" applyNumberFormat="1" applyFont="1" applyFill="1" applyBorder="1" applyAlignment="1" applyProtection="1">
      <alignment horizontal="distributed" vertical="center"/>
    </xf>
    <xf numFmtId="196" fontId="38" fillId="0" borderId="22" xfId="106" applyNumberFormat="1" applyFont="1" applyFill="1" applyBorder="1" applyAlignment="1" applyProtection="1">
      <alignment horizontal="right" vertical="center"/>
    </xf>
    <xf numFmtId="0" fontId="0" fillId="0" borderId="0" xfId="0" applyAlignment="1">
      <alignment horizontal="right" vertical="center"/>
    </xf>
    <xf numFmtId="196" fontId="38" fillId="0" borderId="0" xfId="106" applyNumberFormat="1" applyFont="1" applyFill="1" applyBorder="1" applyAlignment="1" applyProtection="1">
      <alignment horizontal="right" vertical="center"/>
    </xf>
    <xf numFmtId="196" fontId="38" fillId="0" borderId="18" xfId="106" applyNumberFormat="1" applyFont="1" applyFill="1" applyBorder="1" applyAlignment="1" applyProtection="1">
      <alignment horizontal="right" vertical="center"/>
    </xf>
    <xf numFmtId="0" fontId="0" fillId="0" borderId="0" xfId="0" applyBorder="1" applyAlignment="1">
      <alignment horizontal="right" vertical="center"/>
    </xf>
    <xf numFmtId="49" fontId="41" fillId="0" borderId="0" xfId="106" applyNumberFormat="1" applyFont="1" applyFill="1" applyBorder="1" applyAlignment="1" applyProtection="1">
      <alignment horizontal="distributed" vertical="center" shrinkToFit="1"/>
    </xf>
    <xf numFmtId="0" fontId="0" fillId="0" borderId="18" xfId="0" applyBorder="1" applyAlignment="1">
      <alignment horizontal="distributed" vertical="center" shrinkToFit="1"/>
    </xf>
    <xf numFmtId="0" fontId="0" fillId="0" borderId="18" xfId="0" applyBorder="1" applyAlignment="1">
      <alignment horizontal="right" vertical="center"/>
    </xf>
    <xf numFmtId="219" fontId="38" fillId="0" borderId="22" xfId="106" applyNumberFormat="1" applyFont="1" applyFill="1" applyBorder="1" applyAlignment="1" applyProtection="1">
      <alignment horizontal="right" vertical="center"/>
    </xf>
    <xf numFmtId="219" fontId="38" fillId="0" borderId="0" xfId="106" applyNumberFormat="1" applyFont="1" applyFill="1" applyBorder="1" applyAlignment="1" applyProtection="1">
      <alignment horizontal="right" vertical="center"/>
    </xf>
    <xf numFmtId="49" fontId="41" fillId="0" borderId="18" xfId="106" applyNumberFormat="1" applyFont="1" applyFill="1" applyBorder="1" applyAlignment="1" applyProtection="1">
      <alignment horizontal="distributed" vertical="center" shrinkToFit="1"/>
    </xf>
    <xf numFmtId="196" fontId="38" fillId="0" borderId="0" xfId="106" applyNumberFormat="1" applyFont="1" applyFill="1" applyBorder="1" applyAlignment="1" applyProtection="1">
      <alignment horizontal="center" vertical="center"/>
    </xf>
    <xf numFmtId="219" fontId="38" fillId="0" borderId="18" xfId="106" applyNumberFormat="1" applyFont="1" applyFill="1" applyBorder="1" applyAlignment="1" applyProtection="1">
      <alignment horizontal="right" vertical="center"/>
    </xf>
    <xf numFmtId="196" fontId="38" fillId="0" borderId="18" xfId="106" applyNumberFormat="1" applyFont="1" applyFill="1" applyBorder="1" applyAlignment="1" applyProtection="1">
      <alignment horizontal="center" vertical="center"/>
    </xf>
    <xf numFmtId="196" fontId="38" fillId="0" borderId="22" xfId="106" applyNumberFormat="1" applyFont="1" applyFill="1" applyBorder="1" applyAlignment="1" applyProtection="1">
      <alignment horizontal="center" vertical="center"/>
    </xf>
    <xf numFmtId="0" fontId="38" fillId="24" borderId="20" xfId="106" applyFont="1" applyFill="1" applyBorder="1" applyAlignment="1" applyProtection="1">
      <alignment horizontal="center" vertical="center"/>
    </xf>
    <xf numFmtId="0" fontId="38" fillId="24" borderId="24" xfId="106" applyFont="1" applyFill="1" applyBorder="1" applyAlignment="1" applyProtection="1">
      <alignment horizontal="center" vertical="center"/>
    </xf>
    <xf numFmtId="0" fontId="38" fillId="24" borderId="23" xfId="106" applyFont="1" applyFill="1" applyBorder="1" applyAlignment="1" applyProtection="1">
      <alignment horizontal="center" vertical="center"/>
    </xf>
    <xf numFmtId="0" fontId="38" fillId="24" borderId="26" xfId="106" applyFont="1" applyFill="1" applyBorder="1" applyAlignment="1" applyProtection="1">
      <alignment horizontal="center" vertical="center"/>
    </xf>
    <xf numFmtId="0" fontId="38" fillId="24" borderId="17" xfId="106" applyFont="1" applyFill="1" applyBorder="1" applyAlignment="1" applyProtection="1">
      <alignment horizontal="center" vertical="center"/>
    </xf>
    <xf numFmtId="0" fontId="38" fillId="24" borderId="20" xfId="95" applyFont="1" applyFill="1" applyBorder="1" applyAlignment="1">
      <alignment horizontal="center" vertical="center"/>
    </xf>
    <xf numFmtId="0" fontId="38" fillId="24" borderId="24" xfId="95" applyFont="1" applyFill="1" applyBorder="1" applyAlignment="1">
      <alignment horizontal="center" vertical="center"/>
    </xf>
    <xf numFmtId="0" fontId="38" fillId="24" borderId="23" xfId="95" applyFont="1" applyFill="1" applyBorder="1" applyAlignment="1">
      <alignment horizontal="center" vertical="center"/>
    </xf>
    <xf numFmtId="0" fontId="38" fillId="24" borderId="26" xfId="95" applyFont="1" applyFill="1" applyBorder="1" applyAlignment="1">
      <alignment horizontal="center" vertical="center"/>
    </xf>
    <xf numFmtId="0" fontId="38" fillId="24" borderId="16" xfId="95" applyFont="1" applyFill="1" applyBorder="1" applyAlignment="1">
      <alignment horizontal="center" vertical="center"/>
    </xf>
    <xf numFmtId="0" fontId="38" fillId="24" borderId="17" xfId="95" applyFont="1" applyFill="1" applyBorder="1" applyAlignment="1">
      <alignment horizontal="center" vertical="center"/>
    </xf>
    <xf numFmtId="0" fontId="85" fillId="0" borderId="0" xfId="106" applyFont="1" applyFill="1" applyAlignment="1" applyProtection="1">
      <alignment horizontal="center" vertical="center"/>
    </xf>
    <xf numFmtId="0" fontId="85" fillId="0" borderId="0" xfId="106" applyFont="1" applyAlignment="1" applyProtection="1">
      <alignment horizontal="center" vertical="center"/>
    </xf>
    <xf numFmtId="0" fontId="52" fillId="24" borderId="20" xfId="106" applyFont="1" applyFill="1" applyBorder="1" applyAlignment="1" applyProtection="1">
      <alignment horizontal="center" vertical="center"/>
    </xf>
    <xf numFmtId="0" fontId="52" fillId="24" borderId="24" xfId="106" applyFont="1" applyFill="1" applyBorder="1" applyAlignment="1" applyProtection="1">
      <alignment horizontal="center" vertical="center"/>
    </xf>
    <xf numFmtId="0" fontId="52" fillId="24" borderId="17" xfId="106" applyFont="1" applyFill="1" applyBorder="1" applyAlignment="1" applyProtection="1">
      <alignment horizontal="center" vertical="center"/>
    </xf>
    <xf numFmtId="0" fontId="52" fillId="24" borderId="19" xfId="106" applyFont="1" applyFill="1" applyBorder="1" applyAlignment="1" applyProtection="1">
      <alignment horizontal="center" vertical="center"/>
    </xf>
    <xf numFmtId="0" fontId="52" fillId="24" borderId="31" xfId="106" applyFont="1" applyFill="1" applyBorder="1" applyAlignment="1" applyProtection="1">
      <alignment horizontal="center" vertical="center"/>
    </xf>
    <xf numFmtId="0" fontId="41" fillId="28" borderId="23" xfId="98" applyFont="1" applyFill="1" applyBorder="1" applyAlignment="1" applyProtection="1">
      <alignment horizontal="distributed" vertical="center"/>
    </xf>
    <xf numFmtId="0" fontId="38" fillId="28" borderId="0" xfId="98" applyFont="1" applyFill="1" applyBorder="1" applyAlignment="1" applyProtection="1">
      <alignment horizontal="distributed" vertical="center"/>
    </xf>
    <xf numFmtId="0" fontId="52" fillId="28" borderId="0" xfId="98" applyFont="1" applyFill="1" applyBorder="1" applyAlignment="1" applyProtection="1">
      <alignment horizontal="distributed" vertical="center"/>
    </xf>
    <xf numFmtId="0" fontId="22" fillId="28" borderId="20" xfId="98" applyFont="1" applyFill="1" applyBorder="1" applyAlignment="1" applyProtection="1">
      <alignment horizontal="center" vertical="center"/>
    </xf>
    <xf numFmtId="0" fontId="38" fillId="24" borderId="0" xfId="98" applyFont="1" applyFill="1" applyBorder="1" applyAlignment="1" applyProtection="1">
      <alignment horizontal="center" vertical="center"/>
    </xf>
    <xf numFmtId="0" fontId="38" fillId="24" borderId="17" xfId="98" applyFont="1" applyFill="1" applyBorder="1" applyAlignment="1" applyProtection="1">
      <alignment horizontal="center" vertical="center"/>
    </xf>
    <xf numFmtId="0" fontId="38" fillId="24" borderId="19" xfId="98" applyFont="1" applyFill="1" applyBorder="1" applyAlignment="1" applyProtection="1">
      <alignment horizontal="center" vertical="center"/>
    </xf>
    <xf numFmtId="0" fontId="38" fillId="24" borderId="31" xfId="98" applyFont="1" applyFill="1" applyBorder="1" applyAlignment="1" applyProtection="1">
      <alignment horizontal="center" vertical="center"/>
    </xf>
    <xf numFmtId="0" fontId="38" fillId="24" borderId="20" xfId="98" applyFont="1" applyFill="1" applyBorder="1" applyAlignment="1" applyProtection="1">
      <alignment horizontal="center" vertical="center"/>
    </xf>
    <xf numFmtId="0" fontId="38" fillId="24" borderId="34" xfId="98" applyFont="1" applyFill="1" applyBorder="1" applyAlignment="1" applyProtection="1">
      <alignment horizontal="center" vertical="center"/>
    </xf>
    <xf numFmtId="0" fontId="38" fillId="24" borderId="15" xfId="98" applyFont="1" applyFill="1" applyBorder="1" applyAlignment="1" applyProtection="1">
      <alignment horizontal="center" vertical="center"/>
    </xf>
    <xf numFmtId="0" fontId="38" fillId="24" borderId="24" xfId="98" applyFont="1" applyFill="1" applyBorder="1" applyAlignment="1" applyProtection="1">
      <alignment horizontal="center" vertical="center"/>
    </xf>
    <xf numFmtId="0" fontId="38" fillId="24" borderId="18" xfId="98" applyFont="1" applyFill="1" applyBorder="1" applyAlignment="1" applyProtection="1">
      <alignment horizontal="center" vertical="center"/>
    </xf>
    <xf numFmtId="0" fontId="38" fillId="24" borderId="23" xfId="98" applyFont="1" applyFill="1" applyBorder="1" applyAlignment="1" applyProtection="1">
      <alignment horizontal="center" vertical="center"/>
    </xf>
    <xf numFmtId="0" fontId="38" fillId="24" borderId="26" xfId="98" applyFont="1" applyFill="1" applyBorder="1" applyAlignment="1" applyProtection="1">
      <alignment horizontal="center" vertical="center"/>
    </xf>
    <xf numFmtId="0" fontId="38" fillId="0" borderId="0" xfId="98" applyFont="1" applyFill="1" applyBorder="1" applyAlignment="1" applyProtection="1">
      <alignment horizontal="center" vertical="center"/>
    </xf>
    <xf numFmtId="0" fontId="0" fillId="0" borderId="19" xfId="0" applyBorder="1"/>
    <xf numFmtId="0" fontId="38" fillId="24" borderId="25" xfId="98" applyFont="1" applyFill="1" applyBorder="1" applyAlignment="1" applyProtection="1">
      <alignment horizontal="center" vertical="center"/>
    </xf>
    <xf numFmtId="0" fontId="38" fillId="24" borderId="21" xfId="98" applyFont="1" applyFill="1" applyBorder="1" applyAlignment="1" applyProtection="1">
      <alignment horizontal="center" vertical="center"/>
    </xf>
    <xf numFmtId="0" fontId="41" fillId="24" borderId="34" xfId="98" applyFont="1" applyFill="1" applyBorder="1" applyAlignment="1" applyProtection="1">
      <alignment horizontal="center" vertical="center" wrapText="1"/>
    </xf>
    <xf numFmtId="0" fontId="41" fillId="24" borderId="15" xfId="98" applyFont="1" applyFill="1" applyBorder="1" applyAlignment="1" applyProtection="1">
      <alignment horizontal="center" vertical="center" wrapText="1"/>
    </xf>
    <xf numFmtId="0" fontId="38" fillId="24" borderId="17" xfId="97" applyFont="1" applyFill="1" applyBorder="1" applyAlignment="1" applyProtection="1">
      <alignment horizontal="center" vertical="center"/>
    </xf>
    <xf numFmtId="0" fontId="38" fillId="24" borderId="19" xfId="97" applyFont="1" applyFill="1" applyBorder="1" applyAlignment="1" applyProtection="1">
      <alignment horizontal="center" vertical="center"/>
    </xf>
    <xf numFmtId="0" fontId="38" fillId="24" borderId="31" xfId="97" applyFont="1" applyFill="1" applyBorder="1" applyAlignment="1" applyProtection="1">
      <alignment horizontal="center" vertical="center"/>
    </xf>
    <xf numFmtId="0" fontId="38" fillId="0" borderId="0" xfId="103" applyFont="1" applyBorder="1" applyAlignment="1" applyProtection="1">
      <alignment horizontal="distributed" vertical="center"/>
    </xf>
    <xf numFmtId="0" fontId="38" fillId="24" borderId="17" xfId="103" applyFont="1" applyFill="1" applyBorder="1" applyAlignment="1" applyProtection="1">
      <alignment horizontal="center" vertical="center"/>
    </xf>
    <xf numFmtId="0" fontId="38" fillId="24" borderId="31" xfId="103" applyFont="1" applyFill="1" applyBorder="1" applyAlignment="1" applyProtection="1">
      <alignment horizontal="center" vertical="center"/>
    </xf>
    <xf numFmtId="0" fontId="38" fillId="24" borderId="19" xfId="103" applyFont="1" applyFill="1" applyBorder="1" applyAlignment="1" applyProtection="1">
      <alignment horizontal="center" vertical="center"/>
    </xf>
    <xf numFmtId="0" fontId="38" fillId="24" borderId="34" xfId="103" applyFont="1" applyFill="1" applyBorder="1" applyAlignment="1" applyProtection="1">
      <alignment horizontal="center" vertical="center"/>
    </xf>
    <xf numFmtId="0" fontId="38" fillId="24" borderId="35" xfId="103" applyFont="1" applyFill="1" applyBorder="1" applyAlignment="1" applyProtection="1">
      <alignment horizontal="center" vertical="center"/>
    </xf>
    <xf numFmtId="0" fontId="38" fillId="24" borderId="15" xfId="103" applyFont="1" applyFill="1" applyBorder="1" applyAlignment="1" applyProtection="1">
      <alignment horizontal="center" vertical="center"/>
    </xf>
    <xf numFmtId="0" fontId="22" fillId="26" borderId="31" xfId="96" applyFont="1" applyFill="1" applyBorder="1" applyAlignment="1">
      <alignment horizontal="distributed" vertical="center"/>
    </xf>
    <xf numFmtId="0" fontId="22" fillId="26" borderId="16" xfId="96" applyFont="1" applyFill="1" applyBorder="1" applyAlignment="1">
      <alignment horizontal="distributed" vertical="center"/>
    </xf>
    <xf numFmtId="0" fontId="38" fillId="24" borderId="24" xfId="103" applyFont="1" applyFill="1" applyBorder="1" applyAlignment="1" applyProtection="1">
      <alignment horizontal="center" vertical="center"/>
    </xf>
    <xf numFmtId="0" fontId="38" fillId="24" borderId="18" xfId="103" applyFont="1" applyFill="1" applyBorder="1" applyAlignment="1" applyProtection="1">
      <alignment horizontal="center" vertical="center"/>
    </xf>
    <xf numFmtId="0" fontId="38" fillId="24" borderId="26" xfId="103" applyFont="1" applyFill="1" applyBorder="1" applyAlignment="1" applyProtection="1">
      <alignment horizontal="center" vertical="center"/>
    </xf>
    <xf numFmtId="0" fontId="38" fillId="26" borderId="31" xfId="96" applyFont="1" applyFill="1" applyBorder="1" applyAlignment="1">
      <alignment horizontal="center" vertical="center" textRotation="255" shrinkToFit="1"/>
    </xf>
    <xf numFmtId="0" fontId="38" fillId="26" borderId="19" xfId="96" applyFont="1" applyFill="1" applyBorder="1" applyAlignment="1">
      <alignment horizontal="center" vertical="center" textRotation="255" shrinkToFit="1"/>
    </xf>
    <xf numFmtId="0" fontId="38" fillId="26" borderId="15" xfId="96" applyFont="1" applyFill="1" applyBorder="1" applyAlignment="1">
      <alignment horizontal="distributed" vertical="center"/>
    </xf>
    <xf numFmtId="0" fontId="38" fillId="26" borderId="25" xfId="96" applyFont="1" applyFill="1" applyBorder="1" applyAlignment="1">
      <alignment horizontal="distributed" vertical="center"/>
    </xf>
    <xf numFmtId="0" fontId="38" fillId="26" borderId="24" xfId="96" applyFont="1" applyFill="1" applyBorder="1" applyAlignment="1">
      <alignment horizontal="distributed" vertical="center"/>
    </xf>
    <xf numFmtId="0" fontId="22" fillId="24" borderId="17" xfId="96" applyFont="1" applyFill="1" applyBorder="1" applyAlignment="1">
      <alignment horizontal="center" vertical="center"/>
    </xf>
    <xf numFmtId="0" fontId="22" fillId="24" borderId="19" xfId="96" applyFont="1" applyFill="1" applyBorder="1" applyAlignment="1">
      <alignment horizontal="center" vertical="center"/>
    </xf>
    <xf numFmtId="0" fontId="22" fillId="24" borderId="31" xfId="96" applyFont="1" applyFill="1" applyBorder="1" applyAlignment="1">
      <alignment horizontal="center" vertical="center"/>
    </xf>
    <xf numFmtId="0" fontId="22" fillId="26" borderId="17" xfId="96" applyFont="1" applyFill="1" applyBorder="1" applyAlignment="1">
      <alignment horizontal="distributed" vertical="center"/>
    </xf>
    <xf numFmtId="0" fontId="38" fillId="26" borderId="23" xfId="96" applyFont="1" applyFill="1" applyBorder="1" applyAlignment="1">
      <alignment horizontal="center" vertical="center" textRotation="255" shrinkToFit="1"/>
    </xf>
    <xf numFmtId="0" fontId="38" fillId="26" borderId="22" xfId="96" applyFont="1" applyFill="1" applyBorder="1" applyAlignment="1">
      <alignment horizontal="distributed" vertical="center"/>
    </xf>
    <xf numFmtId="0" fontId="38" fillId="26" borderId="18" xfId="96" applyFont="1" applyFill="1" applyBorder="1" applyAlignment="1">
      <alignment horizontal="distributed" vertical="center"/>
    </xf>
    <xf numFmtId="0" fontId="38" fillId="26" borderId="21" xfId="96" applyFont="1" applyFill="1" applyBorder="1" applyAlignment="1">
      <alignment horizontal="distributed" vertical="center"/>
    </xf>
    <xf numFmtId="0" fontId="38" fillId="26" borderId="26" xfId="96" applyFont="1" applyFill="1" applyBorder="1" applyAlignment="1">
      <alignment horizontal="distributed" vertical="center"/>
    </xf>
    <xf numFmtId="0" fontId="22" fillId="24" borderId="55" xfId="96" applyFont="1" applyFill="1" applyBorder="1" applyAlignment="1">
      <alignment horizontal="center" vertical="center"/>
    </xf>
    <xf numFmtId="0" fontId="22" fillId="24" borderId="56" xfId="96" applyFont="1" applyFill="1" applyBorder="1" applyAlignment="1">
      <alignment horizontal="center" vertical="center"/>
    </xf>
    <xf numFmtId="0" fontId="22" fillId="24" borderId="16" xfId="96" applyFont="1" applyFill="1" applyBorder="1" applyAlignment="1">
      <alignment horizontal="center" vertical="center"/>
    </xf>
    <xf numFmtId="0" fontId="22" fillId="24" borderId="34" xfId="96" applyFont="1" applyFill="1" applyBorder="1" applyAlignment="1">
      <alignment horizontal="center" vertical="center" shrinkToFit="1"/>
    </xf>
    <xf numFmtId="0" fontId="22" fillId="24" borderId="15" xfId="96" applyFont="1" applyFill="1" applyBorder="1" applyAlignment="1">
      <alignment horizontal="center" vertical="center" shrinkToFit="1"/>
    </xf>
    <xf numFmtId="0" fontId="41" fillId="0" borderId="0" xfId="103" applyFont="1" applyFill="1" applyBorder="1" applyAlignment="1" applyProtection="1">
      <alignment vertical="center"/>
    </xf>
    <xf numFmtId="0" fontId="54" fillId="0" borderId="0" xfId="103" applyFont="1" applyFill="1" applyAlignment="1" applyProtection="1">
      <alignment horizontal="left" vertical="center" shrinkToFit="1"/>
    </xf>
    <xf numFmtId="0" fontId="41" fillId="0" borderId="0" xfId="103" applyFont="1" applyFill="1" applyBorder="1" applyAlignment="1" applyProtection="1">
      <alignment horizontal="left" vertical="center"/>
    </xf>
    <xf numFmtId="0" fontId="52" fillId="0" borderId="0" xfId="103" applyFont="1" applyFill="1" applyAlignment="1" applyProtection="1">
      <alignment horizontal="distributed" vertical="center"/>
    </xf>
    <xf numFmtId="0" fontId="52" fillId="0" borderId="0" xfId="103" applyFont="1" applyFill="1" applyAlignment="1" applyProtection="1">
      <alignment vertical="center"/>
    </xf>
    <xf numFmtId="0" fontId="38" fillId="24" borderId="16" xfId="103" applyFont="1" applyFill="1" applyBorder="1" applyAlignment="1" applyProtection="1">
      <alignment horizontal="center" vertical="center"/>
    </xf>
    <xf numFmtId="0" fontId="41" fillId="0" borderId="20" xfId="103" applyFont="1" applyFill="1" applyBorder="1" applyAlignment="1" applyProtection="1">
      <alignment horizontal="left" vertical="center"/>
    </xf>
    <xf numFmtId="0" fontId="86" fillId="0" borderId="0" xfId="103" applyFont="1" applyFill="1" applyAlignment="1" applyProtection="1">
      <alignment horizontal="left" vertical="center"/>
    </xf>
    <xf numFmtId="0" fontId="38" fillId="0" borderId="23" xfId="103" applyFont="1" applyFill="1" applyBorder="1" applyAlignment="1" applyProtection="1">
      <alignment horizontal="center" vertical="center" shrinkToFit="1"/>
    </xf>
    <xf numFmtId="0" fontId="38" fillId="0" borderId="23" xfId="103" applyFont="1" applyBorder="1" applyAlignment="1" applyProtection="1">
      <alignment horizontal="right" vertical="center"/>
    </xf>
    <xf numFmtId="0" fontId="38" fillId="24" borderId="20" xfId="103" applyFont="1" applyFill="1" applyBorder="1" applyAlignment="1" applyProtection="1">
      <alignment horizontal="center" vertical="center"/>
    </xf>
    <xf numFmtId="0" fontId="38" fillId="24" borderId="23" xfId="103" applyFont="1" applyFill="1" applyBorder="1" applyAlignment="1" applyProtection="1">
      <alignment horizontal="center" vertical="center"/>
    </xf>
    <xf numFmtId="0" fontId="38" fillId="0" borderId="0" xfId="103" applyFont="1" applyBorder="1" applyAlignment="1" applyProtection="1">
      <alignment horizontal="distributed" vertical="center" wrapText="1"/>
    </xf>
    <xf numFmtId="0" fontId="38" fillId="0" borderId="18" xfId="103" applyFont="1" applyBorder="1" applyAlignment="1" applyProtection="1">
      <alignment horizontal="distributed" vertical="center" wrapText="1"/>
    </xf>
    <xf numFmtId="0" fontId="38" fillId="0" borderId="18" xfId="103" applyFont="1" applyBorder="1" applyAlignment="1" applyProtection="1">
      <alignment horizontal="distributed" vertical="center"/>
    </xf>
    <xf numFmtId="0" fontId="22" fillId="0" borderId="19" xfId="103" applyFont="1" applyBorder="1" applyAlignment="1" applyProtection="1">
      <alignment horizontal="center" vertical="center"/>
    </xf>
    <xf numFmtId="0" fontId="22" fillId="0" borderId="31" xfId="103" applyFont="1" applyBorder="1" applyAlignment="1" applyProtection="1">
      <alignment horizontal="center" vertical="center"/>
    </xf>
    <xf numFmtId="0" fontId="38" fillId="0" borderId="20" xfId="103" applyFont="1" applyBorder="1" applyAlignment="1" applyProtection="1">
      <alignment horizontal="left" vertical="center"/>
    </xf>
    <xf numFmtId="0" fontId="22" fillId="0" borderId="20" xfId="98" applyFont="1" applyFill="1" applyBorder="1" applyAlignment="1" applyProtection="1">
      <alignment horizontal="distributed" vertical="center" wrapText="1"/>
    </xf>
    <xf numFmtId="0" fontId="22" fillId="0" borderId="24" xfId="98" applyFont="1" applyFill="1" applyBorder="1" applyAlignment="1" applyProtection="1">
      <alignment horizontal="distributed" vertical="center" wrapText="1"/>
    </xf>
    <xf numFmtId="0" fontId="38" fillId="0" borderId="23" xfId="103" applyFont="1" applyBorder="1" applyAlignment="1" applyProtection="1">
      <alignment horizontal="right" vertical="center" wrapText="1"/>
    </xf>
    <xf numFmtId="185" fontId="22" fillId="0" borderId="0" xfId="0" applyNumberFormat="1" applyFont="1" applyFill="1" applyBorder="1" applyAlignment="1" applyProtection="1">
      <alignment vertical="center"/>
    </xf>
    <xf numFmtId="0" fontId="38" fillId="0" borderId="23" xfId="0" applyFont="1" applyFill="1" applyBorder="1" applyAlignment="1" applyProtection="1">
      <alignment horizontal="left" vertical="center"/>
    </xf>
    <xf numFmtId="185" fontId="22" fillId="0" borderId="23" xfId="0" applyNumberFormat="1" applyFont="1" applyFill="1" applyBorder="1" applyAlignment="1" applyProtection="1">
      <alignment vertical="center"/>
    </xf>
    <xf numFmtId="182" fontId="38" fillId="0" borderId="22" xfId="0" applyNumberFormat="1" applyFont="1" applyFill="1" applyBorder="1" applyAlignment="1" applyProtection="1">
      <alignment vertical="center"/>
    </xf>
    <xf numFmtId="182" fontId="38" fillId="0" borderId="0" xfId="0" applyNumberFormat="1" applyFont="1" applyFill="1" applyAlignment="1" applyProtection="1">
      <alignment vertical="center"/>
    </xf>
    <xf numFmtId="182" fontId="22" fillId="0" borderId="0" xfId="0" applyNumberFormat="1" applyFont="1" applyFill="1" applyBorder="1" applyAlignment="1" applyProtection="1">
      <alignment horizontal="right" vertical="center"/>
    </xf>
    <xf numFmtId="185" fontId="38" fillId="0" borderId="23" xfId="0" applyNumberFormat="1" applyFont="1" applyFill="1" applyBorder="1" applyAlignment="1" applyProtection="1">
      <alignment horizontal="right" vertical="center"/>
    </xf>
    <xf numFmtId="0" fontId="38" fillId="29" borderId="20" xfId="0" applyFont="1" applyFill="1" applyBorder="1" applyAlignment="1" applyProtection="1">
      <alignment horizontal="center" vertical="center"/>
    </xf>
    <xf numFmtId="0" fontId="38" fillId="29" borderId="24" xfId="0" applyFont="1" applyFill="1" applyBorder="1" applyAlignment="1" applyProtection="1">
      <alignment horizontal="center" vertical="center"/>
    </xf>
    <xf numFmtId="0" fontId="38" fillId="29" borderId="17" xfId="0" applyFont="1" applyFill="1" applyBorder="1" applyAlignment="1" applyProtection="1">
      <alignment horizontal="center" vertical="center"/>
    </xf>
    <xf numFmtId="0" fontId="38" fillId="29" borderId="19" xfId="0" applyFont="1" applyFill="1" applyBorder="1" applyAlignment="1" applyProtection="1">
      <alignment horizontal="center" vertical="center"/>
    </xf>
    <xf numFmtId="0" fontId="38" fillId="29" borderId="31" xfId="0" applyFont="1" applyFill="1" applyBorder="1" applyAlignment="1" applyProtection="1">
      <alignment horizontal="center" vertical="center"/>
    </xf>
    <xf numFmtId="0" fontId="38" fillId="29" borderId="23" xfId="0" applyFont="1" applyFill="1" applyBorder="1" applyAlignment="1" applyProtection="1">
      <alignment horizontal="center" vertical="center"/>
    </xf>
    <xf numFmtId="0" fontId="38" fillId="29" borderId="26" xfId="0" applyFont="1" applyFill="1" applyBorder="1" applyAlignment="1" applyProtection="1">
      <alignment horizontal="center" vertical="center"/>
    </xf>
    <xf numFmtId="0" fontId="38" fillId="29" borderId="17" xfId="0" applyFont="1" applyFill="1" applyBorder="1" applyAlignment="1" applyProtection="1">
      <alignment horizontal="center" vertical="center"/>
    </xf>
    <xf numFmtId="0" fontId="38" fillId="0" borderId="23" xfId="0" applyFont="1" applyBorder="1" applyAlignment="1" applyProtection="1">
      <alignment horizontal="right" vertical="center"/>
    </xf>
    <xf numFmtId="0" fontId="42" fillId="0" borderId="0" xfId="0" applyFont="1" applyAlignment="1" applyProtection="1">
      <alignment horizontal="center" vertical="center"/>
    </xf>
    <xf numFmtId="182" fontId="38" fillId="0" borderId="25" xfId="0" applyNumberFormat="1" applyFont="1" applyFill="1" applyBorder="1" applyAlignment="1">
      <alignment vertical="center"/>
    </xf>
    <xf numFmtId="182" fontId="38" fillId="0" borderId="0" xfId="0" applyNumberFormat="1" applyFont="1" applyFill="1" applyBorder="1" applyAlignment="1">
      <alignment vertical="center"/>
    </xf>
    <xf numFmtId="182" fontId="38" fillId="0" borderId="22" xfId="0" applyNumberFormat="1" applyFont="1" applyFill="1" applyBorder="1" applyAlignment="1">
      <alignment vertical="center"/>
    </xf>
    <xf numFmtId="0" fontId="22" fillId="0" borderId="0" xfId="0" applyFont="1" applyFill="1" applyBorder="1" applyAlignment="1">
      <alignment horizontal="distributed" vertical="center"/>
    </xf>
    <xf numFmtId="182" fontId="22" fillId="0" borderId="22" xfId="0" applyNumberFormat="1" applyFont="1" applyFill="1" applyBorder="1" applyAlignment="1">
      <alignment horizontal="right" vertical="center"/>
    </xf>
    <xf numFmtId="182" fontId="22" fillId="0" borderId="0" xfId="0" applyNumberFormat="1" applyFont="1" applyFill="1" applyBorder="1" applyAlignment="1">
      <alignment horizontal="right" vertical="center"/>
    </xf>
    <xf numFmtId="182" fontId="22" fillId="0" borderId="22" xfId="0" applyNumberFormat="1" applyFont="1" applyFill="1" applyBorder="1" applyAlignment="1">
      <alignment vertical="center"/>
    </xf>
    <xf numFmtId="182" fontId="22" fillId="0" borderId="0" xfId="0" applyNumberFormat="1" applyFont="1" applyFill="1" applyBorder="1" applyAlignment="1">
      <alignment vertical="center"/>
    </xf>
    <xf numFmtId="0" fontId="38" fillId="0" borderId="0" xfId="0" applyFont="1" applyFill="1" applyBorder="1" applyAlignment="1">
      <alignment horizontal="distributed" vertical="center"/>
    </xf>
    <xf numFmtId="0" fontId="38" fillId="0" borderId="18" xfId="0" applyFont="1" applyFill="1" applyBorder="1" applyAlignment="1">
      <alignment horizontal="distributed" vertical="center"/>
    </xf>
    <xf numFmtId="0" fontId="38" fillId="0" borderId="23" xfId="0" applyFont="1" applyFill="1" applyBorder="1" applyAlignment="1">
      <alignment vertical="center" shrinkToFit="1"/>
    </xf>
    <xf numFmtId="0" fontId="38" fillId="0" borderId="26" xfId="0" applyFont="1" applyFill="1" applyBorder="1" applyAlignment="1">
      <alignment vertical="center" shrinkToFit="1"/>
    </xf>
    <xf numFmtId="182" fontId="38" fillId="0" borderId="21" xfId="0" applyNumberFormat="1" applyFont="1" applyFill="1" applyBorder="1" applyAlignment="1">
      <alignment vertical="center"/>
    </xf>
    <xf numFmtId="182" fontId="38" fillId="0" borderId="23" xfId="0" applyNumberFormat="1" applyFont="1" applyFill="1" applyBorder="1" applyAlignment="1">
      <alignment vertical="center"/>
    </xf>
    <xf numFmtId="0" fontId="38" fillId="29" borderId="20" xfId="0" applyFont="1" applyFill="1" applyBorder="1" applyAlignment="1">
      <alignment horizontal="center" vertical="center"/>
    </xf>
    <xf numFmtId="0" fontId="38" fillId="29" borderId="24" xfId="0" applyFont="1" applyFill="1" applyBorder="1" applyAlignment="1">
      <alignment horizontal="center" vertical="center"/>
    </xf>
    <xf numFmtId="0" fontId="38" fillId="29" borderId="16" xfId="0" applyFont="1" applyFill="1" applyBorder="1" applyAlignment="1">
      <alignment horizontal="center" vertical="center"/>
    </xf>
    <xf numFmtId="0" fontId="38" fillId="29" borderId="17" xfId="0" applyFont="1" applyFill="1" applyBorder="1" applyAlignment="1">
      <alignment horizontal="center" vertical="center"/>
    </xf>
    <xf numFmtId="0" fontId="38" fillId="29" borderId="23" xfId="0" applyFont="1" applyFill="1" applyBorder="1" applyAlignment="1">
      <alignment horizontal="center" vertical="center"/>
    </xf>
    <xf numFmtId="0" fontId="38" fillId="29" borderId="26" xfId="0" applyFont="1" applyFill="1" applyBorder="1" applyAlignment="1">
      <alignment horizontal="center" vertical="center"/>
    </xf>
    <xf numFmtId="0" fontId="38" fillId="29" borderId="16" xfId="0" applyFont="1" applyFill="1" applyBorder="1" applyAlignment="1">
      <alignment horizontal="center" vertical="center"/>
    </xf>
    <xf numFmtId="0" fontId="38" fillId="29" borderId="17"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22" fillId="0" borderId="0" xfId="95" applyFont="1" applyFill="1" applyBorder="1" applyAlignment="1">
      <alignment horizontal="distributed" vertical="center"/>
    </xf>
    <xf numFmtId="0" fontId="22" fillId="0" borderId="25" xfId="95" applyFont="1" applyFill="1" applyBorder="1">
      <alignment vertical="center"/>
    </xf>
    <xf numFmtId="0" fontId="22" fillId="0" borderId="0" xfId="95" applyFont="1" applyFill="1" applyBorder="1">
      <alignment vertical="center"/>
    </xf>
    <xf numFmtId="3" fontId="22" fillId="0" borderId="0" xfId="95" applyNumberFormat="1" applyFont="1" applyFill="1" applyBorder="1">
      <alignment vertical="center"/>
    </xf>
    <xf numFmtId="0" fontId="22" fillId="0" borderId="22" xfId="95" applyFont="1" applyFill="1" applyBorder="1">
      <alignment vertical="center"/>
    </xf>
    <xf numFmtId="0" fontId="38" fillId="0" borderId="0" xfId="95" applyFont="1" applyFill="1" applyBorder="1" applyAlignment="1">
      <alignment horizontal="center" vertical="center"/>
    </xf>
    <xf numFmtId="0" fontId="38" fillId="0" borderId="22" xfId="95" applyFont="1" applyFill="1" applyBorder="1">
      <alignment vertical="center"/>
    </xf>
    <xf numFmtId="0" fontId="38" fillId="0" borderId="0" xfId="95" applyFont="1" applyFill="1" applyBorder="1">
      <alignment vertical="center"/>
    </xf>
    <xf numFmtId="0" fontId="22" fillId="0" borderId="23" xfId="95" applyFont="1" applyFill="1" applyBorder="1" applyAlignment="1">
      <alignment horizontal="center" vertical="center"/>
    </xf>
    <xf numFmtId="0" fontId="22" fillId="0" borderId="21" xfId="95" applyFont="1" applyFill="1" applyBorder="1">
      <alignment vertical="center"/>
    </xf>
    <xf numFmtId="0" fontId="22" fillId="0" borderId="23" xfId="95" applyFont="1" applyFill="1" applyBorder="1">
      <alignment vertical="center"/>
    </xf>
    <xf numFmtId="0" fontId="38" fillId="0" borderId="0" xfId="95" applyFont="1" applyFill="1">
      <alignment vertical="center"/>
    </xf>
    <xf numFmtId="0" fontId="22" fillId="0" borderId="0" xfId="95" applyFont="1" applyFill="1">
      <alignment vertical="center"/>
    </xf>
    <xf numFmtId="0" fontId="47" fillId="0" borderId="0" xfId="98" applyFont="1" applyFill="1" applyAlignment="1" applyProtection="1"/>
    <xf numFmtId="49" fontId="22" fillId="0" borderId="20" xfId="98" applyNumberFormat="1" applyFont="1" applyFill="1" applyBorder="1" applyAlignment="1" applyProtection="1">
      <alignment horizontal="distributed" vertical="center"/>
    </xf>
    <xf numFmtId="49" fontId="22" fillId="0" borderId="20" xfId="98" applyNumberFormat="1" applyFont="1" applyFill="1" applyBorder="1" applyAlignment="1" applyProtection="1">
      <alignment horizontal="center" vertical="center"/>
    </xf>
    <xf numFmtId="3" fontId="22" fillId="0" borderId="22" xfId="98" applyNumberFormat="1" applyFont="1" applyFill="1" applyBorder="1" applyAlignment="1" applyProtection="1">
      <alignment vertical="center"/>
    </xf>
    <xf numFmtId="0" fontId="22" fillId="0" borderId="0" xfId="98" applyFont="1" applyFill="1" applyBorder="1" applyAlignment="1" applyProtection="1">
      <alignment horizontal="center" vertical="center"/>
    </xf>
    <xf numFmtId="0" fontId="22" fillId="0" borderId="0" xfId="98" applyFont="1" applyFill="1" applyAlignment="1" applyProtection="1">
      <alignment horizontal="center" vertical="center"/>
      <protection locked="0"/>
    </xf>
    <xf numFmtId="38" fontId="22" fillId="0" borderId="22" xfId="66" applyFont="1" applyFill="1" applyBorder="1" applyAlignment="1" applyProtection="1">
      <alignment vertical="center"/>
      <protection locked="0"/>
    </xf>
    <xf numFmtId="38" fontId="22" fillId="0" borderId="0" xfId="66" applyFont="1" applyFill="1" applyAlignment="1" applyProtection="1">
      <alignment vertical="center"/>
      <protection locked="0"/>
    </xf>
    <xf numFmtId="38" fontId="22" fillId="0" borderId="0" xfId="66" applyFont="1" applyFill="1" applyAlignment="1" applyProtection="1">
      <alignment horizontal="right" vertical="center"/>
      <protection locked="0"/>
    </xf>
    <xf numFmtId="49" fontId="38" fillId="0" borderId="0" xfId="98" applyNumberFormat="1" applyFont="1" applyFill="1" applyAlignment="1" applyProtection="1">
      <alignment vertical="center" shrinkToFit="1"/>
      <protection locked="0"/>
    </xf>
    <xf numFmtId="49" fontId="38" fillId="0" borderId="0" xfId="98" applyNumberFormat="1" applyFont="1" applyFill="1" applyAlignment="1" applyProtection="1">
      <alignment horizontal="center" vertical="center"/>
      <protection locked="0"/>
    </xf>
    <xf numFmtId="49" fontId="38" fillId="0" borderId="0" xfId="98" applyNumberFormat="1" applyFont="1" applyFill="1" applyAlignment="1" applyProtection="1">
      <alignment horizontal="distributed" vertical="center"/>
      <protection locked="0"/>
    </xf>
    <xf numFmtId="38" fontId="38" fillId="0" borderId="22" xfId="66" applyFont="1" applyFill="1" applyBorder="1" applyAlignment="1" applyProtection="1">
      <alignment vertical="center"/>
    </xf>
    <xf numFmtId="0" fontId="38" fillId="0" borderId="0" xfId="98" applyFont="1" applyFill="1" applyAlignment="1" applyProtection="1">
      <alignment vertical="center" shrinkToFit="1"/>
      <protection locked="0"/>
    </xf>
    <xf numFmtId="0" fontId="38" fillId="0" borderId="0" xfId="98" applyFont="1" applyFill="1" applyAlignment="1" applyProtection="1">
      <alignment horizontal="distributed" vertical="center"/>
      <protection locked="0"/>
    </xf>
    <xf numFmtId="0" fontId="22" fillId="0" borderId="23" xfId="98" applyFont="1" applyFill="1" applyBorder="1" applyAlignment="1" applyProtection="1">
      <alignment vertical="center" shrinkToFit="1"/>
      <protection locked="0"/>
    </xf>
    <xf numFmtId="0" fontId="22" fillId="0" borderId="23" xfId="98" applyNumberFormat="1" applyFont="1" applyFill="1" applyBorder="1" applyAlignment="1" applyProtection="1">
      <alignment horizontal="center" vertical="center"/>
      <protection locked="0"/>
    </xf>
    <xf numFmtId="38" fontId="22" fillId="0" borderId="23" xfId="66" applyFont="1" applyFill="1" applyBorder="1" applyAlignment="1" applyProtection="1">
      <alignment horizontal="right" vertical="center"/>
    </xf>
    <xf numFmtId="3" fontId="22" fillId="0" borderId="25" xfId="66" applyNumberFormat="1" applyFont="1" applyFill="1" applyBorder="1" applyAlignment="1" applyProtection="1">
      <alignment vertical="center"/>
    </xf>
    <xf numFmtId="3" fontId="22" fillId="0" borderId="20" xfId="98" applyNumberFormat="1" applyFont="1" applyFill="1" applyBorder="1" applyAlignment="1" applyProtection="1">
      <alignment vertical="center"/>
    </xf>
    <xf numFmtId="0" fontId="22" fillId="0" borderId="20" xfId="98" applyNumberFormat="1" applyFont="1" applyFill="1" applyBorder="1" applyAlignment="1" applyProtection="1">
      <alignment vertical="center"/>
    </xf>
    <xf numFmtId="0" fontId="22" fillId="0" borderId="20" xfId="66" applyNumberFormat="1" applyFont="1" applyFill="1" applyBorder="1" applyAlignment="1" applyProtection="1">
      <alignment horizontal="right" vertical="center"/>
    </xf>
    <xf numFmtId="49" fontId="22" fillId="0" borderId="0" xfId="98" applyNumberFormat="1" applyFont="1" applyFill="1" applyBorder="1" applyAlignment="1" applyProtection="1">
      <alignment horizontal="distributed" vertical="center" wrapText="1"/>
      <protection locked="0"/>
    </xf>
    <xf numFmtId="3" fontId="22" fillId="0" borderId="22" xfId="66" applyNumberFormat="1" applyFont="1" applyFill="1" applyBorder="1" applyAlignment="1" applyProtection="1">
      <alignment vertical="center"/>
    </xf>
    <xf numFmtId="3" fontId="22" fillId="0" borderId="21" xfId="98" applyNumberFormat="1" applyFont="1" applyFill="1" applyBorder="1" applyAlignment="1" applyProtection="1">
      <alignment horizontal="right" vertical="center"/>
    </xf>
    <xf numFmtId="3" fontId="22" fillId="0" borderId="23" xfId="98" applyNumberFormat="1" applyFont="1" applyFill="1" applyBorder="1" applyAlignment="1" applyProtection="1">
      <alignment horizontal="right" vertical="center"/>
    </xf>
    <xf numFmtId="0" fontId="38" fillId="0" borderId="23" xfId="98" applyFont="1" applyBorder="1" applyAlignment="1" applyProtection="1">
      <alignment horizontal="center" vertical="center"/>
      <protection locked="0"/>
    </xf>
    <xf numFmtId="0" fontId="22" fillId="28" borderId="24" xfId="98" applyFont="1" applyFill="1" applyBorder="1" applyAlignment="1" applyProtection="1">
      <alignment horizontal="center" vertical="center"/>
    </xf>
    <xf numFmtId="0" fontId="38" fillId="28" borderId="18" xfId="98" applyFont="1" applyFill="1" applyBorder="1" applyAlignment="1" applyProtection="1">
      <alignment horizontal="distributed" vertical="center"/>
    </xf>
    <xf numFmtId="0" fontId="52" fillId="28" borderId="18" xfId="98" applyFont="1" applyFill="1" applyBorder="1" applyAlignment="1" applyProtection="1">
      <alignment horizontal="distributed" vertical="center"/>
    </xf>
    <xf numFmtId="0" fontId="41" fillId="28" borderId="26" xfId="98" applyFont="1" applyFill="1" applyBorder="1" applyAlignment="1" applyProtection="1">
      <alignment horizontal="distributed" vertical="center"/>
    </xf>
    <xf numFmtId="0" fontId="38" fillId="0" borderId="0" xfId="0" applyFont="1" applyFill="1" applyAlignment="1" applyProtection="1">
      <alignment horizontal="center" vertical="center"/>
      <protection locked="0"/>
    </xf>
    <xf numFmtId="0" fontId="47" fillId="0" borderId="0" xfId="98" applyFont="1" applyAlignment="1" applyProtection="1">
      <alignment horizontal="center" vertical="center"/>
    </xf>
    <xf numFmtId="0" fontId="47" fillId="0" borderId="0" xfId="98" applyFont="1" applyFill="1" applyAlignment="1" applyProtection="1">
      <alignment horizontal="center" vertical="center"/>
    </xf>
    <xf numFmtId="0" fontId="22" fillId="0" borderId="20" xfId="98" applyNumberFormat="1" applyFont="1" applyFill="1" applyBorder="1" applyAlignment="1" applyProtection="1">
      <alignment horizontal="distributed" vertical="center"/>
    </xf>
    <xf numFmtId="49" fontId="22" fillId="0" borderId="20" xfId="98" applyNumberFormat="1" applyFont="1" applyFill="1" applyBorder="1" applyAlignment="1" applyProtection="1">
      <alignment vertical="center" shrinkToFit="1"/>
    </xf>
    <xf numFmtId="224" fontId="22" fillId="0" borderId="25" xfId="66" applyNumberFormat="1" applyFont="1" applyFill="1" applyBorder="1" applyAlignment="1" applyProtection="1">
      <alignment vertical="center" shrinkToFit="1"/>
    </xf>
    <xf numFmtId="224" fontId="22" fillId="0" borderId="20" xfId="66" applyNumberFormat="1" applyFont="1" applyFill="1" applyBorder="1" applyAlignment="1" applyProtection="1">
      <alignment vertical="center" shrinkToFit="1"/>
    </xf>
    <xf numFmtId="49" fontId="38" fillId="0" borderId="0" xfId="98" applyNumberFormat="1" applyFont="1" applyFill="1" applyBorder="1" applyAlignment="1" applyProtection="1">
      <alignment vertical="center" shrinkToFit="1"/>
    </xf>
    <xf numFmtId="49" fontId="38" fillId="0" borderId="0" xfId="98" applyNumberFormat="1" applyFont="1" applyFill="1" applyBorder="1" applyAlignment="1" applyProtection="1">
      <alignment horizontal="center" vertical="center" shrinkToFit="1"/>
    </xf>
    <xf numFmtId="224" fontId="38" fillId="0" borderId="22" xfId="97" applyNumberFormat="1" applyFont="1" applyFill="1" applyBorder="1" applyAlignment="1" applyProtection="1">
      <alignment vertical="center" shrinkToFit="1"/>
    </xf>
    <xf numFmtId="224" fontId="38" fillId="0" borderId="22" xfId="66" applyNumberFormat="1" applyFont="1" applyFill="1" applyBorder="1" applyAlignment="1" applyProtection="1">
      <alignment horizontal="right" vertical="center" shrinkToFit="1"/>
    </xf>
    <xf numFmtId="224" fontId="38" fillId="0" borderId="0" xfId="66" applyNumberFormat="1" applyFont="1" applyFill="1" applyBorder="1" applyAlignment="1" applyProtection="1">
      <alignment horizontal="right" vertical="center" shrinkToFit="1"/>
    </xf>
    <xf numFmtId="224" fontId="38" fillId="0" borderId="22" xfId="66" applyNumberFormat="1" applyFont="1" applyFill="1" applyBorder="1" applyAlignment="1" applyProtection="1">
      <alignment vertical="center" shrinkToFit="1"/>
    </xf>
    <xf numFmtId="49" fontId="22" fillId="0" borderId="23" xfId="98" applyNumberFormat="1" applyFont="1" applyFill="1" applyBorder="1" applyAlignment="1" applyProtection="1">
      <alignment vertical="center" shrinkToFit="1"/>
    </xf>
    <xf numFmtId="0" fontId="22" fillId="0" borderId="23" xfId="98" applyFont="1" applyFill="1" applyBorder="1" applyAlignment="1" applyProtection="1">
      <alignment horizontal="center" vertical="center"/>
    </xf>
    <xf numFmtId="0" fontId="22" fillId="0" borderId="23" xfId="98" applyFont="1" applyFill="1" applyBorder="1" applyAlignment="1" applyProtection="1">
      <alignment horizontal="center" vertical="center" shrinkToFit="1"/>
    </xf>
    <xf numFmtId="224" fontId="22" fillId="0" borderId="21" xfId="97" applyNumberFormat="1" applyFont="1" applyFill="1" applyBorder="1" applyAlignment="1" applyProtection="1">
      <alignment vertical="center" shrinkToFit="1"/>
    </xf>
    <xf numFmtId="224" fontId="22" fillId="0" borderId="23" xfId="97" applyNumberFormat="1" applyFont="1" applyFill="1" applyBorder="1" applyAlignment="1" applyProtection="1">
      <alignment vertical="center" shrinkToFit="1"/>
    </xf>
    <xf numFmtId="224" fontId="22" fillId="0" borderId="22" xfId="66" applyNumberFormat="1" applyFont="1" applyFill="1" applyBorder="1" applyAlignment="1" applyProtection="1">
      <alignment horizontal="right" vertical="center" shrinkToFit="1"/>
    </xf>
    <xf numFmtId="224" fontId="22" fillId="0" borderId="23" xfId="66" applyNumberFormat="1" applyFont="1" applyFill="1" applyBorder="1" applyAlignment="1" applyProtection="1">
      <alignment horizontal="right" vertical="center" shrinkToFit="1"/>
    </xf>
    <xf numFmtId="224" fontId="22" fillId="0" borderId="21" xfId="66" applyNumberFormat="1" applyFont="1" applyFill="1" applyBorder="1" applyAlignment="1" applyProtection="1">
      <alignment vertical="center" shrinkToFit="1"/>
    </xf>
    <xf numFmtId="224" fontId="22" fillId="0" borderId="23" xfId="66" applyNumberFormat="1" applyFont="1" applyFill="1" applyBorder="1" applyAlignment="1" applyProtection="1">
      <alignment vertical="center" shrinkToFit="1"/>
    </xf>
    <xf numFmtId="0" fontId="38" fillId="0" borderId="20" xfId="98" applyFont="1" applyFill="1" applyBorder="1" applyAlignment="1" applyProtection="1">
      <alignment horizontal="center" vertical="center"/>
    </xf>
    <xf numFmtId="0" fontId="38" fillId="0" borderId="17" xfId="98" applyFont="1" applyFill="1" applyBorder="1" applyAlignment="1" applyProtection="1">
      <alignment horizontal="center" vertical="center"/>
    </xf>
    <xf numFmtId="0" fontId="38" fillId="0" borderId="19" xfId="98" applyFont="1" applyFill="1" applyBorder="1" applyAlignment="1" applyProtection="1">
      <alignment horizontal="center" vertical="center"/>
    </xf>
    <xf numFmtId="0" fontId="38" fillId="0" borderId="31" xfId="98" applyFont="1" applyFill="1" applyBorder="1" applyAlignment="1" applyProtection="1">
      <alignment horizontal="center" vertical="center"/>
    </xf>
    <xf numFmtId="0" fontId="0" fillId="0" borderId="19" xfId="0" applyFill="1" applyBorder="1"/>
    <xf numFmtId="0" fontId="38" fillId="0" borderId="21" xfId="98" applyFont="1" applyFill="1" applyBorder="1" applyAlignment="1" applyProtection="1">
      <alignment horizontal="center" vertical="center"/>
    </xf>
    <xf numFmtId="0" fontId="38" fillId="0" borderId="23" xfId="98" applyFont="1" applyFill="1" applyBorder="1" applyAlignment="1" applyProtection="1">
      <alignment horizontal="center" vertical="center"/>
    </xf>
    <xf numFmtId="0" fontId="38" fillId="0" borderId="17" xfId="98" applyFont="1" applyFill="1" applyBorder="1" applyAlignment="1" applyProtection="1">
      <alignment horizontal="center" vertical="center"/>
    </xf>
    <xf numFmtId="224" fontId="38" fillId="0" borderId="22" xfId="97" applyNumberFormat="1" applyFont="1" applyFill="1" applyBorder="1" applyAlignment="1" applyProtection="1">
      <alignment horizontal="right" vertical="center" shrinkToFit="1"/>
    </xf>
    <xf numFmtId="224" fontId="38" fillId="0" borderId="0" xfId="97" applyNumberFormat="1" applyFont="1" applyFill="1" applyBorder="1" applyAlignment="1" applyProtection="1">
      <alignment horizontal="right" vertical="center" shrinkToFit="1"/>
    </xf>
    <xf numFmtId="224" fontId="22" fillId="0" borderId="21" xfId="66" applyNumberFormat="1" applyFont="1" applyFill="1" applyBorder="1" applyAlignment="1" applyProtection="1">
      <alignment horizontal="right" vertical="center" shrinkToFit="1"/>
    </xf>
    <xf numFmtId="224" fontId="22" fillId="0" borderId="26" xfId="66" applyNumberFormat="1" applyFont="1" applyFill="1" applyBorder="1" applyAlignment="1" applyProtection="1">
      <alignment horizontal="right" vertical="center" shrinkToFit="1"/>
    </xf>
    <xf numFmtId="224" fontId="22" fillId="0" borderId="25" xfId="66" applyNumberFormat="1" applyFont="1" applyFill="1" applyBorder="1" applyAlignment="1" applyProtection="1">
      <alignment horizontal="right" vertical="center" shrinkToFit="1"/>
    </xf>
    <xf numFmtId="224" fontId="22" fillId="0" borderId="20" xfId="66" applyNumberFormat="1" applyFont="1" applyFill="1" applyBorder="1" applyAlignment="1" applyProtection="1">
      <alignment horizontal="right" vertical="center" shrinkToFit="1"/>
    </xf>
    <xf numFmtId="224" fontId="22" fillId="0" borderId="21" xfId="97" applyNumberFormat="1" applyFont="1" applyFill="1" applyBorder="1" applyAlignment="1" applyProtection="1">
      <alignment horizontal="right" vertical="center" shrinkToFit="1"/>
    </xf>
    <xf numFmtId="224" fontId="22" fillId="0" borderId="23" xfId="97" applyNumberFormat="1" applyFont="1" applyFill="1" applyBorder="1" applyAlignment="1" applyProtection="1">
      <alignment horizontal="right" vertical="center" shrinkToFit="1"/>
    </xf>
    <xf numFmtId="0" fontId="38" fillId="0" borderId="20" xfId="98" applyFont="1" applyFill="1" applyBorder="1" applyAlignment="1" applyProtection="1">
      <alignment vertical="center"/>
    </xf>
    <xf numFmtId="0" fontId="47" fillId="0" borderId="0" xfId="103" applyFont="1" applyFill="1" applyAlignment="1" applyProtection="1">
      <alignment horizontal="center" vertical="center"/>
    </xf>
    <xf numFmtId="0" fontId="42" fillId="0" borderId="23" xfId="103" applyFont="1" applyFill="1" applyBorder="1" applyAlignment="1" applyProtection="1">
      <alignment horizontal="center" vertical="center"/>
    </xf>
  </cellXfs>
  <cellStyles count="11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ハイパーリンク 2" xfId="5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xfId="66" builtinId="6"/>
    <cellStyle name="桁区切り 2" xfId="67"/>
    <cellStyle name="桁区切り 2 2" xfId="68"/>
    <cellStyle name="桁区切り 3" xfId="69"/>
    <cellStyle name="見出し 1" xfId="70" builtinId="16" customBuiltin="1"/>
    <cellStyle name="見出し 1 2" xfId="71"/>
    <cellStyle name="見出し 2" xfId="72" builtinId="17" customBuiltin="1"/>
    <cellStyle name="見出し 2 2" xfId="73"/>
    <cellStyle name="見出し 3" xfId="74" builtinId="18" customBuiltin="1"/>
    <cellStyle name="見出し 3 2" xfId="75"/>
    <cellStyle name="見出し 4" xfId="76" builtinId="19" customBuiltin="1"/>
    <cellStyle name="見出し 4 2" xfId="77"/>
    <cellStyle name="集計" xfId="78" builtinId="25" customBuiltin="1"/>
    <cellStyle name="集計 2" xfId="79"/>
    <cellStyle name="出力" xfId="80" builtinId="21" customBuiltin="1"/>
    <cellStyle name="出力 2" xfId="81"/>
    <cellStyle name="説明文" xfId="82" builtinId="53" customBuiltin="1"/>
    <cellStyle name="説明文 2" xfId="83"/>
    <cellStyle name="通貨" xfId="84" builtinId="7"/>
    <cellStyle name="通貨 2" xfId="85"/>
    <cellStyle name="通貨 3" xfId="86"/>
    <cellStyle name="入力" xfId="87" builtinId="20" customBuiltin="1"/>
    <cellStyle name="入力 2" xfId="88"/>
    <cellStyle name="標準" xfId="0" builtinId="0"/>
    <cellStyle name="標準 2" xfId="89"/>
    <cellStyle name="標準 2 2" xfId="90"/>
    <cellStyle name="標準 3" xfId="91"/>
    <cellStyle name="標準 4" xfId="92"/>
    <cellStyle name="標準_【 CI 】景気動向指数月報（新2241）" xfId="93"/>
    <cellStyle name="標準_10主要業種グラフ②" xfId="94"/>
    <cellStyle name="標準_15-17農林・水産 (3)" xfId="95"/>
    <cellStyle name="標準_25住宅" xfId="96"/>
    <cellStyle name="標準_Sheet1" xfId="97"/>
    <cellStyle name="標準_運輸" xfId="98"/>
    <cellStyle name="標準_業種別在庫指数1" xfId="99"/>
    <cellStyle name="標準_業種別出荷指数1" xfId="100"/>
    <cellStyle name="標準_業種別生産指数1" xfId="101"/>
    <cellStyle name="標準_公表月報用22.8" xfId="102"/>
    <cellStyle name="標準_住宅" xfId="103"/>
    <cellStyle name="標準_人口" xfId="104"/>
    <cellStyle name="標準_清水港統計1601-1602（統計利用室提出）10.28修正" xfId="105"/>
    <cellStyle name="標準_農林・水産" xfId="106"/>
    <cellStyle name="標準_物価" xfId="107"/>
    <cellStyle name="良い" xfId="108" builtinId="26" customBuiltin="1"/>
    <cellStyle name="良い 2" xfId="109"/>
  </cellStyles>
  <dxfs count="1">
    <dxf>
      <font>
        <condense val="0"/>
        <extend val="0"/>
        <color indexed="9"/>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04255319148939E-2"/>
          <c:y val="0"/>
          <c:w val="0.77526595744680848"/>
          <c:h val="0"/>
        </c:manualLayout>
      </c:layout>
      <c:lineChart>
        <c:grouping val="standard"/>
        <c:varyColors val="0"/>
        <c:ser>
          <c:idx val="4"/>
          <c:order val="0"/>
          <c:tx>
            <c:v>生産</c:v>
          </c:tx>
          <c:spPr>
            <a:ln w="12700">
              <a:solidFill>
                <a:srgbClr val="000000"/>
              </a:solidFill>
              <a:prstDash val="solid"/>
            </a:ln>
          </c:spPr>
          <c:marker>
            <c:symbol val="none"/>
          </c:marker>
          <c:cat>
            <c:strLit>
              <c:ptCount val="18"/>
              <c:pt idx="0">
                <c:v>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strLit>
          </c:cat>
          <c:val>
            <c:numLit>
              <c:formatCode>General</c:formatCode>
              <c:ptCount val="18"/>
              <c:pt idx="0">
                <c:v>95.9</c:v>
              </c:pt>
              <c:pt idx="1">
                <c:v>110.1</c:v>
              </c:pt>
              <c:pt idx="2">
                <c:v>90.7</c:v>
              </c:pt>
              <c:pt idx="3">
                <c:v>103.3</c:v>
              </c:pt>
              <c:pt idx="4">
                <c:v>97.5</c:v>
              </c:pt>
              <c:pt idx="5">
                <c:v>100</c:v>
              </c:pt>
              <c:pt idx="6">
                <c:v>95.3</c:v>
              </c:pt>
              <c:pt idx="7">
                <c:v>93.5</c:v>
              </c:pt>
              <c:pt idx="8">
                <c:v>93.6</c:v>
              </c:pt>
              <c:pt idx="9">
                <c:v>104.4</c:v>
              </c:pt>
              <c:pt idx="10">
                <c:v>99</c:v>
              </c:pt>
              <c:pt idx="11">
                <c:v>93.9</c:v>
              </c:pt>
              <c:pt idx="12">
                <c:v>88.5</c:v>
              </c:pt>
              <c:pt idx="13">
                <c:v>98.1</c:v>
              </c:pt>
              <c:pt idx="14">
                <c:v>92</c:v>
              </c:pt>
              <c:pt idx="15">
                <c:v>95.2</c:v>
              </c:pt>
              <c:pt idx="16">
                <c:v>93.9</c:v>
              </c:pt>
              <c:pt idx="17">
                <c:v>93.2</c:v>
              </c:pt>
            </c:numLit>
          </c:val>
          <c:smooth val="0"/>
          <c:extLst>
            <c:ext xmlns:c16="http://schemas.microsoft.com/office/drawing/2014/chart" uri="{C3380CC4-5D6E-409C-BE32-E72D297353CC}">
              <c16:uniqueId val="{00000000-709F-44C3-B8C5-377695FC0390}"/>
            </c:ext>
          </c:extLst>
        </c:ser>
        <c:ser>
          <c:idx val="0"/>
          <c:order val="1"/>
          <c:tx>
            <c:v>出荷</c:v>
          </c:tx>
          <c:spPr>
            <a:ln w="12700">
              <a:solidFill>
                <a:srgbClr val="000000"/>
              </a:solidFill>
              <a:prstDash val="sysDash"/>
            </a:ln>
          </c:spPr>
          <c:marker>
            <c:symbol val="none"/>
          </c:marker>
          <c:cat>
            <c:strLit>
              <c:ptCount val="18"/>
              <c:pt idx="0">
                <c:v>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strLit>
          </c:cat>
          <c:val>
            <c:numLit>
              <c:formatCode>General</c:formatCode>
              <c:ptCount val="18"/>
              <c:pt idx="0">
                <c:v>79.400000000000006</c:v>
              </c:pt>
              <c:pt idx="1">
                <c:v>95.7</c:v>
              </c:pt>
              <c:pt idx="2">
                <c:v>74.2</c:v>
              </c:pt>
              <c:pt idx="3">
                <c:v>84.6</c:v>
              </c:pt>
              <c:pt idx="4">
                <c:v>82.4</c:v>
              </c:pt>
              <c:pt idx="5">
                <c:v>82.9</c:v>
              </c:pt>
              <c:pt idx="6">
                <c:v>83</c:v>
              </c:pt>
              <c:pt idx="7">
                <c:v>82.1</c:v>
              </c:pt>
              <c:pt idx="8">
                <c:v>79.5</c:v>
              </c:pt>
              <c:pt idx="9">
                <c:v>85.4</c:v>
              </c:pt>
              <c:pt idx="10">
                <c:v>85.8</c:v>
              </c:pt>
              <c:pt idx="11">
                <c:v>79.599999999999994</c:v>
              </c:pt>
              <c:pt idx="12">
                <c:v>75.7</c:v>
              </c:pt>
              <c:pt idx="13">
                <c:v>85.6</c:v>
              </c:pt>
              <c:pt idx="14">
                <c:v>77.5</c:v>
              </c:pt>
              <c:pt idx="15">
                <c:v>79.099999999999994</c:v>
              </c:pt>
              <c:pt idx="16">
                <c:v>82.3</c:v>
              </c:pt>
              <c:pt idx="17">
                <c:v>74.5</c:v>
              </c:pt>
            </c:numLit>
          </c:val>
          <c:smooth val="0"/>
          <c:extLst>
            <c:ext xmlns:c16="http://schemas.microsoft.com/office/drawing/2014/chart" uri="{C3380CC4-5D6E-409C-BE32-E72D297353CC}">
              <c16:uniqueId val="{00000001-709F-44C3-B8C5-377695FC0390}"/>
            </c:ext>
          </c:extLst>
        </c:ser>
        <c:ser>
          <c:idx val="1"/>
          <c:order val="2"/>
          <c:tx>
            <c:v>在庫</c:v>
          </c:tx>
          <c:spPr>
            <a:ln w="12700">
              <a:solidFill>
                <a:srgbClr val="000000"/>
              </a:solidFill>
              <a:prstDash val="lgDash"/>
            </a:ln>
          </c:spPr>
          <c:marker>
            <c:symbol val="none"/>
          </c:marker>
          <c:cat>
            <c:strLit>
              <c:ptCount val="18"/>
              <c:pt idx="0">
                <c:v>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strLit>
          </c:cat>
          <c:val>
            <c:numLit>
              <c:formatCode>General</c:formatCode>
              <c:ptCount val="18"/>
              <c:pt idx="0">
                <c:v>100.7</c:v>
              </c:pt>
              <c:pt idx="1">
                <c:v>96.8</c:v>
              </c:pt>
              <c:pt idx="2">
                <c:v>95.6</c:v>
              </c:pt>
              <c:pt idx="3">
                <c:v>94.5</c:v>
              </c:pt>
              <c:pt idx="4">
                <c:v>94.9</c:v>
              </c:pt>
              <c:pt idx="5">
                <c:v>93.4</c:v>
              </c:pt>
              <c:pt idx="6">
                <c:v>91.2</c:v>
              </c:pt>
              <c:pt idx="7">
                <c:v>89.1</c:v>
              </c:pt>
              <c:pt idx="8">
                <c:v>92.9</c:v>
              </c:pt>
              <c:pt idx="9">
                <c:v>95.3</c:v>
              </c:pt>
              <c:pt idx="10">
                <c:v>98.4</c:v>
              </c:pt>
              <c:pt idx="11">
                <c:v>99.8</c:v>
              </c:pt>
              <c:pt idx="12">
                <c:v>100.9</c:v>
              </c:pt>
              <c:pt idx="13">
                <c:v>95.6</c:v>
              </c:pt>
              <c:pt idx="14">
                <c:v>98.5</c:v>
              </c:pt>
              <c:pt idx="15">
                <c:v>101.3</c:v>
              </c:pt>
              <c:pt idx="16">
                <c:v>96.4</c:v>
              </c:pt>
              <c:pt idx="17">
                <c:v>93.6</c:v>
              </c:pt>
            </c:numLit>
          </c:val>
          <c:smooth val="0"/>
          <c:extLst>
            <c:ext xmlns:c16="http://schemas.microsoft.com/office/drawing/2014/chart" uri="{C3380CC4-5D6E-409C-BE32-E72D297353CC}">
              <c16:uniqueId val="{00000002-709F-44C3-B8C5-377695FC0390}"/>
            </c:ext>
          </c:extLst>
        </c:ser>
        <c:dLbls>
          <c:showLegendKey val="0"/>
          <c:showVal val="0"/>
          <c:showCatName val="0"/>
          <c:showSerName val="0"/>
          <c:showPercent val="0"/>
          <c:showBubbleSize val="0"/>
        </c:dLbls>
        <c:smooth val="0"/>
        <c:axId val="404819480"/>
        <c:axId val="1"/>
      </c:lineChart>
      <c:catAx>
        <c:axId val="40481948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800" b="0" i="0" u="none" strike="noStrike" baseline="0">
                    <a:solidFill>
                      <a:srgbClr val="000000"/>
                    </a:solidFill>
                    <a:latin typeface="ＭＳ Ｐゴシック"/>
                    <a:ea typeface="ＭＳ Ｐゴシック"/>
                  </a:rPr>
                  <a:t>年/月</a:t>
                </a:r>
              </a:p>
            </c:rich>
          </c:tx>
          <c:layout>
            <c:manualLayout>
              <c:xMode val="edge"/>
              <c:yMode val="edge"/>
              <c:x val="0.46143617021276595"/>
              <c:y val="0"/>
            </c:manualLayout>
          </c:layout>
          <c:overlay val="0"/>
          <c:spPr>
            <a:noFill/>
            <a:ln w="25400">
              <a:noFill/>
            </a:ln>
          </c:spPr>
        </c:title>
        <c:numFmt formatCode="General" sourceLinked="1"/>
        <c:majorTickMark val="none"/>
        <c:minorTickMark val="none"/>
        <c:tickLblPos val="low"/>
        <c:spPr>
          <a:ln w="12700">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At val="100"/>
        <c:auto val="1"/>
        <c:lblAlgn val="ctr"/>
        <c:lblOffset val="100"/>
        <c:tickLblSkip val="1"/>
        <c:tickMarkSkip val="1"/>
        <c:noMultiLvlLbl val="0"/>
      </c:catAx>
      <c:valAx>
        <c:axId val="1"/>
        <c:scaling>
          <c:orientation val="minMax"/>
          <c:max val="130"/>
          <c:min val="60"/>
        </c:scaling>
        <c:delete val="0"/>
        <c:axPos val="l"/>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指数</a:t>
                </a:r>
              </a:p>
            </c:rich>
          </c:tx>
          <c:layout>
            <c:manualLayout>
              <c:xMode val="edge"/>
              <c:yMode val="edge"/>
              <c:x val="0.24202127659574468"/>
              <c:y val="0"/>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819480"/>
        <c:crosses val="autoZero"/>
        <c:crossBetween val="between"/>
        <c:majorUnit val="10"/>
        <c:minorUnit val="5"/>
      </c:valAx>
      <c:spPr>
        <a:noFill/>
        <a:ln w="12700">
          <a:solidFill>
            <a:srgbClr val="000000"/>
          </a:solidFill>
          <a:prstDash val="solid"/>
        </a:ln>
      </c:spPr>
    </c:plotArea>
    <c:legend>
      <c:legendPos val="r"/>
      <c:layout>
        <c:manualLayout>
          <c:xMode val="edge"/>
          <c:yMode val="edge"/>
          <c:x val="0.89494680851063835"/>
          <c:y val="0"/>
          <c:w val="9.5744680851063829E-2"/>
          <c:h val="0"/>
        </c:manualLayout>
      </c:layout>
      <c:overlay val="0"/>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6350">
      <a:noFill/>
    </a:ln>
  </c:spPr>
  <c:txPr>
    <a:bodyPr/>
    <a:lstStyle/>
    <a:p>
      <a:pPr>
        <a:defRPr sz="2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c:printSettings>
</c:chartSpace>
</file>

<file path=xl/drawings/_rels/drawing1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chart" Target="../charts/chart1.xml"/><Relationship Id="rId5" Type="http://schemas.openxmlformats.org/officeDocument/2006/relationships/image" Target="../media/image6.emf"/><Relationship Id="rId4" Type="http://schemas.openxmlformats.org/officeDocument/2006/relationships/image" Target="../media/image5.emf"/></Relationships>
</file>

<file path=xl/drawings/_rels/drawing7.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800100</xdr:colOff>
      <xdr:row>0</xdr:row>
      <xdr:rowOff>266700</xdr:rowOff>
    </xdr:to>
    <xdr:sp macro="" textlink="">
      <xdr:nvSpPr>
        <xdr:cNvPr id="66561" name="Rectangle 3073"/>
        <xdr:cNvSpPr>
          <a:spLocks noChangeArrowheads="1"/>
        </xdr:cNvSpPr>
      </xdr:nvSpPr>
      <xdr:spPr bwMode="auto">
        <a:xfrm>
          <a:off x="0" y="0"/>
          <a:ext cx="17716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macro="" textlink="">
      <xdr:nvSpPr>
        <xdr:cNvPr id="66562" name="Rectangle 3074"/>
        <xdr:cNvSpPr>
          <a:spLocks noChangeArrowheads="1"/>
        </xdr:cNvSpPr>
      </xdr:nvSpPr>
      <xdr:spPr bwMode="auto">
        <a:xfrm>
          <a:off x="0" y="0"/>
          <a:ext cx="17716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指                 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11</xdr:col>
      <xdr:colOff>9525</xdr:colOff>
      <xdr:row>0</xdr:row>
      <xdr:rowOff>0</xdr:rowOff>
    </xdr:to>
    <xdr:sp macro="" textlink="">
      <xdr:nvSpPr>
        <xdr:cNvPr id="5325855" name="Rectangle 3"/>
        <xdr:cNvSpPr>
          <a:spLocks noChangeArrowheads="1"/>
        </xdr:cNvSpPr>
      </xdr:nvSpPr>
      <xdr:spPr bwMode="auto">
        <a:xfrm>
          <a:off x="9525" y="0"/>
          <a:ext cx="6762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3"/>
        <xdr:cNvSpPr>
          <a:spLocks noChangeArrowheads="1"/>
        </xdr:cNvSpPr>
      </xdr:nvSpPr>
      <xdr:spPr bwMode="auto">
        <a:xfrm>
          <a:off x="9525" y="0"/>
          <a:ext cx="6762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0</xdr:row>
      <xdr:rowOff>0</xdr:rowOff>
    </xdr:from>
    <xdr:to>
      <xdr:col>11</xdr:col>
      <xdr:colOff>9525</xdr:colOff>
      <xdr:row>0</xdr:row>
      <xdr:rowOff>0</xdr:rowOff>
    </xdr:to>
    <xdr:sp macro="" textlink="">
      <xdr:nvSpPr>
        <xdr:cNvPr id="4303780" name="Rectangle 3"/>
        <xdr:cNvSpPr>
          <a:spLocks noChangeArrowheads="1"/>
        </xdr:cNvSpPr>
      </xdr:nvSpPr>
      <xdr:spPr bwMode="auto">
        <a:xfrm>
          <a:off x="9525" y="0"/>
          <a:ext cx="6762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3"/>
        <xdr:cNvSpPr>
          <a:spLocks noChangeArrowheads="1"/>
        </xdr:cNvSpPr>
      </xdr:nvSpPr>
      <xdr:spPr bwMode="auto">
        <a:xfrm>
          <a:off x="9525" y="0"/>
          <a:ext cx="6762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xdr:cNvSpPr>
          <a:spLocks noChangeArrowheads="1"/>
        </xdr:cNvSpPr>
      </xdr:nvSpPr>
      <xdr:spPr bwMode="auto">
        <a:xfrm>
          <a:off x="0" y="0"/>
          <a:ext cx="1952625"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9525</xdr:colOff>
      <xdr:row>0</xdr:row>
      <xdr:rowOff>9525</xdr:rowOff>
    </xdr:from>
    <xdr:to>
      <xdr:col>3</xdr:col>
      <xdr:colOff>695325</xdr:colOff>
      <xdr:row>1</xdr:row>
      <xdr:rowOff>161925</xdr:rowOff>
    </xdr:to>
    <xdr:sp macro="" textlink="">
      <xdr:nvSpPr>
        <xdr:cNvPr id="5" name="Rectangle 9"/>
        <xdr:cNvSpPr>
          <a:spLocks noChangeArrowheads="1"/>
        </xdr:cNvSpPr>
      </xdr:nvSpPr>
      <xdr:spPr bwMode="auto">
        <a:xfrm>
          <a:off x="7324725" y="9525"/>
          <a:ext cx="19526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57150</xdr:colOff>
      <xdr:row>0</xdr:row>
      <xdr:rowOff>0</xdr:rowOff>
    </xdr:to>
    <xdr:sp macro="" textlink="">
      <xdr:nvSpPr>
        <xdr:cNvPr id="22529" name="Rectangle 1"/>
        <xdr:cNvSpPr>
          <a:spLocks noChangeArrowheads="1"/>
        </xdr:cNvSpPr>
      </xdr:nvSpPr>
      <xdr:spPr bwMode="auto">
        <a:xfrm>
          <a:off x="0" y="0"/>
          <a:ext cx="1666875"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macro="" textlink="">
      <xdr:nvSpPr>
        <xdr:cNvPr id="22530" name="Rectangle 2"/>
        <xdr:cNvSpPr>
          <a:spLocks noChangeArrowheads="1"/>
        </xdr:cNvSpPr>
      </xdr:nvSpPr>
      <xdr:spPr bwMode="auto">
        <a:xfrm>
          <a:off x="0" y="0"/>
          <a:ext cx="1666875"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0</xdr:colOff>
      <xdr:row>22</xdr:row>
      <xdr:rowOff>133350</xdr:rowOff>
    </xdr:from>
    <xdr:to>
      <xdr:col>11</xdr:col>
      <xdr:colOff>57150</xdr:colOff>
      <xdr:row>24</xdr:row>
      <xdr:rowOff>76200</xdr:rowOff>
    </xdr:to>
    <xdr:sp macro="" textlink="">
      <xdr:nvSpPr>
        <xdr:cNvPr id="278533" name="Rectangle 5"/>
        <xdr:cNvSpPr>
          <a:spLocks noChangeArrowheads="1"/>
        </xdr:cNvSpPr>
      </xdr:nvSpPr>
      <xdr:spPr bwMode="auto">
        <a:xfrm>
          <a:off x="0" y="6286500"/>
          <a:ext cx="195262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貿                 易</a:t>
          </a:r>
        </a:p>
      </xdr:txBody>
    </xdr:sp>
    <xdr:clientData/>
  </xdr:twoCellAnchor>
  <xdr:twoCellAnchor editAs="oneCell">
    <xdr:from>
      <xdr:col>0</xdr:col>
      <xdr:colOff>85725</xdr:colOff>
      <xdr:row>37</xdr:row>
      <xdr:rowOff>19050</xdr:rowOff>
    </xdr:from>
    <xdr:to>
      <xdr:col>67</xdr:col>
      <xdr:colOff>57150</xdr:colOff>
      <xdr:row>48</xdr:row>
      <xdr:rowOff>142875</xdr:rowOff>
    </xdr:to>
    <xdr:pic>
      <xdr:nvPicPr>
        <xdr:cNvPr id="4501353"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067800"/>
          <a:ext cx="66675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xdr:colOff>
      <xdr:row>0</xdr:row>
      <xdr:rowOff>19050</xdr:rowOff>
    </xdr:from>
    <xdr:to>
      <xdr:col>3</xdr:col>
      <xdr:colOff>419100</xdr:colOff>
      <xdr:row>1</xdr:row>
      <xdr:rowOff>57150</xdr:rowOff>
    </xdr:to>
    <xdr:sp macro="" textlink="">
      <xdr:nvSpPr>
        <xdr:cNvPr id="17410" name="Rectangle 2"/>
        <xdr:cNvSpPr>
          <a:spLocks noChangeArrowheads="1"/>
        </xdr:cNvSpPr>
      </xdr:nvSpPr>
      <xdr:spPr bwMode="auto">
        <a:xfrm>
          <a:off x="7648575" y="19050"/>
          <a:ext cx="14287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運          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0</xdr:row>
      <xdr:rowOff>19050</xdr:rowOff>
    </xdr:from>
    <xdr:to>
      <xdr:col>2</xdr:col>
      <xdr:colOff>952500</xdr:colOff>
      <xdr:row>0</xdr:row>
      <xdr:rowOff>285750</xdr:rowOff>
    </xdr:to>
    <xdr:sp macro="" textlink="">
      <xdr:nvSpPr>
        <xdr:cNvPr id="20484" name="Rectangle 4"/>
        <xdr:cNvSpPr>
          <a:spLocks noChangeArrowheads="1"/>
        </xdr:cNvSpPr>
      </xdr:nvSpPr>
      <xdr:spPr bwMode="auto">
        <a:xfrm>
          <a:off x="8124825" y="19050"/>
          <a:ext cx="17621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住                 宅</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76200</xdr:colOff>
      <xdr:row>11</xdr:row>
      <xdr:rowOff>57150</xdr:rowOff>
    </xdr:to>
    <xdr:sp macro="" textlink="">
      <xdr:nvSpPr>
        <xdr:cNvPr id="5189096" name="Text Box 10"/>
        <xdr:cNvSpPr txBox="1">
          <a:spLocks noChangeArrowheads="1"/>
        </xdr:cNvSpPr>
      </xdr:nvSpPr>
      <xdr:spPr bwMode="auto">
        <a:xfrm>
          <a:off x="453390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9525</xdr:colOff>
      <xdr:row>0</xdr:row>
      <xdr:rowOff>19050</xdr:rowOff>
    </xdr:from>
    <xdr:to>
      <xdr:col>4</xdr:col>
      <xdr:colOff>228600</xdr:colOff>
      <xdr:row>1</xdr:row>
      <xdr:rowOff>28575</xdr:rowOff>
    </xdr:to>
    <xdr:sp macro="" textlink="">
      <xdr:nvSpPr>
        <xdr:cNvPr id="354308" name="Rectangle 11"/>
        <xdr:cNvSpPr>
          <a:spLocks noChangeArrowheads="1"/>
        </xdr:cNvSpPr>
      </xdr:nvSpPr>
      <xdr:spPr bwMode="auto">
        <a:xfrm>
          <a:off x="7600950" y="19050"/>
          <a:ext cx="200977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600" b="0" i="0" u="none" strike="noStrike" baseline="0">
              <a:solidFill>
                <a:srgbClr val="000000"/>
              </a:solidFill>
              <a:latin typeface="ＭＳ Ｐゴシック"/>
              <a:ea typeface="ＭＳ Ｐゴシック"/>
            </a:rPr>
            <a:t>消  防  ・  警  察</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314325</xdr:colOff>
      <xdr:row>54</xdr:row>
      <xdr:rowOff>66675</xdr:rowOff>
    </xdr:from>
    <xdr:to>
      <xdr:col>12</xdr:col>
      <xdr:colOff>514350</xdr:colOff>
      <xdr:row>62</xdr:row>
      <xdr:rowOff>28575</xdr:rowOff>
    </xdr:to>
    <xdr:pic>
      <xdr:nvPicPr>
        <xdr:cNvPr id="2"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0525125"/>
          <a:ext cx="50958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33</xdr:row>
      <xdr:rowOff>104775</xdr:rowOff>
    </xdr:from>
    <xdr:to>
      <xdr:col>10</xdr:col>
      <xdr:colOff>400050</xdr:colOff>
      <xdr:row>35</xdr:row>
      <xdr:rowOff>66675</xdr:rowOff>
    </xdr:to>
    <xdr:sp macro="" textlink="">
      <xdr:nvSpPr>
        <xdr:cNvPr id="3" name="Rectangle 1"/>
        <xdr:cNvSpPr>
          <a:spLocks noChangeArrowheads="1"/>
        </xdr:cNvSpPr>
      </xdr:nvSpPr>
      <xdr:spPr bwMode="auto">
        <a:xfrm>
          <a:off x="2495550" y="7362825"/>
          <a:ext cx="2362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22860" anchor="ctr"/>
        <a:lstStyle/>
        <a:p>
          <a:pPr algn="dist" rtl="0">
            <a:lnSpc>
              <a:spcPts val="1800"/>
            </a:lnSpc>
            <a:defRPr sz="1000"/>
          </a:pPr>
          <a:r>
            <a:rPr lang="ja-JP" altLang="en-US" sz="1450" b="0" i="0" u="none" strike="noStrike" baseline="0">
              <a:solidFill>
                <a:srgbClr val="000000"/>
              </a:solidFill>
              <a:latin typeface="ＭＳ Ｐゴシック"/>
              <a:ea typeface="ＭＳ Ｐゴシック"/>
            </a:rPr>
            <a:t>28　　景気動向指数（CI）</a:t>
          </a:r>
        </a:p>
        <a:p>
          <a:pPr algn="dist" rtl="0">
            <a:lnSpc>
              <a:spcPts val="1700"/>
            </a:lnSpc>
            <a:defRPr sz="1000"/>
          </a:pPr>
          <a:endParaRPr lang="ja-JP" altLang="en-US" sz="1450" b="0" i="0" u="none" strike="noStrike" baseline="0">
            <a:solidFill>
              <a:srgbClr val="000000"/>
            </a:solidFill>
            <a:latin typeface="ＭＳ Ｐゴシック"/>
            <a:ea typeface="ＭＳ Ｐゴシック"/>
          </a:endParaRPr>
        </a:p>
      </xdr:txBody>
    </xdr:sp>
    <xdr:clientData/>
  </xdr:twoCellAnchor>
  <xdr:twoCellAnchor>
    <xdr:from>
      <xdr:col>0</xdr:col>
      <xdr:colOff>9525</xdr:colOff>
      <xdr:row>33</xdr:row>
      <xdr:rowOff>0</xdr:rowOff>
    </xdr:from>
    <xdr:to>
      <xdr:col>4</xdr:col>
      <xdr:colOff>971550</xdr:colOff>
      <xdr:row>34</xdr:row>
      <xdr:rowOff>114300</xdr:rowOff>
    </xdr:to>
    <xdr:sp macro="" textlink="">
      <xdr:nvSpPr>
        <xdr:cNvPr id="4" name="Rectangle 2"/>
        <xdr:cNvSpPr>
          <a:spLocks noChangeArrowheads="1"/>
        </xdr:cNvSpPr>
      </xdr:nvSpPr>
      <xdr:spPr bwMode="auto">
        <a:xfrm>
          <a:off x="9525" y="7258050"/>
          <a:ext cx="2133600" cy="2857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dist" rtl="0">
            <a:defRPr sz="1000"/>
          </a:pPr>
          <a:r>
            <a:rPr lang="ja-JP" altLang="en-US" sz="1600" b="0" i="0" u="none" strike="noStrike" baseline="0">
              <a:solidFill>
                <a:srgbClr val="000000"/>
              </a:solidFill>
              <a:latin typeface="ＭＳ Ｐゴシック"/>
              <a:ea typeface="ＭＳ Ｐゴシック"/>
            </a:rPr>
            <a:t>景気動向</a:t>
          </a:r>
        </a:p>
      </xdr:txBody>
    </xdr:sp>
    <xdr:clientData/>
  </xdr:twoCellAnchor>
  <xdr:twoCellAnchor editAs="oneCell">
    <xdr:from>
      <xdr:col>10</xdr:col>
      <xdr:colOff>76200</xdr:colOff>
      <xdr:row>62</xdr:row>
      <xdr:rowOff>38100</xdr:rowOff>
    </xdr:from>
    <xdr:to>
      <xdr:col>10</xdr:col>
      <xdr:colOff>152400</xdr:colOff>
      <xdr:row>63</xdr:row>
      <xdr:rowOff>57150</xdr:rowOff>
    </xdr:to>
    <xdr:sp macro="" textlink="">
      <xdr:nvSpPr>
        <xdr:cNvPr id="5" name="Text Box 10"/>
        <xdr:cNvSpPr txBox="1">
          <a:spLocks noChangeArrowheads="1"/>
        </xdr:cNvSpPr>
      </xdr:nvSpPr>
      <xdr:spPr bwMode="auto">
        <a:xfrm>
          <a:off x="453390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247650</xdr:colOff>
      <xdr:row>62</xdr:row>
      <xdr:rowOff>28575</xdr:rowOff>
    </xdr:from>
    <xdr:to>
      <xdr:col>13</xdr:col>
      <xdr:colOff>161925</xdr:colOff>
      <xdr:row>63</xdr:row>
      <xdr:rowOff>38100</xdr:rowOff>
    </xdr:to>
    <xdr:sp macro="" textlink="">
      <xdr:nvSpPr>
        <xdr:cNvPr id="8" name="Rectangle 39"/>
        <xdr:cNvSpPr>
          <a:spLocks noChangeArrowheads="1"/>
        </xdr:cNvSpPr>
      </xdr:nvSpPr>
      <xdr:spPr bwMode="auto">
        <a:xfrm>
          <a:off x="5686425" y="11915775"/>
          <a:ext cx="54292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月</a:t>
          </a:r>
        </a:p>
      </xdr:txBody>
    </xdr:sp>
    <xdr:clientData/>
  </xdr:twoCellAnchor>
  <xdr:twoCellAnchor>
    <xdr:from>
      <xdr:col>2</xdr:col>
      <xdr:colOff>228600</xdr:colOff>
      <xdr:row>62</xdr:row>
      <xdr:rowOff>47625</xdr:rowOff>
    </xdr:from>
    <xdr:to>
      <xdr:col>3</xdr:col>
      <xdr:colOff>295275</xdr:colOff>
      <xdr:row>63</xdr:row>
      <xdr:rowOff>85725</xdr:rowOff>
    </xdr:to>
    <xdr:sp macro="" textlink="">
      <xdr:nvSpPr>
        <xdr:cNvPr id="10" name="テキスト ボックス 2"/>
        <xdr:cNvSpPr txBox="1">
          <a:spLocks noChangeArrowheads="1"/>
        </xdr:cNvSpPr>
      </xdr:nvSpPr>
      <xdr:spPr bwMode="auto">
        <a:xfrm>
          <a:off x="1143000" y="11934825"/>
          <a:ext cx="3143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a:t>
          </a:r>
        </a:p>
      </xdr:txBody>
    </xdr:sp>
    <xdr:clientData fLocksWithSheet="0"/>
  </xdr:twoCellAnchor>
  <xdr:twoCellAnchor>
    <xdr:from>
      <xdr:col>10</xdr:col>
      <xdr:colOff>219075</xdr:colOff>
      <xdr:row>62</xdr:row>
      <xdr:rowOff>0</xdr:rowOff>
    </xdr:from>
    <xdr:to>
      <xdr:col>10</xdr:col>
      <xdr:colOff>533400</xdr:colOff>
      <xdr:row>63</xdr:row>
      <xdr:rowOff>38100</xdr:rowOff>
    </xdr:to>
    <xdr:sp macro="" textlink="">
      <xdr:nvSpPr>
        <xdr:cNvPr id="12" name="テキスト ボックス 2"/>
        <xdr:cNvSpPr txBox="1">
          <a:spLocks noChangeArrowheads="1"/>
        </xdr:cNvSpPr>
      </xdr:nvSpPr>
      <xdr:spPr bwMode="auto">
        <a:xfrm>
          <a:off x="4676775" y="11887200"/>
          <a:ext cx="3143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令和</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28575</xdr:colOff>
      <xdr:row>2</xdr:row>
      <xdr:rowOff>114300</xdr:rowOff>
    </xdr:to>
    <xdr:sp macro="" textlink="">
      <xdr:nvSpPr>
        <xdr:cNvPr id="99330" name="Rectangle 1026"/>
        <xdr:cNvSpPr>
          <a:spLocks noChangeArrowheads="1"/>
        </xdr:cNvSpPr>
      </xdr:nvSpPr>
      <xdr:spPr bwMode="auto">
        <a:xfrm>
          <a:off x="0" y="304800"/>
          <a:ext cx="17240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人                 口</a:t>
          </a:r>
        </a:p>
      </xdr:txBody>
    </xdr:sp>
    <xdr:clientData/>
  </xdr:twoCellAnchor>
  <xdr:twoCellAnchor>
    <xdr:from>
      <xdr:col>0</xdr:col>
      <xdr:colOff>0</xdr:colOff>
      <xdr:row>1</xdr:row>
      <xdr:rowOff>0</xdr:rowOff>
    </xdr:from>
    <xdr:to>
      <xdr:col>4</xdr:col>
      <xdr:colOff>28575</xdr:colOff>
      <xdr:row>2</xdr:row>
      <xdr:rowOff>114300</xdr:rowOff>
    </xdr:to>
    <xdr:sp macro="" textlink="">
      <xdr:nvSpPr>
        <xdr:cNvPr id="99331" name="Rectangle 1027"/>
        <xdr:cNvSpPr>
          <a:spLocks noChangeArrowheads="1"/>
        </xdr:cNvSpPr>
      </xdr:nvSpPr>
      <xdr:spPr bwMode="auto">
        <a:xfrm>
          <a:off x="0" y="304800"/>
          <a:ext cx="17240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人                 口</a:t>
          </a:r>
        </a:p>
      </xdr:txBody>
    </xdr:sp>
    <xdr:clientData/>
  </xdr:twoCellAnchor>
  <xdr:twoCellAnchor>
    <xdr:from>
      <xdr:col>14</xdr:col>
      <xdr:colOff>695325</xdr:colOff>
      <xdr:row>1</xdr:row>
      <xdr:rowOff>47625</xdr:rowOff>
    </xdr:from>
    <xdr:to>
      <xdr:col>19</xdr:col>
      <xdr:colOff>533400</xdr:colOff>
      <xdr:row>3</xdr:row>
      <xdr:rowOff>38100</xdr:rowOff>
    </xdr:to>
    <xdr:sp macro="" textlink="">
      <xdr:nvSpPr>
        <xdr:cNvPr id="99403" name="Rectangle 1028"/>
        <xdr:cNvSpPr>
          <a:spLocks noChangeArrowheads="1"/>
        </xdr:cNvSpPr>
      </xdr:nvSpPr>
      <xdr:spPr bwMode="auto">
        <a:xfrm>
          <a:off x="9610725" y="352425"/>
          <a:ext cx="30480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22860" anchor="ctr"/>
        <a:lstStyle/>
        <a:p>
          <a:pPr algn="ctr" rtl="0">
            <a:defRPr sz="1000"/>
          </a:pPr>
          <a:r>
            <a:rPr lang="ja-JP" altLang="en-US" sz="1450" b="0" i="0" u="none" strike="noStrike" baseline="0">
              <a:solidFill>
                <a:srgbClr val="000000"/>
              </a:solidFill>
              <a:latin typeface="ＭＳ Ｐゴシック"/>
              <a:ea typeface="ＭＳ Ｐゴシック"/>
            </a:rPr>
            <a:t>４    市　区　町　別　推　計　人　口</a:t>
          </a:r>
        </a:p>
      </xdr:txBody>
    </xdr:sp>
    <xdr:clientData/>
  </xdr:twoCellAnchor>
  <xdr:twoCellAnchor>
    <xdr:from>
      <xdr:col>4</xdr:col>
      <xdr:colOff>419100</xdr:colOff>
      <xdr:row>0</xdr:row>
      <xdr:rowOff>133350</xdr:rowOff>
    </xdr:from>
    <xdr:to>
      <xdr:col>9</xdr:col>
      <xdr:colOff>676275</xdr:colOff>
      <xdr:row>2</xdr:row>
      <xdr:rowOff>123825</xdr:rowOff>
    </xdr:to>
    <xdr:sp macro="" textlink="">
      <xdr:nvSpPr>
        <xdr:cNvPr id="99333" name="Rectangle 1029"/>
        <xdr:cNvSpPr>
          <a:spLocks noChangeArrowheads="1"/>
        </xdr:cNvSpPr>
      </xdr:nvSpPr>
      <xdr:spPr bwMode="auto">
        <a:xfrm>
          <a:off x="2181225" y="323850"/>
          <a:ext cx="3924300" cy="29527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50" b="0" i="0" u="none" strike="noStrike" baseline="0">
              <a:solidFill>
                <a:srgbClr val="000000"/>
              </a:solidFill>
              <a:latin typeface="ＭＳ Ｐゴシック"/>
              <a:ea typeface="ＭＳ Ｐゴシック"/>
            </a:rPr>
            <a:t>３   静　岡　県　 人 　口　の　推　移</a:t>
          </a:r>
        </a:p>
      </xdr:txBody>
    </xdr:sp>
    <xdr:clientData/>
  </xdr:twoCellAnchor>
  <xdr:twoCellAnchor>
    <xdr:from>
      <xdr:col>0</xdr:col>
      <xdr:colOff>0</xdr:colOff>
      <xdr:row>1</xdr:row>
      <xdr:rowOff>0</xdr:rowOff>
    </xdr:from>
    <xdr:to>
      <xdr:col>4</xdr:col>
      <xdr:colOff>28575</xdr:colOff>
      <xdr:row>2</xdr:row>
      <xdr:rowOff>114300</xdr:rowOff>
    </xdr:to>
    <xdr:sp macro="" textlink="">
      <xdr:nvSpPr>
        <xdr:cNvPr id="99334" name="Rectangle 1030"/>
        <xdr:cNvSpPr>
          <a:spLocks noChangeArrowheads="1"/>
        </xdr:cNvSpPr>
      </xdr:nvSpPr>
      <xdr:spPr bwMode="auto">
        <a:xfrm>
          <a:off x="0" y="304800"/>
          <a:ext cx="17240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人                 口</a:t>
          </a:r>
        </a:p>
      </xdr:txBody>
    </xdr:sp>
    <xdr:clientData/>
  </xdr:twoCellAnchor>
  <xdr:twoCellAnchor>
    <xdr:from>
      <xdr:col>0</xdr:col>
      <xdr:colOff>0</xdr:colOff>
      <xdr:row>1</xdr:row>
      <xdr:rowOff>0</xdr:rowOff>
    </xdr:from>
    <xdr:to>
      <xdr:col>4</xdr:col>
      <xdr:colOff>28575</xdr:colOff>
      <xdr:row>2</xdr:row>
      <xdr:rowOff>114300</xdr:rowOff>
    </xdr:to>
    <xdr:sp macro="" textlink="">
      <xdr:nvSpPr>
        <xdr:cNvPr id="99335" name="Rectangle 1031"/>
        <xdr:cNvSpPr>
          <a:spLocks noChangeArrowheads="1"/>
        </xdr:cNvSpPr>
      </xdr:nvSpPr>
      <xdr:spPr bwMode="auto">
        <a:xfrm>
          <a:off x="0" y="304800"/>
          <a:ext cx="17240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人                 口</a:t>
          </a:r>
        </a:p>
      </xdr:txBody>
    </xdr:sp>
    <xdr:clientData/>
  </xdr:twoCellAnchor>
  <xdr:twoCellAnchor>
    <xdr:from>
      <xdr:col>0</xdr:col>
      <xdr:colOff>209550</xdr:colOff>
      <xdr:row>30</xdr:row>
      <xdr:rowOff>104775</xdr:rowOff>
    </xdr:from>
    <xdr:to>
      <xdr:col>5</xdr:col>
      <xdr:colOff>209550</xdr:colOff>
      <xdr:row>33</xdr:row>
      <xdr:rowOff>66675</xdr:rowOff>
    </xdr:to>
    <xdr:sp macro="" textlink="">
      <xdr:nvSpPr>
        <xdr:cNvPr id="99408" name="Rectangle 1104"/>
        <xdr:cNvSpPr>
          <a:spLocks noChangeArrowheads="1"/>
        </xdr:cNvSpPr>
      </xdr:nvSpPr>
      <xdr:spPr bwMode="auto">
        <a:xfrm>
          <a:off x="209550" y="4829175"/>
          <a:ext cx="2524125"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自然・社会動態の推移</a:t>
          </a:r>
        </a:p>
      </xdr:txBody>
    </xdr:sp>
    <xdr:clientData/>
  </xdr:twoCellAnchor>
  <xdr:twoCellAnchor editAs="oneCell">
    <xdr:from>
      <xdr:col>0</xdr:col>
      <xdr:colOff>76200</xdr:colOff>
      <xdr:row>33</xdr:row>
      <xdr:rowOff>9525</xdr:rowOff>
    </xdr:from>
    <xdr:to>
      <xdr:col>10</xdr:col>
      <xdr:colOff>619125</xdr:colOff>
      <xdr:row>56</xdr:row>
      <xdr:rowOff>104775</xdr:rowOff>
    </xdr:to>
    <xdr:pic>
      <xdr:nvPicPr>
        <xdr:cNvPr id="5271755"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057775"/>
          <a:ext cx="6905625"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666750</xdr:colOff>
      <xdr:row>1</xdr:row>
      <xdr:rowOff>76200</xdr:rowOff>
    </xdr:to>
    <xdr:sp macro="" textlink="">
      <xdr:nvSpPr>
        <xdr:cNvPr id="8197" name="Rectangle 5"/>
        <xdr:cNvSpPr>
          <a:spLocks noChangeArrowheads="1"/>
        </xdr:cNvSpPr>
      </xdr:nvSpPr>
      <xdr:spPr bwMode="auto">
        <a:xfrm>
          <a:off x="0" y="0"/>
          <a:ext cx="18383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金                 融</a:t>
          </a:r>
        </a:p>
      </xdr:txBody>
    </xdr:sp>
    <xdr:clientData/>
  </xdr:twoCellAnchor>
  <xdr:twoCellAnchor>
    <xdr:from>
      <xdr:col>9</xdr:col>
      <xdr:colOff>514350</xdr:colOff>
      <xdr:row>22</xdr:row>
      <xdr:rowOff>76200</xdr:rowOff>
    </xdr:from>
    <xdr:to>
      <xdr:col>18</xdr:col>
      <xdr:colOff>790575</xdr:colOff>
      <xdr:row>23</xdr:row>
      <xdr:rowOff>0</xdr:rowOff>
    </xdr:to>
    <xdr:sp macro="" textlink="">
      <xdr:nvSpPr>
        <xdr:cNvPr id="5171733" name="AutoShape 49"/>
        <xdr:cNvSpPr>
          <a:spLocks noChangeArrowheads="1"/>
        </xdr:cNvSpPr>
      </xdr:nvSpPr>
      <xdr:spPr bwMode="auto">
        <a:xfrm>
          <a:off x="7629525" y="3600450"/>
          <a:ext cx="7277100" cy="2990850"/>
        </a:xfrm>
        <a:prstGeom prst="rightArrow">
          <a:avLst>
            <a:gd name="adj1" fmla="val 50000"/>
            <a:gd name="adj2" fmla="val 60828"/>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161925</xdr:colOff>
      <xdr:row>23</xdr:row>
      <xdr:rowOff>0</xdr:rowOff>
    </xdr:from>
    <xdr:to>
      <xdr:col>20</xdr:col>
      <xdr:colOff>123825</xdr:colOff>
      <xdr:row>23</xdr:row>
      <xdr:rowOff>47625</xdr:rowOff>
    </xdr:to>
    <xdr:sp macro="" textlink="">
      <xdr:nvSpPr>
        <xdr:cNvPr id="5171736" name="AutoShape 52"/>
        <xdr:cNvSpPr>
          <a:spLocks noChangeArrowheads="1"/>
        </xdr:cNvSpPr>
      </xdr:nvSpPr>
      <xdr:spPr bwMode="auto">
        <a:xfrm>
          <a:off x="8572500" y="7686675"/>
          <a:ext cx="7286625" cy="2990850"/>
        </a:xfrm>
        <a:prstGeom prst="rightArrow">
          <a:avLst>
            <a:gd name="adj1" fmla="val 50000"/>
            <a:gd name="adj2" fmla="val 60908"/>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57150</xdr:colOff>
      <xdr:row>0</xdr:row>
      <xdr:rowOff>266700</xdr:rowOff>
    </xdr:to>
    <xdr:sp macro="" textlink="">
      <xdr:nvSpPr>
        <xdr:cNvPr id="9217" name="Rectangle 1"/>
        <xdr:cNvSpPr>
          <a:spLocks noChangeArrowheads="1"/>
        </xdr:cNvSpPr>
      </xdr:nvSpPr>
      <xdr:spPr bwMode="auto">
        <a:xfrm>
          <a:off x="0" y="0"/>
          <a:ext cx="18764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macro="" textlink="">
      <xdr:nvSpPr>
        <xdr:cNvPr id="9226" name="Rectangle 10"/>
        <xdr:cNvSpPr>
          <a:spLocks noChangeArrowheads="1"/>
        </xdr:cNvSpPr>
      </xdr:nvSpPr>
      <xdr:spPr bwMode="auto">
        <a:xfrm>
          <a:off x="0" y="0"/>
          <a:ext cx="18764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生                 産</a:t>
          </a:r>
        </a:p>
      </xdr:txBody>
    </xdr:sp>
    <xdr:clientData/>
  </xdr:twoCellAnchor>
  <xdr:twoCellAnchor>
    <xdr:from>
      <xdr:col>41</xdr:col>
      <xdr:colOff>142875</xdr:colOff>
      <xdr:row>7</xdr:row>
      <xdr:rowOff>47625</xdr:rowOff>
    </xdr:from>
    <xdr:to>
      <xdr:col>43</xdr:col>
      <xdr:colOff>76200</xdr:colOff>
      <xdr:row>13</xdr:row>
      <xdr:rowOff>114300</xdr:rowOff>
    </xdr:to>
    <xdr:sp macro="" textlink="">
      <xdr:nvSpPr>
        <xdr:cNvPr id="9415" name="テキスト ボックス 6"/>
        <xdr:cNvSpPr txBox="1">
          <a:spLocks noChangeArrowheads="1"/>
        </xdr:cNvSpPr>
      </xdr:nvSpPr>
      <xdr:spPr bwMode="auto">
        <a:xfrm>
          <a:off x="7019925" y="1666875"/>
          <a:ext cx="2571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前年同月比</a:t>
          </a:r>
          <a:r>
            <a:rPr lang="ja-JP" altLang="en-US" sz="800" b="0" i="0" u="none" strike="noStrike" baseline="0">
              <a:solidFill>
                <a:srgbClr val="000000"/>
              </a:solidFill>
              <a:latin typeface="Calibri"/>
              <a:ea typeface="ＭＳ Ｐゴシック"/>
              <a:cs typeface="Calibri"/>
            </a:rPr>
            <a:t>(%)</a:t>
          </a:r>
          <a:endParaRPr lang="ja-JP" altLang="en-US" sz="800" b="0" i="0" u="none" strike="noStrike" baseline="0">
            <a:solidFill>
              <a:srgbClr val="000000"/>
            </a:solidFill>
            <a:latin typeface="Calibri"/>
            <a:cs typeface="Calibri"/>
          </a:endParaRPr>
        </a:p>
      </xdr:txBody>
    </xdr:sp>
    <xdr:clientData/>
  </xdr:twoCellAnchor>
  <xdr:twoCellAnchor editAs="oneCell">
    <xdr:from>
      <xdr:col>2</xdr:col>
      <xdr:colOff>38100</xdr:colOff>
      <xdr:row>3</xdr:row>
      <xdr:rowOff>200025</xdr:rowOff>
    </xdr:from>
    <xdr:to>
      <xdr:col>38</xdr:col>
      <xdr:colOff>66675</xdr:colOff>
      <xdr:row>17</xdr:row>
      <xdr:rowOff>9525</xdr:rowOff>
    </xdr:to>
    <xdr:pic>
      <xdr:nvPicPr>
        <xdr:cNvPr id="4299322"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942975"/>
          <a:ext cx="619125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0</xdr:rowOff>
    </xdr:from>
    <xdr:to>
      <xdr:col>5</xdr:col>
      <xdr:colOff>0</xdr:colOff>
      <xdr:row>7</xdr:row>
      <xdr:rowOff>0</xdr:rowOff>
    </xdr:to>
    <xdr:sp macro="" textlink="">
      <xdr:nvSpPr>
        <xdr:cNvPr id="1604539" name="Line 4"/>
        <xdr:cNvSpPr>
          <a:spLocks noChangeShapeType="1"/>
        </xdr:cNvSpPr>
      </xdr:nvSpPr>
      <xdr:spPr bwMode="auto">
        <a:xfrm>
          <a:off x="9525" y="561975"/>
          <a:ext cx="116205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438150</xdr:rowOff>
    </xdr:from>
    <xdr:to>
      <xdr:col>5</xdr:col>
      <xdr:colOff>0</xdr:colOff>
      <xdr:row>7</xdr:row>
      <xdr:rowOff>0</xdr:rowOff>
    </xdr:to>
    <xdr:sp macro="" textlink="">
      <xdr:nvSpPr>
        <xdr:cNvPr id="10245" name="Rectangle 5"/>
        <xdr:cNvSpPr>
          <a:spLocks noChangeArrowheads="1"/>
        </xdr:cNvSpPr>
      </xdr:nvSpPr>
      <xdr:spPr bwMode="auto">
        <a:xfrm>
          <a:off x="9525" y="1285875"/>
          <a:ext cx="53340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時系列</a:t>
          </a:r>
        </a:p>
      </xdr:txBody>
    </xdr:sp>
    <xdr:clientData/>
  </xdr:twoCellAnchor>
  <xdr:twoCellAnchor>
    <xdr:from>
      <xdr:col>51</xdr:col>
      <xdr:colOff>0</xdr:colOff>
      <xdr:row>3</xdr:row>
      <xdr:rowOff>0</xdr:rowOff>
    </xdr:from>
    <xdr:to>
      <xdr:col>51</xdr:col>
      <xdr:colOff>0</xdr:colOff>
      <xdr:row>7</xdr:row>
      <xdr:rowOff>0</xdr:rowOff>
    </xdr:to>
    <xdr:sp macro="" textlink="">
      <xdr:nvSpPr>
        <xdr:cNvPr id="1604541" name="Line 9"/>
        <xdr:cNvSpPr>
          <a:spLocks noChangeShapeType="1"/>
        </xdr:cNvSpPr>
      </xdr:nvSpPr>
      <xdr:spPr bwMode="auto">
        <a:xfrm flipH="1">
          <a:off x="15078075" y="561975"/>
          <a:ext cx="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5</xdr:col>
      <xdr:colOff>0</xdr:colOff>
      <xdr:row>7</xdr:row>
      <xdr:rowOff>0</xdr:rowOff>
    </xdr:to>
    <xdr:sp macro="" textlink="">
      <xdr:nvSpPr>
        <xdr:cNvPr id="1604542" name="Line 10"/>
        <xdr:cNvSpPr>
          <a:spLocks noChangeShapeType="1"/>
        </xdr:cNvSpPr>
      </xdr:nvSpPr>
      <xdr:spPr bwMode="auto">
        <a:xfrm>
          <a:off x="9525" y="561975"/>
          <a:ext cx="116205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438150</xdr:rowOff>
    </xdr:from>
    <xdr:to>
      <xdr:col>5</xdr:col>
      <xdr:colOff>0</xdr:colOff>
      <xdr:row>7</xdr:row>
      <xdr:rowOff>0</xdr:rowOff>
    </xdr:to>
    <xdr:sp macro="" textlink="">
      <xdr:nvSpPr>
        <xdr:cNvPr id="10251" name="Rectangle 11"/>
        <xdr:cNvSpPr>
          <a:spLocks noChangeArrowheads="1"/>
        </xdr:cNvSpPr>
      </xdr:nvSpPr>
      <xdr:spPr bwMode="auto">
        <a:xfrm>
          <a:off x="9525" y="1285875"/>
          <a:ext cx="53340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時系列</a:t>
          </a:r>
        </a:p>
      </xdr:txBody>
    </xdr:sp>
    <xdr:clientData/>
  </xdr:twoCellAnchor>
  <xdr:twoCellAnchor>
    <xdr:from>
      <xdr:col>51</xdr:col>
      <xdr:colOff>0</xdr:colOff>
      <xdr:row>6</xdr:row>
      <xdr:rowOff>428625</xdr:rowOff>
    </xdr:from>
    <xdr:to>
      <xdr:col>51</xdr:col>
      <xdr:colOff>0</xdr:colOff>
      <xdr:row>7</xdr:row>
      <xdr:rowOff>0</xdr:rowOff>
    </xdr:to>
    <xdr:sp macro="" textlink="">
      <xdr:nvSpPr>
        <xdr:cNvPr id="10252" name="Rectangle 12"/>
        <xdr:cNvSpPr>
          <a:spLocks noChangeArrowheads="1"/>
        </xdr:cNvSpPr>
      </xdr:nvSpPr>
      <xdr:spPr bwMode="auto">
        <a:xfrm>
          <a:off x="14906625" y="1276350"/>
          <a:ext cx="0" cy="2190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明朝"/>
              <a:ea typeface="ＭＳ Ｐ明朝"/>
            </a:rPr>
            <a:t>時系列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64</xdr:row>
      <xdr:rowOff>0</xdr:rowOff>
    </xdr:from>
    <xdr:to>
      <xdr:col>12</xdr:col>
      <xdr:colOff>152400</xdr:colOff>
      <xdr:row>64</xdr:row>
      <xdr:rowOff>0</xdr:rowOff>
    </xdr:to>
    <xdr:graphicFrame macro="">
      <xdr:nvGraphicFramePr>
        <xdr:cNvPr id="5255425" name="グラフ 5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64</xdr:row>
      <xdr:rowOff>0</xdr:rowOff>
    </xdr:from>
    <xdr:to>
      <xdr:col>1</xdr:col>
      <xdr:colOff>0</xdr:colOff>
      <xdr:row>64</xdr:row>
      <xdr:rowOff>0</xdr:rowOff>
    </xdr:to>
    <xdr:sp macro="" textlink="">
      <xdr:nvSpPr>
        <xdr:cNvPr id="324631" name="テキスト ボックス 2"/>
        <xdr:cNvSpPr txBox="1">
          <a:spLocks noChangeArrowheads="1"/>
        </xdr:cNvSpPr>
      </xdr:nvSpPr>
      <xdr:spPr bwMode="auto">
        <a:xfrm>
          <a:off x="285750" y="11134725"/>
          <a:ext cx="485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平成</a:t>
          </a:r>
        </a:p>
      </xdr:txBody>
    </xdr:sp>
    <xdr:clientData fLocksWithSheet="0"/>
  </xdr:twoCellAnchor>
  <xdr:twoCellAnchor>
    <xdr:from>
      <xdr:col>1</xdr:col>
      <xdr:colOff>0</xdr:colOff>
      <xdr:row>64</xdr:row>
      <xdr:rowOff>0</xdr:rowOff>
    </xdr:from>
    <xdr:to>
      <xdr:col>1</xdr:col>
      <xdr:colOff>0</xdr:colOff>
      <xdr:row>64</xdr:row>
      <xdr:rowOff>0</xdr:rowOff>
    </xdr:to>
    <xdr:sp macro="" textlink="">
      <xdr:nvSpPr>
        <xdr:cNvPr id="324632" name="テキスト ボックス 2"/>
        <xdr:cNvSpPr txBox="1">
          <a:spLocks noChangeArrowheads="1"/>
        </xdr:cNvSpPr>
      </xdr:nvSpPr>
      <xdr:spPr bwMode="auto">
        <a:xfrm>
          <a:off x="285750" y="8534400"/>
          <a:ext cx="485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平成</a:t>
          </a:r>
        </a:p>
      </xdr:txBody>
    </xdr:sp>
    <xdr:clientData fLocksWithSheet="0"/>
  </xdr:twoCellAnchor>
  <xdr:twoCellAnchor>
    <xdr:from>
      <xdr:col>9</xdr:col>
      <xdr:colOff>447675</xdr:colOff>
      <xdr:row>1</xdr:row>
      <xdr:rowOff>123825</xdr:rowOff>
    </xdr:from>
    <xdr:to>
      <xdr:col>13</xdr:col>
      <xdr:colOff>66675</xdr:colOff>
      <xdr:row>2</xdr:row>
      <xdr:rowOff>38100</xdr:rowOff>
    </xdr:to>
    <xdr:sp macro="" textlink="">
      <xdr:nvSpPr>
        <xdr:cNvPr id="325102" name="Rectangle 31"/>
        <xdr:cNvSpPr>
          <a:spLocks noChangeArrowheads="1"/>
        </xdr:cNvSpPr>
      </xdr:nvSpPr>
      <xdr:spPr bwMode="auto">
        <a:xfrm>
          <a:off x="5610225" y="495300"/>
          <a:ext cx="1933575" cy="2857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8">
                  <a:alpha val="7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（季節調整済指数：平成27年=100）</a:t>
          </a:r>
        </a:p>
        <a:p>
          <a:pPr algn="l" rtl="0">
            <a:defRPr sz="1000"/>
          </a:pPr>
          <a:r>
            <a:rPr lang="ja-JP" altLang="en-US" sz="900" b="0" i="0" u="none" strike="noStrike" baseline="0">
              <a:solidFill>
                <a:srgbClr val="000000"/>
              </a:solidFill>
              <a:latin typeface="ＭＳ Ｐゴシック"/>
              <a:ea typeface="ＭＳ Ｐゴシック"/>
            </a:rPr>
            <a:t>令和２年</a:t>
          </a:r>
        </a:p>
      </xdr:txBody>
    </xdr:sp>
    <xdr:clientData/>
  </xdr:twoCellAnchor>
  <xdr:twoCellAnchor>
    <xdr:from>
      <xdr:col>1</xdr:col>
      <xdr:colOff>0</xdr:colOff>
      <xdr:row>49</xdr:row>
      <xdr:rowOff>133350</xdr:rowOff>
    </xdr:from>
    <xdr:to>
      <xdr:col>1</xdr:col>
      <xdr:colOff>0</xdr:colOff>
      <xdr:row>51</xdr:row>
      <xdr:rowOff>9525</xdr:rowOff>
    </xdr:to>
    <xdr:sp macro="" textlink="">
      <xdr:nvSpPr>
        <xdr:cNvPr id="324715" name="テキスト ボックス 2"/>
        <xdr:cNvSpPr txBox="1">
          <a:spLocks noChangeArrowheads="1"/>
        </xdr:cNvSpPr>
      </xdr:nvSpPr>
      <xdr:spPr bwMode="auto">
        <a:xfrm>
          <a:off x="333375" y="5819775"/>
          <a:ext cx="485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平成</a:t>
          </a:r>
        </a:p>
      </xdr:txBody>
    </xdr:sp>
    <xdr:clientData fLocksWithSheet="0"/>
  </xdr:twoCellAnchor>
  <xdr:twoCellAnchor editAs="oneCell">
    <xdr:from>
      <xdr:col>1</xdr:col>
      <xdr:colOff>142875</xdr:colOff>
      <xdr:row>3</xdr:row>
      <xdr:rowOff>47625</xdr:rowOff>
    </xdr:from>
    <xdr:to>
      <xdr:col>12</xdr:col>
      <xdr:colOff>9525</xdr:colOff>
      <xdr:row>16</xdr:row>
      <xdr:rowOff>161925</xdr:rowOff>
    </xdr:to>
    <xdr:pic>
      <xdr:nvPicPr>
        <xdr:cNvPr id="5255430"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009650"/>
          <a:ext cx="6781800" cy="234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18</xdr:row>
      <xdr:rowOff>38100</xdr:rowOff>
    </xdr:from>
    <xdr:to>
      <xdr:col>11</xdr:col>
      <xdr:colOff>666750</xdr:colOff>
      <xdr:row>32</xdr:row>
      <xdr:rowOff>95250</xdr:rowOff>
    </xdr:to>
    <xdr:pic>
      <xdr:nvPicPr>
        <xdr:cNvPr id="5255431" name="図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3571875"/>
          <a:ext cx="67151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48</xdr:row>
      <xdr:rowOff>76200</xdr:rowOff>
    </xdr:from>
    <xdr:to>
      <xdr:col>11</xdr:col>
      <xdr:colOff>476250</xdr:colOff>
      <xdr:row>62</xdr:row>
      <xdr:rowOff>104775</xdr:rowOff>
    </xdr:to>
    <xdr:pic>
      <xdr:nvPicPr>
        <xdr:cNvPr id="5255432" name="図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 y="8753475"/>
          <a:ext cx="651510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33</xdr:row>
      <xdr:rowOff>9525</xdr:rowOff>
    </xdr:from>
    <xdr:to>
      <xdr:col>11</xdr:col>
      <xdr:colOff>523875</xdr:colOff>
      <xdr:row>47</xdr:row>
      <xdr:rowOff>0</xdr:rowOff>
    </xdr:to>
    <xdr:pic>
      <xdr:nvPicPr>
        <xdr:cNvPr id="5255433" name="図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6115050"/>
          <a:ext cx="6553200"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xdr:colOff>
      <xdr:row>8</xdr:row>
      <xdr:rowOff>114300</xdr:rowOff>
    </xdr:from>
    <xdr:to>
      <xdr:col>2</xdr:col>
      <xdr:colOff>9525</xdr:colOff>
      <xdr:row>10</xdr:row>
      <xdr:rowOff>142875</xdr:rowOff>
    </xdr:to>
    <xdr:sp macro="" textlink="">
      <xdr:nvSpPr>
        <xdr:cNvPr id="5233275" name="テキスト ボックス 6"/>
        <xdr:cNvSpPr txBox="1">
          <a:spLocks noChangeArrowheads="1"/>
        </xdr:cNvSpPr>
      </xdr:nvSpPr>
      <xdr:spPr bwMode="auto">
        <a:xfrm>
          <a:off x="190500" y="1562100"/>
          <a:ext cx="2095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31</xdr:row>
      <xdr:rowOff>85725</xdr:rowOff>
    </xdr:from>
    <xdr:to>
      <xdr:col>10</xdr:col>
      <xdr:colOff>342900</xdr:colOff>
      <xdr:row>35</xdr:row>
      <xdr:rowOff>57150</xdr:rowOff>
    </xdr:to>
    <xdr:pic>
      <xdr:nvPicPr>
        <xdr:cNvPr id="523327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5695950"/>
          <a:ext cx="5524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323850</xdr:colOff>
      <xdr:row>35</xdr:row>
      <xdr:rowOff>38100</xdr:rowOff>
    </xdr:from>
    <xdr:ext cx="1274708" cy="259045"/>
    <xdr:sp macro="" textlink="">
      <xdr:nvSpPr>
        <xdr:cNvPr id="7" name="テキスト ボックス 6"/>
        <xdr:cNvSpPr txBox="1"/>
      </xdr:nvSpPr>
      <xdr:spPr>
        <a:xfrm>
          <a:off x="6172200" y="6524625"/>
          <a:ext cx="127470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ふじっぴー</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静岡県</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228601</xdr:colOff>
      <xdr:row>43</xdr:row>
      <xdr:rowOff>0</xdr:rowOff>
    </xdr:from>
    <xdr:to>
      <xdr:col>7</xdr:col>
      <xdr:colOff>295275</xdr:colOff>
      <xdr:row>44</xdr:row>
      <xdr:rowOff>190500</xdr:rowOff>
    </xdr:to>
    <xdr:sp macro="" textlink="">
      <xdr:nvSpPr>
        <xdr:cNvPr id="8" name="Text Box 636957"/>
        <xdr:cNvSpPr txBox="1">
          <a:spLocks noChangeArrowheads="1"/>
        </xdr:cNvSpPr>
      </xdr:nvSpPr>
      <xdr:spPr bwMode="auto">
        <a:xfrm>
          <a:off x="342901" y="10382250"/>
          <a:ext cx="4181474" cy="638175"/>
        </a:xfrm>
        <a:prstGeom prst="rect">
          <a:avLst/>
        </a:prstGeom>
        <a:noFill/>
        <a:ln w="12700">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0" bIns="0" anchor="ctr" anchorCtr="0"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お問い合わせ 静岡県デジタル戦略局データ活用推進課</a:t>
          </a:r>
        </a:p>
        <a:p>
          <a:pPr algn="l" rtl="0">
            <a:lnSpc>
              <a:spcPts val="1200"/>
            </a:lnSpc>
            <a:defRPr sz="1000"/>
          </a:pPr>
          <a:r>
            <a:rPr lang="ja-JP" altLang="en-US" sz="1000" b="0" i="0" u="none" strike="noStrike" baseline="0">
              <a:solidFill>
                <a:srgbClr val="000000"/>
              </a:solidFill>
              <a:latin typeface="ＭＳ Ｐゴシック"/>
              <a:ea typeface="ＭＳ Ｐゴシック"/>
            </a:rPr>
            <a:t> TEL：054-221-2242</a:t>
          </a:r>
        </a:p>
        <a:p>
          <a:pPr algn="l" rtl="0">
            <a:lnSpc>
              <a:spcPts val="1200"/>
            </a:lnSpc>
            <a:defRPr sz="1000"/>
          </a:pPr>
          <a:r>
            <a:rPr lang="ja-JP" altLang="en-US" sz="1000" b="0" i="0" u="none" strike="noStrike" baseline="0">
              <a:solidFill>
                <a:srgbClr val="000000"/>
              </a:solidFill>
              <a:latin typeface="ＭＳ Ｐゴシック"/>
              <a:ea typeface="ＭＳ Ｐゴシック"/>
            </a:rPr>
            <a:t> メール：</a:t>
          </a:r>
          <a:r>
            <a:rPr lang="en-US" altLang="ja-JP" sz="1000" b="0" i="0" u="none" strike="noStrike" baseline="0">
              <a:solidFill>
                <a:srgbClr val="000000"/>
              </a:solidFill>
              <a:latin typeface="ＭＳ Ｐゴシック"/>
              <a:ea typeface="ＭＳ Ｐゴシック"/>
            </a:rPr>
            <a:t>datakatsu</a:t>
          </a:r>
          <a:r>
            <a:rPr lang="ja-JP" altLang="en-US" sz="1000" b="0" i="0" u="none" strike="noStrike" baseline="0">
              <a:solidFill>
                <a:srgbClr val="000000"/>
              </a:solidFill>
              <a:latin typeface="ＭＳ Ｐゴシック"/>
              <a:ea typeface="ＭＳ Ｐゴシック"/>
            </a:rPr>
            <a:t>you@pref.shizuoka.lg.jp</a:t>
          </a:r>
        </a:p>
      </xdr:txBody>
    </xdr:sp>
    <xdr:clientData/>
  </xdr:twoCellAnchor>
  <xdr:twoCellAnchor>
    <xdr:from>
      <xdr:col>7</xdr:col>
      <xdr:colOff>771525</xdr:colOff>
      <xdr:row>42</xdr:row>
      <xdr:rowOff>485776</xdr:rowOff>
    </xdr:from>
    <xdr:to>
      <xdr:col>11</xdr:col>
      <xdr:colOff>200025</xdr:colOff>
      <xdr:row>44</xdr:row>
      <xdr:rowOff>209550</xdr:rowOff>
    </xdr:to>
    <xdr:sp macro="" textlink="">
      <xdr:nvSpPr>
        <xdr:cNvPr id="9" name="Text Box 15667"/>
        <xdr:cNvSpPr txBox="1">
          <a:spLocks noChangeArrowheads="1"/>
        </xdr:cNvSpPr>
      </xdr:nvSpPr>
      <xdr:spPr bwMode="auto">
        <a:xfrm>
          <a:off x="5000625" y="9972676"/>
          <a:ext cx="2667000" cy="828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「Ｍｙしずおか日本一」ＨＰ</a:t>
          </a:r>
        </a:p>
        <a:p>
          <a:pPr algn="l" rtl="0">
            <a:lnSpc>
              <a:spcPts val="1100"/>
            </a:lnSpc>
            <a:defRPr sz="1000"/>
          </a:pPr>
          <a:r>
            <a:rPr lang="ja-JP" altLang="en-US" sz="1000" b="0" i="0" u="none" strike="noStrike" baseline="0">
              <a:solidFill>
                <a:srgbClr val="000000"/>
              </a:solidFill>
              <a:latin typeface="ＭＳ Ｐゴシック"/>
              <a:ea typeface="ＭＳ Ｐゴシック"/>
            </a:rPr>
            <a:t>　URL https://www.pref.shizuoka.jp/j-no1/</a:t>
          </a:r>
        </a:p>
      </xdr:txBody>
    </xdr:sp>
    <xdr:clientData/>
  </xdr:twoCellAnchor>
  <xdr:twoCellAnchor>
    <xdr:from>
      <xdr:col>8</xdr:col>
      <xdr:colOff>9525</xdr:colOff>
      <xdr:row>43</xdr:row>
      <xdr:rowOff>180975</xdr:rowOff>
    </xdr:from>
    <xdr:to>
      <xdr:col>10</xdr:col>
      <xdr:colOff>704850</xdr:colOff>
      <xdr:row>44</xdr:row>
      <xdr:rowOff>295275</xdr:rowOff>
    </xdr:to>
    <xdr:grpSp>
      <xdr:nvGrpSpPr>
        <xdr:cNvPr id="5233282" name="Group 15668"/>
        <xdr:cNvGrpSpPr>
          <a:grpSpLocks/>
        </xdr:cNvGrpSpPr>
      </xdr:nvGrpSpPr>
      <xdr:grpSpPr bwMode="auto">
        <a:xfrm>
          <a:off x="5048250" y="10601325"/>
          <a:ext cx="2314575" cy="561975"/>
          <a:chOff x="791" y="1491"/>
          <a:chExt cx="249" cy="57"/>
        </a:xfrm>
      </xdr:grpSpPr>
      <xdr:sp macro="" textlink="">
        <xdr:nvSpPr>
          <xdr:cNvPr id="11" name="Rectangle 15669"/>
          <xdr:cNvSpPr>
            <a:spLocks noChangeArrowheads="1"/>
          </xdr:cNvSpPr>
        </xdr:nvSpPr>
        <xdr:spPr bwMode="auto">
          <a:xfrm>
            <a:off x="799" y="1495"/>
            <a:ext cx="171" cy="33"/>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Ｐゴシック"/>
                <a:ea typeface="ＭＳ Ｐゴシック"/>
              </a:rPr>
              <a:t>しずおか　日本一</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2" name="Rectangle 15670"/>
          <xdr:cNvSpPr>
            <a:spLocks noChangeArrowheads="1"/>
          </xdr:cNvSpPr>
        </xdr:nvSpPr>
        <xdr:spPr bwMode="auto">
          <a:xfrm>
            <a:off x="972" y="1492"/>
            <a:ext cx="68" cy="56"/>
          </a:xfrm>
          <a:prstGeom prst="rect">
            <a:avLst/>
          </a:prstGeom>
          <a:noFill/>
          <a:ln w="9525">
            <a:noFill/>
            <a:miter lim="800000"/>
            <a:headEnd/>
            <a:tailEnd/>
          </a:ln>
        </xdr:spPr>
        <xdr:txBody>
          <a:bodyPr vertOverflow="clip" wrap="square" lIns="74295" tIns="8890" rIns="74295" bIns="889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検索</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5"/>
          <xdr:cNvSpPr>
            <a:spLocks noChangeArrowheads="1"/>
          </xdr:cNvSpPr>
        </xdr:nvSpPr>
        <xdr:spPr bwMode="auto">
          <a:xfrm>
            <a:off x="791" y="1491"/>
            <a:ext cx="167" cy="26"/>
          </a:xfrm>
          <a:prstGeom prst="rect">
            <a:avLst/>
          </a:prstGeom>
          <a:solidFill>
            <a:srgbClr val="FFFFFF">
              <a:alpha val="0"/>
            </a:srgbClr>
          </a:solidFill>
          <a:ln w="25400" algn="ctr">
            <a:solidFill>
              <a:srgbClr val="7F7F7F"/>
            </a:solidFill>
            <a:miter lim="800000"/>
            <a:headEnd/>
            <a:tailEnd/>
          </a:ln>
        </xdr:spPr>
        <xdr:txBody>
          <a:bodyPr vertOverflow="clip" wrap="square" lIns="91440" tIns="45720" rIns="91440" bIns="45720" anchor="t" upright="1"/>
          <a:lstStyle/>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5233291" name="正方形/長方形 5"/>
          <xdr:cNvSpPr>
            <a:spLocks noChangeArrowheads="1"/>
          </xdr:cNvSpPr>
        </xdr:nvSpPr>
        <xdr:spPr bwMode="auto">
          <a:xfrm>
            <a:off x="973" y="1491"/>
            <a:ext cx="51" cy="27"/>
          </a:xfrm>
          <a:prstGeom prst="rect">
            <a:avLst/>
          </a:prstGeom>
          <a:noFill/>
          <a:ln w="25400" algn="ctr">
            <a:solidFill>
              <a:srgbClr val="7F7F7F"/>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233292" name="Line 15673"/>
          <xdr:cNvSpPr>
            <a:spLocks noChangeShapeType="1"/>
          </xdr:cNvSpPr>
        </xdr:nvSpPr>
        <xdr:spPr bwMode="auto">
          <a:xfrm rot="-2700000" flipH="1" flipV="1">
            <a:off x="1023" y="1505"/>
            <a:ext cx="9" cy="26"/>
          </a:xfrm>
          <a:prstGeom prst="line">
            <a:avLst/>
          </a:prstGeom>
          <a:noFill/>
          <a:ln w="41275">
            <a:solidFill>
              <a:srgbClr val="000000"/>
            </a:solidFill>
            <a:round/>
            <a:headEnd/>
            <a:tailEnd type="stealth" w="med" len="med"/>
          </a:ln>
          <a:extLst>
            <a:ext uri="{909E8E84-426E-40DD-AFC4-6F175D3DCCD1}">
              <a14:hiddenFill xmlns:a14="http://schemas.microsoft.com/office/drawing/2010/main">
                <a:noFill/>
              </a14:hiddenFill>
            </a:ext>
          </a:extLst>
        </xdr:spPr>
      </xdr:sp>
    </xdr:grpSp>
    <xdr:clientData/>
  </xdr:twoCellAnchor>
  <xdr:twoCellAnchor>
    <xdr:from>
      <xdr:col>1</xdr:col>
      <xdr:colOff>76200</xdr:colOff>
      <xdr:row>31</xdr:row>
      <xdr:rowOff>28575</xdr:rowOff>
    </xdr:from>
    <xdr:to>
      <xdr:col>11</xdr:col>
      <xdr:colOff>190500</xdr:colOff>
      <xdr:row>44</xdr:row>
      <xdr:rowOff>285750</xdr:rowOff>
    </xdr:to>
    <xdr:sp macro="" textlink="">
      <xdr:nvSpPr>
        <xdr:cNvPr id="5233283" name="正方形/長方形 6"/>
        <xdr:cNvSpPr>
          <a:spLocks noChangeArrowheads="1"/>
        </xdr:cNvSpPr>
      </xdr:nvSpPr>
      <xdr:spPr bwMode="auto">
        <a:xfrm>
          <a:off x="190500" y="5638800"/>
          <a:ext cx="7467600" cy="5514975"/>
        </a:xfrm>
        <a:prstGeom prst="rect">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85725</xdr:colOff>
      <xdr:row>42</xdr:row>
      <xdr:rowOff>38100</xdr:rowOff>
    </xdr:from>
    <xdr:ext cx="2114550" cy="466724"/>
    <xdr:sp macro="" textlink="">
      <xdr:nvSpPr>
        <xdr:cNvPr id="18" name="テキスト ボックス 17"/>
        <xdr:cNvSpPr txBox="1"/>
      </xdr:nvSpPr>
      <xdr:spPr>
        <a:xfrm>
          <a:off x="523875" y="9858375"/>
          <a:ext cx="2114550" cy="46672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ピアノ</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nSpc>
              <a:spcPts val="1200"/>
            </a:lnSpc>
          </a:pPr>
          <a:r>
            <a:rPr kumimoji="1" lang="ja-JP" altLang="en-US" sz="1100">
              <a:solidFill>
                <a:sysClr val="windowText" lastClr="000000"/>
              </a:solidFill>
              <a:latin typeface="ＭＳ Ｐ明朝" panose="02020600040205080304" pitchFamily="18" charset="-128"/>
              <a:ea typeface="ＭＳ Ｐ明朝" panose="02020600040205080304" pitchFamily="18" charset="-128"/>
            </a:rPr>
            <a:t>写真撮影：データ活用推進課</a:t>
          </a:r>
        </a:p>
      </xdr:txBody>
    </xdr:sp>
    <xdr:clientData/>
  </xdr:oneCellAnchor>
  <xdr:twoCellAnchor editAs="oneCell">
    <xdr:from>
      <xdr:col>3</xdr:col>
      <xdr:colOff>114300</xdr:colOff>
      <xdr:row>38</xdr:row>
      <xdr:rowOff>114300</xdr:rowOff>
    </xdr:from>
    <xdr:to>
      <xdr:col>5</xdr:col>
      <xdr:colOff>1590675</xdr:colOff>
      <xdr:row>42</xdr:row>
      <xdr:rowOff>9525</xdr:rowOff>
    </xdr:to>
    <xdr:pic>
      <xdr:nvPicPr>
        <xdr:cNvPr id="5233285"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8296275"/>
          <a:ext cx="197167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xdr:row>
      <xdr:rowOff>19050</xdr:rowOff>
    </xdr:from>
    <xdr:to>
      <xdr:col>10</xdr:col>
      <xdr:colOff>523875</xdr:colOff>
      <xdr:row>16</xdr:row>
      <xdr:rowOff>152400</xdr:rowOff>
    </xdr:to>
    <xdr:pic>
      <xdr:nvPicPr>
        <xdr:cNvPr id="5233286"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438150"/>
          <a:ext cx="698182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17</xdr:row>
      <xdr:rowOff>9525</xdr:rowOff>
    </xdr:from>
    <xdr:to>
      <xdr:col>10</xdr:col>
      <xdr:colOff>542925</xdr:colOff>
      <xdr:row>30</xdr:row>
      <xdr:rowOff>295275</xdr:rowOff>
    </xdr:to>
    <xdr:pic>
      <xdr:nvPicPr>
        <xdr:cNvPr id="5233287" name="図 2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3048000"/>
          <a:ext cx="7000875"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161925</xdr:colOff>
      <xdr:row>1</xdr:row>
      <xdr:rowOff>19050</xdr:rowOff>
    </xdr:to>
    <xdr:sp macro="" textlink="">
      <xdr:nvSpPr>
        <xdr:cNvPr id="453633" name="Rectangle 4"/>
        <xdr:cNvSpPr>
          <a:spLocks noChangeArrowheads="1"/>
        </xdr:cNvSpPr>
      </xdr:nvSpPr>
      <xdr:spPr bwMode="auto">
        <a:xfrm>
          <a:off x="9525" y="0"/>
          <a:ext cx="15811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600" b="0" i="0" u="none" strike="noStrike" baseline="0">
              <a:solidFill>
                <a:srgbClr val="000000"/>
              </a:solidFill>
              <a:latin typeface="ＭＳ Ｐゴシック"/>
              <a:ea typeface="ＭＳ Ｐゴシック"/>
            </a:rPr>
            <a:t>物             価</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571500</xdr:colOff>
      <xdr:row>0</xdr:row>
      <xdr:rowOff>266700</xdr:rowOff>
    </xdr:to>
    <xdr:sp macro="" textlink="">
      <xdr:nvSpPr>
        <xdr:cNvPr id="86017" name="Rectangle 1"/>
        <xdr:cNvSpPr>
          <a:spLocks noChangeArrowheads="1"/>
        </xdr:cNvSpPr>
      </xdr:nvSpPr>
      <xdr:spPr bwMode="auto">
        <a:xfrm>
          <a:off x="0" y="0"/>
          <a:ext cx="20764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macro="" textlink="">
      <xdr:nvSpPr>
        <xdr:cNvPr id="86018" name="Rectangle 2"/>
        <xdr:cNvSpPr>
          <a:spLocks noChangeArrowheads="1"/>
        </xdr:cNvSpPr>
      </xdr:nvSpPr>
      <xdr:spPr bwMode="auto">
        <a:xfrm>
          <a:off x="0" y="0"/>
          <a:ext cx="20764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民  生  ･  労  働</a:t>
          </a:r>
        </a:p>
      </xdr:txBody>
    </xdr:sp>
    <xdr:clientData/>
  </xdr:twoCellAnchor>
  <xdr:twoCellAnchor>
    <xdr:from>
      <xdr:col>0</xdr:col>
      <xdr:colOff>9525</xdr:colOff>
      <xdr:row>0</xdr:row>
      <xdr:rowOff>19050</xdr:rowOff>
    </xdr:from>
    <xdr:to>
      <xdr:col>11</xdr:col>
      <xdr:colOff>9525</xdr:colOff>
      <xdr:row>30</xdr:row>
      <xdr:rowOff>38100</xdr:rowOff>
    </xdr:to>
    <xdr:sp macro="" textlink="">
      <xdr:nvSpPr>
        <xdr:cNvPr id="5324875" name="Rectangle 3"/>
        <xdr:cNvSpPr>
          <a:spLocks noChangeArrowheads="1"/>
        </xdr:cNvSpPr>
      </xdr:nvSpPr>
      <xdr:spPr bwMode="auto">
        <a:xfrm>
          <a:off x="9525" y="19050"/>
          <a:ext cx="6762750" cy="537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0</xdr:colOff>
      <xdr:row>0</xdr:row>
      <xdr:rowOff>0</xdr:rowOff>
    </xdr:from>
    <xdr:to>
      <xdr:col>3</xdr:col>
      <xdr:colOff>571500</xdr:colOff>
      <xdr:row>0</xdr:row>
      <xdr:rowOff>266700</xdr:rowOff>
    </xdr:to>
    <xdr:sp macro="" textlink="">
      <xdr:nvSpPr>
        <xdr:cNvPr id="2" name="Rectangle 1"/>
        <xdr:cNvSpPr>
          <a:spLocks noChangeArrowheads="1"/>
        </xdr:cNvSpPr>
      </xdr:nvSpPr>
      <xdr:spPr bwMode="auto">
        <a:xfrm>
          <a:off x="0" y="0"/>
          <a:ext cx="20764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macro="" textlink="">
      <xdr:nvSpPr>
        <xdr:cNvPr id="3" name="Rectangle 2"/>
        <xdr:cNvSpPr>
          <a:spLocks noChangeArrowheads="1"/>
        </xdr:cNvSpPr>
      </xdr:nvSpPr>
      <xdr:spPr bwMode="auto">
        <a:xfrm>
          <a:off x="0" y="0"/>
          <a:ext cx="20764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民  生  ･  労  働</a:t>
          </a:r>
        </a:p>
      </xdr:txBody>
    </xdr:sp>
    <xdr:clientData/>
  </xdr:twoCellAnchor>
  <xdr:twoCellAnchor>
    <xdr:from>
      <xdr:col>0</xdr:col>
      <xdr:colOff>19050</xdr:colOff>
      <xdr:row>0</xdr:row>
      <xdr:rowOff>19050</xdr:rowOff>
    </xdr:from>
    <xdr:to>
      <xdr:col>11</xdr:col>
      <xdr:colOff>19050</xdr:colOff>
      <xdr:row>31</xdr:row>
      <xdr:rowOff>38100</xdr:rowOff>
    </xdr:to>
    <xdr:sp macro="" textlink="">
      <xdr:nvSpPr>
        <xdr:cNvPr id="5324878" name="Rectangle 3"/>
        <xdr:cNvSpPr>
          <a:spLocks noChangeArrowheads="1"/>
        </xdr:cNvSpPr>
      </xdr:nvSpPr>
      <xdr:spPr bwMode="auto">
        <a:xfrm>
          <a:off x="19050" y="19050"/>
          <a:ext cx="6762750" cy="56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298;&#24180;&#24230;/&#38745;&#23713;&#30476;&#12398;&#32113;&#35336;/&#12304;&#20316;&#25104;&#26178;&#20351;&#29992;&#12305;/&#21407;&#31295;/&#65301;&#26376;/&#36039;&#26009;&#21454;&#38598;&#65288;&#65301;&#26376;&#22577;&#65289;/17&#12288;&#21517;&#21476;&#23627;&#31246;&#38306;HP&#36664;&#20986;&#20837;&#36890;&#38306;&#23455;&#32318;/shimizu-sokuh-s0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ukei14\&#21033;&#8208;&#20998;&#26512;\&#20196;&#21644;&#65298;&#24180;&#24230;\&#26223;&#27671;&#21205;&#21521;&#25351;&#25968;\03_&#38745;&#23713;&#30476;&#12398;&#32113;&#35336;\(&#35430;&#39443;&#20013;&#65289;&#38745;&#23713;&#30476;&#12398;&#32113;&#35336;&#21407;&#31295;&#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ukei14\&#21033;&#8208;&#20998;&#26512;\&#20196;&#21644;&#65298;&#24180;&#24230;\&#26223;&#27671;&#21205;&#21521;&#25351;&#25968;\01_&#26376;&#22577;&#20316;&#25104;\&#20196;&#21644;&#65298;&#24180;&#24230;&#29992;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Ｈ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0">
          <cell r="C80" t="str">
            <v>H31/R1</v>
          </cell>
          <cell r="D80" t="str">
            <v>R2</v>
          </cell>
          <cell r="H80" t="str">
            <v>H31/R1</v>
          </cell>
          <cell r="I80" t="str">
            <v>R2</v>
          </cell>
        </row>
        <row r="81">
          <cell r="A81" t="str">
            <v>1月</v>
          </cell>
          <cell r="C81">
            <v>15.0986315</v>
          </cell>
          <cell r="D81">
            <v>15.484944799999999</v>
          </cell>
          <cell r="F81" t="str">
            <v>1月</v>
          </cell>
          <cell r="H81">
            <v>10.440246200000001</v>
          </cell>
          <cell r="I81">
            <v>9.0845175000000005</v>
          </cell>
        </row>
        <row r="82">
          <cell r="A82" t="str">
            <v>2月</v>
          </cell>
          <cell r="C82">
            <v>18.048848899999999</v>
          </cell>
          <cell r="D82">
            <v>17.779578300000001</v>
          </cell>
          <cell r="F82" t="str">
            <v>2月</v>
          </cell>
          <cell r="H82">
            <v>7.7434292999999998</v>
          </cell>
          <cell r="I82">
            <v>6.6641927000000001</v>
          </cell>
        </row>
        <row r="83">
          <cell r="A83" t="str">
            <v>3月</v>
          </cell>
          <cell r="C83">
            <v>20.1904842</v>
          </cell>
          <cell r="D83">
            <v>18.1039098</v>
          </cell>
          <cell r="F83" t="str">
            <v>3月</v>
          </cell>
          <cell r="H83">
            <v>9.0884414000000007</v>
          </cell>
          <cell r="I83">
            <v>8.9318530999999997</v>
          </cell>
        </row>
        <row r="84">
          <cell r="A84" t="str">
            <v>4月</v>
          </cell>
          <cell r="C84">
            <v>17.0165766</v>
          </cell>
          <cell r="D84" t="e">
            <v>#N/A</v>
          </cell>
          <cell r="F84" t="str">
            <v>4月</v>
          </cell>
          <cell r="H84">
            <v>10.1215016</v>
          </cell>
          <cell r="I84" t="e">
            <v>#N/A</v>
          </cell>
        </row>
        <row r="85">
          <cell r="A85" t="str">
            <v>5月</v>
          </cell>
          <cell r="C85">
            <v>15.2434318</v>
          </cell>
          <cell r="D85" t="e">
            <v>#N/A</v>
          </cell>
          <cell r="F85" t="str">
            <v>5月</v>
          </cell>
          <cell r="H85">
            <v>9.5926983000000003</v>
          </cell>
          <cell r="I85" t="e">
            <v>#N/A</v>
          </cell>
        </row>
        <row r="86">
          <cell r="A86" t="str">
            <v>6月</v>
          </cell>
          <cell r="C86">
            <v>17.690113400000001</v>
          </cell>
          <cell r="D86" t="e">
            <v>#N/A</v>
          </cell>
          <cell r="F86" t="str">
            <v>6月</v>
          </cell>
          <cell r="H86">
            <v>8.7486376999999997</v>
          </cell>
          <cell r="I86" t="e">
            <v>#N/A</v>
          </cell>
        </row>
        <row r="87">
          <cell r="A87" t="str">
            <v>7月</v>
          </cell>
          <cell r="C87">
            <v>20.799795700000001</v>
          </cell>
          <cell r="D87" t="e">
            <v>#N/A</v>
          </cell>
          <cell r="F87" t="str">
            <v>7月</v>
          </cell>
          <cell r="H87">
            <v>9.1541052999999994</v>
          </cell>
          <cell r="I87" t="e">
            <v>#N/A</v>
          </cell>
        </row>
        <row r="88">
          <cell r="A88" t="str">
            <v>8月</v>
          </cell>
          <cell r="C88">
            <v>16.2444278</v>
          </cell>
          <cell r="D88" t="e">
            <v>#N/A</v>
          </cell>
          <cell r="F88" t="str">
            <v>8月</v>
          </cell>
          <cell r="H88">
            <v>8.3251895000000005</v>
          </cell>
          <cell r="I88" t="e">
            <v>#N/A</v>
          </cell>
        </row>
        <row r="89">
          <cell r="A89" t="str">
            <v>9月</v>
          </cell>
          <cell r="C89">
            <v>16.397696199999999</v>
          </cell>
          <cell r="D89" t="e">
            <v>#N/A</v>
          </cell>
          <cell r="F89" t="str">
            <v>9月</v>
          </cell>
          <cell r="H89">
            <v>8.3641042999999993</v>
          </cell>
          <cell r="I89" t="e">
            <v>#N/A</v>
          </cell>
        </row>
        <row r="90">
          <cell r="A90" t="str">
            <v>10月</v>
          </cell>
          <cell r="C90">
            <v>18.746304200000001</v>
          </cell>
          <cell r="D90" t="e">
            <v>#N/A</v>
          </cell>
          <cell r="F90" t="str">
            <v>10月</v>
          </cell>
          <cell r="H90">
            <v>8.6696205000000006</v>
          </cell>
          <cell r="I90" t="e">
            <v>#N/A</v>
          </cell>
        </row>
        <row r="91">
          <cell r="A91" t="str">
            <v>11月</v>
          </cell>
          <cell r="C91">
            <v>17.642665600000001</v>
          </cell>
          <cell r="D91" t="e">
            <v>#N/A</v>
          </cell>
          <cell r="F91" t="str">
            <v>11月</v>
          </cell>
          <cell r="H91">
            <v>9.1217345000000005</v>
          </cell>
          <cell r="I91" t="e">
            <v>#N/A</v>
          </cell>
        </row>
        <row r="92">
          <cell r="A92" t="str">
            <v>12月</v>
          </cell>
          <cell r="C92">
            <v>18.692123899999999</v>
          </cell>
          <cell r="D92" t="e">
            <v>#N/A</v>
          </cell>
          <cell r="F92" t="str">
            <v>12月</v>
          </cell>
          <cell r="H92">
            <v>8.0725209000000007</v>
          </cell>
          <cell r="I92" t="e">
            <v>#N/A</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もな動き"/>
      <sheetName val="景気動向"/>
      <sheetName val="ぼつ　景気動向"/>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鉱工業出荷指数"/>
      <sheetName val="原系列"/>
      <sheetName val="季調係数"/>
      <sheetName val="季節調整値"/>
      <sheetName val="DI&amp;CI値"/>
      <sheetName val="基調判断"/>
      <sheetName val="グラフデータ"/>
      <sheetName val="県前月CI"/>
      <sheetName val="国一致CI"/>
      <sheetName val="国一致原数"/>
      <sheetName val="国一致寄与度"/>
      <sheetName val="基調判断入力用"/>
      <sheetName val="月報表紙"/>
      <sheetName val="CIデータ"/>
      <sheetName val="方向表"/>
      <sheetName val="DIグラフ"/>
      <sheetName val="CＩ値"/>
      <sheetName val="先行"/>
      <sheetName val="一致"/>
      <sheetName val="遅行"/>
      <sheetName val="出所"/>
      <sheetName val="基準日"/>
      <sheetName val="国CI"/>
      <sheetName val="解説"/>
      <sheetName val="見直しについて"/>
      <sheetName val="センタ-"/>
      <sheetName val="知事１"/>
      <sheetName val="知事１ "/>
      <sheetName val="知事２"/>
      <sheetName val="先行CI(新) "/>
      <sheetName val="一致CI（新）"/>
      <sheetName val="遅行CI（新）"/>
      <sheetName val="行政資料用グラフ"/>
      <sheetName val="行政資料用基調判断"/>
      <sheetName val="行政資料用寄与度"/>
      <sheetName val="基準日１"/>
      <sheetName val="基準日２"/>
      <sheetName val="互換性レポート"/>
      <sheetName val="知事１ (2)"/>
    </sheetNames>
    <sheetDataSet>
      <sheetData sheetId="0"/>
      <sheetData sheetId="1"/>
      <sheetData sheetId="2"/>
      <sheetData sheetId="3"/>
      <sheetData sheetId="4"/>
      <sheetData sheetId="5"/>
      <sheetData sheetId="6">
        <row r="43">
          <cell r="R43">
            <v>92.3</v>
          </cell>
          <cell r="Y43">
            <v>0</v>
          </cell>
        </row>
        <row r="44">
          <cell r="R44">
            <v>93.1</v>
          </cell>
          <cell r="Y44">
            <v>0</v>
          </cell>
        </row>
        <row r="45">
          <cell r="R45">
            <v>94</v>
          </cell>
          <cell r="Y45">
            <v>0</v>
          </cell>
        </row>
        <row r="46">
          <cell r="R46">
            <v>94.6</v>
          </cell>
          <cell r="Y46">
            <v>0</v>
          </cell>
        </row>
        <row r="47">
          <cell r="R47">
            <v>95.4</v>
          </cell>
          <cell r="Y47">
            <v>0</v>
          </cell>
        </row>
        <row r="48">
          <cell r="R48">
            <v>95.7</v>
          </cell>
          <cell r="Y48">
            <v>0</v>
          </cell>
        </row>
        <row r="49">
          <cell r="R49">
            <v>95.9</v>
          </cell>
          <cell r="Y49">
            <v>0</v>
          </cell>
        </row>
        <row r="50">
          <cell r="R50">
            <v>96.2</v>
          </cell>
          <cell r="Y50">
            <v>0</v>
          </cell>
        </row>
        <row r="51">
          <cell r="R51">
            <v>96.8</v>
          </cell>
          <cell r="Y51">
            <v>0</v>
          </cell>
        </row>
        <row r="52">
          <cell r="R52">
            <v>97.2</v>
          </cell>
          <cell r="Y52">
            <v>0</v>
          </cell>
        </row>
        <row r="53">
          <cell r="R53">
            <v>98</v>
          </cell>
          <cell r="Y53">
            <v>0</v>
          </cell>
        </row>
        <row r="54">
          <cell r="R54">
            <v>98.9</v>
          </cell>
          <cell r="Y54">
            <v>0</v>
          </cell>
        </row>
        <row r="55">
          <cell r="R55">
            <v>99.5</v>
          </cell>
          <cell r="Y55">
            <v>0</v>
          </cell>
        </row>
        <row r="56">
          <cell r="R56">
            <v>100.5</v>
          </cell>
          <cell r="Y56">
            <v>0</v>
          </cell>
        </row>
        <row r="57">
          <cell r="R57">
            <v>101.1</v>
          </cell>
          <cell r="Y57">
            <v>0</v>
          </cell>
        </row>
        <row r="58">
          <cell r="R58">
            <v>103.6</v>
          </cell>
          <cell r="Y58">
            <v>0</v>
          </cell>
        </row>
        <row r="59">
          <cell r="R59">
            <v>103.5</v>
          </cell>
          <cell r="Y59">
            <v>0</v>
          </cell>
        </row>
        <row r="60">
          <cell r="R60">
            <v>104.5</v>
          </cell>
          <cell r="Y60">
            <v>0</v>
          </cell>
        </row>
        <row r="61">
          <cell r="R61">
            <v>103.4</v>
          </cell>
          <cell r="Y61">
            <v>0</v>
          </cell>
        </row>
        <row r="62">
          <cell r="R62">
            <v>103.6</v>
          </cell>
          <cell r="Y62">
            <v>0</v>
          </cell>
        </row>
        <row r="63">
          <cell r="R63">
            <v>102.7</v>
          </cell>
          <cell r="Y63">
            <v>0</v>
          </cell>
        </row>
        <row r="64">
          <cell r="R64">
            <v>102.7</v>
          </cell>
          <cell r="Y64">
            <v>0</v>
          </cell>
        </row>
        <row r="65">
          <cell r="R65">
            <v>102.6</v>
          </cell>
          <cell r="Y65">
            <v>0</v>
          </cell>
        </row>
        <row r="66">
          <cell r="R66">
            <v>102.7</v>
          </cell>
          <cell r="Y66">
            <v>0</v>
          </cell>
        </row>
        <row r="67">
          <cell r="R67">
            <v>102.3</v>
          </cell>
          <cell r="Y67">
            <v>0</v>
          </cell>
        </row>
        <row r="68">
          <cell r="R68">
            <v>102.1</v>
          </cell>
          <cell r="Y68">
            <v>0</v>
          </cell>
        </row>
        <row r="69">
          <cell r="R69">
            <v>101.9</v>
          </cell>
          <cell r="Y69">
            <v>0</v>
          </cell>
        </row>
        <row r="70">
          <cell r="R70">
            <v>102</v>
          </cell>
          <cell r="Y70">
            <v>0</v>
          </cell>
        </row>
        <row r="71">
          <cell r="R71">
            <v>101.3</v>
          </cell>
          <cell r="Y71">
            <v>0</v>
          </cell>
        </row>
        <row r="72">
          <cell r="R72">
            <v>100.7</v>
          </cell>
          <cell r="Y72">
            <v>0</v>
          </cell>
        </row>
        <row r="73">
          <cell r="R73">
            <v>100.1</v>
          </cell>
          <cell r="Y73">
            <v>0</v>
          </cell>
        </row>
        <row r="74">
          <cell r="R74">
            <v>99.8</v>
          </cell>
          <cell r="Y74">
            <v>0</v>
          </cell>
        </row>
        <row r="75">
          <cell r="R75">
            <v>99.5</v>
          </cell>
          <cell r="Y75">
            <v>0</v>
          </cell>
        </row>
        <row r="76">
          <cell r="R76">
            <v>99.2</v>
          </cell>
          <cell r="Y76">
            <v>0</v>
          </cell>
        </row>
        <row r="77">
          <cell r="R77">
            <v>99.2</v>
          </cell>
          <cell r="Y77">
            <v>0</v>
          </cell>
        </row>
        <row r="78">
          <cell r="R78">
            <v>99</v>
          </cell>
          <cell r="Y78">
            <v>0</v>
          </cell>
        </row>
        <row r="79">
          <cell r="R79">
            <v>98.7</v>
          </cell>
          <cell r="Y79">
            <v>0</v>
          </cell>
        </row>
        <row r="80">
          <cell r="R80">
            <v>98.4</v>
          </cell>
          <cell r="Y80">
            <v>0</v>
          </cell>
        </row>
        <row r="81">
          <cell r="R81">
            <v>98.8</v>
          </cell>
          <cell r="Y81">
            <v>0</v>
          </cell>
        </row>
        <row r="82">
          <cell r="R82">
            <v>98.1</v>
          </cell>
          <cell r="Y82">
            <v>0</v>
          </cell>
        </row>
        <row r="83">
          <cell r="R83">
            <v>98.1</v>
          </cell>
          <cell r="Y83">
            <v>0</v>
          </cell>
        </row>
        <row r="84">
          <cell r="R84">
            <v>97.8</v>
          </cell>
          <cell r="Y84">
            <v>0</v>
          </cell>
        </row>
        <row r="85">
          <cell r="R85">
            <v>97.7</v>
          </cell>
          <cell r="Y85">
            <v>0</v>
          </cell>
        </row>
        <row r="86">
          <cell r="R86">
            <v>97.4</v>
          </cell>
          <cell r="Y86">
            <v>0</v>
          </cell>
        </row>
        <row r="87">
          <cell r="R87">
            <v>97.4</v>
          </cell>
          <cell r="Y87">
            <v>0</v>
          </cell>
        </row>
        <row r="88">
          <cell r="R88">
            <v>97.9</v>
          </cell>
          <cell r="Y88">
            <v>0</v>
          </cell>
        </row>
        <row r="89">
          <cell r="R89">
            <v>97.8</v>
          </cell>
          <cell r="Y89">
            <v>0</v>
          </cell>
        </row>
        <row r="90">
          <cell r="R90">
            <v>98.2</v>
          </cell>
          <cell r="Y90">
            <v>0</v>
          </cell>
        </row>
        <row r="91">
          <cell r="R91">
            <v>98.4</v>
          </cell>
          <cell r="Y91">
            <v>0</v>
          </cell>
        </row>
        <row r="92">
          <cell r="R92">
            <v>99.7</v>
          </cell>
          <cell r="Y92">
            <v>0</v>
          </cell>
        </row>
        <row r="93">
          <cell r="R93">
            <v>100.5</v>
          </cell>
          <cell r="Y93">
            <v>0</v>
          </cell>
        </row>
        <row r="94">
          <cell r="R94">
            <v>102.1</v>
          </cell>
          <cell r="Y94">
            <v>0</v>
          </cell>
        </row>
        <row r="95">
          <cell r="R95">
            <v>102.8</v>
          </cell>
          <cell r="Y95">
            <v>0</v>
          </cell>
        </row>
        <row r="96">
          <cell r="R96">
            <v>103</v>
          </cell>
          <cell r="Y96">
            <v>0</v>
          </cell>
        </row>
        <row r="97">
          <cell r="R97">
            <v>102.9</v>
          </cell>
          <cell r="Y97">
            <v>0</v>
          </cell>
        </row>
        <row r="98">
          <cell r="R98">
            <v>102.8</v>
          </cell>
          <cell r="Y98">
            <v>0</v>
          </cell>
        </row>
        <row r="99">
          <cell r="R99">
            <v>103.4</v>
          </cell>
          <cell r="Y99">
            <v>0</v>
          </cell>
        </row>
        <row r="100">
          <cell r="R100">
            <v>103.6</v>
          </cell>
          <cell r="Y100">
            <v>0</v>
          </cell>
        </row>
        <row r="101">
          <cell r="R101">
            <v>104.2</v>
          </cell>
          <cell r="Y101">
            <v>0</v>
          </cell>
        </row>
        <row r="102">
          <cell r="R102">
            <v>104.5</v>
          </cell>
          <cell r="Y102">
            <v>0</v>
          </cell>
        </row>
        <row r="103">
          <cell r="R103">
            <v>105.2</v>
          </cell>
          <cell r="Y103">
            <v>0</v>
          </cell>
        </row>
        <row r="104">
          <cell r="R104">
            <v>105.1</v>
          </cell>
          <cell r="Y104">
            <v>0</v>
          </cell>
        </row>
        <row r="105">
          <cell r="R105">
            <v>104.8</v>
          </cell>
          <cell r="Y105">
            <v>0</v>
          </cell>
        </row>
        <row r="106">
          <cell r="R106">
            <v>103.9</v>
          </cell>
          <cell r="Y106">
            <v>0</v>
          </cell>
        </row>
        <row r="107">
          <cell r="R107">
            <v>104.2</v>
          </cell>
          <cell r="Y107">
            <v>0</v>
          </cell>
        </row>
        <row r="108">
          <cell r="R108">
            <v>104.8</v>
          </cell>
          <cell r="Y108">
            <v>0</v>
          </cell>
        </row>
        <row r="109">
          <cell r="R109">
            <v>106</v>
          </cell>
          <cell r="Y109">
            <v>0</v>
          </cell>
        </row>
        <row r="110">
          <cell r="R110">
            <v>106.4</v>
          </cell>
          <cell r="Y110">
            <v>0</v>
          </cell>
        </row>
        <row r="111">
          <cell r="R111">
            <v>106.4</v>
          </cell>
          <cell r="Y111">
            <v>0</v>
          </cell>
        </row>
        <row r="112">
          <cell r="R112">
            <v>106.1</v>
          </cell>
          <cell r="Y112">
            <v>0</v>
          </cell>
        </row>
        <row r="113">
          <cell r="R113">
            <v>106.5</v>
          </cell>
          <cell r="Y113">
            <v>0</v>
          </cell>
        </row>
        <row r="114">
          <cell r="R114">
            <v>106.8</v>
          </cell>
          <cell r="Y114">
            <v>0</v>
          </cell>
        </row>
        <row r="115">
          <cell r="R115">
            <v>107.1</v>
          </cell>
          <cell r="Y115">
            <v>0</v>
          </cell>
        </row>
        <row r="116">
          <cell r="R116">
            <v>106.1</v>
          </cell>
          <cell r="Y116">
            <v>0</v>
          </cell>
        </row>
        <row r="117">
          <cell r="R117">
            <v>104.8</v>
          </cell>
          <cell r="Y117">
            <v>0</v>
          </cell>
        </row>
        <row r="118">
          <cell r="R118">
            <v>104.1</v>
          </cell>
          <cell r="Y118">
            <v>0</v>
          </cell>
        </row>
        <row r="119">
          <cell r="R119">
            <v>104.1</v>
          </cell>
          <cell r="Y119">
            <v>0</v>
          </cell>
        </row>
        <row r="120">
          <cell r="R120">
            <v>104.2</v>
          </cell>
          <cell r="Y120">
            <v>0</v>
          </cell>
        </row>
        <row r="121">
          <cell r="R121">
            <v>103.4</v>
          </cell>
          <cell r="Y121">
            <v>0</v>
          </cell>
        </row>
        <row r="122">
          <cell r="R122">
            <v>102.5</v>
          </cell>
          <cell r="Y122">
            <v>0</v>
          </cell>
        </row>
        <row r="123">
          <cell r="R123">
            <v>101.8</v>
          </cell>
          <cell r="Y123">
            <v>0</v>
          </cell>
        </row>
        <row r="124">
          <cell r="R124">
            <v>102.6</v>
          </cell>
          <cell r="Y124">
            <v>0</v>
          </cell>
        </row>
        <row r="125">
          <cell r="R125">
            <v>102.3</v>
          </cell>
          <cell r="Y125">
            <v>0</v>
          </cell>
        </row>
        <row r="126">
          <cell r="R126">
            <v>102.9</v>
          </cell>
          <cell r="Y126">
            <v>0</v>
          </cell>
        </row>
        <row r="127">
          <cell r="R127">
            <v>101.7</v>
          </cell>
          <cell r="Y127">
            <v>0</v>
          </cell>
        </row>
        <row r="128">
          <cell r="R128">
            <v>101.7</v>
          </cell>
          <cell r="Y128">
            <v>0</v>
          </cell>
        </row>
        <row r="129">
          <cell r="R129">
            <v>100.1</v>
          </cell>
          <cell r="Y129">
            <v>0</v>
          </cell>
        </row>
        <row r="130">
          <cell r="R130">
            <v>98.3</v>
          </cell>
          <cell r="Y130">
            <v>0</v>
          </cell>
        </row>
        <row r="131">
          <cell r="R131">
            <v>90.8</v>
          </cell>
          <cell r="Y131">
            <v>0</v>
          </cell>
        </row>
        <row r="132">
          <cell r="R132">
            <v>82.5</v>
          </cell>
          <cell r="Y132">
            <v>0</v>
          </cell>
        </row>
        <row r="133">
          <cell r="R133">
            <v>79.8</v>
          </cell>
          <cell r="Y133">
            <v>0</v>
          </cell>
        </row>
        <row r="134">
          <cell r="R134">
            <v>82.9</v>
          </cell>
          <cell r="Y134">
            <v>0</v>
          </cell>
        </row>
        <row r="135">
          <cell r="R135">
            <v>88.7</v>
          </cell>
          <cell r="Y135">
            <v>0</v>
          </cell>
        </row>
        <row r="136">
          <cell r="R136">
            <v>90.8</v>
          </cell>
          <cell r="Y136">
            <v>0</v>
          </cell>
        </row>
        <row r="137">
          <cell r="R137">
            <v>93.5</v>
          </cell>
          <cell r="Y137">
            <v>0</v>
          </cell>
        </row>
        <row r="138">
          <cell r="R138">
            <v>94.1</v>
          </cell>
          <cell r="Y138">
            <v>0</v>
          </cell>
        </row>
        <row r="139">
          <cell r="R139">
            <v>94</v>
          </cell>
          <cell r="Y13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T64"/>
  <sheetViews>
    <sheetView tabSelected="1" zoomScale="115" zoomScaleNormal="115" zoomScaleSheetLayoutView="100" workbookViewId="0">
      <selection activeCell="E1" sqref="E1"/>
    </sheetView>
  </sheetViews>
  <sheetFormatPr defaultRowHeight="12" x14ac:dyDescent="0.15"/>
  <cols>
    <col min="1" max="1" width="7.625" style="8" customWidth="1"/>
    <col min="2" max="2" width="2.625" style="8" customWidth="1"/>
    <col min="3" max="3" width="2.5" style="8" customWidth="1"/>
    <col min="4" max="4" width="11.25" style="8" customWidth="1"/>
    <col min="5" max="5" width="8.875" style="8" customWidth="1"/>
    <col min="6" max="7" width="9" style="8" bestFit="1" customWidth="1"/>
    <col min="8" max="8" width="9.625" style="8" bestFit="1" customWidth="1"/>
    <col min="9" max="10" width="8.625" style="8" customWidth="1"/>
    <col min="11" max="12" width="9" style="8" bestFit="1" customWidth="1"/>
    <col min="13" max="14" width="9.375" style="8" customWidth="1"/>
    <col min="15" max="20" width="13.375" style="8" customWidth="1"/>
    <col min="21" max="21" width="7.75" style="8" customWidth="1"/>
    <col min="22" max="22" width="9" style="8" bestFit="1"/>
    <col min="23" max="16384" width="9" style="8"/>
  </cols>
  <sheetData>
    <row r="1" spans="1:21" ht="24" customHeight="1" x14ac:dyDescent="0.15">
      <c r="A1" s="14"/>
      <c r="B1" s="14"/>
      <c r="C1" s="14"/>
      <c r="D1" s="14"/>
      <c r="E1" s="14"/>
      <c r="F1" s="14"/>
      <c r="G1" s="14"/>
      <c r="H1" s="14"/>
      <c r="I1" s="14"/>
      <c r="J1" s="14"/>
      <c r="K1" s="14"/>
      <c r="L1" s="15" t="s">
        <v>189</v>
      </c>
      <c r="M1" s="16" t="s">
        <v>192</v>
      </c>
      <c r="N1" s="14"/>
      <c r="O1" s="14"/>
      <c r="P1" s="14"/>
      <c r="Q1" s="14"/>
      <c r="R1" s="14"/>
      <c r="S1" s="14"/>
      <c r="T1" s="14"/>
      <c r="U1" s="14"/>
    </row>
    <row r="2" spans="1:21" ht="9.9499999999999993" customHeight="1" x14ac:dyDescent="0.15">
      <c r="A2" s="17"/>
      <c r="B2" s="17"/>
      <c r="C2" s="17"/>
      <c r="D2" s="17"/>
      <c r="E2" s="17"/>
      <c r="F2" s="17"/>
      <c r="G2" s="17"/>
      <c r="H2" s="17"/>
      <c r="I2" s="17"/>
      <c r="J2" s="17"/>
      <c r="K2" s="17"/>
      <c r="L2" s="17"/>
      <c r="M2" s="17"/>
      <c r="N2" s="14"/>
      <c r="O2" s="14"/>
      <c r="P2" s="14"/>
      <c r="Q2" s="14"/>
      <c r="R2" s="14"/>
      <c r="S2" s="14"/>
      <c r="T2" s="14"/>
      <c r="U2" s="14"/>
    </row>
    <row r="3" spans="1:21" ht="17.25" customHeight="1" x14ac:dyDescent="0.15">
      <c r="A3" s="1183" t="s">
        <v>196</v>
      </c>
      <c r="B3" s="1183"/>
      <c r="C3" s="1219"/>
      <c r="D3" s="1219" t="s">
        <v>198</v>
      </c>
      <c r="E3" s="1192" t="s">
        <v>201</v>
      </c>
      <c r="F3" s="1219"/>
      <c r="G3" s="1192" t="s">
        <v>204</v>
      </c>
      <c r="H3" s="1219"/>
      <c r="I3" s="1171" t="s">
        <v>205</v>
      </c>
      <c r="J3" s="1224" t="s">
        <v>150</v>
      </c>
      <c r="K3" s="1206" t="s">
        <v>208</v>
      </c>
      <c r="L3" s="1208" t="s">
        <v>210</v>
      </c>
      <c r="M3" s="1210" t="s">
        <v>213</v>
      </c>
      <c r="N3" s="1210" t="s">
        <v>214</v>
      </c>
      <c r="O3" s="1212" t="s">
        <v>215</v>
      </c>
      <c r="P3" s="1213"/>
      <c r="Q3" s="1165" t="s">
        <v>216</v>
      </c>
      <c r="R3" s="1206" t="s">
        <v>220</v>
      </c>
      <c r="S3" s="1165" t="s">
        <v>222</v>
      </c>
      <c r="T3" s="1215" t="s">
        <v>225</v>
      </c>
      <c r="U3" s="18"/>
    </row>
    <row r="4" spans="1:21" ht="17.25" customHeight="1" x14ac:dyDescent="0.15">
      <c r="A4" s="1184"/>
      <c r="B4" s="1184"/>
      <c r="C4" s="1222"/>
      <c r="D4" s="1220"/>
      <c r="E4" s="1193"/>
      <c r="F4" s="1220"/>
      <c r="G4" s="1193"/>
      <c r="H4" s="1220"/>
      <c r="I4" s="1223"/>
      <c r="J4" s="1225"/>
      <c r="K4" s="1207"/>
      <c r="L4" s="1209"/>
      <c r="M4" s="1211"/>
      <c r="N4" s="1211"/>
      <c r="O4" s="19" t="s">
        <v>228</v>
      </c>
      <c r="P4" s="19" t="s">
        <v>18</v>
      </c>
      <c r="Q4" s="1214"/>
      <c r="R4" s="1207"/>
      <c r="S4" s="1214"/>
      <c r="T4" s="1216"/>
      <c r="U4" s="18"/>
    </row>
    <row r="5" spans="1:21" ht="15" customHeight="1" x14ac:dyDescent="0.15">
      <c r="A5" s="1184"/>
      <c r="B5" s="1184"/>
      <c r="C5" s="1222"/>
      <c r="D5" s="1217" t="s">
        <v>101</v>
      </c>
      <c r="E5" s="20" t="s">
        <v>229</v>
      </c>
      <c r="F5" s="20" t="s">
        <v>232</v>
      </c>
      <c r="G5" s="20" t="s">
        <v>233</v>
      </c>
      <c r="H5" s="21" t="s">
        <v>234</v>
      </c>
      <c r="I5" s="1171" t="s">
        <v>236</v>
      </c>
      <c r="J5" s="1178" t="s">
        <v>237</v>
      </c>
      <c r="K5" s="1178" t="s">
        <v>237</v>
      </c>
      <c r="L5" s="1192" t="str">
        <f>K5</f>
        <v>27年＝100</v>
      </c>
      <c r="M5" s="1183" t="s">
        <v>31</v>
      </c>
      <c r="N5" s="1219"/>
      <c r="O5" s="1192" t="s">
        <v>62</v>
      </c>
      <c r="P5" s="1221"/>
      <c r="Q5" s="1190" t="s">
        <v>238</v>
      </c>
      <c r="R5" s="1178" t="s">
        <v>242</v>
      </c>
      <c r="S5" s="1178" t="s">
        <v>244</v>
      </c>
      <c r="T5" s="1192" t="s">
        <v>177</v>
      </c>
      <c r="U5" s="18"/>
    </row>
    <row r="6" spans="1:21" ht="15" customHeight="1" x14ac:dyDescent="0.15">
      <c r="A6" s="1185"/>
      <c r="B6" s="1185"/>
      <c r="C6" s="1220"/>
      <c r="D6" s="1218"/>
      <c r="E6" s="1167" t="s">
        <v>250</v>
      </c>
      <c r="F6" s="1168"/>
      <c r="G6" s="20" t="s">
        <v>94</v>
      </c>
      <c r="H6" s="21" t="s">
        <v>254</v>
      </c>
      <c r="I6" s="1177"/>
      <c r="J6" s="1179"/>
      <c r="K6" s="1179"/>
      <c r="L6" s="1193"/>
      <c r="M6" s="1185"/>
      <c r="N6" s="1220"/>
      <c r="O6" s="1193"/>
      <c r="P6" s="1211"/>
      <c r="Q6" s="1191"/>
      <c r="R6" s="1179"/>
      <c r="S6" s="1179"/>
      <c r="T6" s="1193"/>
      <c r="U6" s="18"/>
    </row>
    <row r="7" spans="1:21" s="9" customFormat="1" ht="13.35" customHeight="1" x14ac:dyDescent="0.15">
      <c r="A7" s="22" t="s">
        <v>162</v>
      </c>
      <c r="B7" s="23">
        <v>28</v>
      </c>
      <c r="C7" s="24" t="s">
        <v>255</v>
      </c>
      <c r="D7" s="25">
        <v>3686945</v>
      </c>
      <c r="E7" s="26">
        <v>144512</v>
      </c>
      <c r="F7" s="26">
        <v>100986</v>
      </c>
      <c r="G7" s="26">
        <v>159</v>
      </c>
      <c r="H7" s="26">
        <v>22810</v>
      </c>
      <c r="I7" s="27">
        <v>96.9</v>
      </c>
      <c r="J7" s="27">
        <v>99.6</v>
      </c>
      <c r="K7" s="27" t="s">
        <v>104</v>
      </c>
      <c r="L7" s="28">
        <v>98.7</v>
      </c>
      <c r="M7" s="29">
        <v>1.39</v>
      </c>
      <c r="N7" s="29">
        <v>2.09</v>
      </c>
      <c r="O7" s="30">
        <v>1747586</v>
      </c>
      <c r="P7" s="31">
        <v>861232</v>
      </c>
      <c r="Q7" s="30">
        <v>2883665</v>
      </c>
      <c r="R7" s="30">
        <v>31518</v>
      </c>
      <c r="S7" s="32">
        <v>24800</v>
      </c>
      <c r="T7" s="33" t="s">
        <v>125</v>
      </c>
      <c r="U7" s="22"/>
    </row>
    <row r="8" spans="1:21" s="9" customFormat="1" ht="13.35" customHeight="1" x14ac:dyDescent="0.15">
      <c r="A8" s="22"/>
      <c r="B8" s="23">
        <v>29</v>
      </c>
      <c r="C8" s="24"/>
      <c r="D8" s="25">
        <v>3673401</v>
      </c>
      <c r="E8" s="26">
        <v>148512</v>
      </c>
      <c r="F8" s="26">
        <v>102994</v>
      </c>
      <c r="G8" s="26">
        <v>148</v>
      </c>
      <c r="H8" s="26">
        <v>21714</v>
      </c>
      <c r="I8" s="27">
        <v>103.5</v>
      </c>
      <c r="J8" s="34" t="s">
        <v>67</v>
      </c>
      <c r="K8" s="35" t="s">
        <v>104</v>
      </c>
      <c r="L8" s="28">
        <v>100.2</v>
      </c>
      <c r="M8" s="36">
        <v>1.58</v>
      </c>
      <c r="N8" s="36">
        <v>2.38</v>
      </c>
      <c r="O8" s="25">
        <v>1852953</v>
      </c>
      <c r="P8" s="37">
        <v>947839</v>
      </c>
      <c r="Q8" s="26">
        <v>2895199</v>
      </c>
      <c r="R8" s="26">
        <v>30244</v>
      </c>
      <c r="S8" s="32">
        <v>23589</v>
      </c>
      <c r="T8" s="38" t="s">
        <v>125</v>
      </c>
      <c r="U8" s="22"/>
    </row>
    <row r="9" spans="1:21" s="9" customFormat="1" ht="13.35" customHeight="1" x14ac:dyDescent="0.15">
      <c r="A9" s="39"/>
      <c r="B9" s="40">
        <v>30</v>
      </c>
      <c r="C9" s="24"/>
      <c r="D9" s="41">
        <v>3656487</v>
      </c>
      <c r="E9" s="26">
        <v>146155</v>
      </c>
      <c r="F9" s="26">
        <v>100156</v>
      </c>
      <c r="G9" s="25">
        <v>138</v>
      </c>
      <c r="H9" s="26">
        <v>21632</v>
      </c>
      <c r="I9" s="27">
        <v>104.2</v>
      </c>
      <c r="J9" s="34">
        <v>101.2</v>
      </c>
      <c r="K9" s="42">
        <v>98.5</v>
      </c>
      <c r="L9" s="28">
        <v>100.2</v>
      </c>
      <c r="M9" s="43">
        <v>1.68</v>
      </c>
      <c r="N9" s="43">
        <v>2.57</v>
      </c>
      <c r="O9" s="25">
        <v>1882852</v>
      </c>
      <c r="P9" s="44">
        <v>1055045</v>
      </c>
      <c r="Q9" s="26">
        <v>2905741</v>
      </c>
      <c r="R9" s="26">
        <v>28402</v>
      </c>
      <c r="S9" s="32">
        <v>22953</v>
      </c>
      <c r="T9" s="38" t="s">
        <v>125</v>
      </c>
      <c r="U9" s="22"/>
    </row>
    <row r="10" spans="1:21" s="9" customFormat="1" ht="13.35" customHeight="1" x14ac:dyDescent="0.15">
      <c r="A10" s="39" t="s">
        <v>200</v>
      </c>
      <c r="B10" s="40" t="s">
        <v>212</v>
      </c>
      <c r="C10" s="24" t="s">
        <v>255</v>
      </c>
      <c r="D10" s="41">
        <v>3639226</v>
      </c>
      <c r="E10" s="25">
        <v>148545</v>
      </c>
      <c r="F10" s="25">
        <v>97814</v>
      </c>
      <c r="G10" s="25">
        <v>125</v>
      </c>
      <c r="H10" s="25">
        <v>19659</v>
      </c>
      <c r="I10" s="42" t="s">
        <v>26</v>
      </c>
      <c r="J10" s="34" t="s">
        <v>172</v>
      </c>
      <c r="K10" s="42">
        <v>98.8</v>
      </c>
      <c r="L10" s="34">
        <v>99.7</v>
      </c>
      <c r="M10" s="43">
        <v>1.48</v>
      </c>
      <c r="N10" s="43">
        <v>2.2800000000000002</v>
      </c>
      <c r="O10" s="25">
        <v>1823906</v>
      </c>
      <c r="P10" s="44">
        <v>1022045</v>
      </c>
      <c r="Q10" s="25">
        <v>2912104</v>
      </c>
      <c r="R10" s="26">
        <v>25102</v>
      </c>
      <c r="S10" s="45">
        <v>21863</v>
      </c>
      <c r="T10" s="38" t="s">
        <v>125</v>
      </c>
      <c r="U10" s="22"/>
    </row>
    <row r="11" spans="1:21" s="9" customFormat="1" ht="13.35" customHeight="1" x14ac:dyDescent="0.15">
      <c r="A11" s="39"/>
      <c r="B11" s="40">
        <v>2</v>
      </c>
      <c r="C11" s="24"/>
      <c r="D11" s="46">
        <v>3618972</v>
      </c>
      <c r="E11" s="25">
        <v>163057</v>
      </c>
      <c r="F11" s="25">
        <v>104699</v>
      </c>
      <c r="G11" s="25">
        <v>107</v>
      </c>
      <c r="H11" s="25">
        <v>17083</v>
      </c>
      <c r="I11" s="42">
        <v>89.2</v>
      </c>
      <c r="J11" s="34">
        <v>100.9</v>
      </c>
      <c r="K11" s="42">
        <v>95</v>
      </c>
      <c r="L11" s="34">
        <v>98.2</v>
      </c>
      <c r="M11" s="43">
        <v>0.97</v>
      </c>
      <c r="N11" s="43">
        <v>1.75</v>
      </c>
      <c r="O11" s="25">
        <v>1668437</v>
      </c>
      <c r="P11" s="44">
        <v>919047</v>
      </c>
      <c r="Q11" s="25">
        <v>2843769</v>
      </c>
      <c r="R11" s="26">
        <v>20667</v>
      </c>
      <c r="S11" s="45">
        <v>20528</v>
      </c>
      <c r="T11" s="47" t="s">
        <v>125</v>
      </c>
      <c r="U11" s="22"/>
    </row>
    <row r="12" spans="1:21" ht="13.35" customHeight="1" x14ac:dyDescent="0.15">
      <c r="A12" s="17"/>
      <c r="B12" s="48"/>
      <c r="C12" s="49"/>
      <c r="D12" s="26"/>
      <c r="E12" s="50"/>
      <c r="F12" s="50"/>
      <c r="G12" s="50"/>
      <c r="H12" s="50"/>
      <c r="I12" s="51"/>
      <c r="J12" s="34"/>
      <c r="K12" s="52"/>
      <c r="L12" s="53"/>
      <c r="M12" s="54"/>
      <c r="N12" s="54"/>
      <c r="O12" s="55"/>
      <c r="P12" s="37"/>
      <c r="Q12" s="26"/>
      <c r="R12" s="26"/>
      <c r="S12" s="26"/>
      <c r="T12" s="56"/>
      <c r="U12" s="57"/>
    </row>
    <row r="13" spans="1:21" ht="13.35" customHeight="1" x14ac:dyDescent="0.15">
      <c r="A13" s="58" t="s">
        <v>257</v>
      </c>
      <c r="B13" s="48">
        <v>4</v>
      </c>
      <c r="C13" s="49" t="s">
        <v>259</v>
      </c>
      <c r="D13" s="57">
        <v>3624878</v>
      </c>
      <c r="E13" s="59">
        <v>150422</v>
      </c>
      <c r="F13" s="60">
        <v>99855</v>
      </c>
      <c r="G13" s="61">
        <v>9</v>
      </c>
      <c r="H13" s="60">
        <v>1503</v>
      </c>
      <c r="I13" s="62">
        <v>75.400000000000006</v>
      </c>
      <c r="J13" s="63">
        <v>101.4</v>
      </c>
      <c r="K13" s="64" t="s">
        <v>264</v>
      </c>
      <c r="L13" s="65">
        <v>99.7</v>
      </c>
      <c r="M13" s="66">
        <v>1.1400000000000001</v>
      </c>
      <c r="N13" s="66">
        <v>1.74</v>
      </c>
      <c r="O13" s="67">
        <v>131822</v>
      </c>
      <c r="P13" s="59">
        <v>84028</v>
      </c>
      <c r="Q13" s="60">
        <v>2900481</v>
      </c>
      <c r="R13" s="59">
        <v>1372</v>
      </c>
      <c r="S13" s="67">
        <v>1774</v>
      </c>
      <c r="T13" s="68" t="s">
        <v>265</v>
      </c>
      <c r="U13" s="57"/>
    </row>
    <row r="14" spans="1:21" ht="13.35" customHeight="1" x14ac:dyDescent="0.15">
      <c r="B14" s="48">
        <v>5</v>
      </c>
      <c r="C14" s="49"/>
      <c r="D14" s="57">
        <v>3626506</v>
      </c>
      <c r="E14" s="59">
        <v>157216</v>
      </c>
      <c r="F14" s="60">
        <v>103334</v>
      </c>
      <c r="G14" s="60">
        <v>7</v>
      </c>
      <c r="H14" s="60">
        <v>1546</v>
      </c>
      <c r="I14" s="62">
        <v>69.599999999999994</v>
      </c>
      <c r="J14" s="63">
        <v>101.2</v>
      </c>
      <c r="K14" s="64">
        <v>72.900000000000006</v>
      </c>
      <c r="L14" s="65">
        <v>99.8</v>
      </c>
      <c r="M14" s="66">
        <v>1.05</v>
      </c>
      <c r="N14" s="66">
        <v>1.67</v>
      </c>
      <c r="O14" s="67">
        <v>94791</v>
      </c>
      <c r="P14" s="67">
        <v>73047</v>
      </c>
      <c r="Q14" s="57">
        <v>2900515</v>
      </c>
      <c r="R14" s="57">
        <v>1278</v>
      </c>
      <c r="S14" s="67">
        <v>1541</v>
      </c>
      <c r="T14" s="68" t="s">
        <v>270</v>
      </c>
      <c r="U14" s="57"/>
    </row>
    <row r="15" spans="1:21" s="10" customFormat="1" ht="13.35" customHeight="1" x14ac:dyDescent="0.15">
      <c r="A15" s="17" t="s">
        <v>269</v>
      </c>
      <c r="B15" s="48">
        <v>6</v>
      </c>
      <c r="C15" s="49" t="s">
        <v>269</v>
      </c>
      <c r="D15" s="57">
        <v>3625131</v>
      </c>
      <c r="E15" s="59">
        <v>159721</v>
      </c>
      <c r="F15" s="60">
        <v>104375</v>
      </c>
      <c r="G15" s="60">
        <v>11</v>
      </c>
      <c r="H15" s="60">
        <v>1638</v>
      </c>
      <c r="I15" s="62">
        <v>82.1</v>
      </c>
      <c r="J15" s="63">
        <v>101</v>
      </c>
      <c r="K15" s="69">
        <v>120.5</v>
      </c>
      <c r="L15" s="70">
        <v>99.1</v>
      </c>
      <c r="M15" s="66">
        <v>0.99</v>
      </c>
      <c r="N15" s="66">
        <v>1.56</v>
      </c>
      <c r="O15" s="71">
        <v>103743</v>
      </c>
      <c r="P15" s="67">
        <v>71015</v>
      </c>
      <c r="Q15" s="60">
        <v>2903740</v>
      </c>
      <c r="R15" s="60">
        <v>1644</v>
      </c>
      <c r="S15" s="60">
        <v>1790</v>
      </c>
      <c r="T15" s="68" t="s">
        <v>271</v>
      </c>
      <c r="U15" s="57"/>
    </row>
    <row r="16" spans="1:21" s="11" customFormat="1" ht="13.35" customHeight="1" x14ac:dyDescent="0.15">
      <c r="A16" s="58" t="s">
        <v>269</v>
      </c>
      <c r="B16" s="48">
        <v>7</v>
      </c>
      <c r="C16" s="49" t="s">
        <v>269</v>
      </c>
      <c r="D16" s="57">
        <v>3623611</v>
      </c>
      <c r="E16" s="72">
        <v>158412</v>
      </c>
      <c r="F16" s="72">
        <v>104804</v>
      </c>
      <c r="G16" s="73">
        <v>10</v>
      </c>
      <c r="H16" s="72">
        <v>1437</v>
      </c>
      <c r="I16" s="74">
        <v>88.5</v>
      </c>
      <c r="J16" s="63">
        <v>101.2</v>
      </c>
      <c r="K16" s="64">
        <v>126.8</v>
      </c>
      <c r="L16" s="75">
        <v>98.9</v>
      </c>
      <c r="M16" s="66">
        <v>0.94</v>
      </c>
      <c r="N16" s="66">
        <v>1.56</v>
      </c>
      <c r="O16" s="76">
        <v>115899</v>
      </c>
      <c r="P16" s="76">
        <v>69645</v>
      </c>
      <c r="Q16" s="72">
        <v>2832926</v>
      </c>
      <c r="R16" s="72">
        <v>1773</v>
      </c>
      <c r="S16" s="72">
        <v>1902</v>
      </c>
      <c r="T16" s="68" t="s">
        <v>273</v>
      </c>
      <c r="U16" s="57"/>
    </row>
    <row r="17" spans="1:46" s="11" customFormat="1" ht="13.35" customHeight="1" x14ac:dyDescent="0.15">
      <c r="A17" s="17" t="s">
        <v>269</v>
      </c>
      <c r="B17" s="48">
        <v>8</v>
      </c>
      <c r="C17" s="49" t="s">
        <v>269</v>
      </c>
      <c r="D17" s="57">
        <v>3622761</v>
      </c>
      <c r="E17" s="60">
        <v>160018</v>
      </c>
      <c r="F17" s="60">
        <v>104614</v>
      </c>
      <c r="G17" s="60">
        <v>9</v>
      </c>
      <c r="H17" s="60">
        <v>1587</v>
      </c>
      <c r="I17" s="74">
        <v>90.1</v>
      </c>
      <c r="J17" s="63">
        <v>101.5</v>
      </c>
      <c r="K17" s="77">
        <v>78.599999999999994</v>
      </c>
      <c r="L17" s="78">
        <v>97.2</v>
      </c>
      <c r="M17" s="79">
        <v>0.91</v>
      </c>
      <c r="N17" s="79">
        <v>1.72</v>
      </c>
      <c r="O17" s="71">
        <v>116399</v>
      </c>
      <c r="P17" s="71">
        <v>67275</v>
      </c>
      <c r="Q17" s="60">
        <v>2835028</v>
      </c>
      <c r="R17" s="72">
        <v>1680</v>
      </c>
      <c r="S17" s="72">
        <v>1606</v>
      </c>
      <c r="T17" s="80" t="s">
        <v>109</v>
      </c>
      <c r="U17" s="57"/>
    </row>
    <row r="18" spans="1:46" ht="13.35" customHeight="1" x14ac:dyDescent="0.15">
      <c r="A18" s="17" t="s">
        <v>269</v>
      </c>
      <c r="B18" s="48">
        <v>9</v>
      </c>
      <c r="C18" s="49" t="s">
        <v>269</v>
      </c>
      <c r="D18" s="57">
        <v>3620714</v>
      </c>
      <c r="E18" s="60">
        <v>160575</v>
      </c>
      <c r="F18" s="60">
        <v>104552</v>
      </c>
      <c r="G18" s="60">
        <v>9</v>
      </c>
      <c r="H18" s="60">
        <v>1313</v>
      </c>
      <c r="I18" s="74">
        <v>94.1</v>
      </c>
      <c r="J18" s="63">
        <v>101.4</v>
      </c>
      <c r="K18" s="77">
        <v>79.400000000000006</v>
      </c>
      <c r="L18" s="78">
        <v>97.3</v>
      </c>
      <c r="M18" s="79">
        <v>0.91</v>
      </c>
      <c r="N18" s="79">
        <v>1.84</v>
      </c>
      <c r="O18" s="71">
        <v>184503</v>
      </c>
      <c r="P18" s="71">
        <v>69614</v>
      </c>
      <c r="Q18" s="60">
        <v>2838886</v>
      </c>
      <c r="R18" s="72">
        <v>1732</v>
      </c>
      <c r="S18" s="72">
        <v>1773</v>
      </c>
      <c r="T18" s="81" t="s">
        <v>274</v>
      </c>
      <c r="U18" s="57"/>
    </row>
    <row r="19" spans="1:46" ht="13.35" customHeight="1" x14ac:dyDescent="0.15">
      <c r="A19" s="17" t="s">
        <v>269</v>
      </c>
      <c r="B19" s="48">
        <v>10</v>
      </c>
      <c r="C19" s="49" t="s">
        <v>269</v>
      </c>
      <c r="D19" s="57">
        <v>3618972</v>
      </c>
      <c r="E19" s="60">
        <v>160653</v>
      </c>
      <c r="F19" s="60">
        <v>104486</v>
      </c>
      <c r="G19" s="60">
        <v>8</v>
      </c>
      <c r="H19" s="60">
        <v>1136</v>
      </c>
      <c r="I19" s="74">
        <v>94.3</v>
      </c>
      <c r="J19" s="63">
        <v>101.2</v>
      </c>
      <c r="K19" s="77">
        <v>77.400000000000006</v>
      </c>
      <c r="L19" s="78">
        <v>98.3</v>
      </c>
      <c r="M19" s="79">
        <v>0.92</v>
      </c>
      <c r="N19" s="79">
        <v>1.81</v>
      </c>
      <c r="O19" s="71">
        <v>158785</v>
      </c>
      <c r="P19" s="71">
        <v>85852</v>
      </c>
      <c r="Q19" s="60">
        <v>2840352</v>
      </c>
      <c r="R19" s="72">
        <v>1931</v>
      </c>
      <c r="S19" s="72">
        <v>1661</v>
      </c>
      <c r="T19" s="82" t="s">
        <v>279</v>
      </c>
      <c r="U19" s="57"/>
    </row>
    <row r="20" spans="1:46" ht="13.35" customHeight="1" x14ac:dyDescent="0.15">
      <c r="A20" s="17" t="s">
        <v>269</v>
      </c>
      <c r="B20" s="48">
        <v>11</v>
      </c>
      <c r="C20" s="49" t="s">
        <v>269</v>
      </c>
      <c r="D20" s="57">
        <v>3617253</v>
      </c>
      <c r="E20" s="60">
        <v>161573</v>
      </c>
      <c r="F20" s="60">
        <v>104270</v>
      </c>
      <c r="G20" s="60">
        <v>9</v>
      </c>
      <c r="H20" s="60">
        <v>1414</v>
      </c>
      <c r="I20" s="74">
        <v>92.7</v>
      </c>
      <c r="J20" s="63">
        <v>100.4</v>
      </c>
      <c r="K20" s="83">
        <v>86</v>
      </c>
      <c r="L20" s="78">
        <v>96.5</v>
      </c>
      <c r="M20" s="79">
        <v>0.93</v>
      </c>
      <c r="N20" s="79">
        <v>1.87</v>
      </c>
      <c r="O20" s="71">
        <v>155292</v>
      </c>
      <c r="P20" s="71">
        <v>82835</v>
      </c>
      <c r="Q20" s="60">
        <v>2842526</v>
      </c>
      <c r="R20" s="72">
        <v>1856</v>
      </c>
      <c r="S20" s="72">
        <v>1763</v>
      </c>
      <c r="T20" s="82" t="s">
        <v>282</v>
      </c>
      <c r="U20" s="57"/>
    </row>
    <row r="21" spans="1:46" ht="13.35" customHeight="1" x14ac:dyDescent="0.15">
      <c r="A21" s="58" t="s">
        <v>269</v>
      </c>
      <c r="B21" s="48">
        <v>12</v>
      </c>
      <c r="C21" s="49" t="s">
        <v>269</v>
      </c>
      <c r="D21" s="57">
        <v>3615571</v>
      </c>
      <c r="E21" s="60">
        <v>163057</v>
      </c>
      <c r="F21" s="60">
        <v>104699</v>
      </c>
      <c r="G21" s="60">
        <v>9</v>
      </c>
      <c r="H21" s="60">
        <v>1229</v>
      </c>
      <c r="I21" s="74">
        <v>93.6</v>
      </c>
      <c r="J21" s="63">
        <v>100</v>
      </c>
      <c r="K21" s="77">
        <v>183.9</v>
      </c>
      <c r="L21" s="78">
        <v>96</v>
      </c>
      <c r="M21" s="79">
        <v>0.92</v>
      </c>
      <c r="N21" s="79">
        <v>1.95</v>
      </c>
      <c r="O21" s="71">
        <v>172623</v>
      </c>
      <c r="P21" s="71">
        <v>79064</v>
      </c>
      <c r="Q21" s="60">
        <v>2843769</v>
      </c>
      <c r="R21" s="72">
        <v>1920</v>
      </c>
      <c r="S21" s="72">
        <v>1780</v>
      </c>
      <c r="T21" s="82" t="s">
        <v>138</v>
      </c>
      <c r="U21" s="57"/>
    </row>
    <row r="22" spans="1:46" s="11" customFormat="1" ht="13.35" customHeight="1" x14ac:dyDescent="0.15">
      <c r="A22" s="58" t="s">
        <v>284</v>
      </c>
      <c r="B22" s="48">
        <v>1</v>
      </c>
      <c r="C22" s="49" t="s">
        <v>285</v>
      </c>
      <c r="D22" s="57">
        <v>3613788</v>
      </c>
      <c r="E22" s="60">
        <v>163450</v>
      </c>
      <c r="F22" s="60">
        <v>104192</v>
      </c>
      <c r="G22" s="60">
        <v>8</v>
      </c>
      <c r="H22" s="60">
        <v>1319</v>
      </c>
      <c r="I22" s="74">
        <v>94.8</v>
      </c>
      <c r="J22" s="63">
        <v>100.6</v>
      </c>
      <c r="K22" s="85">
        <v>79.900000000000006</v>
      </c>
      <c r="L22" s="86">
        <v>94.8</v>
      </c>
      <c r="M22" s="79">
        <v>0.98</v>
      </c>
      <c r="N22" s="79">
        <v>1.86</v>
      </c>
      <c r="O22" s="71">
        <v>140554</v>
      </c>
      <c r="P22" s="71" t="s">
        <v>45</v>
      </c>
      <c r="Q22" s="60">
        <v>2845597</v>
      </c>
      <c r="R22" s="76">
        <v>1542</v>
      </c>
      <c r="S22" s="76">
        <v>1665</v>
      </c>
      <c r="T22" s="82" t="s">
        <v>93</v>
      </c>
      <c r="U22" s="57"/>
    </row>
    <row r="23" spans="1:46" ht="13.35" customHeight="1" x14ac:dyDescent="0.15">
      <c r="A23" s="58" t="s">
        <v>269</v>
      </c>
      <c r="B23" s="48">
        <v>2</v>
      </c>
      <c r="C23" s="84" t="s">
        <v>269</v>
      </c>
      <c r="D23" s="57">
        <v>3611638</v>
      </c>
      <c r="E23" s="60">
        <v>164943</v>
      </c>
      <c r="F23" s="60">
        <v>104189</v>
      </c>
      <c r="G23" s="60">
        <v>8</v>
      </c>
      <c r="H23" s="60">
        <v>1231</v>
      </c>
      <c r="I23" s="42" t="s">
        <v>137</v>
      </c>
      <c r="J23" s="63">
        <v>100.3</v>
      </c>
      <c r="K23" s="85" t="s">
        <v>286</v>
      </c>
      <c r="L23" s="86" t="s">
        <v>286</v>
      </c>
      <c r="M23" s="79">
        <v>1</v>
      </c>
      <c r="N23" s="79">
        <v>1.73</v>
      </c>
      <c r="O23" s="71">
        <v>159711</v>
      </c>
      <c r="P23" s="71" t="s">
        <v>288</v>
      </c>
      <c r="Q23" s="60">
        <v>2846854</v>
      </c>
      <c r="R23" s="76">
        <v>1467</v>
      </c>
      <c r="S23" s="76">
        <v>1625</v>
      </c>
      <c r="T23" s="87">
        <v>96.9</v>
      </c>
      <c r="U23" s="57"/>
    </row>
    <row r="24" spans="1:46" ht="13.35" customHeight="1" x14ac:dyDescent="0.15">
      <c r="A24" s="88" t="s">
        <v>269</v>
      </c>
      <c r="B24" s="48">
        <v>3</v>
      </c>
      <c r="C24" s="24" t="s">
        <v>269</v>
      </c>
      <c r="D24" s="57">
        <v>3609465</v>
      </c>
      <c r="E24" s="25" t="s">
        <v>286</v>
      </c>
      <c r="F24" s="25" t="s">
        <v>286</v>
      </c>
      <c r="G24" s="25">
        <v>10</v>
      </c>
      <c r="H24" s="25">
        <v>1731</v>
      </c>
      <c r="I24" s="60" t="s">
        <v>286</v>
      </c>
      <c r="J24" s="89">
        <v>100.6</v>
      </c>
      <c r="K24" s="77" t="s">
        <v>286</v>
      </c>
      <c r="L24" s="78" t="s">
        <v>286</v>
      </c>
      <c r="M24" s="43">
        <v>1.01</v>
      </c>
      <c r="N24" s="43">
        <v>1.88</v>
      </c>
      <c r="O24" s="86" t="s">
        <v>290</v>
      </c>
      <c r="P24" s="86" t="s">
        <v>33</v>
      </c>
      <c r="Q24" s="25">
        <v>2831956</v>
      </c>
      <c r="R24" s="90">
        <v>1708</v>
      </c>
      <c r="S24" s="90">
        <v>1648</v>
      </c>
      <c r="T24" s="78" t="s">
        <v>286</v>
      </c>
      <c r="U24" s="57"/>
    </row>
    <row r="25" spans="1:46" ht="13.35" customHeight="1" x14ac:dyDescent="0.15">
      <c r="A25" s="88"/>
      <c r="B25" s="40">
        <v>4</v>
      </c>
      <c r="C25" s="91" t="str">
        <f>IF(B25=1,"月","")</f>
        <v/>
      </c>
      <c r="D25" s="46">
        <v>3602209</v>
      </c>
      <c r="E25" s="60" t="s">
        <v>286</v>
      </c>
      <c r="F25" s="60" t="s">
        <v>286</v>
      </c>
      <c r="G25" s="60" t="s">
        <v>286</v>
      </c>
      <c r="H25" s="60" t="s">
        <v>286</v>
      </c>
      <c r="I25" s="60" t="s">
        <v>286</v>
      </c>
      <c r="J25" s="60" t="s">
        <v>286</v>
      </c>
      <c r="K25" s="60" t="s">
        <v>286</v>
      </c>
      <c r="L25" s="60" t="s">
        <v>286</v>
      </c>
      <c r="M25" s="60" t="s">
        <v>286</v>
      </c>
      <c r="N25" s="60" t="s">
        <v>286</v>
      </c>
      <c r="O25" s="60" t="s">
        <v>286</v>
      </c>
      <c r="P25" s="60" t="s">
        <v>286</v>
      </c>
      <c r="Q25" s="60" t="s">
        <v>286</v>
      </c>
      <c r="R25" s="60" t="s">
        <v>286</v>
      </c>
      <c r="S25" s="60" t="s">
        <v>286</v>
      </c>
      <c r="T25" s="60" t="s">
        <v>286</v>
      </c>
      <c r="U25" s="57"/>
    </row>
    <row r="26" spans="1:46" ht="23.25" customHeight="1" x14ac:dyDescent="0.15">
      <c r="A26" s="1159" t="s">
        <v>157</v>
      </c>
      <c r="B26" s="1159"/>
      <c r="C26" s="1202"/>
      <c r="D26" s="92" t="s">
        <v>294</v>
      </c>
      <c r="E26" s="1161" t="s">
        <v>296</v>
      </c>
      <c r="F26" s="1203"/>
      <c r="G26" s="1161" t="s">
        <v>297</v>
      </c>
      <c r="H26" s="1160"/>
      <c r="I26" s="1204" t="s">
        <v>301</v>
      </c>
      <c r="J26" s="1205"/>
      <c r="K26" s="1205"/>
      <c r="L26" s="1205"/>
      <c r="M26" s="1159" t="s">
        <v>176</v>
      </c>
      <c r="N26" s="1160"/>
      <c r="O26" s="1199" t="s">
        <v>303</v>
      </c>
      <c r="P26" s="1200"/>
      <c r="Q26" s="94" t="s">
        <v>307</v>
      </c>
      <c r="R26" s="94" t="s">
        <v>309</v>
      </c>
      <c r="S26" s="94" t="s">
        <v>313</v>
      </c>
      <c r="T26" s="93" t="s">
        <v>1040</v>
      </c>
      <c r="U26" s="17"/>
    </row>
    <row r="27" spans="1:46" ht="14.25" customHeight="1" x14ac:dyDescent="0.15">
      <c r="A27" s="95" t="s">
        <v>1035</v>
      </c>
      <c r="B27" s="96"/>
      <c r="C27" s="96"/>
      <c r="D27" s="96"/>
      <c r="E27" s="96"/>
      <c r="F27" s="96"/>
      <c r="G27" s="96"/>
      <c r="H27" s="96"/>
      <c r="I27" s="96"/>
      <c r="J27" s="96"/>
      <c r="K27" s="96"/>
      <c r="L27" s="96"/>
      <c r="M27" s="17" t="s">
        <v>317</v>
      </c>
      <c r="N27" s="97"/>
      <c r="O27" s="97"/>
      <c r="P27" s="97"/>
      <c r="Q27" s="97"/>
      <c r="R27" s="97"/>
      <c r="S27" s="14"/>
      <c r="T27" s="14"/>
      <c r="U27" s="14"/>
    </row>
    <row r="28" spans="1:46" ht="13.35" customHeight="1" x14ac:dyDescent="0.15">
      <c r="A28" s="95" t="s">
        <v>319</v>
      </c>
      <c r="C28" s="95"/>
      <c r="D28" s="95"/>
      <c r="E28" s="95"/>
      <c r="F28" s="95"/>
      <c r="G28" s="95"/>
      <c r="H28" s="95"/>
      <c r="I28" s="95"/>
      <c r="J28" s="95"/>
      <c r="K28" s="95"/>
      <c r="L28" s="95"/>
      <c r="M28" s="17" t="s">
        <v>320</v>
      </c>
      <c r="N28" s="14"/>
      <c r="O28" s="14"/>
      <c r="P28" s="14"/>
      <c r="Q28" s="14"/>
      <c r="R28" s="14"/>
      <c r="S28" s="98"/>
      <c r="T28" s="99"/>
      <c r="U28" s="10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row>
    <row r="29" spans="1:46" ht="13.35" customHeight="1" x14ac:dyDescent="0.15">
      <c r="A29" s="17" t="s">
        <v>321</v>
      </c>
      <c r="B29" s="95"/>
      <c r="C29" s="17"/>
      <c r="D29" s="17"/>
      <c r="E29" s="17"/>
      <c r="F29" s="17"/>
      <c r="G29" s="17"/>
      <c r="H29" s="17"/>
      <c r="I29" s="17"/>
      <c r="J29" s="50"/>
      <c r="K29" s="101"/>
      <c r="L29" s="102"/>
      <c r="M29" s="14" t="s">
        <v>1036</v>
      </c>
      <c r="N29" s="101"/>
      <c r="O29" s="101"/>
      <c r="P29" s="103"/>
      <c r="Q29" s="14"/>
      <c r="R29" s="14"/>
      <c r="S29" s="104"/>
      <c r="T29" s="104"/>
      <c r="U29" s="105"/>
    </row>
    <row r="30" spans="1:46" ht="13.35" customHeight="1" x14ac:dyDescent="0.15">
      <c r="A30" s="17" t="s">
        <v>322</v>
      </c>
      <c r="B30" s="17"/>
      <c r="C30" s="106"/>
      <c r="D30" s="106"/>
      <c r="E30" s="106"/>
      <c r="F30" s="106"/>
      <c r="G30" s="106"/>
      <c r="H30" s="106"/>
      <c r="I30" s="106"/>
      <c r="J30" s="106"/>
      <c r="K30" s="106"/>
      <c r="L30" s="106"/>
      <c r="M30" s="107" t="s">
        <v>167</v>
      </c>
      <c r="N30" s="101"/>
      <c r="O30" s="101"/>
      <c r="P30" s="103"/>
      <c r="Q30" s="14"/>
      <c r="R30" s="14"/>
      <c r="S30" s="104"/>
      <c r="T30" s="104"/>
      <c r="U30" s="105"/>
    </row>
    <row r="31" spans="1:46" ht="13.35" customHeight="1" x14ac:dyDescent="0.15">
      <c r="A31" s="14" t="s">
        <v>323</v>
      </c>
      <c r="B31" s="106"/>
      <c r="C31" s="106"/>
      <c r="D31" s="106"/>
      <c r="E31" s="106"/>
      <c r="F31" s="106"/>
      <c r="G31" s="106"/>
      <c r="H31" s="106"/>
      <c r="I31" s="106"/>
      <c r="J31" s="106"/>
      <c r="K31" s="106"/>
      <c r="L31" s="106"/>
      <c r="M31" s="14"/>
      <c r="N31" s="108"/>
      <c r="O31" s="108"/>
      <c r="P31" s="109"/>
      <c r="Q31" s="109"/>
      <c r="R31" s="109"/>
      <c r="S31" s="109"/>
      <c r="T31" s="109"/>
      <c r="U31" s="105"/>
    </row>
    <row r="32" spans="1:46" ht="12.75" customHeight="1" x14ac:dyDescent="0.15">
      <c r="A32" s="14" t="s">
        <v>130</v>
      </c>
      <c r="B32" s="106"/>
      <c r="C32" s="106"/>
      <c r="D32" s="106"/>
      <c r="E32" s="106"/>
      <c r="F32" s="106"/>
      <c r="G32" s="106"/>
      <c r="H32" s="106"/>
      <c r="I32" s="106"/>
      <c r="J32" s="106"/>
      <c r="K32" s="106"/>
      <c r="L32" s="106"/>
      <c r="N32" s="14"/>
      <c r="O32" s="14"/>
      <c r="P32" s="103"/>
      <c r="Q32" s="103"/>
      <c r="R32" s="103"/>
      <c r="S32" s="103"/>
      <c r="T32" s="103"/>
      <c r="U32" s="14"/>
    </row>
    <row r="33" spans="1:21" ht="12.75" customHeight="1" x14ac:dyDescent="0.15">
      <c r="A33" s="8" t="s">
        <v>327</v>
      </c>
      <c r="B33" s="106"/>
      <c r="C33" s="106"/>
      <c r="D33" s="106"/>
      <c r="E33" s="106"/>
      <c r="F33" s="106"/>
      <c r="G33" s="106"/>
      <c r="H33" s="106"/>
      <c r="I33" s="106"/>
      <c r="J33" s="106"/>
      <c r="K33" s="106"/>
      <c r="L33" s="106"/>
      <c r="M33" s="14"/>
      <c r="N33" s="14"/>
      <c r="O33" s="14"/>
      <c r="P33" s="103"/>
      <c r="Q33" s="103"/>
      <c r="R33" s="103"/>
      <c r="S33" s="103"/>
      <c r="T33" s="103"/>
      <c r="U33" s="14"/>
    </row>
    <row r="34" spans="1:21" ht="24" customHeight="1" x14ac:dyDescent="0.15">
      <c r="A34" s="14"/>
      <c r="B34" s="14"/>
      <c r="C34" s="14"/>
      <c r="D34" s="14"/>
      <c r="E34" s="14"/>
      <c r="F34" s="14"/>
      <c r="G34" s="14"/>
      <c r="H34" s="14"/>
      <c r="I34" s="14"/>
      <c r="J34" s="14"/>
      <c r="K34" s="14"/>
      <c r="L34" s="15" t="s">
        <v>166</v>
      </c>
      <c r="M34" s="16" t="s">
        <v>192</v>
      </c>
      <c r="N34" s="14"/>
      <c r="O34" s="14"/>
      <c r="P34" s="14"/>
      <c r="Q34" s="14"/>
      <c r="R34" s="14"/>
      <c r="S34" s="14"/>
      <c r="T34" s="14"/>
      <c r="U34" s="14"/>
    </row>
    <row r="35" spans="1:21" ht="9.9499999999999993" customHeight="1" x14ac:dyDescent="0.15">
      <c r="A35" s="17"/>
      <c r="B35" s="17"/>
      <c r="C35" s="17"/>
      <c r="D35" s="17"/>
      <c r="E35" s="17"/>
      <c r="F35" s="17"/>
      <c r="G35" s="17"/>
      <c r="H35" s="17"/>
      <c r="I35" s="17"/>
      <c r="J35" s="17"/>
      <c r="K35" s="17"/>
      <c r="L35" s="17"/>
      <c r="M35" s="17"/>
      <c r="N35" s="14"/>
      <c r="O35" s="14"/>
      <c r="P35" s="14"/>
      <c r="Q35" s="14"/>
      <c r="R35" s="14"/>
      <c r="S35" s="14"/>
      <c r="T35" s="14"/>
      <c r="U35" s="14"/>
    </row>
    <row r="36" spans="1:21" ht="39.75" customHeight="1" x14ac:dyDescent="0.15">
      <c r="A36" s="1183" t="s">
        <v>329</v>
      </c>
      <c r="B36" s="1183"/>
      <c r="C36" s="1183"/>
      <c r="D36" s="1171" t="s">
        <v>71</v>
      </c>
      <c r="E36" s="1167" t="s">
        <v>272</v>
      </c>
      <c r="F36" s="1168"/>
      <c r="G36" s="1167" t="s">
        <v>333</v>
      </c>
      <c r="H36" s="1168"/>
      <c r="I36" s="110" t="s">
        <v>334</v>
      </c>
      <c r="J36" s="110" t="s">
        <v>335</v>
      </c>
      <c r="K36" s="110" t="s">
        <v>337</v>
      </c>
      <c r="L36" s="111" t="s">
        <v>42</v>
      </c>
      <c r="M36" s="1187" t="s">
        <v>213</v>
      </c>
      <c r="N36" s="1171" t="s">
        <v>214</v>
      </c>
      <c r="O36" s="1174" t="s">
        <v>341</v>
      </c>
      <c r="P36" s="1201"/>
      <c r="Q36" s="21" t="s">
        <v>344</v>
      </c>
      <c r="R36" s="1171" t="s">
        <v>345</v>
      </c>
      <c r="S36" s="1171" t="s">
        <v>346</v>
      </c>
      <c r="T36" s="1174" t="s">
        <v>348</v>
      </c>
      <c r="U36" s="112"/>
    </row>
    <row r="37" spans="1:21" ht="16.5" customHeight="1" x14ac:dyDescent="0.15">
      <c r="A37" s="1184"/>
      <c r="B37" s="1184"/>
      <c r="C37" s="1184"/>
      <c r="D37" s="1186"/>
      <c r="E37" s="1171" t="s">
        <v>281</v>
      </c>
      <c r="F37" s="1178" t="s">
        <v>350</v>
      </c>
      <c r="G37" s="1178" t="s">
        <v>353</v>
      </c>
      <c r="H37" s="1178" t="s">
        <v>350</v>
      </c>
      <c r="I37" s="1171" t="s">
        <v>140</v>
      </c>
      <c r="J37" s="1178" t="s">
        <v>237</v>
      </c>
      <c r="K37" s="1192" t="s">
        <v>9</v>
      </c>
      <c r="L37" s="1194"/>
      <c r="M37" s="1188"/>
      <c r="N37" s="1172"/>
      <c r="O37" s="1163" t="s">
        <v>356</v>
      </c>
      <c r="P37" s="1163" t="s">
        <v>358</v>
      </c>
      <c r="Q37" s="1163" t="s">
        <v>360</v>
      </c>
      <c r="R37" s="1172"/>
      <c r="S37" s="1172"/>
      <c r="T37" s="1175"/>
      <c r="U37" s="112"/>
    </row>
    <row r="38" spans="1:21" ht="15" customHeight="1" x14ac:dyDescent="0.15">
      <c r="A38" s="1184"/>
      <c r="B38" s="1184"/>
      <c r="C38" s="1184"/>
      <c r="D38" s="1165" t="s">
        <v>361</v>
      </c>
      <c r="E38" s="1177"/>
      <c r="F38" s="1179"/>
      <c r="G38" s="1179"/>
      <c r="H38" s="1179"/>
      <c r="I38" s="1180"/>
      <c r="J38" s="1182"/>
      <c r="K38" s="1195"/>
      <c r="L38" s="1196"/>
      <c r="M38" s="1189"/>
      <c r="N38" s="1173"/>
      <c r="O38" s="1164"/>
      <c r="P38" s="1164"/>
      <c r="Q38" s="1164"/>
      <c r="R38" s="1173"/>
      <c r="S38" s="1173"/>
      <c r="T38" s="1176"/>
      <c r="U38" s="112"/>
    </row>
    <row r="39" spans="1:21" ht="15" customHeight="1" x14ac:dyDescent="0.15">
      <c r="A39" s="1185"/>
      <c r="B39" s="1185"/>
      <c r="C39" s="1185"/>
      <c r="D39" s="1166"/>
      <c r="E39" s="1167" t="s">
        <v>363</v>
      </c>
      <c r="F39" s="1168"/>
      <c r="G39" s="1167" t="s">
        <v>363</v>
      </c>
      <c r="H39" s="1168"/>
      <c r="I39" s="1181"/>
      <c r="J39" s="1179"/>
      <c r="K39" s="1197"/>
      <c r="L39" s="1198"/>
      <c r="M39" s="1169" t="s">
        <v>31</v>
      </c>
      <c r="N39" s="1170"/>
      <c r="O39" s="1167" t="s">
        <v>365</v>
      </c>
      <c r="P39" s="1168"/>
      <c r="Q39" s="21" t="s">
        <v>237</v>
      </c>
      <c r="R39" s="113" t="s">
        <v>366</v>
      </c>
      <c r="S39" s="20" t="s">
        <v>244</v>
      </c>
      <c r="T39" s="114" t="s">
        <v>177</v>
      </c>
      <c r="U39" s="112"/>
    </row>
    <row r="40" spans="1:21" s="12" customFormat="1" ht="13.35" customHeight="1" x14ac:dyDescent="0.15">
      <c r="A40" s="22" t="s">
        <v>162</v>
      </c>
      <c r="B40" s="23">
        <v>28</v>
      </c>
      <c r="C40" s="24" t="s">
        <v>255</v>
      </c>
      <c r="D40" s="32">
        <v>12693</v>
      </c>
      <c r="E40" s="30">
        <v>1024612</v>
      </c>
      <c r="F40" s="30">
        <v>0</v>
      </c>
      <c r="G40" s="30">
        <v>7302368</v>
      </c>
      <c r="H40" s="25" t="s">
        <v>368</v>
      </c>
      <c r="I40" s="115">
        <v>100</v>
      </c>
      <c r="J40" s="115">
        <v>99.9</v>
      </c>
      <c r="K40" s="115">
        <v>100.8</v>
      </c>
      <c r="L40" s="115">
        <v>100.4</v>
      </c>
      <c r="M40" s="116">
        <v>1.39</v>
      </c>
      <c r="N40" s="116">
        <v>2.08</v>
      </c>
      <c r="O40" s="117">
        <v>700358</v>
      </c>
      <c r="P40" s="117">
        <v>660420</v>
      </c>
      <c r="Q40" s="42" t="s">
        <v>117</v>
      </c>
      <c r="R40" s="32">
        <v>195979</v>
      </c>
      <c r="S40" s="32">
        <v>974137</v>
      </c>
      <c r="T40" s="32" t="s">
        <v>125</v>
      </c>
      <c r="U40" s="32"/>
    </row>
    <row r="41" spans="1:21" s="12" customFormat="1" ht="13.35" customHeight="1" x14ac:dyDescent="0.15">
      <c r="A41" s="22"/>
      <c r="B41" s="23">
        <v>29</v>
      </c>
      <c r="C41" s="24"/>
      <c r="D41" s="32">
        <v>12671</v>
      </c>
      <c r="E41" s="30">
        <v>1067165</v>
      </c>
      <c r="F41" s="30">
        <v>0</v>
      </c>
      <c r="G41" s="90" t="s">
        <v>16</v>
      </c>
      <c r="H41" s="90" t="s">
        <v>371</v>
      </c>
      <c r="I41" s="115">
        <v>103.1</v>
      </c>
      <c r="J41" s="115">
        <v>100.4</v>
      </c>
      <c r="K41" s="115">
        <v>101.7</v>
      </c>
      <c r="L41" s="115">
        <v>101.1</v>
      </c>
      <c r="M41" s="116">
        <v>1.54</v>
      </c>
      <c r="N41" s="116">
        <v>2.29</v>
      </c>
      <c r="O41" s="117">
        <v>782865</v>
      </c>
      <c r="P41" s="117">
        <v>753792</v>
      </c>
      <c r="Q41" s="42">
        <v>98.2</v>
      </c>
      <c r="R41" s="25">
        <v>196025</v>
      </c>
      <c r="S41" s="25">
        <v>946396</v>
      </c>
      <c r="T41" s="32" t="s">
        <v>128</v>
      </c>
      <c r="U41" s="32"/>
    </row>
    <row r="42" spans="1:21" s="12" customFormat="1" ht="13.35" customHeight="1" x14ac:dyDescent="0.15">
      <c r="A42" s="39"/>
      <c r="B42" s="40">
        <v>30</v>
      </c>
      <c r="C42" s="24"/>
      <c r="D42" s="32">
        <v>12644</v>
      </c>
      <c r="E42" s="25">
        <v>1103625</v>
      </c>
      <c r="F42" s="25">
        <v>0</v>
      </c>
      <c r="G42" s="25">
        <v>7754228</v>
      </c>
      <c r="H42" s="25">
        <v>5002177</v>
      </c>
      <c r="I42" s="115">
        <v>104.2</v>
      </c>
      <c r="J42" s="115">
        <v>101.3</v>
      </c>
      <c r="K42" s="115">
        <v>102.3</v>
      </c>
      <c r="L42" s="115">
        <v>101.5</v>
      </c>
      <c r="M42" s="116">
        <v>1.62</v>
      </c>
      <c r="N42" s="116">
        <v>2.42</v>
      </c>
      <c r="O42" s="117">
        <v>814788</v>
      </c>
      <c r="P42" s="117">
        <v>827033</v>
      </c>
      <c r="Q42" s="42">
        <v>98.1</v>
      </c>
      <c r="R42" s="25">
        <v>196044</v>
      </c>
      <c r="S42" s="25">
        <v>952936</v>
      </c>
      <c r="T42" s="25" t="s">
        <v>128</v>
      </c>
      <c r="U42" s="32"/>
    </row>
    <row r="43" spans="1:21" s="12" customFormat="1" ht="13.35" customHeight="1" x14ac:dyDescent="0.15">
      <c r="A43" s="39" t="s">
        <v>200</v>
      </c>
      <c r="B43" s="40" t="s">
        <v>212</v>
      </c>
      <c r="C43" s="24" t="s">
        <v>255</v>
      </c>
      <c r="D43" s="25">
        <v>12617</v>
      </c>
      <c r="E43" s="25">
        <v>1127418</v>
      </c>
      <c r="F43" s="25">
        <v>0</v>
      </c>
      <c r="G43" s="25">
        <v>7957736</v>
      </c>
      <c r="H43" s="25" t="s">
        <v>373</v>
      </c>
      <c r="I43" s="115">
        <v>101.1</v>
      </c>
      <c r="J43" s="115">
        <v>101.8</v>
      </c>
      <c r="K43" s="115">
        <v>101.4</v>
      </c>
      <c r="L43" s="115" t="s">
        <v>180</v>
      </c>
      <c r="M43" s="116">
        <v>1.55</v>
      </c>
      <c r="N43" s="116">
        <v>2.35</v>
      </c>
      <c r="O43" s="117">
        <v>769317</v>
      </c>
      <c r="P43" s="117">
        <v>785995</v>
      </c>
      <c r="Q43" s="42">
        <v>99.3</v>
      </c>
      <c r="R43" s="25">
        <v>193962</v>
      </c>
      <c r="S43" s="25">
        <v>883687</v>
      </c>
      <c r="T43" s="25" t="s">
        <v>128</v>
      </c>
      <c r="U43" s="25"/>
    </row>
    <row r="44" spans="1:21" s="12" customFormat="1" ht="13.35" customHeight="1" x14ac:dyDescent="0.15">
      <c r="A44" s="39"/>
      <c r="B44" s="40">
        <v>2</v>
      </c>
      <c r="C44" s="24"/>
      <c r="D44" s="25">
        <v>12571</v>
      </c>
      <c r="E44" s="25">
        <v>1183281</v>
      </c>
      <c r="F44" s="25">
        <v>0</v>
      </c>
      <c r="G44" s="25">
        <v>8726773</v>
      </c>
      <c r="H44" s="25">
        <v>5363837</v>
      </c>
      <c r="I44" s="115">
        <v>90.6</v>
      </c>
      <c r="J44" s="115">
        <v>101.8</v>
      </c>
      <c r="K44" s="115">
        <v>97.9</v>
      </c>
      <c r="L44" s="115">
        <v>102.8</v>
      </c>
      <c r="M44" s="116">
        <v>1.1000000000000001</v>
      </c>
      <c r="N44" s="116">
        <v>1.9</v>
      </c>
      <c r="O44" s="117">
        <v>684005</v>
      </c>
      <c r="P44" s="117">
        <v>678371</v>
      </c>
      <c r="Q44" s="42">
        <v>94.2</v>
      </c>
      <c r="R44" s="25">
        <v>195050</v>
      </c>
      <c r="S44" s="25">
        <v>812164</v>
      </c>
      <c r="T44" s="25" t="s">
        <v>128</v>
      </c>
      <c r="U44" s="25"/>
    </row>
    <row r="45" spans="1:21" ht="13.35" customHeight="1" x14ac:dyDescent="0.15">
      <c r="A45" s="17"/>
      <c r="B45" s="48"/>
      <c r="C45" s="49"/>
      <c r="D45" s="118"/>
      <c r="E45" s="119"/>
      <c r="F45" s="119"/>
      <c r="G45" s="119"/>
      <c r="H45" s="119"/>
      <c r="I45" s="120"/>
      <c r="J45" s="120"/>
      <c r="K45" s="120"/>
      <c r="L45" s="121"/>
      <c r="M45" s="54"/>
      <c r="N45" s="54"/>
      <c r="O45" s="122"/>
      <c r="P45" s="122"/>
      <c r="Q45" s="74"/>
      <c r="R45" s="60"/>
      <c r="S45" s="119"/>
      <c r="T45" s="119"/>
      <c r="U45" s="123"/>
    </row>
    <row r="46" spans="1:21" ht="13.35" customHeight="1" x14ac:dyDescent="0.15">
      <c r="A46" s="58" t="s">
        <v>257</v>
      </c>
      <c r="B46" s="48">
        <v>4</v>
      </c>
      <c r="C46" s="49" t="s">
        <v>259</v>
      </c>
      <c r="D46" s="124">
        <v>12593</v>
      </c>
      <c r="E46" s="125">
        <v>1120107</v>
      </c>
      <c r="F46" s="125">
        <v>0</v>
      </c>
      <c r="G46" s="125">
        <v>8291998</v>
      </c>
      <c r="H46" s="125">
        <v>5231702</v>
      </c>
      <c r="I46" s="81" t="s">
        <v>24</v>
      </c>
      <c r="J46" s="81">
        <v>101.9</v>
      </c>
      <c r="K46" s="81">
        <v>81.900000000000006</v>
      </c>
      <c r="L46" s="81">
        <v>103.7</v>
      </c>
      <c r="M46" s="126">
        <v>1.3</v>
      </c>
      <c r="N46" s="127">
        <v>1.81</v>
      </c>
      <c r="O46" s="128">
        <v>52047</v>
      </c>
      <c r="P46" s="71">
        <v>61417</v>
      </c>
      <c r="Q46" s="129" t="s">
        <v>375</v>
      </c>
      <c r="R46" s="125">
        <v>13415</v>
      </c>
      <c r="S46" s="60">
        <v>69162</v>
      </c>
      <c r="T46" s="130" t="s">
        <v>376</v>
      </c>
      <c r="U46" s="76"/>
    </row>
    <row r="47" spans="1:21" ht="13.35" customHeight="1" x14ac:dyDescent="0.15">
      <c r="A47" s="14"/>
      <c r="B47" s="48">
        <v>5</v>
      </c>
      <c r="C47" s="49"/>
      <c r="D47" s="124">
        <v>12590</v>
      </c>
      <c r="E47" s="60">
        <v>1113536</v>
      </c>
      <c r="F47" s="125">
        <v>0</v>
      </c>
      <c r="G47" s="60">
        <v>8547795</v>
      </c>
      <c r="H47" s="60">
        <v>5311057</v>
      </c>
      <c r="I47" s="81" t="s">
        <v>377</v>
      </c>
      <c r="J47" s="81">
        <v>101.8</v>
      </c>
      <c r="K47" s="81">
        <v>80.400000000000006</v>
      </c>
      <c r="L47" s="81">
        <v>103.4</v>
      </c>
      <c r="M47" s="126">
        <v>1.18</v>
      </c>
      <c r="N47" s="127">
        <v>1.91</v>
      </c>
      <c r="O47" s="128">
        <v>41856</v>
      </c>
      <c r="P47" s="71">
        <v>50423</v>
      </c>
      <c r="Q47" s="131" t="s">
        <v>330</v>
      </c>
      <c r="R47" s="60">
        <v>14543</v>
      </c>
      <c r="S47" s="60">
        <v>63682</v>
      </c>
      <c r="T47" s="130" t="s">
        <v>266</v>
      </c>
      <c r="U47" s="32"/>
    </row>
    <row r="48" spans="1:21" s="11" customFormat="1" ht="13.35" customHeight="1" x14ac:dyDescent="0.15">
      <c r="A48" s="17" t="s">
        <v>269</v>
      </c>
      <c r="B48" s="48">
        <v>6</v>
      </c>
      <c r="C48" s="49" t="s">
        <v>269</v>
      </c>
      <c r="D48" s="124">
        <v>12586</v>
      </c>
      <c r="E48" s="72">
        <v>1132779</v>
      </c>
      <c r="F48" s="73">
        <v>0</v>
      </c>
      <c r="G48" s="60">
        <v>8587957</v>
      </c>
      <c r="H48" s="72">
        <v>5334821</v>
      </c>
      <c r="I48" s="81" t="s">
        <v>378</v>
      </c>
      <c r="J48" s="81">
        <v>101.7</v>
      </c>
      <c r="K48" s="81">
        <v>124.7</v>
      </c>
      <c r="L48" s="14">
        <v>103.3</v>
      </c>
      <c r="M48" s="126">
        <v>1.1200000000000001</v>
      </c>
      <c r="N48" s="127">
        <v>1.71</v>
      </c>
      <c r="O48" s="128">
        <v>48603</v>
      </c>
      <c r="P48" s="71">
        <v>51513</v>
      </c>
      <c r="Q48" s="74" t="s">
        <v>289</v>
      </c>
      <c r="R48" s="76">
        <v>16789</v>
      </c>
      <c r="S48" s="72">
        <v>71101</v>
      </c>
      <c r="T48" s="74" t="s">
        <v>219</v>
      </c>
      <c r="U48" s="125"/>
    </row>
    <row r="49" spans="1:21" ht="13.35" customHeight="1" x14ac:dyDescent="0.15">
      <c r="A49" s="58" t="s">
        <v>269</v>
      </c>
      <c r="B49" s="48">
        <v>7</v>
      </c>
      <c r="C49" s="49" t="s">
        <v>269</v>
      </c>
      <c r="D49" s="124">
        <v>12584</v>
      </c>
      <c r="E49" s="60">
        <v>1138986</v>
      </c>
      <c r="F49" s="60">
        <v>0</v>
      </c>
      <c r="G49" s="60">
        <v>8583790</v>
      </c>
      <c r="H49" s="60">
        <v>5333649</v>
      </c>
      <c r="I49" s="81" t="s">
        <v>87</v>
      </c>
      <c r="J49" s="74">
        <v>101.9</v>
      </c>
      <c r="K49" s="74">
        <v>132.19999999999999</v>
      </c>
      <c r="L49" s="74">
        <v>103.1</v>
      </c>
      <c r="M49" s="79">
        <v>1.0900000000000001</v>
      </c>
      <c r="N49" s="79">
        <v>1.7</v>
      </c>
      <c r="O49" s="128">
        <v>53680</v>
      </c>
      <c r="P49" s="71">
        <v>53828</v>
      </c>
      <c r="Q49" s="132" t="s">
        <v>379</v>
      </c>
      <c r="R49" s="60">
        <v>16919</v>
      </c>
      <c r="S49" s="60">
        <v>70232</v>
      </c>
      <c r="T49" s="63" t="s">
        <v>41</v>
      </c>
      <c r="U49" s="125"/>
    </row>
    <row r="50" spans="1:21" ht="13.35" customHeight="1" x14ac:dyDescent="0.15">
      <c r="A50" s="17" t="s">
        <v>269</v>
      </c>
      <c r="B50" s="48">
        <v>8</v>
      </c>
      <c r="C50" s="49" t="s">
        <v>269</v>
      </c>
      <c r="D50" s="133">
        <v>12581</v>
      </c>
      <c r="E50" s="60">
        <v>1136614</v>
      </c>
      <c r="F50" s="60">
        <v>0</v>
      </c>
      <c r="G50" s="60">
        <v>8628261</v>
      </c>
      <c r="H50" s="60">
        <v>5328774</v>
      </c>
      <c r="I50" s="74" t="s">
        <v>151</v>
      </c>
      <c r="J50" s="74">
        <v>102</v>
      </c>
      <c r="K50" s="74">
        <v>81.8</v>
      </c>
      <c r="L50" s="74">
        <v>102.8</v>
      </c>
      <c r="M50" s="79">
        <v>1.05</v>
      </c>
      <c r="N50" s="79">
        <v>1.83</v>
      </c>
      <c r="O50" s="128">
        <v>52331</v>
      </c>
      <c r="P50" s="71">
        <v>50051</v>
      </c>
      <c r="Q50" s="132" t="s">
        <v>382</v>
      </c>
      <c r="R50" s="60">
        <v>16882</v>
      </c>
      <c r="S50" s="60">
        <v>69101</v>
      </c>
      <c r="T50" s="74" t="s">
        <v>95</v>
      </c>
      <c r="U50" s="125"/>
    </row>
    <row r="51" spans="1:21" ht="13.35" customHeight="1" x14ac:dyDescent="0.15">
      <c r="A51" s="17" t="s">
        <v>269</v>
      </c>
      <c r="B51" s="48">
        <v>9</v>
      </c>
      <c r="C51" s="49" t="s">
        <v>269</v>
      </c>
      <c r="D51" s="133">
        <v>12575</v>
      </c>
      <c r="E51" s="60">
        <v>1135728</v>
      </c>
      <c r="F51" s="60">
        <v>0</v>
      </c>
      <c r="G51" s="60">
        <v>8640524</v>
      </c>
      <c r="H51" s="60">
        <v>5324636</v>
      </c>
      <c r="I51" s="74" t="s">
        <v>384</v>
      </c>
      <c r="J51" s="74">
        <v>102</v>
      </c>
      <c r="K51" s="74">
        <v>80.5</v>
      </c>
      <c r="L51" s="74">
        <v>102.7</v>
      </c>
      <c r="M51" s="79">
        <v>1.04</v>
      </c>
      <c r="N51" s="79">
        <v>1.97</v>
      </c>
      <c r="O51" s="128">
        <v>60538</v>
      </c>
      <c r="P51" s="71">
        <v>53864</v>
      </c>
      <c r="Q51" s="132" t="s">
        <v>386</v>
      </c>
      <c r="R51" s="60">
        <v>15680</v>
      </c>
      <c r="S51" s="60">
        <v>70186</v>
      </c>
      <c r="T51" s="74" t="s">
        <v>112</v>
      </c>
      <c r="U51" s="125"/>
    </row>
    <row r="52" spans="1:21" ht="13.35" customHeight="1" x14ac:dyDescent="0.15">
      <c r="A52" s="17" t="s">
        <v>269</v>
      </c>
      <c r="B52" s="48">
        <v>10</v>
      </c>
      <c r="C52" s="49" t="s">
        <v>269</v>
      </c>
      <c r="D52" s="133">
        <v>12571</v>
      </c>
      <c r="E52" s="60">
        <v>1139348</v>
      </c>
      <c r="F52" s="60">
        <v>0</v>
      </c>
      <c r="G52" s="60">
        <v>8640363</v>
      </c>
      <c r="H52" s="60">
        <v>5321915</v>
      </c>
      <c r="I52" s="74" t="s">
        <v>388</v>
      </c>
      <c r="J52" s="74">
        <v>101.8</v>
      </c>
      <c r="K52" s="74">
        <v>81</v>
      </c>
      <c r="L52" s="74">
        <v>102.6</v>
      </c>
      <c r="M52" s="79">
        <v>1.04</v>
      </c>
      <c r="N52" s="79">
        <v>1.84</v>
      </c>
      <c r="O52" s="128">
        <v>65657</v>
      </c>
      <c r="P52" s="71">
        <v>57075</v>
      </c>
      <c r="Q52" s="134" t="s">
        <v>389</v>
      </c>
      <c r="R52" s="135">
        <v>16303</v>
      </c>
      <c r="S52" s="135">
        <v>70685</v>
      </c>
      <c r="T52" s="74" t="s">
        <v>391</v>
      </c>
      <c r="U52" s="125"/>
    </row>
    <row r="53" spans="1:21" s="11" customFormat="1" ht="13.35" customHeight="1" x14ac:dyDescent="0.15">
      <c r="A53" s="17" t="s">
        <v>269</v>
      </c>
      <c r="B53" s="48">
        <v>11</v>
      </c>
      <c r="C53" s="49" t="s">
        <v>269</v>
      </c>
      <c r="D53" s="133" t="s">
        <v>58</v>
      </c>
      <c r="E53" s="60">
        <v>1140961</v>
      </c>
      <c r="F53" s="60">
        <v>0</v>
      </c>
      <c r="G53" s="60">
        <v>8738120</v>
      </c>
      <c r="H53" s="60">
        <v>5353836</v>
      </c>
      <c r="I53" s="74" t="s">
        <v>393</v>
      </c>
      <c r="J53" s="74">
        <v>101.3</v>
      </c>
      <c r="K53" s="74">
        <v>87.6</v>
      </c>
      <c r="L53" s="74">
        <v>102.4</v>
      </c>
      <c r="M53" s="79">
        <v>1.05</v>
      </c>
      <c r="N53" s="79">
        <v>2.04</v>
      </c>
      <c r="O53" s="128">
        <v>61136</v>
      </c>
      <c r="P53" s="71">
        <v>57578</v>
      </c>
      <c r="Q53" s="74" t="s">
        <v>155</v>
      </c>
      <c r="R53" s="60">
        <v>16781</v>
      </c>
      <c r="S53" s="60">
        <v>70798</v>
      </c>
      <c r="T53" s="74" t="s">
        <v>396</v>
      </c>
      <c r="U53" s="125"/>
    </row>
    <row r="54" spans="1:21" s="11" customFormat="1" ht="13.35" customHeight="1" x14ac:dyDescent="0.15">
      <c r="A54" s="58" t="s">
        <v>269</v>
      </c>
      <c r="B54" s="48">
        <v>12</v>
      </c>
      <c r="C54" s="49" t="s">
        <v>269</v>
      </c>
      <c r="D54" s="133" t="s">
        <v>132</v>
      </c>
      <c r="E54" s="60">
        <v>1183281</v>
      </c>
      <c r="F54" s="60">
        <v>0</v>
      </c>
      <c r="G54" s="60">
        <v>8726773</v>
      </c>
      <c r="H54" s="60">
        <v>5363837</v>
      </c>
      <c r="I54" s="74" t="s">
        <v>53</v>
      </c>
      <c r="J54" s="74">
        <v>101.1</v>
      </c>
      <c r="K54" s="74">
        <v>181.1</v>
      </c>
      <c r="L54" s="74">
        <v>102.2</v>
      </c>
      <c r="M54" s="79">
        <v>1.05</v>
      </c>
      <c r="N54" s="79">
        <v>2.11</v>
      </c>
      <c r="O54" s="128">
        <v>67067</v>
      </c>
      <c r="P54" s="71">
        <v>59620</v>
      </c>
      <c r="Q54" s="77" t="s">
        <v>374</v>
      </c>
      <c r="R54" s="60">
        <v>21036</v>
      </c>
      <c r="S54" s="60">
        <v>65643</v>
      </c>
      <c r="T54" s="74" t="s">
        <v>401</v>
      </c>
      <c r="U54" s="125"/>
    </row>
    <row r="55" spans="1:21" ht="13.35" customHeight="1" x14ac:dyDescent="0.15">
      <c r="A55" s="58" t="s">
        <v>284</v>
      </c>
      <c r="B55" s="48">
        <v>1</v>
      </c>
      <c r="C55" s="49" t="s">
        <v>285</v>
      </c>
      <c r="D55" s="136" t="s">
        <v>404</v>
      </c>
      <c r="E55" s="60">
        <v>1155820</v>
      </c>
      <c r="F55" s="60">
        <v>0</v>
      </c>
      <c r="G55" s="60">
        <v>8754814</v>
      </c>
      <c r="H55" s="60">
        <v>5362249</v>
      </c>
      <c r="I55" s="74" t="s">
        <v>405</v>
      </c>
      <c r="J55" s="74">
        <v>101.6</v>
      </c>
      <c r="K55" s="74">
        <v>82.2</v>
      </c>
      <c r="L55" s="74">
        <v>101.8</v>
      </c>
      <c r="M55" s="79">
        <v>1.1000000000000001</v>
      </c>
      <c r="N55" s="79">
        <v>2.0299999999999998</v>
      </c>
      <c r="O55" s="128">
        <v>57796</v>
      </c>
      <c r="P55" s="71" t="s">
        <v>408</v>
      </c>
      <c r="Q55" s="77" t="s">
        <v>409</v>
      </c>
      <c r="R55" s="60">
        <v>16284</v>
      </c>
      <c r="S55" s="60">
        <v>58448</v>
      </c>
      <c r="T55" s="74" t="s">
        <v>384</v>
      </c>
      <c r="U55" s="137"/>
    </row>
    <row r="56" spans="1:21" ht="13.35" customHeight="1" x14ac:dyDescent="0.15">
      <c r="A56" s="58" t="s">
        <v>269</v>
      </c>
      <c r="B56" s="48">
        <v>2</v>
      </c>
      <c r="C56" s="84" t="s">
        <v>269</v>
      </c>
      <c r="D56" s="136" t="s">
        <v>352</v>
      </c>
      <c r="E56" s="60">
        <v>1158089</v>
      </c>
      <c r="F56" s="60">
        <v>0</v>
      </c>
      <c r="G56" s="60">
        <v>8789969</v>
      </c>
      <c r="H56" s="60">
        <v>5377667</v>
      </c>
      <c r="I56" s="74" t="s">
        <v>410</v>
      </c>
      <c r="J56" s="74">
        <v>101.6</v>
      </c>
      <c r="K56" s="74" t="s">
        <v>41</v>
      </c>
      <c r="L56" s="74" t="s">
        <v>414</v>
      </c>
      <c r="M56" s="79">
        <v>1.0900000000000001</v>
      </c>
      <c r="N56" s="79">
        <v>1.88</v>
      </c>
      <c r="O56" s="60" t="s">
        <v>415</v>
      </c>
      <c r="P56" s="60" t="s">
        <v>417</v>
      </c>
      <c r="Q56" s="138" t="s">
        <v>52</v>
      </c>
      <c r="R56" s="60" t="s">
        <v>419</v>
      </c>
      <c r="S56" s="60">
        <v>60764</v>
      </c>
      <c r="T56" s="78" t="s">
        <v>420</v>
      </c>
      <c r="U56" s="137"/>
    </row>
    <row r="57" spans="1:21" ht="13.35" customHeight="1" x14ac:dyDescent="0.15">
      <c r="A57" s="88" t="s">
        <v>269</v>
      </c>
      <c r="B57" s="48">
        <v>3</v>
      </c>
      <c r="C57" s="24" t="s">
        <v>269</v>
      </c>
      <c r="D57" s="57" t="s">
        <v>422</v>
      </c>
      <c r="E57" s="25">
        <v>1160116</v>
      </c>
      <c r="F57" s="25">
        <v>0</v>
      </c>
      <c r="G57" s="25">
        <v>8956861</v>
      </c>
      <c r="H57" s="25">
        <v>5390578</v>
      </c>
      <c r="I57" s="42" t="s">
        <v>251</v>
      </c>
      <c r="J57" s="42">
        <v>101.8</v>
      </c>
      <c r="K57" s="139" t="s">
        <v>424</v>
      </c>
      <c r="L57" s="42" t="s">
        <v>115</v>
      </c>
      <c r="M57" s="43" t="s">
        <v>426</v>
      </c>
      <c r="N57" s="43" t="s">
        <v>148</v>
      </c>
      <c r="O57" s="25" t="s">
        <v>217</v>
      </c>
      <c r="P57" s="25" t="s">
        <v>120</v>
      </c>
      <c r="Q57" s="85">
        <v>105.4</v>
      </c>
      <c r="R57" s="25" t="s">
        <v>427</v>
      </c>
      <c r="S57" s="25">
        <v>71787</v>
      </c>
      <c r="T57" s="86" t="s">
        <v>430</v>
      </c>
      <c r="U57" s="137"/>
    </row>
    <row r="58" spans="1:21" ht="13.35" customHeight="1" x14ac:dyDescent="0.15">
      <c r="A58" s="88"/>
      <c r="B58" s="40">
        <v>4</v>
      </c>
      <c r="C58" s="91" t="str">
        <f>IF(B58=1,"月","")</f>
        <v/>
      </c>
      <c r="D58" s="140" t="s">
        <v>164</v>
      </c>
      <c r="E58" s="25" t="s">
        <v>286</v>
      </c>
      <c r="F58" s="25" t="s">
        <v>286</v>
      </c>
      <c r="G58" s="25" t="s">
        <v>286</v>
      </c>
      <c r="H58" s="25" t="s">
        <v>286</v>
      </c>
      <c r="I58" s="25" t="s">
        <v>286</v>
      </c>
      <c r="J58" s="25" t="s">
        <v>286</v>
      </c>
      <c r="K58" s="25" t="s">
        <v>286</v>
      </c>
      <c r="L58" s="25" t="s">
        <v>286</v>
      </c>
      <c r="M58" s="25" t="s">
        <v>286</v>
      </c>
      <c r="N58" s="25" t="s">
        <v>286</v>
      </c>
      <c r="O58" s="25" t="s">
        <v>286</v>
      </c>
      <c r="P58" s="25" t="s">
        <v>286</v>
      </c>
      <c r="Q58" s="25" t="s">
        <v>286</v>
      </c>
      <c r="R58" s="25" t="s">
        <v>286</v>
      </c>
      <c r="S58" s="25" t="s">
        <v>286</v>
      </c>
      <c r="T58" s="25" t="s">
        <v>286</v>
      </c>
      <c r="U58" s="137"/>
    </row>
    <row r="59" spans="1:21" ht="27" customHeight="1" x14ac:dyDescent="0.15">
      <c r="A59" s="1159" t="s">
        <v>96</v>
      </c>
      <c r="B59" s="1159"/>
      <c r="C59" s="1160"/>
      <c r="D59" s="141" t="s">
        <v>124</v>
      </c>
      <c r="E59" s="1161" t="s">
        <v>433</v>
      </c>
      <c r="F59" s="1159"/>
      <c r="G59" s="1159"/>
      <c r="H59" s="1160"/>
      <c r="I59" s="142" t="s">
        <v>256</v>
      </c>
      <c r="J59" s="142" t="s">
        <v>342</v>
      </c>
      <c r="K59" s="1161" t="s">
        <v>89</v>
      </c>
      <c r="L59" s="1159"/>
      <c r="M59" s="1159" t="s">
        <v>89</v>
      </c>
      <c r="N59" s="1162"/>
      <c r="O59" s="1161" t="s">
        <v>111</v>
      </c>
      <c r="P59" s="1160"/>
      <c r="Q59" s="92" t="s">
        <v>407</v>
      </c>
      <c r="R59" s="93" t="s">
        <v>165</v>
      </c>
      <c r="S59" s="143" t="s">
        <v>434</v>
      </c>
      <c r="T59" s="144" t="s">
        <v>268</v>
      </c>
      <c r="U59" s="48"/>
    </row>
    <row r="60" spans="1:21" s="13" customFormat="1" ht="13.5" customHeight="1" x14ac:dyDescent="0.15">
      <c r="A60" s="145" t="s">
        <v>161</v>
      </c>
      <c r="B60" s="145"/>
      <c r="C60" s="145"/>
      <c r="D60" s="145"/>
      <c r="E60" s="145"/>
      <c r="F60" s="145"/>
      <c r="G60" s="145"/>
      <c r="H60" s="145"/>
      <c r="I60" s="145"/>
      <c r="J60" s="145"/>
      <c r="K60" s="145"/>
      <c r="L60" s="145"/>
      <c r="M60" s="146" t="s">
        <v>370</v>
      </c>
      <c r="N60" s="147"/>
      <c r="O60" s="148"/>
      <c r="P60" s="148"/>
      <c r="Q60" s="148"/>
      <c r="R60" s="148"/>
      <c r="S60" s="148"/>
      <c r="T60" s="148"/>
      <c r="U60" s="149"/>
    </row>
    <row r="61" spans="1:21" ht="12" customHeight="1" x14ac:dyDescent="0.15">
      <c r="A61" s="17" t="s">
        <v>436</v>
      </c>
      <c r="B61" s="14"/>
      <c r="C61" s="14"/>
      <c r="D61" s="14"/>
      <c r="E61" s="14"/>
      <c r="F61" s="14"/>
      <c r="G61" s="14"/>
      <c r="H61" s="22"/>
      <c r="I61" s="22"/>
      <c r="J61" s="22"/>
      <c r="K61" s="22"/>
      <c r="L61" s="22"/>
      <c r="M61" s="14" t="s">
        <v>1037</v>
      </c>
      <c r="N61" s="150"/>
      <c r="O61" s="150"/>
      <c r="P61" s="150"/>
      <c r="Q61" s="150"/>
      <c r="R61" s="150"/>
      <c r="S61" s="150"/>
      <c r="T61" s="150"/>
      <c r="U61" s="151"/>
    </row>
    <row r="62" spans="1:21" ht="13.35" customHeight="1" x14ac:dyDescent="0.15">
      <c r="A62" s="17" t="s">
        <v>438</v>
      </c>
      <c r="B62" s="14"/>
      <c r="C62" s="14"/>
      <c r="D62" s="14"/>
      <c r="E62" s="14"/>
      <c r="F62" s="14"/>
      <c r="G62" s="14"/>
      <c r="H62" s="14"/>
      <c r="I62" s="14"/>
      <c r="J62" s="14"/>
      <c r="K62" s="14"/>
      <c r="L62" s="14"/>
      <c r="M62" s="14" t="s">
        <v>423</v>
      </c>
      <c r="N62" s="14"/>
      <c r="O62" s="14"/>
      <c r="P62" s="14"/>
      <c r="Q62" s="14"/>
      <c r="R62" s="14"/>
      <c r="S62" s="14"/>
      <c r="T62" s="14"/>
      <c r="U62" s="14"/>
    </row>
    <row r="63" spans="1:21" ht="13.35" customHeight="1" x14ac:dyDescent="0.15">
      <c r="A63" s="14" t="s">
        <v>260</v>
      </c>
      <c r="B63" s="14"/>
      <c r="C63" s="14"/>
      <c r="D63" s="14"/>
      <c r="E63" s="14"/>
      <c r="F63" s="14"/>
      <c r="G63" s="14"/>
      <c r="H63" s="14"/>
      <c r="I63" s="14"/>
      <c r="J63" s="14"/>
      <c r="K63" s="14"/>
      <c r="L63" s="14"/>
      <c r="M63" s="8" t="s">
        <v>188</v>
      </c>
      <c r="N63" s="151"/>
      <c r="O63" s="151"/>
      <c r="P63" s="151"/>
      <c r="Q63" s="151"/>
      <c r="R63" s="151"/>
      <c r="S63" s="151"/>
      <c r="T63" s="151"/>
      <c r="U63" s="14"/>
    </row>
    <row r="64" spans="1:21" ht="13.35" customHeight="1" x14ac:dyDescent="0.15">
      <c r="A64" s="152" t="s">
        <v>149</v>
      </c>
      <c r="M64" s="8" t="s">
        <v>441</v>
      </c>
    </row>
  </sheetData>
  <mergeCells count="63">
    <mergeCell ref="Q3:Q4"/>
    <mergeCell ref="A3:C6"/>
    <mergeCell ref="D3:D4"/>
    <mergeCell ref="E3:F4"/>
    <mergeCell ref="G3:H4"/>
    <mergeCell ref="I3:I4"/>
    <mergeCell ref="J3:J4"/>
    <mergeCell ref="S3:S4"/>
    <mergeCell ref="T3:T4"/>
    <mergeCell ref="D5:D6"/>
    <mergeCell ref="I5:I6"/>
    <mergeCell ref="J5:J6"/>
    <mergeCell ref="K5:K6"/>
    <mergeCell ref="L5:L6"/>
    <mergeCell ref="M5:N6"/>
    <mergeCell ref="O5:P6"/>
    <mergeCell ref="K3:K4"/>
    <mergeCell ref="A26:C26"/>
    <mergeCell ref="E26:F26"/>
    <mergeCell ref="G26:H26"/>
    <mergeCell ref="I26:L26"/>
    <mergeCell ref="M26:N26"/>
    <mergeCell ref="R3:R4"/>
    <mergeCell ref="L3:L4"/>
    <mergeCell ref="M3:M4"/>
    <mergeCell ref="N3:N4"/>
    <mergeCell ref="O3:P3"/>
    <mergeCell ref="P37:P38"/>
    <mergeCell ref="Q5:Q6"/>
    <mergeCell ref="R5:R6"/>
    <mergeCell ref="S5:S6"/>
    <mergeCell ref="T5:T6"/>
    <mergeCell ref="E6:F6"/>
    <mergeCell ref="K37:L39"/>
    <mergeCell ref="O26:P26"/>
    <mergeCell ref="O36:P36"/>
    <mergeCell ref="O37:O38"/>
    <mergeCell ref="A36:C39"/>
    <mergeCell ref="D36:D37"/>
    <mergeCell ref="E36:F36"/>
    <mergeCell ref="G36:H36"/>
    <mergeCell ref="M36:M38"/>
    <mergeCell ref="N36:N38"/>
    <mergeCell ref="O39:P39"/>
    <mergeCell ref="R36:R38"/>
    <mergeCell ref="S36:S38"/>
    <mergeCell ref="T36:T38"/>
    <mergeCell ref="E37:E38"/>
    <mergeCell ref="F37:F38"/>
    <mergeCell ref="G37:G38"/>
    <mergeCell ref="H37:H38"/>
    <mergeCell ref="I37:I39"/>
    <mergeCell ref="J37:J39"/>
    <mergeCell ref="A59:C59"/>
    <mergeCell ref="E59:H59"/>
    <mergeCell ref="K59:L59"/>
    <mergeCell ref="M59:N59"/>
    <mergeCell ref="O59:P59"/>
    <mergeCell ref="Q37:Q38"/>
    <mergeCell ref="D38:D39"/>
    <mergeCell ref="E39:F39"/>
    <mergeCell ref="G39:H39"/>
    <mergeCell ref="M39:N39"/>
  </mergeCells>
  <phoneticPr fontId="54"/>
  <dataValidations count="1">
    <dataValidation imeMode="off" allowBlank="1" showInputMessage="1" showErrorMessage="1" sqref="D40:T58 D7:S25 T24:T25 T7:T22"/>
  </dataValidations>
  <pageMargins left="0.59055118110236227" right="0.59055118110236227" top="0.78740157480314965" bottom="0.39370078740157483" header="0.19685039370078741" footer="0.19685039370078741"/>
  <pageSetup paperSize="9" scale="89" firstPageNumber="0" orientation="portrait" r:id="rId1"/>
  <headerFooter alignWithMargins="0"/>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50"/>
  <sheetViews>
    <sheetView zoomScaleNormal="100" zoomScaleSheetLayoutView="100" workbookViewId="0">
      <selection activeCell="A2" sqref="A2"/>
    </sheetView>
  </sheetViews>
  <sheetFormatPr defaultRowHeight="16.5" x14ac:dyDescent="0.15"/>
  <cols>
    <col min="1" max="1" width="6.75" style="446" customWidth="1"/>
    <col min="2" max="2" width="2.625" style="446" customWidth="1"/>
    <col min="3" max="3" width="2.625" style="447" customWidth="1"/>
    <col min="4" max="15" width="6.375" style="448" customWidth="1"/>
    <col min="16" max="16" width="6.75" style="446" customWidth="1"/>
    <col min="17" max="17" width="2.625" style="446" customWidth="1"/>
    <col min="18" max="18" width="2.625" style="447" customWidth="1"/>
    <col min="19" max="30" width="6.375" style="448" customWidth="1"/>
    <col min="31" max="31" width="9" style="151" bestFit="1"/>
    <col min="32" max="16384" width="9" style="151"/>
  </cols>
  <sheetData>
    <row r="1" spans="1:32" s="449" customFormat="1" ht="20.100000000000001" customHeight="1" x14ac:dyDescent="0.15">
      <c r="C1" s="455"/>
      <c r="D1" s="455"/>
      <c r="E1" s="455"/>
      <c r="F1" s="455"/>
      <c r="G1" s="455"/>
      <c r="H1" s="455"/>
      <c r="I1" s="455"/>
      <c r="J1" s="455"/>
      <c r="K1" s="1513" t="s">
        <v>648</v>
      </c>
      <c r="L1" s="1513"/>
      <c r="M1" s="1513"/>
      <c r="N1" s="1513"/>
      <c r="O1" s="1513"/>
      <c r="P1" s="455" t="s">
        <v>650</v>
      </c>
      <c r="Q1" s="455"/>
      <c r="R1" s="455"/>
      <c r="S1" s="455"/>
      <c r="T1" s="455"/>
      <c r="U1" s="455"/>
      <c r="V1" s="455"/>
      <c r="W1" s="455"/>
      <c r="X1" s="455"/>
      <c r="Y1" s="455"/>
      <c r="Z1" s="455"/>
      <c r="AA1" s="455"/>
      <c r="AB1" s="455"/>
      <c r="AC1" s="455"/>
      <c r="AD1" s="455"/>
    </row>
    <row r="2" spans="1:32" s="449" customFormat="1" ht="20.100000000000001" customHeight="1" x14ac:dyDescent="0.15">
      <c r="A2" s="456"/>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row>
    <row r="3" spans="1:32" s="450" customFormat="1" ht="29.25" customHeight="1" x14ac:dyDescent="0.15">
      <c r="A3" s="1514" t="s">
        <v>652</v>
      </c>
      <c r="B3" s="1514"/>
      <c r="C3" s="1514"/>
      <c r="D3" s="1514"/>
      <c r="E3" s="457"/>
      <c r="F3" s="457"/>
      <c r="G3" s="457"/>
      <c r="H3" s="1516" t="s">
        <v>144</v>
      </c>
      <c r="I3" s="1516"/>
      <c r="J3" s="1516"/>
      <c r="K3" s="457"/>
      <c r="L3" s="457"/>
      <c r="M3" s="457"/>
      <c r="N3" s="1517" t="s">
        <v>399</v>
      </c>
      <c r="O3" s="1518"/>
      <c r="P3" s="1514" t="s">
        <v>652</v>
      </c>
      <c r="Q3" s="1514"/>
      <c r="R3" s="1514"/>
      <c r="S3" s="1514"/>
      <c r="T3" s="457"/>
      <c r="U3" s="457"/>
      <c r="V3" s="457"/>
      <c r="W3" s="1516" t="s">
        <v>653</v>
      </c>
      <c r="X3" s="1516"/>
      <c r="Y3" s="1516"/>
      <c r="Z3" s="458"/>
      <c r="AA3" s="458"/>
      <c r="AB3" s="1509" t="s">
        <v>399</v>
      </c>
      <c r="AC3" s="1509"/>
      <c r="AD3" s="1509"/>
    </row>
    <row r="4" spans="1:32" s="450" customFormat="1" ht="9" customHeight="1" x14ac:dyDescent="0.15">
      <c r="A4" s="1515"/>
      <c r="B4" s="1515"/>
      <c r="C4" s="1515"/>
      <c r="D4" s="1515"/>
      <c r="E4" s="457"/>
      <c r="F4" s="457"/>
      <c r="G4" s="457"/>
      <c r="H4" s="459"/>
      <c r="I4" s="459"/>
      <c r="J4" s="460"/>
      <c r="K4" s="457"/>
      <c r="L4" s="457"/>
      <c r="M4" s="457"/>
      <c r="N4" s="1519"/>
      <c r="O4" s="1519"/>
      <c r="P4" s="1515"/>
      <c r="Q4" s="1515"/>
      <c r="R4" s="1515"/>
      <c r="S4" s="1515"/>
      <c r="T4" s="457"/>
      <c r="U4" s="457"/>
      <c r="V4" s="457"/>
      <c r="W4" s="459"/>
      <c r="X4" s="459"/>
      <c r="Y4" s="460"/>
      <c r="Z4" s="457"/>
      <c r="AA4" s="457"/>
      <c r="AB4" s="1510"/>
      <c r="AC4" s="1510"/>
      <c r="AD4" s="1510"/>
    </row>
    <row r="5" spans="1:32" s="451" customFormat="1" ht="7.5" customHeight="1" x14ac:dyDescent="0.15">
      <c r="A5" s="1490" t="s">
        <v>655</v>
      </c>
      <c r="B5" s="1491"/>
      <c r="C5" s="1492"/>
      <c r="D5" s="1465" t="s">
        <v>656</v>
      </c>
      <c r="E5" s="1466"/>
      <c r="F5" s="1466"/>
      <c r="G5" s="461"/>
      <c r="H5" s="461"/>
      <c r="I5" s="461"/>
      <c r="J5" s="1511"/>
      <c r="K5" s="1511"/>
      <c r="L5" s="1511"/>
      <c r="M5" s="1511"/>
      <c r="N5" s="1511"/>
      <c r="O5" s="1512"/>
      <c r="P5" s="1490" t="s">
        <v>655</v>
      </c>
      <c r="Q5" s="1491"/>
      <c r="R5" s="1492"/>
      <c r="S5" s="1465" t="s">
        <v>656</v>
      </c>
      <c r="T5" s="1466"/>
      <c r="U5" s="1466"/>
      <c r="V5" s="461"/>
      <c r="W5" s="461"/>
      <c r="X5" s="461"/>
      <c r="Y5" s="1511"/>
      <c r="Z5" s="1511"/>
      <c r="AA5" s="1511"/>
      <c r="AB5" s="1511"/>
      <c r="AC5" s="1511"/>
      <c r="AD5" s="1512"/>
      <c r="AE5" s="462"/>
      <c r="AF5" s="463"/>
    </row>
    <row r="6" spans="1:32" s="451" customFormat="1" ht="20.100000000000001" customHeight="1" x14ac:dyDescent="0.15">
      <c r="A6" s="1493"/>
      <c r="B6" s="1494"/>
      <c r="C6" s="1495"/>
      <c r="D6" s="1468"/>
      <c r="E6" s="1469"/>
      <c r="F6" s="1469"/>
      <c r="G6" s="1465" t="s">
        <v>657</v>
      </c>
      <c r="H6" s="1466"/>
      <c r="I6" s="1467"/>
      <c r="J6" s="1503" t="s">
        <v>163</v>
      </c>
      <c r="K6" s="1504"/>
      <c r="L6" s="1505"/>
      <c r="M6" s="1503" t="s">
        <v>658</v>
      </c>
      <c r="N6" s="1504"/>
      <c r="O6" s="1505"/>
      <c r="P6" s="1493"/>
      <c r="Q6" s="1494"/>
      <c r="R6" s="1495"/>
      <c r="S6" s="1468"/>
      <c r="T6" s="1469"/>
      <c r="U6" s="1469"/>
      <c r="V6" s="1465" t="s">
        <v>657</v>
      </c>
      <c r="W6" s="1466"/>
      <c r="X6" s="1467"/>
      <c r="Y6" s="1503" t="s">
        <v>163</v>
      </c>
      <c r="Z6" s="1504"/>
      <c r="AA6" s="1505"/>
      <c r="AB6" s="1503" t="s">
        <v>658</v>
      </c>
      <c r="AC6" s="1504"/>
      <c r="AD6" s="1505"/>
      <c r="AE6" s="462"/>
      <c r="AF6" s="463"/>
    </row>
    <row r="7" spans="1:32" s="451" customFormat="1" ht="13.5" customHeight="1" x14ac:dyDescent="0.15">
      <c r="A7" s="1493"/>
      <c r="B7" s="1494"/>
      <c r="C7" s="1495"/>
      <c r="D7" s="1471"/>
      <c r="E7" s="1472"/>
      <c r="F7" s="1472"/>
      <c r="G7" s="1471"/>
      <c r="H7" s="1472"/>
      <c r="I7" s="1473"/>
      <c r="J7" s="1506"/>
      <c r="K7" s="1507"/>
      <c r="L7" s="1508"/>
      <c r="M7" s="1506"/>
      <c r="N7" s="1507"/>
      <c r="O7" s="1508"/>
      <c r="P7" s="1496"/>
      <c r="Q7" s="1497"/>
      <c r="R7" s="1498"/>
      <c r="S7" s="1471"/>
      <c r="T7" s="1472"/>
      <c r="U7" s="1472"/>
      <c r="V7" s="1471"/>
      <c r="W7" s="1472"/>
      <c r="X7" s="1473"/>
      <c r="Y7" s="1506"/>
      <c r="Z7" s="1507"/>
      <c r="AA7" s="1508"/>
      <c r="AB7" s="1506"/>
      <c r="AC7" s="1507"/>
      <c r="AD7" s="1508"/>
      <c r="AE7" s="462"/>
      <c r="AF7" s="463"/>
    </row>
    <row r="8" spans="1:32" s="452" customFormat="1" ht="14.1" customHeight="1" x14ac:dyDescent="0.15">
      <c r="A8" s="1483" t="s">
        <v>141</v>
      </c>
      <c r="B8" s="1484"/>
      <c r="C8" s="1485"/>
      <c r="D8" s="1463" t="s">
        <v>659</v>
      </c>
      <c r="E8" s="464" t="s">
        <v>662</v>
      </c>
      <c r="F8" s="465" t="s">
        <v>663</v>
      </c>
      <c r="G8" s="1463" t="s">
        <v>659</v>
      </c>
      <c r="H8" s="464" t="s">
        <v>662</v>
      </c>
      <c r="I8" s="465" t="s">
        <v>663</v>
      </c>
      <c r="J8" s="1463" t="s">
        <v>659</v>
      </c>
      <c r="K8" s="464" t="s">
        <v>662</v>
      </c>
      <c r="L8" s="465" t="s">
        <v>663</v>
      </c>
      <c r="M8" s="1463" t="s">
        <v>659</v>
      </c>
      <c r="N8" s="464" t="s">
        <v>662</v>
      </c>
      <c r="O8" s="466" t="s">
        <v>663</v>
      </c>
      <c r="P8" s="1483" t="s">
        <v>141</v>
      </c>
      <c r="Q8" s="1484"/>
      <c r="R8" s="1485"/>
      <c r="S8" s="1463" t="s">
        <v>659</v>
      </c>
      <c r="T8" s="464" t="s">
        <v>662</v>
      </c>
      <c r="U8" s="465" t="s">
        <v>663</v>
      </c>
      <c r="V8" s="1463" t="s">
        <v>659</v>
      </c>
      <c r="W8" s="464" t="s">
        <v>662</v>
      </c>
      <c r="X8" s="465" t="s">
        <v>663</v>
      </c>
      <c r="Y8" s="1463" t="s">
        <v>659</v>
      </c>
      <c r="Z8" s="464" t="s">
        <v>662</v>
      </c>
      <c r="AA8" s="465" t="s">
        <v>663</v>
      </c>
      <c r="AB8" s="1463" t="s">
        <v>659</v>
      </c>
      <c r="AC8" s="464" t="s">
        <v>662</v>
      </c>
      <c r="AD8" s="466" t="s">
        <v>663</v>
      </c>
      <c r="AE8" s="467"/>
      <c r="AF8" s="391"/>
    </row>
    <row r="9" spans="1:32" s="452" customFormat="1" ht="14.1" customHeight="1" x14ac:dyDescent="0.15">
      <c r="A9" s="1486"/>
      <c r="B9" s="1487"/>
      <c r="C9" s="1488"/>
      <c r="D9" s="1489"/>
      <c r="E9" s="468" t="s">
        <v>666</v>
      </c>
      <c r="F9" s="469" t="s">
        <v>666</v>
      </c>
      <c r="G9" s="1489"/>
      <c r="H9" s="468" t="s">
        <v>666</v>
      </c>
      <c r="I9" s="469" t="s">
        <v>666</v>
      </c>
      <c r="J9" s="1489"/>
      <c r="K9" s="468" t="s">
        <v>666</v>
      </c>
      <c r="L9" s="469" t="s">
        <v>666</v>
      </c>
      <c r="M9" s="1489"/>
      <c r="N9" s="468" t="s">
        <v>666</v>
      </c>
      <c r="O9" s="468" t="s">
        <v>666</v>
      </c>
      <c r="P9" s="1486"/>
      <c r="Q9" s="1487"/>
      <c r="R9" s="1488"/>
      <c r="S9" s="1489"/>
      <c r="T9" s="468" t="s">
        <v>666</v>
      </c>
      <c r="U9" s="469" t="s">
        <v>666</v>
      </c>
      <c r="V9" s="1489"/>
      <c r="W9" s="468" t="s">
        <v>666</v>
      </c>
      <c r="X9" s="469" t="s">
        <v>666</v>
      </c>
      <c r="Y9" s="1489"/>
      <c r="Z9" s="468" t="s">
        <v>666</v>
      </c>
      <c r="AA9" s="469" t="s">
        <v>666</v>
      </c>
      <c r="AB9" s="1489"/>
      <c r="AC9" s="468" t="s">
        <v>666</v>
      </c>
      <c r="AD9" s="468" t="s">
        <v>666</v>
      </c>
      <c r="AE9" s="467"/>
      <c r="AF9" s="391"/>
    </row>
    <row r="10" spans="1:32" s="453" customFormat="1" ht="18" customHeight="1" x14ac:dyDescent="0.15">
      <c r="A10" s="470" t="s">
        <v>257</v>
      </c>
      <c r="B10" s="471">
        <v>10</v>
      </c>
      <c r="C10" s="472" t="s">
        <v>285</v>
      </c>
      <c r="D10" s="473">
        <v>101.2</v>
      </c>
      <c r="E10" s="474">
        <v>-0.2</v>
      </c>
      <c r="F10" s="474">
        <v>-0.4</v>
      </c>
      <c r="G10" s="473">
        <v>100.6</v>
      </c>
      <c r="H10" s="474">
        <v>-0.2</v>
      </c>
      <c r="I10" s="474">
        <v>-0.7</v>
      </c>
      <c r="J10" s="473">
        <v>101</v>
      </c>
      <c r="K10" s="474">
        <v>0</v>
      </c>
      <c r="L10" s="474">
        <v>-0.4</v>
      </c>
      <c r="M10" s="473">
        <v>100.3</v>
      </c>
      <c r="N10" s="474">
        <v>0</v>
      </c>
      <c r="O10" s="475">
        <v>-0.7</v>
      </c>
      <c r="P10" s="470" t="s">
        <v>92</v>
      </c>
      <c r="Q10" s="471">
        <v>10</v>
      </c>
      <c r="R10" s="472" t="s">
        <v>269</v>
      </c>
      <c r="S10" s="473">
        <v>102</v>
      </c>
      <c r="T10" s="474">
        <v>-0.2</v>
      </c>
      <c r="U10" s="474">
        <v>-0.1</v>
      </c>
      <c r="V10" s="473">
        <v>101.5</v>
      </c>
      <c r="W10" s="474">
        <v>-0.1</v>
      </c>
      <c r="X10" s="474">
        <v>-0.3</v>
      </c>
      <c r="Y10" s="473">
        <v>102</v>
      </c>
      <c r="Z10" s="474">
        <v>0.1</v>
      </c>
      <c r="AA10" s="474">
        <v>0.1</v>
      </c>
      <c r="AB10" s="473">
        <v>101.1</v>
      </c>
      <c r="AC10" s="474">
        <v>0</v>
      </c>
      <c r="AD10" s="475">
        <v>0</v>
      </c>
      <c r="AE10" s="476"/>
      <c r="AF10" s="477"/>
    </row>
    <row r="11" spans="1:32" s="453" customFormat="1" ht="18" customHeight="1" x14ac:dyDescent="0.15">
      <c r="A11" s="470" t="s">
        <v>269</v>
      </c>
      <c r="B11" s="478">
        <v>11</v>
      </c>
      <c r="C11" s="472" t="s">
        <v>269</v>
      </c>
      <c r="D11" s="473">
        <v>100.4</v>
      </c>
      <c r="E11" s="474">
        <v>-0.8</v>
      </c>
      <c r="F11" s="474">
        <v>-1.3</v>
      </c>
      <c r="G11" s="473">
        <v>100.2</v>
      </c>
      <c r="H11" s="474">
        <v>-0.3</v>
      </c>
      <c r="I11" s="474">
        <v>-1.2</v>
      </c>
      <c r="J11" s="473">
        <v>100.9</v>
      </c>
      <c r="K11" s="474">
        <v>-0.1</v>
      </c>
      <c r="L11" s="474">
        <v>-0.6</v>
      </c>
      <c r="M11" s="473">
        <v>100.1</v>
      </c>
      <c r="N11" s="474">
        <v>-0.2</v>
      </c>
      <c r="O11" s="475">
        <v>-0.9</v>
      </c>
      <c r="P11" s="470" t="s">
        <v>269</v>
      </c>
      <c r="Q11" s="478">
        <v>11</v>
      </c>
      <c r="R11" s="472" t="s">
        <v>269</v>
      </c>
      <c r="S11" s="473">
        <v>101.7</v>
      </c>
      <c r="T11" s="474">
        <v>-0.3</v>
      </c>
      <c r="U11" s="474">
        <v>-0.6</v>
      </c>
      <c r="V11" s="473">
        <v>101.6</v>
      </c>
      <c r="W11" s="474">
        <v>0.1</v>
      </c>
      <c r="X11" s="474">
        <v>-0.5</v>
      </c>
      <c r="Y11" s="473">
        <v>102.2</v>
      </c>
      <c r="Z11" s="474">
        <v>0.2</v>
      </c>
      <c r="AA11" s="474">
        <v>0.2</v>
      </c>
      <c r="AB11" s="473">
        <v>101.4</v>
      </c>
      <c r="AC11" s="474">
        <v>0.4</v>
      </c>
      <c r="AD11" s="475">
        <v>0.3</v>
      </c>
      <c r="AE11" s="476"/>
      <c r="AF11" s="477"/>
    </row>
    <row r="12" spans="1:32" s="454" customFormat="1" ht="18" customHeight="1" x14ac:dyDescent="0.15">
      <c r="A12" s="470" t="s">
        <v>269</v>
      </c>
      <c r="B12" s="479">
        <v>12</v>
      </c>
      <c r="C12" s="472" t="s">
        <v>269</v>
      </c>
      <c r="D12" s="473">
        <v>100</v>
      </c>
      <c r="E12" s="474">
        <v>-0.4</v>
      </c>
      <c r="F12" s="474">
        <v>-1.6</v>
      </c>
      <c r="G12" s="473">
        <v>100.1</v>
      </c>
      <c r="H12" s="474">
        <v>-0.2</v>
      </c>
      <c r="I12" s="474">
        <v>-1.3</v>
      </c>
      <c r="J12" s="473">
        <v>100.8</v>
      </c>
      <c r="K12" s="474">
        <v>-0.1</v>
      </c>
      <c r="L12" s="474">
        <v>-0.6</v>
      </c>
      <c r="M12" s="473">
        <v>100</v>
      </c>
      <c r="N12" s="474">
        <v>-0.1</v>
      </c>
      <c r="O12" s="475">
        <v>-0.9</v>
      </c>
      <c r="P12" s="470" t="s">
        <v>269</v>
      </c>
      <c r="Q12" s="479">
        <v>12</v>
      </c>
      <c r="R12" s="472" t="s">
        <v>269</v>
      </c>
      <c r="S12" s="473">
        <v>101.3</v>
      </c>
      <c r="T12" s="474">
        <v>-0.4</v>
      </c>
      <c r="U12" s="474">
        <v>-0.9</v>
      </c>
      <c r="V12" s="473">
        <v>101.4</v>
      </c>
      <c r="W12" s="474">
        <v>-0.2</v>
      </c>
      <c r="X12" s="474">
        <v>-0.6</v>
      </c>
      <c r="Y12" s="473">
        <v>102.1</v>
      </c>
      <c r="Z12" s="474">
        <v>-0.1</v>
      </c>
      <c r="AA12" s="474">
        <v>0.1</v>
      </c>
      <c r="AB12" s="473">
        <v>101.3</v>
      </c>
      <c r="AC12" s="474">
        <v>-0.1</v>
      </c>
      <c r="AD12" s="475">
        <v>0.3</v>
      </c>
      <c r="AE12" s="480"/>
      <c r="AF12" s="481"/>
    </row>
    <row r="13" spans="1:32" s="4" customFormat="1" ht="18" customHeight="1" x14ac:dyDescent="0.15">
      <c r="A13" s="470" t="s">
        <v>284</v>
      </c>
      <c r="B13" s="478">
        <v>1</v>
      </c>
      <c r="C13" s="472" t="s">
        <v>285</v>
      </c>
      <c r="D13" s="473">
        <v>100.6</v>
      </c>
      <c r="E13" s="474">
        <v>0.5</v>
      </c>
      <c r="F13" s="474">
        <v>-1.1000000000000001</v>
      </c>
      <c r="G13" s="473">
        <v>100.3</v>
      </c>
      <c r="H13" s="474">
        <v>0.3</v>
      </c>
      <c r="I13" s="474">
        <v>-1</v>
      </c>
      <c r="J13" s="473">
        <v>101.1</v>
      </c>
      <c r="K13" s="474">
        <v>0.3</v>
      </c>
      <c r="L13" s="474">
        <v>-0.2</v>
      </c>
      <c r="M13" s="473">
        <v>100.2</v>
      </c>
      <c r="N13" s="474">
        <v>0.2</v>
      </c>
      <c r="O13" s="475">
        <v>-0.2</v>
      </c>
      <c r="P13" s="470" t="s">
        <v>82</v>
      </c>
      <c r="Q13" s="478">
        <v>1</v>
      </c>
      <c r="R13" s="472" t="s">
        <v>285</v>
      </c>
      <c r="S13" s="473">
        <v>102</v>
      </c>
      <c r="T13" s="474">
        <v>0.6</v>
      </c>
      <c r="U13" s="474">
        <v>-0.3</v>
      </c>
      <c r="V13" s="473">
        <v>101.8</v>
      </c>
      <c r="W13" s="474">
        <v>0.3</v>
      </c>
      <c r="X13" s="474">
        <v>-0.1</v>
      </c>
      <c r="Y13" s="473">
        <v>102.4</v>
      </c>
      <c r="Z13" s="474">
        <v>0.3</v>
      </c>
      <c r="AA13" s="474">
        <v>0.7</v>
      </c>
      <c r="AB13" s="473">
        <v>101.6</v>
      </c>
      <c r="AC13" s="474">
        <v>0.3</v>
      </c>
      <c r="AD13" s="475">
        <v>1</v>
      </c>
      <c r="AE13" s="482"/>
      <c r="AF13" s="483"/>
    </row>
    <row r="14" spans="1:32" s="4" customFormat="1" ht="18" customHeight="1" x14ac:dyDescent="0.15">
      <c r="A14" s="470" t="s">
        <v>269</v>
      </c>
      <c r="B14" s="479">
        <v>2</v>
      </c>
      <c r="C14" s="472" t="s">
        <v>269</v>
      </c>
      <c r="D14" s="473">
        <v>100.3</v>
      </c>
      <c r="E14" s="474">
        <v>-0.2</v>
      </c>
      <c r="F14" s="474">
        <v>-1</v>
      </c>
      <c r="G14" s="473">
        <v>100.2</v>
      </c>
      <c r="H14" s="474">
        <v>-0.2</v>
      </c>
      <c r="I14" s="474">
        <v>-0.9</v>
      </c>
      <c r="J14" s="473">
        <v>100.9</v>
      </c>
      <c r="K14" s="474">
        <v>-0.2</v>
      </c>
      <c r="L14" s="474">
        <v>-0.2</v>
      </c>
      <c r="M14" s="473">
        <v>100.1</v>
      </c>
      <c r="N14" s="474">
        <v>-0.2</v>
      </c>
      <c r="O14" s="475">
        <v>-0.2</v>
      </c>
      <c r="P14" s="470" t="s">
        <v>269</v>
      </c>
      <c r="Q14" s="479">
        <v>2</v>
      </c>
      <c r="R14" s="472" t="s">
        <v>269</v>
      </c>
      <c r="S14" s="473">
        <v>102</v>
      </c>
      <c r="T14" s="474">
        <v>0.1</v>
      </c>
      <c r="U14" s="474">
        <v>0.1</v>
      </c>
      <c r="V14" s="473">
        <v>101.9</v>
      </c>
      <c r="W14" s="474">
        <v>0.2</v>
      </c>
      <c r="X14" s="474">
        <v>0.2</v>
      </c>
      <c r="Y14" s="473">
        <v>102.5</v>
      </c>
      <c r="Z14" s="474">
        <v>0.1</v>
      </c>
      <c r="AA14" s="474">
        <v>0.9</v>
      </c>
      <c r="AB14" s="473">
        <v>101.7</v>
      </c>
      <c r="AC14" s="474">
        <v>0</v>
      </c>
      <c r="AD14" s="475">
        <v>1.2</v>
      </c>
      <c r="AE14" s="482"/>
      <c r="AF14" s="483"/>
    </row>
    <row r="15" spans="1:32" s="4" customFormat="1" ht="18" customHeight="1" x14ac:dyDescent="0.15">
      <c r="A15" s="484"/>
      <c r="B15" s="485">
        <v>3</v>
      </c>
      <c r="C15" s="486"/>
      <c r="D15" s="487">
        <v>100.6</v>
      </c>
      <c r="E15" s="488">
        <v>0.3</v>
      </c>
      <c r="F15" s="488">
        <v>-0.7</v>
      </c>
      <c r="G15" s="489">
        <v>100.5</v>
      </c>
      <c r="H15" s="488">
        <v>0.3</v>
      </c>
      <c r="I15" s="488">
        <v>-0.6</v>
      </c>
      <c r="J15" s="489">
        <v>101</v>
      </c>
      <c r="K15" s="488">
        <v>0.1</v>
      </c>
      <c r="L15" s="488">
        <v>-0.2</v>
      </c>
      <c r="M15" s="489">
        <v>100.2</v>
      </c>
      <c r="N15" s="488">
        <v>0.2</v>
      </c>
      <c r="O15" s="490">
        <v>-0.2</v>
      </c>
      <c r="P15" s="484"/>
      <c r="Q15" s="485">
        <v>3</v>
      </c>
      <c r="R15" s="486"/>
      <c r="S15" s="489">
        <v>102.2</v>
      </c>
      <c r="T15" s="488">
        <v>0.2</v>
      </c>
      <c r="U15" s="488">
        <v>0.2</v>
      </c>
      <c r="V15" s="489">
        <v>102.1</v>
      </c>
      <c r="W15" s="488">
        <v>0.2</v>
      </c>
      <c r="X15" s="488">
        <v>0.4</v>
      </c>
      <c r="Y15" s="489">
        <v>102.5</v>
      </c>
      <c r="Z15" s="488">
        <v>0</v>
      </c>
      <c r="AA15" s="488">
        <v>0.8</v>
      </c>
      <c r="AB15" s="489">
        <v>101.8</v>
      </c>
      <c r="AC15" s="488">
        <v>0.1</v>
      </c>
      <c r="AD15" s="490">
        <v>1.1000000000000001</v>
      </c>
      <c r="AE15" s="482"/>
      <c r="AF15" s="483"/>
    </row>
    <row r="16" spans="1:32" s="446" customFormat="1" ht="14.25" customHeight="1" x14ac:dyDescent="0.15">
      <c r="A16" s="1490" t="s">
        <v>655</v>
      </c>
      <c r="B16" s="1494"/>
      <c r="C16" s="1495"/>
      <c r="D16" s="1490" t="s">
        <v>668</v>
      </c>
      <c r="E16" s="1491"/>
      <c r="F16" s="1491"/>
      <c r="G16" s="1499"/>
      <c r="H16" s="1500"/>
      <c r="I16" s="1501"/>
      <c r="J16" s="1490" t="s">
        <v>412</v>
      </c>
      <c r="K16" s="1491"/>
      <c r="L16" s="1491"/>
      <c r="M16" s="1502" t="s">
        <v>670</v>
      </c>
      <c r="N16" s="1502"/>
      <c r="O16" s="1502"/>
      <c r="P16" s="1490" t="s">
        <v>655</v>
      </c>
      <c r="Q16" s="1491"/>
      <c r="R16" s="1492"/>
      <c r="S16" s="1490" t="s">
        <v>668</v>
      </c>
      <c r="T16" s="1491"/>
      <c r="U16" s="1491"/>
      <c r="V16" s="1499"/>
      <c r="W16" s="1500"/>
      <c r="X16" s="1501"/>
      <c r="Y16" s="1490" t="s">
        <v>412</v>
      </c>
      <c r="Z16" s="1491"/>
      <c r="AA16" s="1491"/>
      <c r="AB16" s="1502" t="s">
        <v>670</v>
      </c>
      <c r="AC16" s="1502"/>
      <c r="AD16" s="1502"/>
      <c r="AE16" s="491"/>
      <c r="AF16" s="492"/>
    </row>
    <row r="17" spans="1:32" s="452" customFormat="1" ht="12" customHeight="1" x14ac:dyDescent="0.15">
      <c r="A17" s="1493"/>
      <c r="B17" s="1494"/>
      <c r="C17" s="1495"/>
      <c r="D17" s="1493"/>
      <c r="E17" s="1494"/>
      <c r="F17" s="1495"/>
      <c r="G17" s="1490" t="s">
        <v>671</v>
      </c>
      <c r="H17" s="1491"/>
      <c r="I17" s="1492"/>
      <c r="J17" s="1493"/>
      <c r="K17" s="1494"/>
      <c r="L17" s="1494"/>
      <c r="M17" s="1502"/>
      <c r="N17" s="1502"/>
      <c r="O17" s="1502"/>
      <c r="P17" s="1493"/>
      <c r="Q17" s="1494"/>
      <c r="R17" s="1495"/>
      <c r="S17" s="1493"/>
      <c r="T17" s="1494"/>
      <c r="U17" s="1495"/>
      <c r="V17" s="1490" t="s">
        <v>671</v>
      </c>
      <c r="W17" s="1491"/>
      <c r="X17" s="1492"/>
      <c r="Y17" s="1493"/>
      <c r="Z17" s="1494"/>
      <c r="AA17" s="1494"/>
      <c r="AB17" s="1502"/>
      <c r="AC17" s="1502"/>
      <c r="AD17" s="1502"/>
      <c r="AE17" s="467"/>
      <c r="AF17" s="391"/>
    </row>
    <row r="18" spans="1:32" s="452" customFormat="1" ht="13.5" customHeight="1" x14ac:dyDescent="0.15">
      <c r="A18" s="1493"/>
      <c r="B18" s="1494"/>
      <c r="C18" s="1495"/>
      <c r="D18" s="1496"/>
      <c r="E18" s="1497"/>
      <c r="F18" s="1498"/>
      <c r="G18" s="1496"/>
      <c r="H18" s="1497"/>
      <c r="I18" s="1498"/>
      <c r="J18" s="1496"/>
      <c r="K18" s="1497"/>
      <c r="L18" s="1497"/>
      <c r="M18" s="1502"/>
      <c r="N18" s="1502"/>
      <c r="O18" s="1502"/>
      <c r="P18" s="1496"/>
      <c r="Q18" s="1497"/>
      <c r="R18" s="1498"/>
      <c r="S18" s="1496"/>
      <c r="T18" s="1497"/>
      <c r="U18" s="1498"/>
      <c r="V18" s="1496"/>
      <c r="W18" s="1497"/>
      <c r="X18" s="1498"/>
      <c r="Y18" s="1496"/>
      <c r="Z18" s="1497"/>
      <c r="AA18" s="1497"/>
      <c r="AB18" s="1502"/>
      <c r="AC18" s="1502"/>
      <c r="AD18" s="1502"/>
      <c r="AE18" s="467"/>
      <c r="AF18" s="391"/>
    </row>
    <row r="19" spans="1:32" s="452" customFormat="1" ht="14.1" customHeight="1" x14ac:dyDescent="0.15">
      <c r="A19" s="1483" t="s">
        <v>141</v>
      </c>
      <c r="B19" s="1484"/>
      <c r="C19" s="1485"/>
      <c r="D19" s="1463" t="s">
        <v>659</v>
      </c>
      <c r="E19" s="464" t="s">
        <v>662</v>
      </c>
      <c r="F19" s="466" t="s">
        <v>663</v>
      </c>
      <c r="G19" s="1461" t="s">
        <v>659</v>
      </c>
      <c r="H19" s="464" t="s">
        <v>662</v>
      </c>
      <c r="I19" s="465" t="s">
        <v>663</v>
      </c>
      <c r="J19" s="1463" t="s">
        <v>659</v>
      </c>
      <c r="K19" s="464" t="s">
        <v>662</v>
      </c>
      <c r="L19" s="466" t="s">
        <v>663</v>
      </c>
      <c r="M19" s="1463" t="s">
        <v>659</v>
      </c>
      <c r="N19" s="464" t="s">
        <v>662</v>
      </c>
      <c r="O19" s="466" t="s">
        <v>663</v>
      </c>
      <c r="P19" s="1483" t="s">
        <v>141</v>
      </c>
      <c r="Q19" s="1484"/>
      <c r="R19" s="1485"/>
      <c r="S19" s="1463" t="s">
        <v>659</v>
      </c>
      <c r="T19" s="464" t="s">
        <v>662</v>
      </c>
      <c r="U19" s="466" t="s">
        <v>663</v>
      </c>
      <c r="V19" s="1461" t="s">
        <v>659</v>
      </c>
      <c r="W19" s="464" t="s">
        <v>662</v>
      </c>
      <c r="X19" s="465" t="s">
        <v>663</v>
      </c>
      <c r="Y19" s="1463" t="s">
        <v>659</v>
      </c>
      <c r="Z19" s="464" t="s">
        <v>662</v>
      </c>
      <c r="AA19" s="466" t="s">
        <v>663</v>
      </c>
      <c r="AB19" s="1463" t="s">
        <v>659</v>
      </c>
      <c r="AC19" s="464" t="s">
        <v>662</v>
      </c>
      <c r="AD19" s="466" t="s">
        <v>663</v>
      </c>
      <c r="AE19" s="467"/>
      <c r="AF19" s="391"/>
    </row>
    <row r="20" spans="1:32" s="452" customFormat="1" ht="14.1" customHeight="1" x14ac:dyDescent="0.15">
      <c r="A20" s="1486"/>
      <c r="B20" s="1487"/>
      <c r="C20" s="1488"/>
      <c r="D20" s="1489"/>
      <c r="E20" s="468" t="s">
        <v>666</v>
      </c>
      <c r="F20" s="468" t="s">
        <v>666</v>
      </c>
      <c r="G20" s="1462"/>
      <c r="H20" s="468" t="s">
        <v>666</v>
      </c>
      <c r="I20" s="469" t="s">
        <v>666</v>
      </c>
      <c r="J20" s="1173"/>
      <c r="K20" s="468" t="s">
        <v>666</v>
      </c>
      <c r="L20" s="468" t="s">
        <v>666</v>
      </c>
      <c r="M20" s="1173"/>
      <c r="N20" s="468" t="s">
        <v>666</v>
      </c>
      <c r="O20" s="468" t="s">
        <v>666</v>
      </c>
      <c r="P20" s="1486"/>
      <c r="Q20" s="1487"/>
      <c r="R20" s="1488"/>
      <c r="S20" s="1489"/>
      <c r="T20" s="468" t="s">
        <v>666</v>
      </c>
      <c r="U20" s="468" t="s">
        <v>666</v>
      </c>
      <c r="V20" s="1462"/>
      <c r="W20" s="468" t="s">
        <v>666</v>
      </c>
      <c r="X20" s="469" t="s">
        <v>666</v>
      </c>
      <c r="Y20" s="1173"/>
      <c r="Z20" s="468" t="s">
        <v>666</v>
      </c>
      <c r="AA20" s="468" t="s">
        <v>666</v>
      </c>
      <c r="AB20" s="1173"/>
      <c r="AC20" s="468" t="s">
        <v>666</v>
      </c>
      <c r="AD20" s="468" t="s">
        <v>666</v>
      </c>
      <c r="AE20" s="467"/>
      <c r="AF20" s="391"/>
    </row>
    <row r="21" spans="1:32" s="453" customFormat="1" ht="18" customHeight="1" x14ac:dyDescent="0.15">
      <c r="A21" s="470" t="s">
        <v>257</v>
      </c>
      <c r="B21" s="471">
        <v>10</v>
      </c>
      <c r="C21" s="472" t="s">
        <v>285</v>
      </c>
      <c r="D21" s="473">
        <v>105.4</v>
      </c>
      <c r="E21" s="474">
        <v>-0.4</v>
      </c>
      <c r="F21" s="474">
        <v>1.4</v>
      </c>
      <c r="G21" s="473">
        <v>114.4</v>
      </c>
      <c r="H21" s="474">
        <v>-1.9</v>
      </c>
      <c r="I21" s="474">
        <v>6.2</v>
      </c>
      <c r="J21" s="473">
        <v>97.8</v>
      </c>
      <c r="K21" s="474">
        <v>-0.1</v>
      </c>
      <c r="L21" s="474">
        <v>-1.3</v>
      </c>
      <c r="M21" s="473">
        <v>96.2</v>
      </c>
      <c r="N21" s="474">
        <v>-0.4</v>
      </c>
      <c r="O21" s="475">
        <v>-0.7</v>
      </c>
      <c r="P21" s="470" t="s">
        <v>92</v>
      </c>
      <c r="Q21" s="471">
        <v>10</v>
      </c>
      <c r="R21" s="472" t="s">
        <v>269</v>
      </c>
      <c r="S21" s="473">
        <v>106.3</v>
      </c>
      <c r="T21" s="474">
        <v>-0.1</v>
      </c>
      <c r="U21" s="474">
        <v>1.1000000000000001</v>
      </c>
      <c r="V21" s="473">
        <v>115.3</v>
      </c>
      <c r="W21" s="474">
        <v>-2.2000000000000002</v>
      </c>
      <c r="X21" s="474">
        <v>5.5</v>
      </c>
      <c r="Y21" s="473">
        <v>100.4</v>
      </c>
      <c r="Z21" s="474">
        <v>0</v>
      </c>
      <c r="AA21" s="474">
        <v>0.7</v>
      </c>
      <c r="AB21" s="473">
        <v>98.8</v>
      </c>
      <c r="AC21" s="474">
        <v>-1.4</v>
      </c>
      <c r="AD21" s="475">
        <v>-2.2999999999999998</v>
      </c>
      <c r="AE21" s="476"/>
      <c r="AF21" s="477"/>
    </row>
    <row r="22" spans="1:32" s="453" customFormat="1" ht="18" customHeight="1" x14ac:dyDescent="0.15">
      <c r="A22" s="470" t="s">
        <v>269</v>
      </c>
      <c r="B22" s="478">
        <v>11</v>
      </c>
      <c r="C22" s="472" t="s">
        <v>269</v>
      </c>
      <c r="D22" s="473">
        <v>103.6</v>
      </c>
      <c r="E22" s="474">
        <v>-1.7</v>
      </c>
      <c r="F22" s="474">
        <v>-0.4</v>
      </c>
      <c r="G22" s="473">
        <v>103.7</v>
      </c>
      <c r="H22" s="474">
        <v>-9.4</v>
      </c>
      <c r="I22" s="474">
        <v>-3.5</v>
      </c>
      <c r="J22" s="473">
        <v>97.5</v>
      </c>
      <c r="K22" s="474">
        <v>-0.4</v>
      </c>
      <c r="L22" s="474">
        <v>-1.6</v>
      </c>
      <c r="M22" s="473">
        <v>94.4</v>
      </c>
      <c r="N22" s="474">
        <v>-1.9</v>
      </c>
      <c r="O22" s="475">
        <v>-4.3</v>
      </c>
      <c r="P22" s="470" t="s">
        <v>269</v>
      </c>
      <c r="Q22" s="478">
        <v>11</v>
      </c>
      <c r="R22" s="472" t="s">
        <v>269</v>
      </c>
      <c r="S22" s="473">
        <v>104.8</v>
      </c>
      <c r="T22" s="474">
        <v>-1.4</v>
      </c>
      <c r="U22" s="474">
        <v>-0.6</v>
      </c>
      <c r="V22" s="473">
        <v>105.6</v>
      </c>
      <c r="W22" s="474">
        <v>-8.4</v>
      </c>
      <c r="X22" s="474">
        <v>-3.1</v>
      </c>
      <c r="Y22" s="473">
        <v>101.4</v>
      </c>
      <c r="Z22" s="474">
        <v>1</v>
      </c>
      <c r="AA22" s="474">
        <v>1.8</v>
      </c>
      <c r="AB22" s="473">
        <v>97.1</v>
      </c>
      <c r="AC22" s="474">
        <v>-1.7</v>
      </c>
      <c r="AD22" s="475">
        <v>-5.5</v>
      </c>
      <c r="AE22" s="476"/>
      <c r="AF22" s="477"/>
    </row>
    <row r="23" spans="1:32" s="454" customFormat="1" ht="18" customHeight="1" x14ac:dyDescent="0.15">
      <c r="A23" s="470" t="s">
        <v>269</v>
      </c>
      <c r="B23" s="479">
        <v>12</v>
      </c>
      <c r="C23" s="472" t="s">
        <v>269</v>
      </c>
      <c r="D23" s="473">
        <v>102.7</v>
      </c>
      <c r="E23" s="474">
        <v>-0.9</v>
      </c>
      <c r="F23" s="474">
        <v>-1.1000000000000001</v>
      </c>
      <c r="G23" s="473">
        <v>99.7</v>
      </c>
      <c r="H23" s="474">
        <v>-3.9</v>
      </c>
      <c r="I23" s="474">
        <v>-6.5</v>
      </c>
      <c r="J23" s="473">
        <v>97.4</v>
      </c>
      <c r="K23" s="474">
        <v>-0.1</v>
      </c>
      <c r="L23" s="474">
        <v>-1.7</v>
      </c>
      <c r="M23" s="473">
        <v>92.8</v>
      </c>
      <c r="N23" s="474">
        <v>-1.6</v>
      </c>
      <c r="O23" s="475">
        <v>-5.7</v>
      </c>
      <c r="P23" s="470" t="s">
        <v>269</v>
      </c>
      <c r="Q23" s="479">
        <v>12</v>
      </c>
      <c r="R23" s="472" t="s">
        <v>269</v>
      </c>
      <c r="S23" s="473">
        <v>103.7</v>
      </c>
      <c r="T23" s="474">
        <v>-1</v>
      </c>
      <c r="U23" s="474">
        <v>-1.5</v>
      </c>
      <c r="V23" s="473">
        <v>98.9</v>
      </c>
      <c r="W23" s="474">
        <v>-6.4</v>
      </c>
      <c r="X23" s="474">
        <v>-7</v>
      </c>
      <c r="Y23" s="473">
        <v>101.4</v>
      </c>
      <c r="Z23" s="474">
        <v>0</v>
      </c>
      <c r="AA23" s="474">
        <v>1.7</v>
      </c>
      <c r="AB23" s="473">
        <v>95.9</v>
      </c>
      <c r="AC23" s="474">
        <v>-1.3</v>
      </c>
      <c r="AD23" s="475">
        <v>-6.6</v>
      </c>
      <c r="AE23" s="480"/>
      <c r="AF23" s="481"/>
    </row>
    <row r="24" spans="1:32" s="4" customFormat="1" ht="18" customHeight="1" x14ac:dyDescent="0.15">
      <c r="A24" s="470" t="s">
        <v>284</v>
      </c>
      <c r="B24" s="478">
        <v>1</v>
      </c>
      <c r="C24" s="472" t="s">
        <v>285</v>
      </c>
      <c r="D24" s="473">
        <v>104.2</v>
      </c>
      <c r="E24" s="474">
        <v>1.5</v>
      </c>
      <c r="F24" s="474">
        <v>-0.7</v>
      </c>
      <c r="G24" s="473">
        <v>105.7</v>
      </c>
      <c r="H24" s="474">
        <v>5.9</v>
      </c>
      <c r="I24" s="474">
        <v>-3.9</v>
      </c>
      <c r="J24" s="473">
        <v>97.6</v>
      </c>
      <c r="K24" s="474">
        <v>0.3</v>
      </c>
      <c r="L24" s="474">
        <v>-1.4</v>
      </c>
      <c r="M24" s="473">
        <v>92</v>
      </c>
      <c r="N24" s="474">
        <v>-0.9</v>
      </c>
      <c r="O24" s="475">
        <v>-6.4</v>
      </c>
      <c r="P24" s="470" t="s">
        <v>82</v>
      </c>
      <c r="Q24" s="478">
        <v>1</v>
      </c>
      <c r="R24" s="472" t="s">
        <v>285</v>
      </c>
      <c r="S24" s="473">
        <v>105.3</v>
      </c>
      <c r="T24" s="474">
        <v>1.5</v>
      </c>
      <c r="U24" s="474">
        <v>-0.7</v>
      </c>
      <c r="V24" s="473">
        <v>107.8</v>
      </c>
      <c r="W24" s="474">
        <v>9.1</v>
      </c>
      <c r="X24" s="474">
        <v>-3.8</v>
      </c>
      <c r="Y24" s="473">
        <v>101.9</v>
      </c>
      <c r="Z24" s="474">
        <v>0.5</v>
      </c>
      <c r="AA24" s="474">
        <v>2.4</v>
      </c>
      <c r="AB24" s="473">
        <v>95.3</v>
      </c>
      <c r="AC24" s="474">
        <v>-0.6</v>
      </c>
      <c r="AD24" s="475">
        <v>-7.2</v>
      </c>
      <c r="AE24" s="482"/>
      <c r="AF24" s="483"/>
    </row>
    <row r="25" spans="1:32" s="4" customFormat="1" ht="18" customHeight="1" x14ac:dyDescent="0.15">
      <c r="A25" s="470" t="s">
        <v>269</v>
      </c>
      <c r="B25" s="479">
        <v>2</v>
      </c>
      <c r="C25" s="472" t="s">
        <v>269</v>
      </c>
      <c r="D25" s="473">
        <v>103.6</v>
      </c>
      <c r="E25" s="474">
        <v>-0.6</v>
      </c>
      <c r="F25" s="474">
        <v>-0.9</v>
      </c>
      <c r="G25" s="473">
        <v>103.4</v>
      </c>
      <c r="H25" s="474">
        <v>-2.2000000000000002</v>
      </c>
      <c r="I25" s="474">
        <v>-3.3</v>
      </c>
      <c r="J25" s="473">
        <v>97.1</v>
      </c>
      <c r="K25" s="474">
        <v>-0.6</v>
      </c>
      <c r="L25" s="474">
        <v>-1.6</v>
      </c>
      <c r="M25" s="473">
        <v>92.2</v>
      </c>
      <c r="N25" s="474">
        <v>0.2</v>
      </c>
      <c r="O25" s="475">
        <v>-5.9</v>
      </c>
      <c r="P25" s="470" t="s">
        <v>269</v>
      </c>
      <c r="Q25" s="479">
        <v>2</v>
      </c>
      <c r="R25" s="472" t="s">
        <v>269</v>
      </c>
      <c r="S25" s="473">
        <v>105</v>
      </c>
      <c r="T25" s="474">
        <v>-0.3</v>
      </c>
      <c r="U25" s="474">
        <v>-0.5</v>
      </c>
      <c r="V25" s="473">
        <v>105</v>
      </c>
      <c r="W25" s="474">
        <v>-2.6</v>
      </c>
      <c r="X25" s="474">
        <v>-3</v>
      </c>
      <c r="Y25" s="473">
        <v>101.8</v>
      </c>
      <c r="Z25" s="474">
        <v>0</v>
      </c>
      <c r="AA25" s="474">
        <v>2.4</v>
      </c>
      <c r="AB25" s="473">
        <v>95.7</v>
      </c>
      <c r="AC25" s="474">
        <v>0.5</v>
      </c>
      <c r="AD25" s="475">
        <v>-6.5</v>
      </c>
      <c r="AE25" s="482"/>
      <c r="AF25" s="483"/>
    </row>
    <row r="26" spans="1:32" s="4" customFormat="1" ht="18" customHeight="1" x14ac:dyDescent="0.15">
      <c r="A26" s="484"/>
      <c r="B26" s="485">
        <v>3</v>
      </c>
      <c r="C26" s="486"/>
      <c r="D26" s="489">
        <v>103.3</v>
      </c>
      <c r="E26" s="488">
        <v>-0.2</v>
      </c>
      <c r="F26" s="488">
        <v>-0.6</v>
      </c>
      <c r="G26" s="489">
        <v>102.9</v>
      </c>
      <c r="H26" s="488">
        <v>-0.4</v>
      </c>
      <c r="I26" s="488">
        <v>-2.6</v>
      </c>
      <c r="J26" s="489">
        <v>97.1</v>
      </c>
      <c r="K26" s="488">
        <v>0</v>
      </c>
      <c r="L26" s="488">
        <v>-1.7</v>
      </c>
      <c r="M26" s="489">
        <v>93.2</v>
      </c>
      <c r="N26" s="488">
        <v>1.1000000000000001</v>
      </c>
      <c r="O26" s="490">
        <v>-4.9000000000000004</v>
      </c>
      <c r="P26" s="484"/>
      <c r="Q26" s="485">
        <v>3</v>
      </c>
      <c r="R26" s="486"/>
      <c r="S26" s="489">
        <v>104.7</v>
      </c>
      <c r="T26" s="488">
        <v>-0.3</v>
      </c>
      <c r="U26" s="488">
        <v>-0.6</v>
      </c>
      <c r="V26" s="489">
        <v>104.4</v>
      </c>
      <c r="W26" s="488">
        <v>-0.6</v>
      </c>
      <c r="X26" s="488">
        <v>-4</v>
      </c>
      <c r="Y26" s="489">
        <v>101.9</v>
      </c>
      <c r="Z26" s="488">
        <v>0.1</v>
      </c>
      <c r="AA26" s="488">
        <v>2.5</v>
      </c>
      <c r="AB26" s="489">
        <v>96.7</v>
      </c>
      <c r="AC26" s="488">
        <v>1</v>
      </c>
      <c r="AD26" s="490">
        <v>-5.5</v>
      </c>
      <c r="AE26" s="482"/>
      <c r="AF26" s="483"/>
    </row>
    <row r="27" spans="1:32" ht="13.5" x14ac:dyDescent="0.15">
      <c r="A27" s="1490" t="s">
        <v>655</v>
      </c>
      <c r="B27" s="1491"/>
      <c r="C27" s="1492"/>
      <c r="D27" s="1490" t="s">
        <v>27</v>
      </c>
      <c r="E27" s="1491"/>
      <c r="F27" s="1492"/>
      <c r="G27" s="1465" t="s">
        <v>542</v>
      </c>
      <c r="H27" s="1466"/>
      <c r="I27" s="1467"/>
      <c r="J27" s="1465" t="s">
        <v>673</v>
      </c>
      <c r="K27" s="1466"/>
      <c r="L27" s="1467"/>
      <c r="M27" s="1465" t="s">
        <v>675</v>
      </c>
      <c r="N27" s="1466"/>
      <c r="O27" s="1467"/>
      <c r="P27" s="1490" t="s">
        <v>655</v>
      </c>
      <c r="Q27" s="1491"/>
      <c r="R27" s="1492"/>
      <c r="S27" s="1490" t="s">
        <v>27</v>
      </c>
      <c r="T27" s="1491"/>
      <c r="U27" s="1492"/>
      <c r="V27" s="1465" t="s">
        <v>542</v>
      </c>
      <c r="W27" s="1466"/>
      <c r="X27" s="1467"/>
      <c r="Y27" s="1465" t="s">
        <v>673</v>
      </c>
      <c r="Z27" s="1466"/>
      <c r="AA27" s="1467"/>
      <c r="AB27" s="1465" t="s">
        <v>675</v>
      </c>
      <c r="AC27" s="1466"/>
      <c r="AD27" s="1467"/>
      <c r="AE27" s="493"/>
      <c r="AF27" s="150"/>
    </row>
    <row r="28" spans="1:32" ht="13.5" x14ac:dyDescent="0.15">
      <c r="A28" s="1493"/>
      <c r="B28" s="1494"/>
      <c r="C28" s="1495"/>
      <c r="D28" s="1493"/>
      <c r="E28" s="1494"/>
      <c r="F28" s="1495"/>
      <c r="G28" s="1468"/>
      <c r="H28" s="1469"/>
      <c r="I28" s="1470"/>
      <c r="J28" s="1468"/>
      <c r="K28" s="1469"/>
      <c r="L28" s="1470"/>
      <c r="M28" s="1468"/>
      <c r="N28" s="1469"/>
      <c r="O28" s="1470"/>
      <c r="P28" s="1493"/>
      <c r="Q28" s="1494"/>
      <c r="R28" s="1495"/>
      <c r="S28" s="1493"/>
      <c r="T28" s="1494"/>
      <c r="U28" s="1495"/>
      <c r="V28" s="1468"/>
      <c r="W28" s="1469"/>
      <c r="X28" s="1470"/>
      <c r="Y28" s="1468"/>
      <c r="Z28" s="1469"/>
      <c r="AA28" s="1470"/>
      <c r="AB28" s="1468"/>
      <c r="AC28" s="1469"/>
      <c r="AD28" s="1470"/>
      <c r="AE28" s="493"/>
      <c r="AF28" s="150"/>
    </row>
    <row r="29" spans="1:32" ht="13.5" x14ac:dyDescent="0.15">
      <c r="A29" s="1493"/>
      <c r="B29" s="1494"/>
      <c r="C29" s="1495"/>
      <c r="D29" s="1496"/>
      <c r="E29" s="1497"/>
      <c r="F29" s="1498"/>
      <c r="G29" s="1471"/>
      <c r="H29" s="1472"/>
      <c r="I29" s="1473"/>
      <c r="J29" s="1471"/>
      <c r="K29" s="1472"/>
      <c r="L29" s="1473"/>
      <c r="M29" s="1471"/>
      <c r="N29" s="1472"/>
      <c r="O29" s="1473"/>
      <c r="P29" s="1496"/>
      <c r="Q29" s="1497"/>
      <c r="R29" s="1498"/>
      <c r="S29" s="1496"/>
      <c r="T29" s="1497"/>
      <c r="U29" s="1498"/>
      <c r="V29" s="1471"/>
      <c r="W29" s="1472"/>
      <c r="X29" s="1473"/>
      <c r="Y29" s="1471"/>
      <c r="Z29" s="1472"/>
      <c r="AA29" s="1473"/>
      <c r="AB29" s="1471"/>
      <c r="AC29" s="1472"/>
      <c r="AD29" s="1473"/>
      <c r="AE29" s="493"/>
      <c r="AF29" s="150"/>
    </row>
    <row r="30" spans="1:32" ht="14.1" customHeight="1" x14ac:dyDescent="0.15">
      <c r="A30" s="1483" t="s">
        <v>141</v>
      </c>
      <c r="B30" s="1484"/>
      <c r="C30" s="1485"/>
      <c r="D30" s="1463" t="s">
        <v>659</v>
      </c>
      <c r="E30" s="464" t="s">
        <v>662</v>
      </c>
      <c r="F30" s="465" t="s">
        <v>663</v>
      </c>
      <c r="G30" s="1463" t="s">
        <v>659</v>
      </c>
      <c r="H30" s="464" t="s">
        <v>662</v>
      </c>
      <c r="I30" s="465" t="s">
        <v>663</v>
      </c>
      <c r="J30" s="1463" t="s">
        <v>659</v>
      </c>
      <c r="K30" s="464" t="s">
        <v>662</v>
      </c>
      <c r="L30" s="465" t="s">
        <v>663</v>
      </c>
      <c r="M30" s="1463" t="s">
        <v>659</v>
      </c>
      <c r="N30" s="464" t="s">
        <v>662</v>
      </c>
      <c r="O30" s="466" t="s">
        <v>663</v>
      </c>
      <c r="P30" s="1483" t="s">
        <v>141</v>
      </c>
      <c r="Q30" s="1484"/>
      <c r="R30" s="1485"/>
      <c r="S30" s="1463" t="s">
        <v>659</v>
      </c>
      <c r="T30" s="464" t="s">
        <v>662</v>
      </c>
      <c r="U30" s="465" t="s">
        <v>663</v>
      </c>
      <c r="V30" s="1463" t="s">
        <v>659</v>
      </c>
      <c r="W30" s="464" t="s">
        <v>662</v>
      </c>
      <c r="X30" s="465" t="s">
        <v>663</v>
      </c>
      <c r="Y30" s="1463" t="s">
        <v>659</v>
      </c>
      <c r="Z30" s="464" t="s">
        <v>662</v>
      </c>
      <c r="AA30" s="465" t="s">
        <v>663</v>
      </c>
      <c r="AB30" s="1463" t="s">
        <v>659</v>
      </c>
      <c r="AC30" s="464" t="s">
        <v>662</v>
      </c>
      <c r="AD30" s="466" t="s">
        <v>663</v>
      </c>
      <c r="AE30" s="493"/>
      <c r="AF30" s="150"/>
    </row>
    <row r="31" spans="1:32" ht="14.1" customHeight="1" x14ac:dyDescent="0.15">
      <c r="A31" s="1486"/>
      <c r="B31" s="1487"/>
      <c r="C31" s="1488"/>
      <c r="D31" s="1489"/>
      <c r="E31" s="468" t="s">
        <v>666</v>
      </c>
      <c r="F31" s="469" t="s">
        <v>666</v>
      </c>
      <c r="G31" s="1489"/>
      <c r="H31" s="468" t="s">
        <v>666</v>
      </c>
      <c r="I31" s="469" t="s">
        <v>666</v>
      </c>
      <c r="J31" s="1489"/>
      <c r="K31" s="468" t="s">
        <v>666</v>
      </c>
      <c r="L31" s="469" t="s">
        <v>666</v>
      </c>
      <c r="M31" s="1489"/>
      <c r="N31" s="468" t="s">
        <v>666</v>
      </c>
      <c r="O31" s="468" t="s">
        <v>666</v>
      </c>
      <c r="P31" s="1486"/>
      <c r="Q31" s="1487"/>
      <c r="R31" s="1488"/>
      <c r="S31" s="1489"/>
      <c r="T31" s="468" t="s">
        <v>666</v>
      </c>
      <c r="U31" s="469" t="s">
        <v>666</v>
      </c>
      <c r="V31" s="1489"/>
      <c r="W31" s="468" t="s">
        <v>666</v>
      </c>
      <c r="X31" s="469" t="s">
        <v>666</v>
      </c>
      <c r="Y31" s="1489"/>
      <c r="Z31" s="468" t="s">
        <v>666</v>
      </c>
      <c r="AA31" s="469" t="s">
        <v>666</v>
      </c>
      <c r="AB31" s="1489"/>
      <c r="AC31" s="468" t="s">
        <v>666</v>
      </c>
      <c r="AD31" s="468" t="s">
        <v>666</v>
      </c>
      <c r="AE31" s="493"/>
      <c r="AF31" s="150"/>
    </row>
    <row r="32" spans="1:32" s="453" customFormat="1" ht="18" customHeight="1" x14ac:dyDescent="0.15">
      <c r="A32" s="470" t="s">
        <v>257</v>
      </c>
      <c r="B32" s="471">
        <v>10</v>
      </c>
      <c r="C32" s="472" t="s">
        <v>285</v>
      </c>
      <c r="D32" s="473">
        <v>108.5</v>
      </c>
      <c r="E32" s="474">
        <v>-0.3</v>
      </c>
      <c r="F32" s="474">
        <v>0.5</v>
      </c>
      <c r="G32" s="473">
        <v>106.7</v>
      </c>
      <c r="H32" s="474">
        <v>0.7</v>
      </c>
      <c r="I32" s="474">
        <v>1.3</v>
      </c>
      <c r="J32" s="473">
        <v>104.1</v>
      </c>
      <c r="K32" s="474">
        <v>-0.1</v>
      </c>
      <c r="L32" s="474">
        <v>0.2</v>
      </c>
      <c r="M32" s="473">
        <v>98.6</v>
      </c>
      <c r="N32" s="474">
        <v>-0.3</v>
      </c>
      <c r="O32" s="475">
        <v>-0.8</v>
      </c>
      <c r="P32" s="470" t="s">
        <v>92</v>
      </c>
      <c r="Q32" s="471">
        <v>10</v>
      </c>
      <c r="R32" s="472" t="s">
        <v>269</v>
      </c>
      <c r="S32" s="473">
        <v>104.9</v>
      </c>
      <c r="T32" s="474">
        <v>-0.4</v>
      </c>
      <c r="U32" s="474">
        <v>1.1000000000000001</v>
      </c>
      <c r="V32" s="473">
        <v>104.7</v>
      </c>
      <c r="W32" s="474">
        <v>0.4</v>
      </c>
      <c r="X32" s="474">
        <v>1.5</v>
      </c>
      <c r="Y32" s="473">
        <v>104.1</v>
      </c>
      <c r="Z32" s="474">
        <v>-0.3</v>
      </c>
      <c r="AA32" s="474">
        <v>-0.5</v>
      </c>
      <c r="AB32" s="473">
        <v>98.1</v>
      </c>
      <c r="AC32" s="474">
        <v>-0.2</v>
      </c>
      <c r="AD32" s="475">
        <v>-1.4</v>
      </c>
      <c r="AE32" s="476"/>
      <c r="AF32" s="477"/>
    </row>
    <row r="33" spans="1:32" s="453" customFormat="1" ht="18" customHeight="1" x14ac:dyDescent="0.15">
      <c r="A33" s="470" t="s">
        <v>269</v>
      </c>
      <c r="B33" s="478">
        <v>11</v>
      </c>
      <c r="C33" s="472" t="s">
        <v>269</v>
      </c>
      <c r="D33" s="473">
        <v>109.6</v>
      </c>
      <c r="E33" s="474">
        <v>1</v>
      </c>
      <c r="F33" s="474">
        <v>3.3</v>
      </c>
      <c r="G33" s="473">
        <v>106.2</v>
      </c>
      <c r="H33" s="474">
        <v>-0.4</v>
      </c>
      <c r="I33" s="474">
        <v>0.3</v>
      </c>
      <c r="J33" s="473">
        <v>103.8</v>
      </c>
      <c r="K33" s="474">
        <v>-0.3</v>
      </c>
      <c r="L33" s="474">
        <v>0.1</v>
      </c>
      <c r="M33" s="473">
        <v>98.3</v>
      </c>
      <c r="N33" s="474">
        <v>-0.3</v>
      </c>
      <c r="O33" s="475">
        <v>-1.4</v>
      </c>
      <c r="P33" s="470" t="s">
        <v>269</v>
      </c>
      <c r="Q33" s="478">
        <v>11</v>
      </c>
      <c r="R33" s="472" t="s">
        <v>269</v>
      </c>
      <c r="S33" s="473">
        <v>107.1</v>
      </c>
      <c r="T33" s="474">
        <v>2.1</v>
      </c>
      <c r="U33" s="474">
        <v>2.1</v>
      </c>
      <c r="V33" s="473">
        <v>106.1</v>
      </c>
      <c r="W33" s="474">
        <v>1.3</v>
      </c>
      <c r="X33" s="474">
        <v>2.8</v>
      </c>
      <c r="Y33" s="473">
        <v>103.7</v>
      </c>
      <c r="Z33" s="474">
        <v>-0.4</v>
      </c>
      <c r="AA33" s="474">
        <v>-0.7</v>
      </c>
      <c r="AB33" s="473">
        <v>97.7</v>
      </c>
      <c r="AC33" s="474">
        <v>-0.4</v>
      </c>
      <c r="AD33" s="475">
        <v>-2</v>
      </c>
      <c r="AE33" s="476"/>
      <c r="AF33" s="477"/>
    </row>
    <row r="34" spans="1:32" s="454" customFormat="1" ht="18" customHeight="1" x14ac:dyDescent="0.15">
      <c r="A34" s="470" t="s">
        <v>269</v>
      </c>
      <c r="B34" s="479">
        <v>12</v>
      </c>
      <c r="C34" s="472" t="s">
        <v>269</v>
      </c>
      <c r="D34" s="473">
        <v>109.3</v>
      </c>
      <c r="E34" s="474">
        <v>-0.3</v>
      </c>
      <c r="F34" s="474">
        <v>3.4</v>
      </c>
      <c r="G34" s="473">
        <v>104</v>
      </c>
      <c r="H34" s="474">
        <v>-2.1</v>
      </c>
      <c r="I34" s="474">
        <v>-0.6</v>
      </c>
      <c r="J34" s="473">
        <v>103.7</v>
      </c>
      <c r="K34" s="474">
        <v>-0.1</v>
      </c>
      <c r="L34" s="474">
        <v>0.2</v>
      </c>
      <c r="M34" s="473">
        <v>98.5</v>
      </c>
      <c r="N34" s="474">
        <v>0.2</v>
      </c>
      <c r="O34" s="475">
        <v>-1.7</v>
      </c>
      <c r="P34" s="470" t="s">
        <v>269</v>
      </c>
      <c r="Q34" s="479">
        <v>12</v>
      </c>
      <c r="R34" s="472" t="s">
        <v>269</v>
      </c>
      <c r="S34" s="473">
        <v>107.4</v>
      </c>
      <c r="T34" s="474">
        <v>0.3</v>
      </c>
      <c r="U34" s="474">
        <v>1</v>
      </c>
      <c r="V34" s="473">
        <v>102.3</v>
      </c>
      <c r="W34" s="474">
        <v>-3.6</v>
      </c>
      <c r="X34" s="474">
        <v>2.1</v>
      </c>
      <c r="Y34" s="473">
        <v>103.4</v>
      </c>
      <c r="Z34" s="474">
        <v>-0.3</v>
      </c>
      <c r="AA34" s="474">
        <v>-0.6</v>
      </c>
      <c r="AB34" s="473">
        <v>98.1</v>
      </c>
      <c r="AC34" s="474">
        <v>0.3</v>
      </c>
      <c r="AD34" s="475">
        <v>-1.7</v>
      </c>
      <c r="AE34" s="480"/>
      <c r="AF34" s="481"/>
    </row>
    <row r="35" spans="1:32" s="4" customFormat="1" ht="18" customHeight="1" x14ac:dyDescent="0.15">
      <c r="A35" s="470" t="s">
        <v>284</v>
      </c>
      <c r="B35" s="478">
        <v>1</v>
      </c>
      <c r="C35" s="472" t="s">
        <v>285</v>
      </c>
      <c r="D35" s="473">
        <v>107.8</v>
      </c>
      <c r="E35" s="474">
        <v>-1.3</v>
      </c>
      <c r="F35" s="474">
        <v>2.1</v>
      </c>
      <c r="G35" s="473">
        <v>101</v>
      </c>
      <c r="H35" s="474">
        <v>-2.9</v>
      </c>
      <c r="I35" s="474">
        <v>1.5</v>
      </c>
      <c r="J35" s="473">
        <v>103.7</v>
      </c>
      <c r="K35" s="474">
        <v>0</v>
      </c>
      <c r="L35" s="474">
        <v>0</v>
      </c>
      <c r="M35" s="473">
        <v>98.7</v>
      </c>
      <c r="N35" s="474">
        <v>0.2</v>
      </c>
      <c r="O35" s="475">
        <v>-2</v>
      </c>
      <c r="P35" s="470" t="s">
        <v>82</v>
      </c>
      <c r="Q35" s="478">
        <v>1</v>
      </c>
      <c r="R35" s="472" t="s">
        <v>285</v>
      </c>
      <c r="S35" s="473">
        <v>107.5</v>
      </c>
      <c r="T35" s="474">
        <v>0.1</v>
      </c>
      <c r="U35" s="474">
        <v>2.5</v>
      </c>
      <c r="V35" s="473">
        <v>100.6</v>
      </c>
      <c r="W35" s="474">
        <v>-1.6</v>
      </c>
      <c r="X35" s="474">
        <v>5.4</v>
      </c>
      <c r="Y35" s="473">
        <v>103.7</v>
      </c>
      <c r="Z35" s="474">
        <v>0.3</v>
      </c>
      <c r="AA35" s="474">
        <v>-0.6</v>
      </c>
      <c r="AB35" s="473">
        <v>98.5</v>
      </c>
      <c r="AC35" s="474">
        <v>0.5</v>
      </c>
      <c r="AD35" s="475">
        <v>-2.1</v>
      </c>
      <c r="AE35" s="482"/>
      <c r="AF35" s="483"/>
    </row>
    <row r="36" spans="1:32" s="4" customFormat="1" ht="18" customHeight="1" x14ac:dyDescent="0.15">
      <c r="A36" s="470" t="s">
        <v>269</v>
      </c>
      <c r="B36" s="479">
        <v>2</v>
      </c>
      <c r="C36" s="472" t="s">
        <v>269</v>
      </c>
      <c r="D36" s="473">
        <v>108.1</v>
      </c>
      <c r="E36" s="474">
        <v>0.3</v>
      </c>
      <c r="F36" s="474">
        <v>1.3</v>
      </c>
      <c r="G36" s="473">
        <v>100</v>
      </c>
      <c r="H36" s="474">
        <v>-1</v>
      </c>
      <c r="I36" s="474">
        <v>-0.2</v>
      </c>
      <c r="J36" s="473">
        <v>103.8</v>
      </c>
      <c r="K36" s="474">
        <v>0.1</v>
      </c>
      <c r="L36" s="474">
        <v>0</v>
      </c>
      <c r="M36" s="473">
        <v>98.7</v>
      </c>
      <c r="N36" s="474">
        <v>0</v>
      </c>
      <c r="O36" s="475">
        <v>-1.4</v>
      </c>
      <c r="P36" s="470" t="s">
        <v>269</v>
      </c>
      <c r="Q36" s="479">
        <v>2</v>
      </c>
      <c r="R36" s="472" t="s">
        <v>269</v>
      </c>
      <c r="S36" s="473">
        <v>106.6</v>
      </c>
      <c r="T36" s="474">
        <v>-0.8</v>
      </c>
      <c r="U36" s="474">
        <v>1.4</v>
      </c>
      <c r="V36" s="473">
        <v>100.9</v>
      </c>
      <c r="W36" s="474">
        <v>0.3</v>
      </c>
      <c r="X36" s="474">
        <v>4.4000000000000004</v>
      </c>
      <c r="Y36" s="473">
        <v>103.7</v>
      </c>
      <c r="Z36" s="474">
        <v>0</v>
      </c>
      <c r="AA36" s="474">
        <v>-0.5</v>
      </c>
      <c r="AB36" s="473">
        <v>98.8</v>
      </c>
      <c r="AC36" s="474">
        <v>0.3</v>
      </c>
      <c r="AD36" s="475">
        <v>-1.3</v>
      </c>
      <c r="AE36" s="482"/>
      <c r="AF36" s="483"/>
    </row>
    <row r="37" spans="1:32" s="4" customFormat="1" ht="18" customHeight="1" x14ac:dyDescent="0.15">
      <c r="A37" s="484"/>
      <c r="B37" s="485">
        <v>3</v>
      </c>
      <c r="C37" s="486"/>
      <c r="D37" s="489">
        <v>108.1</v>
      </c>
      <c r="E37" s="488">
        <v>0</v>
      </c>
      <c r="F37" s="488">
        <v>0.2</v>
      </c>
      <c r="G37" s="489">
        <v>102.3</v>
      </c>
      <c r="H37" s="488">
        <v>2.2999999999999998</v>
      </c>
      <c r="I37" s="488">
        <v>-0.5</v>
      </c>
      <c r="J37" s="489">
        <v>103.7</v>
      </c>
      <c r="K37" s="488">
        <v>0</v>
      </c>
      <c r="L37" s="488">
        <v>0.1</v>
      </c>
      <c r="M37" s="489">
        <v>99.4</v>
      </c>
      <c r="N37" s="488">
        <v>0.7</v>
      </c>
      <c r="O37" s="490">
        <v>-0.3</v>
      </c>
      <c r="P37" s="484"/>
      <c r="Q37" s="485">
        <v>3</v>
      </c>
      <c r="R37" s="486"/>
      <c r="S37" s="489">
        <v>106.4</v>
      </c>
      <c r="T37" s="488">
        <v>-0.1</v>
      </c>
      <c r="U37" s="488">
        <v>0.5</v>
      </c>
      <c r="V37" s="489">
        <v>103.5</v>
      </c>
      <c r="W37" s="488">
        <v>2.5</v>
      </c>
      <c r="X37" s="488">
        <v>3.8</v>
      </c>
      <c r="Y37" s="489">
        <v>103.7</v>
      </c>
      <c r="Z37" s="488">
        <v>0</v>
      </c>
      <c r="AA37" s="488">
        <v>-0.6</v>
      </c>
      <c r="AB37" s="489">
        <v>99.4</v>
      </c>
      <c r="AC37" s="488">
        <v>0.6</v>
      </c>
      <c r="AD37" s="490">
        <v>-0.3</v>
      </c>
      <c r="AE37" s="482"/>
      <c r="AF37" s="483"/>
    </row>
    <row r="38" spans="1:32" ht="13.5" x14ac:dyDescent="0.15">
      <c r="A38" s="1490" t="s">
        <v>655</v>
      </c>
      <c r="B38" s="1491"/>
      <c r="C38" s="1492"/>
      <c r="D38" s="1465" t="s">
        <v>676</v>
      </c>
      <c r="E38" s="1466"/>
      <c r="F38" s="1467"/>
      <c r="G38" s="1465" t="s">
        <v>555</v>
      </c>
      <c r="H38" s="1466"/>
      <c r="I38" s="1467"/>
      <c r="J38" s="1465" t="s">
        <v>679</v>
      </c>
      <c r="K38" s="1466"/>
      <c r="L38" s="1467"/>
      <c r="M38" s="1474" t="s">
        <v>680</v>
      </c>
      <c r="N38" s="1475"/>
      <c r="O38" s="1476"/>
      <c r="P38" s="1490" t="s">
        <v>655</v>
      </c>
      <c r="Q38" s="1491"/>
      <c r="R38" s="1492"/>
      <c r="S38" s="1465" t="s">
        <v>676</v>
      </c>
      <c r="T38" s="1466"/>
      <c r="U38" s="1467"/>
      <c r="V38" s="1465" t="s">
        <v>555</v>
      </c>
      <c r="W38" s="1466"/>
      <c r="X38" s="1467"/>
      <c r="Y38" s="1465" t="s">
        <v>679</v>
      </c>
      <c r="Z38" s="1466"/>
      <c r="AA38" s="1467"/>
      <c r="AB38" s="1474" t="s">
        <v>680</v>
      </c>
      <c r="AC38" s="1475"/>
      <c r="AD38" s="1476"/>
      <c r="AE38" s="493"/>
      <c r="AF38" s="150"/>
    </row>
    <row r="39" spans="1:32" ht="13.5" x14ac:dyDescent="0.15">
      <c r="A39" s="1493"/>
      <c r="B39" s="1494"/>
      <c r="C39" s="1495"/>
      <c r="D39" s="1468"/>
      <c r="E39" s="1469"/>
      <c r="F39" s="1470"/>
      <c r="G39" s="1468"/>
      <c r="H39" s="1469"/>
      <c r="I39" s="1470"/>
      <c r="J39" s="1468"/>
      <c r="K39" s="1469"/>
      <c r="L39" s="1470"/>
      <c r="M39" s="1477"/>
      <c r="N39" s="1478"/>
      <c r="O39" s="1479"/>
      <c r="P39" s="1493"/>
      <c r="Q39" s="1494"/>
      <c r="R39" s="1495"/>
      <c r="S39" s="1468"/>
      <c r="T39" s="1469"/>
      <c r="U39" s="1470"/>
      <c r="V39" s="1468"/>
      <c r="W39" s="1469"/>
      <c r="X39" s="1470"/>
      <c r="Y39" s="1468"/>
      <c r="Z39" s="1469"/>
      <c r="AA39" s="1470"/>
      <c r="AB39" s="1477"/>
      <c r="AC39" s="1478"/>
      <c r="AD39" s="1479"/>
      <c r="AE39" s="493"/>
      <c r="AF39" s="150"/>
    </row>
    <row r="40" spans="1:32" ht="13.5" x14ac:dyDescent="0.15">
      <c r="A40" s="1493"/>
      <c r="B40" s="1494"/>
      <c r="C40" s="1495"/>
      <c r="D40" s="1471"/>
      <c r="E40" s="1472"/>
      <c r="F40" s="1473"/>
      <c r="G40" s="1471"/>
      <c r="H40" s="1472"/>
      <c r="I40" s="1473"/>
      <c r="J40" s="1471"/>
      <c r="K40" s="1472"/>
      <c r="L40" s="1473"/>
      <c r="M40" s="1480"/>
      <c r="N40" s="1481"/>
      <c r="O40" s="1482"/>
      <c r="P40" s="1496"/>
      <c r="Q40" s="1497"/>
      <c r="R40" s="1498"/>
      <c r="S40" s="1471"/>
      <c r="T40" s="1472"/>
      <c r="U40" s="1473"/>
      <c r="V40" s="1471"/>
      <c r="W40" s="1472"/>
      <c r="X40" s="1473"/>
      <c r="Y40" s="1471"/>
      <c r="Z40" s="1472"/>
      <c r="AA40" s="1473"/>
      <c r="AB40" s="1480"/>
      <c r="AC40" s="1481"/>
      <c r="AD40" s="1482"/>
      <c r="AE40" s="493"/>
      <c r="AF40" s="150"/>
    </row>
    <row r="41" spans="1:32" ht="14.1" customHeight="1" x14ac:dyDescent="0.15">
      <c r="A41" s="1483" t="s">
        <v>141</v>
      </c>
      <c r="B41" s="1484"/>
      <c r="C41" s="1485"/>
      <c r="D41" s="1463" t="s">
        <v>659</v>
      </c>
      <c r="E41" s="464" t="s">
        <v>662</v>
      </c>
      <c r="F41" s="466" t="s">
        <v>663</v>
      </c>
      <c r="G41" s="1461" t="s">
        <v>659</v>
      </c>
      <c r="H41" s="464" t="s">
        <v>662</v>
      </c>
      <c r="I41" s="465" t="s">
        <v>663</v>
      </c>
      <c r="J41" s="1463" t="s">
        <v>659</v>
      </c>
      <c r="K41" s="464" t="s">
        <v>662</v>
      </c>
      <c r="L41" s="465" t="s">
        <v>663</v>
      </c>
      <c r="M41" s="1463" t="s">
        <v>659</v>
      </c>
      <c r="N41" s="464" t="s">
        <v>662</v>
      </c>
      <c r="O41" s="466" t="s">
        <v>663</v>
      </c>
      <c r="P41" s="1483" t="s">
        <v>141</v>
      </c>
      <c r="Q41" s="1484"/>
      <c r="R41" s="1485"/>
      <c r="S41" s="1463" t="s">
        <v>659</v>
      </c>
      <c r="T41" s="464" t="s">
        <v>662</v>
      </c>
      <c r="U41" s="466" t="s">
        <v>663</v>
      </c>
      <c r="V41" s="1461" t="s">
        <v>659</v>
      </c>
      <c r="W41" s="464" t="s">
        <v>662</v>
      </c>
      <c r="X41" s="465" t="s">
        <v>663</v>
      </c>
      <c r="Y41" s="1463" t="s">
        <v>659</v>
      </c>
      <c r="Z41" s="464" t="s">
        <v>662</v>
      </c>
      <c r="AA41" s="465" t="s">
        <v>663</v>
      </c>
      <c r="AB41" s="1463" t="s">
        <v>659</v>
      </c>
      <c r="AC41" s="464" t="s">
        <v>662</v>
      </c>
      <c r="AD41" s="466" t="s">
        <v>663</v>
      </c>
      <c r="AE41" s="493"/>
      <c r="AF41" s="150"/>
    </row>
    <row r="42" spans="1:32" ht="14.1" customHeight="1" x14ac:dyDescent="0.15">
      <c r="A42" s="1486"/>
      <c r="B42" s="1487"/>
      <c r="C42" s="1488"/>
      <c r="D42" s="1489"/>
      <c r="E42" s="468" t="s">
        <v>666</v>
      </c>
      <c r="F42" s="468" t="s">
        <v>666</v>
      </c>
      <c r="G42" s="1462"/>
      <c r="H42" s="468" t="s">
        <v>666</v>
      </c>
      <c r="I42" s="469" t="s">
        <v>666</v>
      </c>
      <c r="J42" s="1173"/>
      <c r="K42" s="468" t="s">
        <v>666</v>
      </c>
      <c r="L42" s="469" t="s">
        <v>666</v>
      </c>
      <c r="M42" s="1173"/>
      <c r="N42" s="468" t="s">
        <v>666</v>
      </c>
      <c r="O42" s="468" t="s">
        <v>666</v>
      </c>
      <c r="P42" s="1486"/>
      <c r="Q42" s="1487"/>
      <c r="R42" s="1488"/>
      <c r="S42" s="1489"/>
      <c r="T42" s="468" t="s">
        <v>666</v>
      </c>
      <c r="U42" s="468" t="s">
        <v>666</v>
      </c>
      <c r="V42" s="1462"/>
      <c r="W42" s="468" t="s">
        <v>666</v>
      </c>
      <c r="X42" s="469" t="s">
        <v>666</v>
      </c>
      <c r="Y42" s="1173"/>
      <c r="Z42" s="468" t="s">
        <v>666</v>
      </c>
      <c r="AA42" s="469" t="s">
        <v>666</v>
      </c>
      <c r="AB42" s="1173"/>
      <c r="AC42" s="468" t="s">
        <v>666</v>
      </c>
      <c r="AD42" s="468" t="s">
        <v>666</v>
      </c>
      <c r="AE42" s="493"/>
      <c r="AF42" s="150"/>
    </row>
    <row r="43" spans="1:32" s="453" customFormat="1" ht="18" customHeight="1" x14ac:dyDescent="0.15">
      <c r="A43" s="470" t="s">
        <v>257</v>
      </c>
      <c r="B43" s="471">
        <v>10</v>
      </c>
      <c r="C43" s="472" t="s">
        <v>285</v>
      </c>
      <c r="D43" s="473">
        <v>97.6</v>
      </c>
      <c r="E43" s="474">
        <v>0</v>
      </c>
      <c r="F43" s="474">
        <v>-2</v>
      </c>
      <c r="G43" s="473">
        <v>100.9</v>
      </c>
      <c r="H43" s="474">
        <v>-1.3</v>
      </c>
      <c r="I43" s="474">
        <v>-4.3</v>
      </c>
      <c r="J43" s="473">
        <v>99.9</v>
      </c>
      <c r="K43" s="474">
        <v>1</v>
      </c>
      <c r="L43" s="474">
        <v>1.3</v>
      </c>
      <c r="M43" s="473">
        <v>101.9</v>
      </c>
      <c r="N43" s="474">
        <v>-0.3</v>
      </c>
      <c r="O43" s="494">
        <v>-0.3</v>
      </c>
      <c r="P43" s="470" t="s">
        <v>92</v>
      </c>
      <c r="Q43" s="471">
        <v>10</v>
      </c>
      <c r="R43" s="472" t="s">
        <v>269</v>
      </c>
      <c r="S43" s="473">
        <v>96.3</v>
      </c>
      <c r="T43" s="474">
        <v>0</v>
      </c>
      <c r="U43" s="474">
        <v>-1.5</v>
      </c>
      <c r="V43" s="473">
        <v>103.3</v>
      </c>
      <c r="W43" s="474">
        <v>-0.7</v>
      </c>
      <c r="X43" s="474">
        <v>-2.6</v>
      </c>
      <c r="Y43" s="473">
        <v>100.1</v>
      </c>
      <c r="Z43" s="474">
        <v>1</v>
      </c>
      <c r="AA43" s="474">
        <v>1.1000000000000001</v>
      </c>
      <c r="AB43" s="473">
        <v>102.7</v>
      </c>
      <c r="AC43" s="474">
        <v>-0.2</v>
      </c>
      <c r="AD43" s="475">
        <v>-0.3</v>
      </c>
      <c r="AE43" s="476"/>
      <c r="AF43" s="477"/>
    </row>
    <row r="44" spans="1:32" s="453" customFormat="1" ht="18" customHeight="1" x14ac:dyDescent="0.15">
      <c r="A44" s="470" t="s">
        <v>269</v>
      </c>
      <c r="B44" s="478">
        <v>11</v>
      </c>
      <c r="C44" s="472" t="s">
        <v>269</v>
      </c>
      <c r="D44" s="473">
        <v>97.6</v>
      </c>
      <c r="E44" s="474">
        <v>0</v>
      </c>
      <c r="F44" s="474">
        <v>-2</v>
      </c>
      <c r="G44" s="473">
        <v>100.7</v>
      </c>
      <c r="H44" s="474">
        <v>-0.2</v>
      </c>
      <c r="I44" s="474">
        <v>-4.5</v>
      </c>
      <c r="J44" s="473">
        <v>99.8</v>
      </c>
      <c r="K44" s="474">
        <v>-0.1</v>
      </c>
      <c r="L44" s="474">
        <v>1.2</v>
      </c>
      <c r="M44" s="473">
        <v>101</v>
      </c>
      <c r="N44" s="474">
        <v>-0.9</v>
      </c>
      <c r="O44" s="475">
        <v>-1.3</v>
      </c>
      <c r="P44" s="470" t="s">
        <v>269</v>
      </c>
      <c r="Q44" s="478">
        <v>11</v>
      </c>
      <c r="R44" s="472" t="s">
        <v>269</v>
      </c>
      <c r="S44" s="473">
        <v>96.3</v>
      </c>
      <c r="T44" s="474">
        <v>0</v>
      </c>
      <c r="U44" s="474">
        <v>-1.5</v>
      </c>
      <c r="V44" s="473">
        <v>102.8</v>
      </c>
      <c r="W44" s="474">
        <v>-0.5</v>
      </c>
      <c r="X44" s="474">
        <v>-3</v>
      </c>
      <c r="Y44" s="473">
        <v>100.1</v>
      </c>
      <c r="Z44" s="474">
        <v>0</v>
      </c>
      <c r="AA44" s="474">
        <v>1.1000000000000001</v>
      </c>
      <c r="AB44" s="473">
        <v>102.1</v>
      </c>
      <c r="AC44" s="474">
        <v>-0.6</v>
      </c>
      <c r="AD44" s="475">
        <v>-1.2</v>
      </c>
      <c r="AE44" s="476"/>
      <c r="AF44" s="477"/>
    </row>
    <row r="45" spans="1:32" s="454" customFormat="1" ht="18" customHeight="1" x14ac:dyDescent="0.15">
      <c r="A45" s="470" t="s">
        <v>269</v>
      </c>
      <c r="B45" s="479">
        <v>12</v>
      </c>
      <c r="C45" s="472" t="s">
        <v>269</v>
      </c>
      <c r="D45" s="473">
        <v>97.6</v>
      </c>
      <c r="E45" s="474">
        <v>0</v>
      </c>
      <c r="F45" s="474">
        <v>-2</v>
      </c>
      <c r="G45" s="473">
        <v>101.6</v>
      </c>
      <c r="H45" s="474">
        <v>0.9</v>
      </c>
      <c r="I45" s="474">
        <v>-3.5</v>
      </c>
      <c r="J45" s="473">
        <v>99.8</v>
      </c>
      <c r="K45" s="474">
        <v>0</v>
      </c>
      <c r="L45" s="474">
        <v>1.1000000000000001</v>
      </c>
      <c r="M45" s="473">
        <v>100.6</v>
      </c>
      <c r="N45" s="474">
        <v>-0.4</v>
      </c>
      <c r="O45" s="475">
        <v>-1.7</v>
      </c>
      <c r="P45" s="470" t="s">
        <v>269</v>
      </c>
      <c r="Q45" s="479">
        <v>12</v>
      </c>
      <c r="R45" s="472" t="s">
        <v>269</v>
      </c>
      <c r="S45" s="473">
        <v>96.3</v>
      </c>
      <c r="T45" s="474">
        <v>0</v>
      </c>
      <c r="U45" s="474">
        <v>-1.5</v>
      </c>
      <c r="V45" s="473">
        <v>104</v>
      </c>
      <c r="W45" s="474">
        <v>1.1000000000000001</v>
      </c>
      <c r="X45" s="474">
        <v>-2</v>
      </c>
      <c r="Y45" s="473">
        <v>99.3</v>
      </c>
      <c r="Z45" s="474">
        <v>-0.7</v>
      </c>
      <c r="AA45" s="474">
        <v>0.8</v>
      </c>
      <c r="AB45" s="473">
        <v>101.6</v>
      </c>
      <c r="AC45" s="474">
        <v>-0.5</v>
      </c>
      <c r="AD45" s="475">
        <v>-1.5</v>
      </c>
      <c r="AE45" s="480"/>
      <c r="AF45" s="481"/>
    </row>
    <row r="46" spans="1:32" s="4" customFormat="1" ht="18" customHeight="1" x14ac:dyDescent="0.15">
      <c r="A46" s="470" t="s">
        <v>284</v>
      </c>
      <c r="B46" s="478">
        <v>1</v>
      </c>
      <c r="C46" s="472" t="s">
        <v>285</v>
      </c>
      <c r="D46" s="473">
        <v>97.6</v>
      </c>
      <c r="E46" s="474">
        <v>0</v>
      </c>
      <c r="F46" s="474">
        <v>-2</v>
      </c>
      <c r="G46" s="473">
        <v>104.2</v>
      </c>
      <c r="H46" s="474">
        <v>2.6</v>
      </c>
      <c r="I46" s="474">
        <v>0</v>
      </c>
      <c r="J46" s="473">
        <v>99.9</v>
      </c>
      <c r="K46" s="474">
        <v>0.1</v>
      </c>
      <c r="L46" s="474">
        <v>1.4</v>
      </c>
      <c r="M46" s="473">
        <v>101.2</v>
      </c>
      <c r="N46" s="474">
        <v>0.6</v>
      </c>
      <c r="O46" s="475">
        <v>-1.1000000000000001</v>
      </c>
      <c r="P46" s="470" t="s">
        <v>82</v>
      </c>
      <c r="Q46" s="478">
        <v>1</v>
      </c>
      <c r="R46" s="472" t="s">
        <v>285</v>
      </c>
      <c r="S46" s="473">
        <v>96.3</v>
      </c>
      <c r="T46" s="474">
        <v>0</v>
      </c>
      <c r="U46" s="474">
        <v>-1.5</v>
      </c>
      <c r="V46" s="473">
        <v>105.5</v>
      </c>
      <c r="W46" s="474">
        <v>1.5</v>
      </c>
      <c r="X46" s="474">
        <v>0.2</v>
      </c>
      <c r="Y46" s="473">
        <v>99.2</v>
      </c>
      <c r="Z46" s="474">
        <v>-0.1</v>
      </c>
      <c r="AA46" s="474">
        <v>0.7</v>
      </c>
      <c r="AB46" s="473">
        <v>102.3</v>
      </c>
      <c r="AC46" s="474">
        <v>0.7</v>
      </c>
      <c r="AD46" s="475">
        <v>-0.8</v>
      </c>
      <c r="AE46" s="482"/>
      <c r="AF46" s="483"/>
    </row>
    <row r="47" spans="1:32" s="4" customFormat="1" ht="18" customHeight="1" x14ac:dyDescent="0.15">
      <c r="A47" s="470" t="s">
        <v>269</v>
      </c>
      <c r="B47" s="479">
        <v>2</v>
      </c>
      <c r="C47" s="472" t="s">
        <v>269</v>
      </c>
      <c r="D47" s="473">
        <v>97.6</v>
      </c>
      <c r="E47" s="474">
        <v>0</v>
      </c>
      <c r="F47" s="474">
        <v>-2</v>
      </c>
      <c r="G47" s="473">
        <v>104.4</v>
      </c>
      <c r="H47" s="474">
        <v>0.1</v>
      </c>
      <c r="I47" s="474">
        <v>0.8</v>
      </c>
      <c r="J47" s="473">
        <v>100.9</v>
      </c>
      <c r="K47" s="474">
        <v>1.1000000000000001</v>
      </c>
      <c r="L47" s="474">
        <v>2.4</v>
      </c>
      <c r="M47" s="473">
        <v>101</v>
      </c>
      <c r="N47" s="474">
        <v>-0.2</v>
      </c>
      <c r="O47" s="475">
        <v>-0.9</v>
      </c>
      <c r="P47" s="470" t="s">
        <v>269</v>
      </c>
      <c r="Q47" s="479">
        <v>2</v>
      </c>
      <c r="R47" s="472" t="s">
        <v>269</v>
      </c>
      <c r="S47" s="473">
        <v>96.3</v>
      </c>
      <c r="T47" s="474">
        <v>0</v>
      </c>
      <c r="U47" s="474">
        <v>-1.5</v>
      </c>
      <c r="V47" s="473">
        <v>105.5</v>
      </c>
      <c r="W47" s="474">
        <v>0</v>
      </c>
      <c r="X47" s="474">
        <v>1</v>
      </c>
      <c r="Y47" s="473">
        <v>100.4</v>
      </c>
      <c r="Z47" s="474">
        <v>1.2</v>
      </c>
      <c r="AA47" s="474">
        <v>1.9</v>
      </c>
      <c r="AB47" s="473">
        <v>102.4</v>
      </c>
      <c r="AC47" s="474">
        <v>0.1</v>
      </c>
      <c r="AD47" s="475">
        <v>-0.5</v>
      </c>
      <c r="AE47" s="482"/>
      <c r="AF47" s="483"/>
    </row>
    <row r="48" spans="1:32" s="4" customFormat="1" ht="18" customHeight="1" x14ac:dyDescent="0.15">
      <c r="A48" s="484"/>
      <c r="B48" s="485">
        <v>3</v>
      </c>
      <c r="C48" s="486"/>
      <c r="D48" s="487">
        <v>97.6</v>
      </c>
      <c r="E48" s="495">
        <v>0</v>
      </c>
      <c r="F48" s="495">
        <v>-2</v>
      </c>
      <c r="G48" s="487">
        <v>104.7</v>
      </c>
      <c r="H48" s="495">
        <v>0.4</v>
      </c>
      <c r="I48" s="495">
        <v>1.2</v>
      </c>
      <c r="J48" s="487">
        <v>101.1</v>
      </c>
      <c r="K48" s="495">
        <v>0.1</v>
      </c>
      <c r="L48" s="495">
        <v>2.6</v>
      </c>
      <c r="M48" s="487">
        <v>101.3</v>
      </c>
      <c r="N48" s="495">
        <v>0.3</v>
      </c>
      <c r="O48" s="496">
        <v>-0.6</v>
      </c>
      <c r="P48" s="484"/>
      <c r="Q48" s="485">
        <v>3</v>
      </c>
      <c r="R48" s="486"/>
      <c r="S48" s="489">
        <v>96.3</v>
      </c>
      <c r="T48" s="488">
        <v>0</v>
      </c>
      <c r="U48" s="488">
        <v>-1.5</v>
      </c>
      <c r="V48" s="489">
        <v>105.9</v>
      </c>
      <c r="W48" s="488">
        <v>0.4</v>
      </c>
      <c r="X48" s="488">
        <v>1.4</v>
      </c>
      <c r="Y48" s="489">
        <v>99.9</v>
      </c>
      <c r="Z48" s="488">
        <v>-0.5</v>
      </c>
      <c r="AA48" s="488">
        <v>1.2</v>
      </c>
      <c r="AB48" s="487">
        <v>102.6</v>
      </c>
      <c r="AC48" s="495">
        <v>0.2</v>
      </c>
      <c r="AD48" s="496">
        <v>-0.3</v>
      </c>
      <c r="AE48" s="482"/>
      <c r="AF48" s="483"/>
    </row>
    <row r="49" spans="1:32" x14ac:dyDescent="0.15">
      <c r="A49" s="3"/>
      <c r="B49" s="497"/>
      <c r="D49" s="498"/>
      <c r="E49" s="498"/>
      <c r="F49" s="498"/>
      <c r="G49" s="498"/>
      <c r="H49" s="498"/>
      <c r="I49" s="498"/>
      <c r="J49" s="498"/>
      <c r="K49" s="498"/>
      <c r="L49" s="498"/>
      <c r="M49" s="498"/>
      <c r="N49" s="498"/>
      <c r="O49" s="498"/>
      <c r="P49" s="497"/>
      <c r="Q49" s="497"/>
      <c r="S49" s="498"/>
      <c r="T49" s="498"/>
      <c r="U49" s="498"/>
      <c r="V49" s="498"/>
      <c r="W49" s="498"/>
      <c r="X49" s="498"/>
      <c r="Y49" s="498"/>
      <c r="Z49" s="498"/>
      <c r="AA49" s="498"/>
      <c r="AB49" s="498"/>
      <c r="AC49" s="498"/>
      <c r="AD49" s="498"/>
      <c r="AE49" s="150"/>
      <c r="AF49" s="150"/>
    </row>
    <row r="50" spans="1:32" ht="17.25" customHeight="1" x14ac:dyDescent="0.15">
      <c r="A50" s="1464"/>
      <c r="B50" s="1464"/>
      <c r="C50" s="1464"/>
      <c r="D50" s="1464"/>
      <c r="E50" s="1464"/>
      <c r="F50" s="1464"/>
      <c r="G50" s="1464"/>
      <c r="H50" s="1464"/>
      <c r="I50" s="1464"/>
      <c r="J50" s="1464"/>
      <c r="K50" s="1464"/>
      <c r="L50" s="1464"/>
      <c r="M50" s="1464"/>
      <c r="N50" s="1464"/>
      <c r="AE50" s="150"/>
      <c r="AF50" s="150"/>
    </row>
  </sheetData>
  <mergeCells count="94">
    <mergeCell ref="K1:O1"/>
    <mergeCell ref="A3:D4"/>
    <mergeCell ref="H3:J3"/>
    <mergeCell ref="N3:O4"/>
    <mergeCell ref="P3:S4"/>
    <mergeCell ref="W3:Y3"/>
    <mergeCell ref="AB3:AD4"/>
    <mergeCell ref="A5:C7"/>
    <mergeCell ref="D5:F7"/>
    <mergeCell ref="J5:L5"/>
    <mergeCell ref="M5:O5"/>
    <mergeCell ref="P5:R7"/>
    <mergeCell ref="S5:U7"/>
    <mergeCell ref="Y5:AA5"/>
    <mergeCell ref="AB5:AD5"/>
    <mergeCell ref="G6:I7"/>
    <mergeCell ref="J6:L7"/>
    <mergeCell ref="M6:O7"/>
    <mergeCell ref="V6:X7"/>
    <mergeCell ref="Y6:AA7"/>
    <mergeCell ref="AB6:AD7"/>
    <mergeCell ref="A8:C9"/>
    <mergeCell ref="D8:D9"/>
    <mergeCell ref="G8:G9"/>
    <mergeCell ref="J8:J9"/>
    <mergeCell ref="M8:M9"/>
    <mergeCell ref="P8:R9"/>
    <mergeCell ref="S8:S9"/>
    <mergeCell ref="V8:V9"/>
    <mergeCell ref="Y8:Y9"/>
    <mergeCell ref="AB8:AB9"/>
    <mergeCell ref="A16:C18"/>
    <mergeCell ref="D16:F18"/>
    <mergeCell ref="G16:I16"/>
    <mergeCell ref="J16:L18"/>
    <mergeCell ref="M16:O18"/>
    <mergeCell ref="P16:R18"/>
    <mergeCell ref="S16:U18"/>
    <mergeCell ref="V16:X16"/>
    <mergeCell ref="Y16:AA18"/>
    <mergeCell ref="AB16:AD18"/>
    <mergeCell ref="G17:I18"/>
    <mergeCell ref="V17:X18"/>
    <mergeCell ref="A19:C20"/>
    <mergeCell ref="D19:D20"/>
    <mergeCell ref="G19:G20"/>
    <mergeCell ref="J19:J20"/>
    <mergeCell ref="M19:M20"/>
    <mergeCell ref="P19:R20"/>
    <mergeCell ref="S19:S20"/>
    <mergeCell ref="V19:V20"/>
    <mergeCell ref="Y19:Y20"/>
    <mergeCell ref="AB19:AB20"/>
    <mergeCell ref="A27:C29"/>
    <mergeCell ref="D27:F29"/>
    <mergeCell ref="G27:I29"/>
    <mergeCell ref="J27:L29"/>
    <mergeCell ref="M27:O29"/>
    <mergeCell ref="P27:R29"/>
    <mergeCell ref="S27:U29"/>
    <mergeCell ref="V27:X29"/>
    <mergeCell ref="Y27:AA29"/>
    <mergeCell ref="AB27:AD29"/>
    <mergeCell ref="A30:C31"/>
    <mergeCell ref="D30:D31"/>
    <mergeCell ref="G30:G31"/>
    <mergeCell ref="J30:J31"/>
    <mergeCell ref="M30:M31"/>
    <mergeCell ref="P30:R31"/>
    <mergeCell ref="V30:V31"/>
    <mergeCell ref="Y30:Y31"/>
    <mergeCell ref="AB30:AB31"/>
    <mergeCell ref="A38:C40"/>
    <mergeCell ref="D38:F40"/>
    <mergeCell ref="G38:I40"/>
    <mergeCell ref="J38:L40"/>
    <mergeCell ref="M38:O40"/>
    <mergeCell ref="P38:R40"/>
    <mergeCell ref="G41:G42"/>
    <mergeCell ref="J41:J42"/>
    <mergeCell ref="M41:M42"/>
    <mergeCell ref="P41:R42"/>
    <mergeCell ref="S30:S31"/>
    <mergeCell ref="S41:S42"/>
    <mergeCell ref="V41:V42"/>
    <mergeCell ref="Y41:Y42"/>
    <mergeCell ref="AB41:AB42"/>
    <mergeCell ref="A50:N50"/>
    <mergeCell ref="S38:U40"/>
    <mergeCell ref="V38:X40"/>
    <mergeCell ref="Y38:AA40"/>
    <mergeCell ref="AB38:AD40"/>
    <mergeCell ref="A41:C42"/>
    <mergeCell ref="D41:D42"/>
  </mergeCells>
  <phoneticPr fontId="54"/>
  <conditionalFormatting sqref="D43:O48 S43:AD48 D32:O37 D21:O26 S21:AD26 S32:AD37 D10:O15 S10:AD15">
    <cfRule type="expression" dxfId="0" priority="1" stopIfTrue="1">
      <formula>ISERROR(D10)=TRUE</formula>
    </cfRule>
  </conditionalFormatting>
  <pageMargins left="0.78740157480314965" right="0.78740157480314965" top="0.59055118110236227" bottom="0.39370078740157483" header="0.51181102362204722" footer="0.51181102362204722"/>
  <pageSetup paperSize="9" scale="98" firstPageNumber="0" orientation="portrait" r:id="rId1"/>
  <headerFooter alignWithMargins="0"/>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T89"/>
  <sheetViews>
    <sheetView zoomScaleNormal="100" zoomScaleSheetLayoutView="100" workbookViewId="0">
      <selection activeCell="A2" sqref="A2"/>
    </sheetView>
  </sheetViews>
  <sheetFormatPr defaultRowHeight="12" x14ac:dyDescent="0.15"/>
  <cols>
    <col min="1" max="1" width="9.625" style="271" customWidth="1"/>
    <col min="2" max="2" width="3.625" style="271" customWidth="1"/>
    <col min="3" max="3" width="6.5" style="271" customWidth="1"/>
    <col min="4" max="11" width="8.625" style="271" customWidth="1"/>
    <col min="12" max="12" width="9.75" style="271" customWidth="1"/>
    <col min="13" max="13" width="4.625" style="271" customWidth="1"/>
    <col min="14" max="14" width="9" style="271" bestFit="1"/>
    <col min="15" max="16384" width="9" style="271"/>
  </cols>
  <sheetData>
    <row r="1" spans="1:14" ht="24" customHeight="1" x14ac:dyDescent="0.15">
      <c r="A1" s="73"/>
      <c r="B1" s="73"/>
      <c r="C1" s="73"/>
      <c r="D1" s="73"/>
      <c r="E1" s="16" t="s">
        <v>681</v>
      </c>
      <c r="F1" s="499"/>
      <c r="G1" s="499"/>
      <c r="H1" s="499"/>
      <c r="I1" s="499"/>
      <c r="J1" s="499"/>
      <c r="K1" s="499"/>
      <c r="L1" s="499"/>
    </row>
    <row r="2" spans="1:14" ht="12" customHeight="1" x14ac:dyDescent="0.15">
      <c r="A2" s="73"/>
      <c r="B2" s="73"/>
      <c r="C2" s="73"/>
      <c r="D2" s="73"/>
      <c r="E2" s="16"/>
      <c r="F2" s="499"/>
      <c r="G2" s="499"/>
      <c r="H2" s="499"/>
      <c r="I2" s="499"/>
      <c r="J2" s="500"/>
      <c r="K2" s="500"/>
      <c r="L2" s="500"/>
    </row>
    <row r="3" spans="1:14" ht="15" customHeight="1" x14ac:dyDescent="0.15">
      <c r="A3" s="73"/>
      <c r="B3" s="73"/>
      <c r="C3" s="73"/>
      <c r="D3" s="73"/>
      <c r="E3" s="1535" t="s">
        <v>68</v>
      </c>
      <c r="F3" s="1536"/>
      <c r="G3" s="1536"/>
      <c r="H3" s="1536"/>
      <c r="I3" s="1536"/>
      <c r="J3" s="500"/>
      <c r="K3" s="500"/>
      <c r="L3" s="500"/>
    </row>
    <row r="4" spans="1:14" ht="15.75" customHeight="1" x14ac:dyDescent="0.15">
      <c r="A4" s="1537" t="s">
        <v>510</v>
      </c>
      <c r="B4" s="1537"/>
      <c r="C4" s="1537"/>
      <c r="D4" s="501"/>
      <c r="E4" s="1533" t="s">
        <v>682</v>
      </c>
      <c r="F4" s="1533"/>
      <c r="G4" s="1533"/>
      <c r="H4" s="1533"/>
      <c r="I4" s="1533"/>
      <c r="J4" s="1533"/>
      <c r="K4" s="73"/>
      <c r="L4" s="73"/>
    </row>
    <row r="5" spans="1:14" ht="15.75" customHeight="1" x14ac:dyDescent="0.15">
      <c r="A5" s="1538" t="s">
        <v>683</v>
      </c>
      <c r="B5" s="1538"/>
      <c r="C5" s="1538"/>
      <c r="D5" s="73"/>
      <c r="E5" s="73"/>
      <c r="F5" s="73"/>
      <c r="G5" s="73"/>
      <c r="H5" s="73"/>
      <c r="I5" s="73"/>
      <c r="J5" s="1534" t="s">
        <v>399</v>
      </c>
      <c r="K5" s="1534"/>
      <c r="L5" s="73"/>
    </row>
    <row r="6" spans="1:14" ht="15.75" customHeight="1" x14ac:dyDescent="0.15">
      <c r="A6" s="1332" t="s">
        <v>686</v>
      </c>
      <c r="B6" s="1194"/>
      <c r="C6" s="1194"/>
      <c r="D6" s="1328" t="s">
        <v>689</v>
      </c>
      <c r="E6" s="1539"/>
      <c r="F6" s="1328" t="s">
        <v>690</v>
      </c>
      <c r="G6" s="1539"/>
      <c r="H6" s="1328" t="s">
        <v>122</v>
      </c>
      <c r="I6" s="1330"/>
      <c r="J6" s="1328" t="s">
        <v>691</v>
      </c>
      <c r="K6" s="1540"/>
      <c r="L6" s="73"/>
    </row>
    <row r="7" spans="1:14" ht="39" customHeight="1" x14ac:dyDescent="0.15">
      <c r="A7" s="1198"/>
      <c r="B7" s="1198"/>
      <c r="C7" s="1198"/>
      <c r="D7" s="502" t="s">
        <v>589</v>
      </c>
      <c r="E7" s="293" t="s">
        <v>692</v>
      </c>
      <c r="F7" s="502" t="s">
        <v>693</v>
      </c>
      <c r="G7" s="502" t="s">
        <v>692</v>
      </c>
      <c r="H7" s="503" t="s">
        <v>589</v>
      </c>
      <c r="I7" s="293" t="s">
        <v>692</v>
      </c>
      <c r="J7" s="502" t="s">
        <v>478</v>
      </c>
      <c r="K7" s="504" t="s">
        <v>692</v>
      </c>
      <c r="L7" s="73"/>
    </row>
    <row r="8" spans="1:14" ht="15.6" customHeight="1" x14ac:dyDescent="0.15">
      <c r="A8" s="505" t="s">
        <v>695</v>
      </c>
      <c r="B8" s="506" t="s">
        <v>622</v>
      </c>
      <c r="C8" s="507" t="s">
        <v>255</v>
      </c>
      <c r="D8" s="508">
        <v>100.4</v>
      </c>
      <c r="E8" s="509">
        <v>99.9</v>
      </c>
      <c r="F8" s="510">
        <v>99</v>
      </c>
      <c r="G8" s="510">
        <v>98.5</v>
      </c>
      <c r="H8" s="509">
        <v>92.1</v>
      </c>
      <c r="I8" s="509">
        <v>92.1</v>
      </c>
      <c r="J8" s="509">
        <v>100.9</v>
      </c>
      <c r="K8" s="509">
        <v>100.2</v>
      </c>
      <c r="L8" s="152"/>
    </row>
    <row r="9" spans="1:14" ht="15.6" customHeight="1" x14ac:dyDescent="0.15">
      <c r="A9" s="511" t="s">
        <v>696</v>
      </c>
      <c r="B9" s="512" t="s">
        <v>212</v>
      </c>
      <c r="C9" s="512" t="s">
        <v>255</v>
      </c>
      <c r="D9" s="508">
        <v>100.5</v>
      </c>
      <c r="E9" s="509">
        <v>100.6</v>
      </c>
      <c r="F9" s="510">
        <v>98.7</v>
      </c>
      <c r="G9" s="510">
        <v>98.8</v>
      </c>
      <c r="H9" s="509">
        <v>91.1</v>
      </c>
      <c r="I9" s="509">
        <v>82.5</v>
      </c>
      <c r="J9" s="509">
        <v>102</v>
      </c>
      <c r="K9" s="509">
        <v>99.7</v>
      </c>
      <c r="L9" s="152"/>
      <c r="N9" s="266"/>
    </row>
    <row r="10" spans="1:14" ht="14.25" customHeight="1" x14ac:dyDescent="0.15">
      <c r="A10" s="291"/>
      <c r="B10" s="513">
        <v>2</v>
      </c>
      <c r="C10" s="291"/>
      <c r="D10" s="514">
        <v>99.7</v>
      </c>
      <c r="E10" s="291">
        <v>96.7</v>
      </c>
      <c r="F10" s="291">
        <v>97.9</v>
      </c>
      <c r="G10" s="515">
        <v>95</v>
      </c>
      <c r="H10" s="291">
        <v>76.2</v>
      </c>
      <c r="I10" s="291">
        <v>64.8</v>
      </c>
      <c r="J10" s="291">
        <v>101.5</v>
      </c>
      <c r="K10" s="291">
        <v>98.2</v>
      </c>
      <c r="L10" s="152"/>
    </row>
    <row r="11" spans="1:14" ht="15.6" customHeight="1" x14ac:dyDescent="0.15">
      <c r="A11" s="73"/>
      <c r="B11" s="516"/>
      <c r="C11" s="516"/>
      <c r="D11" s="517"/>
      <c r="E11" s="518"/>
      <c r="F11" s="518"/>
      <c r="G11" s="518"/>
      <c r="H11" s="518"/>
      <c r="I11" s="518"/>
      <c r="J11" s="518"/>
      <c r="K11" s="518"/>
      <c r="L11" s="152"/>
    </row>
    <row r="12" spans="1:14" ht="15.6" hidden="1" customHeight="1" x14ac:dyDescent="0.15">
      <c r="A12" s="73"/>
      <c r="B12" s="516" t="s">
        <v>15</v>
      </c>
      <c r="C12" s="516" t="s">
        <v>259</v>
      </c>
      <c r="D12" s="519">
        <v>80.8</v>
      </c>
      <c r="E12" s="520">
        <v>83</v>
      </c>
      <c r="F12" s="520">
        <v>79.8</v>
      </c>
      <c r="G12" s="520">
        <v>82</v>
      </c>
      <c r="H12" s="520">
        <v>106</v>
      </c>
      <c r="I12" s="520">
        <v>121.7</v>
      </c>
      <c r="J12" s="521">
        <v>99.9</v>
      </c>
      <c r="K12" s="521">
        <v>97.7</v>
      </c>
      <c r="L12" s="152"/>
    </row>
    <row r="13" spans="1:14" ht="15.6" hidden="1" customHeight="1" x14ac:dyDescent="0.15">
      <c r="A13" s="522" t="s">
        <v>292</v>
      </c>
      <c r="B13" s="516" t="s">
        <v>50</v>
      </c>
      <c r="C13" s="523"/>
      <c r="D13" s="519">
        <v>83.4</v>
      </c>
      <c r="E13" s="520">
        <v>83.9</v>
      </c>
      <c r="F13" s="520">
        <v>82.2</v>
      </c>
      <c r="G13" s="520">
        <v>82.7</v>
      </c>
      <c r="H13" s="520">
        <v>111.6</v>
      </c>
      <c r="I13" s="520">
        <v>124.7</v>
      </c>
      <c r="J13" s="521">
        <v>98.9</v>
      </c>
      <c r="K13" s="521">
        <v>97.7</v>
      </c>
      <c r="L13" s="152"/>
    </row>
    <row r="14" spans="1:14" ht="15.6" hidden="1" customHeight="1" x14ac:dyDescent="0.15">
      <c r="A14" s="522" t="s">
        <v>292</v>
      </c>
      <c r="B14" s="516" t="s">
        <v>59</v>
      </c>
      <c r="C14" s="523" t="s">
        <v>697</v>
      </c>
      <c r="D14" s="519">
        <v>84.3</v>
      </c>
      <c r="E14" s="520">
        <v>85.8</v>
      </c>
      <c r="F14" s="520">
        <v>81</v>
      </c>
      <c r="G14" s="520">
        <v>82.4</v>
      </c>
      <c r="H14" s="520">
        <v>111.7</v>
      </c>
      <c r="I14" s="520">
        <v>121.1</v>
      </c>
      <c r="J14" s="521">
        <v>100.6</v>
      </c>
      <c r="K14" s="521">
        <v>98.3</v>
      </c>
      <c r="L14" s="152"/>
    </row>
    <row r="15" spans="1:14" ht="15.6" hidden="1" customHeight="1" x14ac:dyDescent="0.15">
      <c r="A15" s="522" t="s">
        <v>55</v>
      </c>
      <c r="B15" s="516" t="s">
        <v>81</v>
      </c>
      <c r="C15" s="523" t="s">
        <v>697</v>
      </c>
      <c r="D15" s="519">
        <v>80.7</v>
      </c>
      <c r="E15" s="520">
        <v>84.8</v>
      </c>
      <c r="F15" s="520">
        <v>76.900000000000006</v>
      </c>
      <c r="G15" s="520">
        <v>80.8</v>
      </c>
      <c r="H15" s="520">
        <v>111.7</v>
      </c>
      <c r="I15" s="520">
        <v>129.30000000000001</v>
      </c>
      <c r="J15" s="521">
        <v>101.3</v>
      </c>
      <c r="K15" s="521">
        <v>96.6</v>
      </c>
      <c r="L15" s="152"/>
    </row>
    <row r="16" spans="1:14" ht="15.6" customHeight="1" x14ac:dyDescent="0.15">
      <c r="A16" s="289" t="s">
        <v>257</v>
      </c>
      <c r="B16" s="524">
        <v>1</v>
      </c>
      <c r="C16" s="525" t="s">
        <v>590</v>
      </c>
      <c r="D16" s="526">
        <v>88.5</v>
      </c>
      <c r="E16" s="527">
        <v>84.2</v>
      </c>
      <c r="F16" s="527">
        <v>86.5</v>
      </c>
      <c r="G16" s="527">
        <v>82.3</v>
      </c>
      <c r="H16" s="527">
        <v>85.2</v>
      </c>
      <c r="I16" s="527">
        <v>70.5</v>
      </c>
      <c r="J16" s="528">
        <v>100.6</v>
      </c>
      <c r="K16" s="528">
        <v>98.7</v>
      </c>
      <c r="L16" s="152"/>
    </row>
    <row r="17" spans="1:25" ht="15.6" customHeight="1" x14ac:dyDescent="0.15">
      <c r="A17" s="529" t="s">
        <v>269</v>
      </c>
      <c r="B17" s="524">
        <v>2</v>
      </c>
      <c r="C17" s="525" t="s">
        <v>269</v>
      </c>
      <c r="D17" s="526">
        <v>83.2</v>
      </c>
      <c r="E17" s="527">
        <v>78.3</v>
      </c>
      <c r="F17" s="527">
        <v>81.599999999999994</v>
      </c>
      <c r="G17" s="527">
        <v>76.8</v>
      </c>
      <c r="H17" s="527">
        <v>90.2</v>
      </c>
      <c r="I17" s="527">
        <v>79.5</v>
      </c>
      <c r="J17" s="528">
        <v>100.8</v>
      </c>
      <c r="K17" s="528">
        <v>98.8</v>
      </c>
      <c r="L17" s="152"/>
    </row>
    <row r="18" spans="1:25" ht="15.6" customHeight="1" x14ac:dyDescent="0.15">
      <c r="A18" s="529" t="s">
        <v>269</v>
      </c>
      <c r="B18" s="524">
        <v>3</v>
      </c>
      <c r="C18" s="525" t="s">
        <v>269</v>
      </c>
      <c r="D18" s="526">
        <v>86.8</v>
      </c>
      <c r="E18" s="527">
        <v>79.900000000000006</v>
      </c>
      <c r="F18" s="527">
        <v>85.2</v>
      </c>
      <c r="G18" s="527">
        <v>78.400000000000006</v>
      </c>
      <c r="H18" s="527">
        <v>92.6</v>
      </c>
      <c r="I18" s="527">
        <v>79.5</v>
      </c>
      <c r="J18" s="528">
        <v>100.1</v>
      </c>
      <c r="K18" s="528">
        <v>97.8</v>
      </c>
      <c r="L18" s="152"/>
    </row>
    <row r="19" spans="1:25" ht="15.6" customHeight="1" x14ac:dyDescent="0.15">
      <c r="A19" s="289" t="s">
        <v>269</v>
      </c>
      <c r="B19" s="524">
        <v>4</v>
      </c>
      <c r="C19" s="371" t="s">
        <v>269</v>
      </c>
      <c r="D19" s="526">
        <v>85.5</v>
      </c>
      <c r="E19" s="527">
        <v>79.599999999999994</v>
      </c>
      <c r="F19" s="527">
        <v>83.8</v>
      </c>
      <c r="G19" s="527">
        <v>78</v>
      </c>
      <c r="H19" s="527">
        <v>77.900000000000006</v>
      </c>
      <c r="I19" s="527">
        <v>62.5</v>
      </c>
      <c r="J19" s="528">
        <v>102.4</v>
      </c>
      <c r="K19" s="528">
        <v>99.7</v>
      </c>
      <c r="L19" s="152"/>
    </row>
    <row r="20" spans="1:25" ht="15.6" customHeight="1" x14ac:dyDescent="0.15">
      <c r="B20" s="524">
        <v>5</v>
      </c>
      <c r="C20" s="371"/>
      <c r="D20" s="526">
        <v>80.400000000000006</v>
      </c>
      <c r="E20" s="527">
        <v>74.2</v>
      </c>
      <c r="F20" s="527">
        <v>79</v>
      </c>
      <c r="G20" s="527">
        <v>72.900000000000006</v>
      </c>
      <c r="H20" s="527">
        <v>54.9</v>
      </c>
      <c r="I20" s="527">
        <v>38.6</v>
      </c>
      <c r="J20" s="528">
        <v>102.1</v>
      </c>
      <c r="K20" s="528">
        <v>99.8</v>
      </c>
      <c r="L20" s="152"/>
    </row>
    <row r="21" spans="1:25" ht="15.6" customHeight="1" x14ac:dyDescent="0.15">
      <c r="A21" s="289" t="s">
        <v>269</v>
      </c>
      <c r="B21" s="524">
        <v>6</v>
      </c>
      <c r="C21" s="525" t="s">
        <v>269</v>
      </c>
      <c r="D21" s="526">
        <v>128.5</v>
      </c>
      <c r="E21" s="527">
        <v>122.4</v>
      </c>
      <c r="F21" s="527">
        <v>126.5</v>
      </c>
      <c r="G21" s="527">
        <v>120.5</v>
      </c>
      <c r="H21" s="527">
        <v>59</v>
      </c>
      <c r="I21" s="527">
        <v>48.3</v>
      </c>
      <c r="J21" s="528">
        <v>102</v>
      </c>
      <c r="K21" s="528">
        <v>99.1</v>
      </c>
      <c r="L21" s="152"/>
      <c r="O21" s="291"/>
    </row>
    <row r="22" spans="1:25" ht="15.6" customHeight="1" x14ac:dyDescent="0.15">
      <c r="A22" s="289" t="s">
        <v>269</v>
      </c>
      <c r="B22" s="524">
        <v>7</v>
      </c>
      <c r="C22" s="525" t="s">
        <v>269</v>
      </c>
      <c r="D22" s="530">
        <v>123.7</v>
      </c>
      <c r="E22" s="528">
        <v>129.19999999999999</v>
      </c>
      <c r="F22" s="528">
        <v>121.4</v>
      </c>
      <c r="G22" s="528">
        <v>126.8</v>
      </c>
      <c r="H22" s="528">
        <v>68</v>
      </c>
      <c r="I22" s="528">
        <v>53.4</v>
      </c>
      <c r="J22" s="528">
        <v>102.3</v>
      </c>
      <c r="K22" s="528">
        <v>98.9</v>
      </c>
      <c r="L22" s="152"/>
      <c r="O22" s="291"/>
    </row>
    <row r="23" spans="1:25" ht="15.6" customHeight="1" x14ac:dyDescent="0.15">
      <c r="A23" s="271" t="s">
        <v>269</v>
      </c>
      <c r="B23" s="524">
        <v>8</v>
      </c>
      <c r="C23" s="525" t="s">
        <v>269</v>
      </c>
      <c r="D23" s="530">
        <v>86.5</v>
      </c>
      <c r="E23" s="528">
        <v>80.3</v>
      </c>
      <c r="F23" s="528">
        <v>84.6</v>
      </c>
      <c r="G23" s="528">
        <v>78.599999999999994</v>
      </c>
      <c r="H23" s="528">
        <v>72.099999999999994</v>
      </c>
      <c r="I23" s="528">
        <v>56.3</v>
      </c>
      <c r="J23" s="528">
        <v>101.6</v>
      </c>
      <c r="K23" s="528">
        <v>97.2</v>
      </c>
      <c r="L23" s="152"/>
      <c r="O23" s="291"/>
    </row>
    <row r="24" spans="1:25" ht="15.6" customHeight="1" x14ac:dyDescent="0.15">
      <c r="A24" s="289" t="s">
        <v>269</v>
      </c>
      <c r="B24" s="524">
        <v>9</v>
      </c>
      <c r="C24" s="525" t="s">
        <v>269</v>
      </c>
      <c r="D24" s="530">
        <v>85.1</v>
      </c>
      <c r="E24" s="528">
        <v>81.099999999999994</v>
      </c>
      <c r="F24" s="528">
        <v>83.3</v>
      </c>
      <c r="G24" s="528">
        <v>79.400000000000006</v>
      </c>
      <c r="H24" s="528">
        <v>75.400000000000006</v>
      </c>
      <c r="I24" s="528">
        <v>65.900000000000006</v>
      </c>
      <c r="J24" s="528">
        <v>101.9</v>
      </c>
      <c r="K24" s="528">
        <v>97.3</v>
      </c>
      <c r="L24" s="152"/>
      <c r="O24" s="291"/>
    </row>
    <row r="25" spans="1:25" ht="15.6" customHeight="1" x14ac:dyDescent="0.15">
      <c r="A25" s="271" t="s">
        <v>269</v>
      </c>
      <c r="B25" s="524">
        <v>10</v>
      </c>
      <c r="C25" s="525" t="s">
        <v>269</v>
      </c>
      <c r="D25" s="530">
        <v>83.9</v>
      </c>
      <c r="E25" s="528">
        <v>78.900000000000006</v>
      </c>
      <c r="F25" s="528">
        <v>82.3</v>
      </c>
      <c r="G25" s="528">
        <v>77.400000000000006</v>
      </c>
      <c r="H25" s="528">
        <v>77.900000000000006</v>
      </c>
      <c r="I25" s="528">
        <v>69.3</v>
      </c>
      <c r="J25" s="528">
        <v>101.8</v>
      </c>
      <c r="K25" s="528">
        <v>98.3</v>
      </c>
      <c r="L25" s="152"/>
      <c r="O25" s="291"/>
    </row>
    <row r="26" spans="1:25" ht="15.6" customHeight="1" x14ac:dyDescent="0.15">
      <c r="A26" s="289" t="s">
        <v>269</v>
      </c>
      <c r="B26" s="524">
        <v>11</v>
      </c>
      <c r="C26" s="525" t="s">
        <v>269</v>
      </c>
      <c r="D26" s="530">
        <v>89.6</v>
      </c>
      <c r="E26" s="528">
        <v>86.9</v>
      </c>
      <c r="F26" s="528">
        <v>88.7</v>
      </c>
      <c r="G26" s="528">
        <v>86</v>
      </c>
      <c r="H26" s="528">
        <v>81.099999999999994</v>
      </c>
      <c r="I26" s="528">
        <v>79</v>
      </c>
      <c r="J26" s="528">
        <v>101.4</v>
      </c>
      <c r="K26" s="528">
        <v>96.5</v>
      </c>
      <c r="L26" s="152"/>
      <c r="O26" s="291"/>
    </row>
    <row r="27" spans="1:25" ht="15.6" customHeight="1" x14ac:dyDescent="0.15">
      <c r="A27" s="531" t="s">
        <v>269</v>
      </c>
      <c r="B27" s="524">
        <v>12</v>
      </c>
      <c r="C27" s="532" t="s">
        <v>269</v>
      </c>
      <c r="D27" s="533">
        <v>174.7</v>
      </c>
      <c r="E27" s="533">
        <v>185</v>
      </c>
      <c r="F27" s="533">
        <v>173.7</v>
      </c>
      <c r="G27" s="533">
        <v>183.9</v>
      </c>
      <c r="H27" s="533">
        <v>80.3</v>
      </c>
      <c r="I27" s="533">
        <v>75</v>
      </c>
      <c r="J27" s="533">
        <v>101.5</v>
      </c>
      <c r="K27" s="533">
        <v>96</v>
      </c>
      <c r="L27" s="152"/>
      <c r="O27" s="291"/>
    </row>
    <row r="28" spans="1:25" ht="15.6" customHeight="1" x14ac:dyDescent="0.15">
      <c r="A28" s="529" t="s">
        <v>284</v>
      </c>
      <c r="B28" s="524">
        <v>1</v>
      </c>
      <c r="C28" s="534" t="s">
        <v>285</v>
      </c>
      <c r="D28" s="533">
        <v>86.4</v>
      </c>
      <c r="E28" s="533">
        <v>80.900000000000006</v>
      </c>
      <c r="F28" s="533">
        <v>85.4</v>
      </c>
      <c r="G28" s="533">
        <v>79.900000000000006</v>
      </c>
      <c r="H28" s="533">
        <v>77.900000000000006</v>
      </c>
      <c r="I28" s="533">
        <v>67</v>
      </c>
      <c r="J28" s="533">
        <v>101.4</v>
      </c>
      <c r="K28" s="533">
        <v>94.8</v>
      </c>
      <c r="L28" s="152"/>
      <c r="O28" s="291"/>
    </row>
    <row r="29" spans="1:25" ht="15.6" customHeight="1" x14ac:dyDescent="0.15">
      <c r="A29" s="535"/>
      <c r="B29" s="536">
        <v>2</v>
      </c>
      <c r="C29" s="537" t="str">
        <f>IF(B29=1,"月","")</f>
        <v/>
      </c>
      <c r="D29" s="538">
        <v>83.2</v>
      </c>
      <c r="E29" s="539">
        <v>79</v>
      </c>
      <c r="F29" s="539">
        <v>82.4</v>
      </c>
      <c r="G29" s="539">
        <v>78.2</v>
      </c>
      <c r="H29" s="539">
        <v>75.400000000000006</v>
      </c>
      <c r="I29" s="539">
        <v>75.599999999999994</v>
      </c>
      <c r="J29" s="539">
        <v>100.9</v>
      </c>
      <c r="K29" s="539">
        <v>94.8</v>
      </c>
      <c r="L29" s="152"/>
      <c r="N29" s="540"/>
      <c r="O29" s="540"/>
      <c r="P29" s="540"/>
      <c r="Q29" s="540"/>
      <c r="R29" s="540"/>
      <c r="S29" s="540"/>
      <c r="T29" s="540"/>
      <c r="U29" s="540"/>
      <c r="V29" s="266"/>
      <c r="W29" s="266"/>
      <c r="X29" s="266"/>
      <c r="Y29" s="266"/>
    </row>
    <row r="30" spans="1:25" ht="15.6" customHeight="1" x14ac:dyDescent="0.15">
      <c r="A30" s="1450" t="s">
        <v>65</v>
      </c>
      <c r="B30" s="1450"/>
      <c r="C30" s="1450"/>
      <c r="D30" s="541">
        <v>-3.7</v>
      </c>
      <c r="E30" s="542">
        <v>-2.2999999999999998</v>
      </c>
      <c r="F30" s="542">
        <v>-3.5</v>
      </c>
      <c r="G30" s="542">
        <v>-2.1</v>
      </c>
      <c r="H30" s="542">
        <v>-3.2</v>
      </c>
      <c r="I30" s="542">
        <v>12.8</v>
      </c>
      <c r="J30" s="542">
        <v>-0.5</v>
      </c>
      <c r="K30" s="542">
        <v>0</v>
      </c>
      <c r="L30" s="73"/>
    </row>
    <row r="31" spans="1:25" ht="20.25" customHeight="1" x14ac:dyDescent="0.15">
      <c r="A31" s="1530" t="s">
        <v>700</v>
      </c>
      <c r="B31" s="1530"/>
      <c r="C31" s="1531"/>
      <c r="D31" s="543">
        <v>0</v>
      </c>
      <c r="E31" s="544">
        <v>0.9</v>
      </c>
      <c r="F31" s="544">
        <v>1</v>
      </c>
      <c r="G31" s="544">
        <v>1.8</v>
      </c>
      <c r="H31" s="544">
        <v>-16.399999999999999</v>
      </c>
      <c r="I31" s="544">
        <v>-4.9000000000000004</v>
      </c>
      <c r="J31" s="544">
        <v>0.1</v>
      </c>
      <c r="K31" s="544">
        <v>-4</v>
      </c>
      <c r="L31" s="73"/>
      <c r="N31" s="545"/>
      <c r="O31" s="545"/>
      <c r="P31" s="545"/>
      <c r="Q31" s="545"/>
      <c r="R31" s="545"/>
      <c r="S31" s="545"/>
      <c r="T31" s="545"/>
      <c r="U31" s="545"/>
    </row>
    <row r="32" spans="1:25" ht="13.5" customHeight="1" x14ac:dyDescent="0.15">
      <c r="A32" s="1532"/>
      <c r="B32" s="1532"/>
      <c r="C32" s="1532"/>
      <c r="D32" s="1532"/>
      <c r="E32" s="1532"/>
      <c r="F32" s="1532"/>
      <c r="G32" s="1532"/>
      <c r="H32" s="1532"/>
      <c r="I32" s="1532"/>
      <c r="J32" s="1532"/>
      <c r="K32" s="1532"/>
      <c r="L32" s="1532"/>
    </row>
    <row r="33" spans="1:98" ht="12" customHeight="1" x14ac:dyDescent="0.15">
      <c r="A33" s="1522"/>
      <c r="B33" s="1522"/>
      <c r="C33" s="1522"/>
      <c r="D33" s="1522"/>
      <c r="E33" s="1522"/>
      <c r="F33" s="1522"/>
      <c r="G33" s="1522"/>
      <c r="H33" s="1522"/>
      <c r="I33" s="1522"/>
      <c r="J33" s="1522"/>
      <c r="K33" s="1522"/>
      <c r="L33" s="1522"/>
    </row>
    <row r="34" spans="1:98" ht="12" customHeight="1" x14ac:dyDescent="0.15">
      <c r="A34" s="546"/>
      <c r="B34" s="546"/>
      <c r="C34" s="546"/>
      <c r="D34" s="546"/>
      <c r="E34" s="546"/>
      <c r="F34" s="546"/>
      <c r="G34" s="546"/>
      <c r="H34" s="546"/>
      <c r="I34" s="546"/>
      <c r="J34" s="546"/>
      <c r="K34" s="546"/>
      <c r="L34" s="546"/>
    </row>
    <row r="35" spans="1:98" ht="15.6" customHeight="1" x14ac:dyDescent="0.15">
      <c r="A35" s="73"/>
      <c r="B35" s="73"/>
      <c r="C35" s="73"/>
      <c r="D35" s="73"/>
      <c r="E35" s="1533" t="s">
        <v>701</v>
      </c>
      <c r="F35" s="1533"/>
      <c r="G35" s="1533"/>
      <c r="H35" s="1533"/>
      <c r="I35" s="1533"/>
      <c r="J35" s="73"/>
      <c r="K35" s="73"/>
      <c r="L35" s="73"/>
    </row>
    <row r="36" spans="1:98" ht="15.6" customHeight="1" x14ac:dyDescent="0.15">
      <c r="A36" s="547" t="s">
        <v>510</v>
      </c>
      <c r="B36" s="547"/>
      <c r="C36" s="547"/>
      <c r="D36" s="73"/>
      <c r="E36" s="73"/>
      <c r="F36" s="73"/>
      <c r="G36" s="73"/>
      <c r="H36" s="73"/>
      <c r="I36" s="73"/>
      <c r="J36" s="73"/>
      <c r="K36" s="73"/>
      <c r="L36" s="73"/>
      <c r="O36" s="266"/>
    </row>
    <row r="37" spans="1:98" ht="15.6" customHeight="1" x14ac:dyDescent="0.15">
      <c r="A37" s="73" t="s">
        <v>314</v>
      </c>
      <c r="B37" s="73"/>
      <c r="C37" s="73"/>
      <c r="D37" s="73"/>
      <c r="E37" s="73"/>
      <c r="F37" s="73"/>
      <c r="G37" s="73"/>
      <c r="H37" s="73"/>
      <c r="I37" s="73"/>
      <c r="J37" s="73"/>
      <c r="K37" s="1534" t="s">
        <v>294</v>
      </c>
      <c r="L37" s="1534"/>
    </row>
    <row r="38" spans="1:98" ht="15.6" customHeight="1" x14ac:dyDescent="0.15">
      <c r="A38" s="1332" t="s">
        <v>702</v>
      </c>
      <c r="B38" s="1332"/>
      <c r="C38" s="1335"/>
      <c r="D38" s="1333" t="s">
        <v>703</v>
      </c>
      <c r="E38" s="1333"/>
      <c r="F38" s="1333"/>
      <c r="G38" s="1333" t="s">
        <v>580</v>
      </c>
      <c r="H38" s="1333"/>
      <c r="I38" s="1333"/>
      <c r="J38" s="1333" t="s">
        <v>704</v>
      </c>
      <c r="K38" s="1333"/>
      <c r="L38" s="1328"/>
    </row>
    <row r="39" spans="1:98" ht="15" customHeight="1" x14ac:dyDescent="0.15">
      <c r="A39" s="1367"/>
      <c r="B39" s="1367"/>
      <c r="C39" s="1368"/>
      <c r="D39" s="293" t="s">
        <v>706</v>
      </c>
      <c r="E39" s="293" t="s">
        <v>707</v>
      </c>
      <c r="F39" s="293" t="s">
        <v>708</v>
      </c>
      <c r="G39" s="293" t="s">
        <v>706</v>
      </c>
      <c r="H39" s="293" t="s">
        <v>707</v>
      </c>
      <c r="I39" s="293" t="s">
        <v>708</v>
      </c>
      <c r="J39" s="293" t="s">
        <v>706</v>
      </c>
      <c r="K39" s="293" t="s">
        <v>707</v>
      </c>
      <c r="L39" s="278" t="s">
        <v>708</v>
      </c>
    </row>
    <row r="40" spans="1:98" ht="15.6" hidden="1" customHeight="1" x14ac:dyDescent="0.15">
      <c r="A40" s="531" t="s">
        <v>709</v>
      </c>
      <c r="B40" s="548">
        <v>12</v>
      </c>
      <c r="C40" s="549" t="s">
        <v>259</v>
      </c>
      <c r="D40" s="550">
        <v>527010</v>
      </c>
      <c r="E40" s="550">
        <v>691230</v>
      </c>
      <c r="F40" s="550">
        <v>311004</v>
      </c>
      <c r="G40" s="550">
        <v>254594</v>
      </c>
      <c r="H40" s="550">
        <v>319971</v>
      </c>
      <c r="I40" s="550">
        <v>168601</v>
      </c>
      <c r="J40" s="550">
        <v>272416</v>
      </c>
      <c r="K40" s="550">
        <v>371259</v>
      </c>
      <c r="L40" s="550">
        <v>142403</v>
      </c>
    </row>
    <row r="41" spans="1:98" ht="15.6" hidden="1" customHeight="1" x14ac:dyDescent="0.15">
      <c r="A41" s="522" t="s">
        <v>56</v>
      </c>
      <c r="B41" s="371">
        <v>1</v>
      </c>
      <c r="C41" s="326" t="s">
        <v>259</v>
      </c>
      <c r="D41" s="551">
        <v>282025</v>
      </c>
      <c r="E41" s="551">
        <v>352674</v>
      </c>
      <c r="F41" s="551">
        <v>184057</v>
      </c>
      <c r="G41" s="551">
        <v>254665</v>
      </c>
      <c r="H41" s="551">
        <v>316602</v>
      </c>
      <c r="I41" s="551">
        <v>168778</v>
      </c>
      <c r="J41" s="551">
        <v>27360</v>
      </c>
      <c r="K41" s="551">
        <v>36072</v>
      </c>
      <c r="L41" s="551">
        <v>15279</v>
      </c>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row>
    <row r="42" spans="1:98" ht="15.6" hidden="1" customHeight="1" x14ac:dyDescent="0.15">
      <c r="A42" s="522" t="s">
        <v>56</v>
      </c>
      <c r="B42" s="552">
        <v>2</v>
      </c>
      <c r="C42" s="326" t="s">
        <v>697</v>
      </c>
      <c r="D42" s="553">
        <v>256679</v>
      </c>
      <c r="E42" s="554">
        <v>323809</v>
      </c>
      <c r="F42" s="554">
        <v>168997</v>
      </c>
      <c r="G42" s="554">
        <v>254674</v>
      </c>
      <c r="H42" s="554">
        <v>321072</v>
      </c>
      <c r="I42" s="554">
        <v>167948</v>
      </c>
      <c r="J42" s="554">
        <v>2005</v>
      </c>
      <c r="K42" s="554">
        <v>2737</v>
      </c>
      <c r="L42" s="554">
        <v>1049</v>
      </c>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row>
    <row r="43" spans="1:98" ht="15.6" hidden="1" customHeight="1" x14ac:dyDescent="0.15">
      <c r="A43" s="522" t="s">
        <v>710</v>
      </c>
      <c r="B43" s="552">
        <v>8</v>
      </c>
      <c r="C43" s="371" t="s">
        <v>259</v>
      </c>
      <c r="D43" s="553"/>
      <c r="E43" s="554"/>
      <c r="F43" s="554"/>
      <c r="G43" s="554"/>
      <c r="H43" s="554"/>
      <c r="I43" s="554"/>
      <c r="J43" s="554"/>
      <c r="K43" s="554"/>
      <c r="L43" s="554"/>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row>
    <row r="44" spans="1:98" ht="15" customHeight="1" x14ac:dyDescent="0.15">
      <c r="A44" s="555" t="s">
        <v>257</v>
      </c>
      <c r="B44" s="525">
        <v>11</v>
      </c>
      <c r="C44" s="525" t="s">
        <v>590</v>
      </c>
      <c r="D44" s="553">
        <v>274013</v>
      </c>
      <c r="E44" s="554">
        <v>341633</v>
      </c>
      <c r="F44" s="554">
        <v>194835</v>
      </c>
      <c r="G44" s="554">
        <v>257239</v>
      </c>
      <c r="H44" s="554">
        <v>318857</v>
      </c>
      <c r="I44" s="554">
        <v>185089</v>
      </c>
      <c r="J44" s="554">
        <v>16774</v>
      </c>
      <c r="K44" s="554">
        <v>22776</v>
      </c>
      <c r="L44" s="554">
        <v>9746</v>
      </c>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row>
    <row r="45" spans="1:98" ht="15" customHeight="1" x14ac:dyDescent="0.15">
      <c r="A45" s="555" t="s">
        <v>269</v>
      </c>
      <c r="B45" s="525">
        <v>12</v>
      </c>
      <c r="C45" s="525" t="s">
        <v>269</v>
      </c>
      <c r="D45" s="553">
        <v>534211</v>
      </c>
      <c r="E45" s="554">
        <v>690152</v>
      </c>
      <c r="F45" s="554">
        <v>352941</v>
      </c>
      <c r="G45" s="554">
        <v>256770</v>
      </c>
      <c r="H45" s="554">
        <v>319664</v>
      </c>
      <c r="I45" s="554">
        <v>183660</v>
      </c>
      <c r="J45" s="554">
        <v>277441</v>
      </c>
      <c r="K45" s="554">
        <v>370488</v>
      </c>
      <c r="L45" s="554">
        <v>169281</v>
      </c>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row>
    <row r="46" spans="1:98" ht="15" customHeight="1" x14ac:dyDescent="0.15">
      <c r="A46" s="556" t="s">
        <v>284</v>
      </c>
      <c r="B46" s="513">
        <v>1</v>
      </c>
      <c r="C46" s="513" t="s">
        <v>285</v>
      </c>
      <c r="D46" s="557">
        <v>264162</v>
      </c>
      <c r="E46" s="558">
        <v>331042</v>
      </c>
      <c r="F46" s="558">
        <v>184655</v>
      </c>
      <c r="G46" s="558">
        <v>251281</v>
      </c>
      <c r="H46" s="558">
        <v>315070</v>
      </c>
      <c r="I46" s="558">
        <v>175448</v>
      </c>
      <c r="J46" s="558">
        <v>12881</v>
      </c>
      <c r="K46" s="558">
        <v>15972</v>
      </c>
      <c r="L46" s="558">
        <v>9207</v>
      </c>
    </row>
    <row r="47" spans="1:98" ht="15" customHeight="1" x14ac:dyDescent="0.15">
      <c r="A47" s="506"/>
      <c r="B47" s="506"/>
      <c r="C47" s="506"/>
      <c r="D47" s="559"/>
      <c r="E47" s="551"/>
      <c r="F47" s="560"/>
      <c r="G47" s="560"/>
      <c r="H47" s="560"/>
      <c r="I47" s="560"/>
      <c r="J47" s="560"/>
      <c r="K47" s="560"/>
      <c r="L47" s="560"/>
    </row>
    <row r="48" spans="1:98" ht="15.6" customHeight="1" x14ac:dyDescent="0.15">
      <c r="A48" s="1528" t="s">
        <v>711</v>
      </c>
      <c r="B48" s="1529"/>
      <c r="C48" s="1529"/>
      <c r="D48" s="561">
        <v>339299</v>
      </c>
      <c r="E48" s="562">
        <v>369725</v>
      </c>
      <c r="F48" s="562">
        <v>179586</v>
      </c>
      <c r="G48" s="562">
        <v>327882</v>
      </c>
      <c r="H48" s="562">
        <v>358000</v>
      </c>
      <c r="I48" s="562">
        <v>169785</v>
      </c>
      <c r="J48" s="562">
        <v>11417</v>
      </c>
      <c r="K48" s="562">
        <v>11725</v>
      </c>
      <c r="L48" s="562">
        <v>9801</v>
      </c>
    </row>
    <row r="49" spans="1:98" ht="15.6" customHeight="1" x14ac:dyDescent="0.15">
      <c r="A49" s="1528" t="s">
        <v>466</v>
      </c>
      <c r="B49" s="1529"/>
      <c r="C49" s="1529"/>
      <c r="D49" s="561">
        <v>305686</v>
      </c>
      <c r="E49" s="562">
        <v>351346</v>
      </c>
      <c r="F49" s="562">
        <v>195534</v>
      </c>
      <c r="G49" s="562">
        <v>293315</v>
      </c>
      <c r="H49" s="562">
        <v>337551</v>
      </c>
      <c r="I49" s="562">
        <v>186599</v>
      </c>
      <c r="J49" s="562">
        <v>12371</v>
      </c>
      <c r="K49" s="562">
        <v>13795</v>
      </c>
      <c r="L49" s="562">
        <v>8935</v>
      </c>
    </row>
    <row r="50" spans="1:98" ht="15.6" customHeight="1" x14ac:dyDescent="0.15">
      <c r="A50" s="1525" t="s">
        <v>712</v>
      </c>
      <c r="B50" s="1526"/>
      <c r="C50" s="1526"/>
      <c r="D50" s="561">
        <v>395508</v>
      </c>
      <c r="E50" s="562">
        <v>420137</v>
      </c>
      <c r="F50" s="562">
        <v>263344</v>
      </c>
      <c r="G50" s="562">
        <v>390967</v>
      </c>
      <c r="H50" s="562">
        <v>414985</v>
      </c>
      <c r="I50" s="562">
        <v>262079</v>
      </c>
      <c r="J50" s="562">
        <v>4541</v>
      </c>
      <c r="K50" s="562">
        <v>5152</v>
      </c>
      <c r="L50" s="562">
        <v>1265</v>
      </c>
    </row>
    <row r="51" spans="1:98" ht="15.6" customHeight="1" x14ac:dyDescent="0.15">
      <c r="A51" s="1528" t="s">
        <v>245</v>
      </c>
      <c r="B51" s="1529"/>
      <c r="C51" s="1529"/>
      <c r="D51" s="561">
        <v>389545</v>
      </c>
      <c r="E51" s="562">
        <v>433204</v>
      </c>
      <c r="F51" s="562">
        <v>280284</v>
      </c>
      <c r="G51" s="562">
        <v>328657</v>
      </c>
      <c r="H51" s="562">
        <v>361171</v>
      </c>
      <c r="I51" s="562">
        <v>247288</v>
      </c>
      <c r="J51" s="562">
        <v>60888</v>
      </c>
      <c r="K51" s="562">
        <v>72033</v>
      </c>
      <c r="L51" s="562">
        <v>32996</v>
      </c>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row>
    <row r="52" spans="1:98" ht="15.6" customHeight="1" x14ac:dyDescent="0.15">
      <c r="A52" s="1528" t="s">
        <v>456</v>
      </c>
      <c r="B52" s="1529"/>
      <c r="C52" s="1529"/>
      <c r="D52" s="561">
        <v>301828</v>
      </c>
      <c r="E52" s="562">
        <v>351816</v>
      </c>
      <c r="F52" s="562">
        <v>173889</v>
      </c>
      <c r="G52" s="562">
        <v>268302</v>
      </c>
      <c r="H52" s="562">
        <v>309826</v>
      </c>
      <c r="I52" s="562">
        <v>162026</v>
      </c>
      <c r="J52" s="562">
        <v>33526</v>
      </c>
      <c r="K52" s="562">
        <v>41990</v>
      </c>
      <c r="L52" s="562">
        <v>11863</v>
      </c>
    </row>
    <row r="53" spans="1:98" ht="15.6" customHeight="1" x14ac:dyDescent="0.15">
      <c r="A53" s="1528" t="s">
        <v>713</v>
      </c>
      <c r="B53" s="1529"/>
      <c r="C53" s="1529"/>
      <c r="D53" s="561">
        <v>201515</v>
      </c>
      <c r="E53" s="562">
        <v>274963</v>
      </c>
      <c r="F53" s="562">
        <v>141498</v>
      </c>
      <c r="G53" s="562">
        <v>195007</v>
      </c>
      <c r="H53" s="562">
        <v>269539</v>
      </c>
      <c r="I53" s="562">
        <v>134105</v>
      </c>
      <c r="J53" s="562">
        <v>6508</v>
      </c>
      <c r="K53" s="562">
        <v>5424</v>
      </c>
      <c r="L53" s="562">
        <v>7393</v>
      </c>
    </row>
    <row r="54" spans="1:98" ht="15.6" customHeight="1" x14ac:dyDescent="0.15">
      <c r="A54" s="1528" t="s">
        <v>714</v>
      </c>
      <c r="B54" s="1529"/>
      <c r="C54" s="1529"/>
      <c r="D54" s="561">
        <v>321951</v>
      </c>
      <c r="E54" s="562">
        <v>430966</v>
      </c>
      <c r="F54" s="562">
        <v>234224</v>
      </c>
      <c r="G54" s="562">
        <v>316500</v>
      </c>
      <c r="H54" s="562">
        <v>423463</v>
      </c>
      <c r="I54" s="562">
        <v>230425</v>
      </c>
      <c r="J54" s="562">
        <v>5451</v>
      </c>
      <c r="K54" s="562">
        <v>7503</v>
      </c>
      <c r="L54" s="562">
        <v>3799</v>
      </c>
    </row>
    <row r="55" spans="1:98" ht="15.6" customHeight="1" x14ac:dyDescent="0.15">
      <c r="A55" s="1528" t="s">
        <v>715</v>
      </c>
      <c r="B55" s="1529"/>
      <c r="C55" s="1529"/>
      <c r="D55" s="561">
        <v>244211</v>
      </c>
      <c r="E55" s="562">
        <v>343870</v>
      </c>
      <c r="F55" s="562">
        <v>173190</v>
      </c>
      <c r="G55" s="562">
        <v>242982</v>
      </c>
      <c r="H55" s="562">
        <v>342887</v>
      </c>
      <c r="I55" s="562">
        <v>171785</v>
      </c>
      <c r="J55" s="562">
        <v>1229</v>
      </c>
      <c r="K55" s="562">
        <v>983</v>
      </c>
      <c r="L55" s="562">
        <v>1405</v>
      </c>
    </row>
    <row r="56" spans="1:98" ht="15.6" customHeight="1" x14ac:dyDescent="0.15">
      <c r="A56" s="1523" t="s">
        <v>716</v>
      </c>
      <c r="B56" s="1524"/>
      <c r="C56" s="1524"/>
      <c r="D56" s="561">
        <v>389476</v>
      </c>
      <c r="E56" s="562">
        <v>448745</v>
      </c>
      <c r="F56" s="562">
        <v>237529</v>
      </c>
      <c r="G56" s="562">
        <v>373603</v>
      </c>
      <c r="H56" s="562">
        <v>430741</v>
      </c>
      <c r="I56" s="562">
        <v>227119</v>
      </c>
      <c r="J56" s="562">
        <v>15873</v>
      </c>
      <c r="K56" s="562">
        <v>18004</v>
      </c>
      <c r="L56" s="562">
        <v>10410</v>
      </c>
    </row>
    <row r="57" spans="1:98" ht="15.6" customHeight="1" x14ac:dyDescent="0.15">
      <c r="A57" s="1525" t="s">
        <v>717</v>
      </c>
      <c r="B57" s="1526"/>
      <c r="C57" s="1526"/>
      <c r="D57" s="561">
        <v>120067</v>
      </c>
      <c r="E57" s="562">
        <v>156024</v>
      </c>
      <c r="F57" s="562">
        <v>95996</v>
      </c>
      <c r="G57" s="562">
        <v>116504</v>
      </c>
      <c r="H57" s="562">
        <v>149732</v>
      </c>
      <c r="I57" s="562">
        <v>94259</v>
      </c>
      <c r="J57" s="562">
        <v>3563</v>
      </c>
      <c r="K57" s="562">
        <v>6292</v>
      </c>
      <c r="L57" s="562">
        <v>1737</v>
      </c>
      <c r="P57" s="266"/>
    </row>
    <row r="58" spans="1:98" ht="15.6" customHeight="1" x14ac:dyDescent="0.15">
      <c r="A58" s="1523" t="s">
        <v>372</v>
      </c>
      <c r="B58" s="1527"/>
      <c r="C58" s="1527"/>
      <c r="D58" s="561">
        <v>211982</v>
      </c>
      <c r="E58" s="562">
        <v>296916</v>
      </c>
      <c r="F58" s="562">
        <v>141377</v>
      </c>
      <c r="G58" s="562">
        <v>182720</v>
      </c>
      <c r="H58" s="562">
        <v>249017</v>
      </c>
      <c r="I58" s="562">
        <v>127608</v>
      </c>
      <c r="J58" s="562">
        <v>29262</v>
      </c>
      <c r="K58" s="562">
        <v>47899</v>
      </c>
      <c r="L58" s="562">
        <v>13769</v>
      </c>
    </row>
    <row r="59" spans="1:98" ht="15.6" customHeight="1" x14ac:dyDescent="0.15">
      <c r="A59" s="1528" t="s">
        <v>718</v>
      </c>
      <c r="B59" s="1529"/>
      <c r="C59" s="1529"/>
      <c r="D59" s="561">
        <v>312230</v>
      </c>
      <c r="E59" s="562">
        <v>364975</v>
      </c>
      <c r="F59" s="562">
        <v>273427</v>
      </c>
      <c r="G59" s="562">
        <v>283731</v>
      </c>
      <c r="H59" s="562">
        <v>342781</v>
      </c>
      <c r="I59" s="562">
        <v>240289</v>
      </c>
      <c r="J59" s="562">
        <v>28499</v>
      </c>
      <c r="K59" s="562">
        <v>22194</v>
      </c>
      <c r="L59" s="562">
        <v>33138</v>
      </c>
    </row>
    <row r="60" spans="1:98" ht="15.6" customHeight="1" x14ac:dyDescent="0.15">
      <c r="A60" s="1528" t="s">
        <v>77</v>
      </c>
      <c r="B60" s="1529"/>
      <c r="C60" s="1529"/>
      <c r="D60" s="561">
        <v>270645</v>
      </c>
      <c r="E60" s="562">
        <v>375740</v>
      </c>
      <c r="F60" s="562">
        <v>234278</v>
      </c>
      <c r="G60" s="562">
        <v>263893</v>
      </c>
      <c r="H60" s="562">
        <v>368754</v>
      </c>
      <c r="I60" s="562">
        <v>227608</v>
      </c>
      <c r="J60" s="562">
        <v>6752</v>
      </c>
      <c r="K60" s="562">
        <v>6986</v>
      </c>
      <c r="L60" s="562">
        <v>6670</v>
      </c>
    </row>
    <row r="61" spans="1:98" ht="15.6" customHeight="1" x14ac:dyDescent="0.15">
      <c r="A61" s="1528" t="s">
        <v>719</v>
      </c>
      <c r="B61" s="1529"/>
      <c r="C61" s="1529"/>
      <c r="D61" s="561">
        <v>285623</v>
      </c>
      <c r="E61" s="562">
        <v>325623</v>
      </c>
      <c r="F61" s="562">
        <v>222880</v>
      </c>
      <c r="G61" s="562">
        <v>285576</v>
      </c>
      <c r="H61" s="562">
        <v>325547</v>
      </c>
      <c r="I61" s="562">
        <v>222880</v>
      </c>
      <c r="J61" s="562">
        <v>47</v>
      </c>
      <c r="K61" s="562">
        <v>76</v>
      </c>
      <c r="L61" s="562">
        <v>0</v>
      </c>
    </row>
    <row r="62" spans="1:98" ht="14.25" customHeight="1" x14ac:dyDescent="0.15">
      <c r="A62" s="1520" t="s">
        <v>90</v>
      </c>
      <c r="B62" s="1521"/>
      <c r="C62" s="1521"/>
      <c r="D62" s="563">
        <v>215165</v>
      </c>
      <c r="E62" s="564">
        <v>269031</v>
      </c>
      <c r="F62" s="564">
        <v>152686</v>
      </c>
      <c r="G62" s="564">
        <v>206120</v>
      </c>
      <c r="H62" s="564">
        <v>256232</v>
      </c>
      <c r="I62" s="564">
        <v>147995</v>
      </c>
      <c r="J62" s="564">
        <v>9045</v>
      </c>
      <c r="K62" s="564">
        <v>12799</v>
      </c>
      <c r="L62" s="564">
        <v>4691</v>
      </c>
    </row>
    <row r="63" spans="1:98" x14ac:dyDescent="0.15">
      <c r="A63" s="1522"/>
      <c r="B63" s="1522"/>
      <c r="C63" s="1522"/>
      <c r="D63" s="1522"/>
      <c r="E63" s="1522"/>
      <c r="F63" s="1522"/>
      <c r="G63" s="1522"/>
      <c r="H63" s="1522"/>
      <c r="I63" s="1522"/>
      <c r="J63" s="1522"/>
      <c r="K63" s="1522"/>
      <c r="L63" s="1522"/>
      <c r="O63" s="73"/>
      <c r="P63" s="152"/>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row>
    <row r="64" spans="1:98" x14ac:dyDescent="0.15">
      <c r="A64" s="73"/>
      <c r="B64" s="73"/>
      <c r="C64" s="73"/>
      <c r="D64" s="73"/>
      <c r="E64" s="73"/>
      <c r="F64" s="73"/>
      <c r="G64" s="73"/>
      <c r="H64" s="73"/>
      <c r="I64" s="73"/>
      <c r="J64" s="73"/>
      <c r="K64" s="73"/>
      <c r="L64" s="73"/>
    </row>
    <row r="65" spans="1:12" x14ac:dyDescent="0.15">
      <c r="A65" s="73"/>
      <c r="B65" s="73"/>
      <c r="C65" s="73"/>
      <c r="D65" s="73"/>
      <c r="E65" s="73"/>
      <c r="F65" s="73"/>
      <c r="G65" s="73"/>
      <c r="H65" s="73"/>
      <c r="I65" s="73"/>
      <c r="J65" s="73"/>
      <c r="K65" s="73"/>
      <c r="L65" s="73"/>
    </row>
    <row r="66" spans="1:12" x14ac:dyDescent="0.15">
      <c r="A66" s="73"/>
      <c r="B66" s="73"/>
      <c r="C66" s="73"/>
      <c r="D66" s="73"/>
      <c r="E66" s="73"/>
      <c r="F66" s="73"/>
      <c r="G66" s="73"/>
      <c r="H66" s="73"/>
      <c r="I66" s="73"/>
      <c r="J66" s="73"/>
      <c r="K66" s="73"/>
      <c r="L66" s="73"/>
    </row>
    <row r="67" spans="1:12" x14ac:dyDescent="0.15">
      <c r="A67" s="73"/>
      <c r="B67" s="73"/>
      <c r="C67" s="73"/>
      <c r="D67" s="73"/>
      <c r="E67" s="73"/>
      <c r="F67" s="73"/>
      <c r="G67" s="73"/>
      <c r="H67" s="73"/>
      <c r="I67" s="73"/>
      <c r="J67" s="73"/>
      <c r="K67" s="73"/>
      <c r="L67" s="73"/>
    </row>
    <row r="68" spans="1:12" x14ac:dyDescent="0.15">
      <c r="A68" s="73"/>
      <c r="B68" s="73"/>
      <c r="C68" s="73"/>
      <c r="D68" s="73"/>
      <c r="E68" s="73"/>
      <c r="F68" s="73"/>
      <c r="G68" s="73"/>
      <c r="H68" s="73"/>
      <c r="I68" s="73"/>
      <c r="J68" s="73"/>
      <c r="K68" s="73"/>
      <c r="L68" s="73"/>
    </row>
    <row r="69" spans="1:12" x14ac:dyDescent="0.15">
      <c r="A69" s="73"/>
      <c r="B69" s="73"/>
      <c r="C69" s="73"/>
      <c r="D69" s="73"/>
      <c r="E69" s="73"/>
      <c r="F69" s="73"/>
      <c r="G69" s="73"/>
      <c r="H69" s="73"/>
      <c r="I69" s="73"/>
      <c r="J69" s="73"/>
      <c r="K69" s="73"/>
      <c r="L69" s="73"/>
    </row>
    <row r="70" spans="1:12" x14ac:dyDescent="0.15">
      <c r="A70" s="73"/>
      <c r="B70" s="73"/>
      <c r="C70" s="73"/>
      <c r="D70" s="73"/>
      <c r="E70" s="73"/>
      <c r="F70" s="73"/>
      <c r="G70" s="73"/>
      <c r="H70" s="73"/>
      <c r="I70" s="73"/>
      <c r="J70" s="73"/>
      <c r="K70" s="73"/>
      <c r="L70" s="73"/>
    </row>
    <row r="71" spans="1:12" x14ac:dyDescent="0.15">
      <c r="A71" s="73"/>
      <c r="B71" s="73"/>
      <c r="C71" s="73"/>
      <c r="D71" s="73"/>
      <c r="E71" s="73"/>
      <c r="F71" s="73"/>
      <c r="G71" s="73"/>
      <c r="H71" s="73"/>
      <c r="I71" s="73"/>
      <c r="J71" s="73"/>
      <c r="K71" s="73"/>
      <c r="L71" s="73"/>
    </row>
    <row r="72" spans="1:12" x14ac:dyDescent="0.15">
      <c r="A72" s="73"/>
      <c r="B72" s="73"/>
      <c r="C72" s="73"/>
      <c r="D72" s="73"/>
      <c r="E72" s="73"/>
      <c r="F72" s="73"/>
      <c r="G72" s="73"/>
      <c r="H72" s="73"/>
      <c r="I72" s="73"/>
      <c r="J72" s="73"/>
      <c r="K72" s="73"/>
      <c r="L72" s="73"/>
    </row>
    <row r="73" spans="1:12" x14ac:dyDescent="0.15">
      <c r="A73" s="73"/>
      <c r="B73" s="73"/>
      <c r="C73" s="73"/>
      <c r="D73" s="73"/>
      <c r="E73" s="73"/>
      <c r="F73" s="73"/>
      <c r="G73" s="73"/>
      <c r="H73" s="73"/>
      <c r="I73" s="73"/>
      <c r="J73" s="73"/>
      <c r="K73" s="73"/>
      <c r="L73" s="73"/>
    </row>
    <row r="74" spans="1:12" x14ac:dyDescent="0.15">
      <c r="A74" s="73"/>
      <c r="B74" s="73"/>
      <c r="C74" s="73"/>
      <c r="D74" s="73"/>
      <c r="E74" s="73"/>
      <c r="F74" s="73"/>
      <c r="G74" s="73"/>
      <c r="H74" s="73"/>
      <c r="I74" s="73"/>
      <c r="J74" s="73"/>
      <c r="K74" s="73"/>
      <c r="L74" s="73"/>
    </row>
    <row r="75" spans="1:12" x14ac:dyDescent="0.15">
      <c r="A75" s="73"/>
      <c r="B75" s="73"/>
      <c r="C75" s="73"/>
      <c r="D75" s="73"/>
      <c r="E75" s="73"/>
      <c r="F75" s="73"/>
      <c r="G75" s="73"/>
      <c r="H75" s="73"/>
      <c r="I75" s="73"/>
      <c r="J75" s="73"/>
      <c r="K75" s="73"/>
      <c r="L75" s="73"/>
    </row>
    <row r="76" spans="1:12" x14ac:dyDescent="0.15">
      <c r="A76" s="73"/>
      <c r="B76" s="73"/>
      <c r="C76" s="73"/>
      <c r="D76" s="73"/>
      <c r="E76" s="73"/>
      <c r="F76" s="73"/>
      <c r="G76" s="73"/>
      <c r="H76" s="73"/>
      <c r="I76" s="73"/>
      <c r="J76" s="73"/>
      <c r="K76" s="73"/>
      <c r="L76" s="73"/>
    </row>
    <row r="77" spans="1:12" x14ac:dyDescent="0.15">
      <c r="A77" s="73"/>
      <c r="B77" s="73"/>
      <c r="C77" s="73"/>
      <c r="D77" s="73"/>
      <c r="E77" s="73"/>
      <c r="F77" s="73"/>
      <c r="G77" s="73"/>
      <c r="H77" s="73"/>
      <c r="I77" s="73"/>
      <c r="J77" s="73"/>
      <c r="K77" s="73"/>
      <c r="L77" s="73"/>
    </row>
    <row r="78" spans="1:12" x14ac:dyDescent="0.15">
      <c r="A78" s="73"/>
      <c r="B78" s="73"/>
      <c r="C78" s="73"/>
      <c r="D78" s="73"/>
      <c r="E78" s="73"/>
      <c r="F78" s="73"/>
      <c r="G78" s="73"/>
      <c r="H78" s="73"/>
      <c r="I78" s="73"/>
      <c r="J78" s="73"/>
      <c r="K78" s="73"/>
      <c r="L78" s="73"/>
    </row>
    <row r="79" spans="1:12" x14ac:dyDescent="0.15">
      <c r="A79" s="73"/>
      <c r="B79" s="73"/>
      <c r="C79" s="73"/>
      <c r="D79" s="73"/>
      <c r="E79" s="73"/>
      <c r="F79" s="73"/>
      <c r="G79" s="73"/>
      <c r="H79" s="73"/>
      <c r="I79" s="73"/>
      <c r="J79" s="73"/>
      <c r="K79" s="73"/>
      <c r="L79" s="73"/>
    </row>
    <row r="80" spans="1:12" x14ac:dyDescent="0.15">
      <c r="A80" s="73"/>
      <c r="B80" s="73"/>
      <c r="C80" s="73"/>
      <c r="D80" s="73"/>
      <c r="E80" s="73"/>
      <c r="F80" s="73"/>
      <c r="G80" s="73"/>
      <c r="H80" s="73"/>
      <c r="I80" s="73"/>
      <c r="J80" s="73"/>
      <c r="K80" s="73"/>
      <c r="L80" s="73"/>
    </row>
    <row r="81" spans="1:12" x14ac:dyDescent="0.15">
      <c r="A81" s="73"/>
      <c r="B81" s="73"/>
      <c r="C81" s="73"/>
      <c r="D81" s="73"/>
      <c r="E81" s="73"/>
      <c r="F81" s="73"/>
      <c r="G81" s="73"/>
      <c r="H81" s="73"/>
      <c r="I81" s="73"/>
      <c r="J81" s="73"/>
      <c r="K81" s="73"/>
      <c r="L81" s="73"/>
    </row>
    <row r="82" spans="1:12" x14ac:dyDescent="0.15">
      <c r="A82" s="73"/>
      <c r="B82" s="73"/>
      <c r="C82" s="73"/>
      <c r="D82" s="73"/>
      <c r="E82" s="73"/>
      <c r="F82" s="73"/>
      <c r="G82" s="73"/>
      <c r="H82" s="73"/>
      <c r="I82" s="73"/>
      <c r="J82" s="73"/>
      <c r="K82" s="73"/>
      <c r="L82" s="73"/>
    </row>
    <row r="83" spans="1:12" x14ac:dyDescent="0.15">
      <c r="A83" s="73"/>
      <c r="B83" s="73"/>
      <c r="C83" s="73"/>
      <c r="D83" s="73"/>
      <c r="E83" s="73"/>
      <c r="F83" s="73"/>
      <c r="G83" s="73"/>
      <c r="H83" s="73"/>
      <c r="I83" s="73"/>
      <c r="J83" s="73"/>
      <c r="K83" s="73"/>
      <c r="L83" s="73"/>
    </row>
    <row r="84" spans="1:12" x14ac:dyDescent="0.15">
      <c r="A84" s="73"/>
      <c r="B84" s="73"/>
      <c r="C84" s="73"/>
      <c r="D84" s="73"/>
      <c r="E84" s="73"/>
      <c r="F84" s="73"/>
      <c r="G84" s="73"/>
      <c r="H84" s="73"/>
      <c r="I84" s="73"/>
      <c r="J84" s="73"/>
      <c r="K84" s="73"/>
      <c r="L84" s="73"/>
    </row>
    <row r="85" spans="1:12" x14ac:dyDescent="0.15">
      <c r="A85" s="73"/>
      <c r="B85" s="73"/>
      <c r="C85" s="73"/>
      <c r="D85" s="73"/>
      <c r="E85" s="73"/>
      <c r="F85" s="73"/>
      <c r="G85" s="73"/>
      <c r="H85" s="73"/>
      <c r="I85" s="73"/>
      <c r="J85" s="73"/>
      <c r="K85" s="73"/>
      <c r="L85" s="73"/>
    </row>
    <row r="86" spans="1:12" x14ac:dyDescent="0.15">
      <c r="A86" s="73"/>
      <c r="B86" s="73"/>
      <c r="C86" s="73"/>
      <c r="D86" s="73"/>
      <c r="E86" s="73"/>
      <c r="F86" s="73"/>
      <c r="G86" s="73"/>
      <c r="H86" s="73"/>
      <c r="I86" s="73"/>
      <c r="J86" s="73"/>
      <c r="K86" s="73"/>
      <c r="L86" s="73"/>
    </row>
    <row r="87" spans="1:12" x14ac:dyDescent="0.15">
      <c r="A87" s="73"/>
      <c r="B87" s="73"/>
      <c r="C87" s="73"/>
      <c r="D87" s="73"/>
      <c r="E87" s="73"/>
      <c r="F87" s="73"/>
      <c r="G87" s="73"/>
      <c r="H87" s="73"/>
      <c r="I87" s="73"/>
      <c r="J87" s="73"/>
      <c r="K87" s="73"/>
      <c r="L87" s="73"/>
    </row>
    <row r="88" spans="1:12" x14ac:dyDescent="0.15">
      <c r="A88" s="73"/>
      <c r="B88" s="73"/>
      <c r="C88" s="73"/>
      <c r="D88" s="73"/>
      <c r="E88" s="73"/>
      <c r="F88" s="73"/>
      <c r="G88" s="73"/>
      <c r="H88" s="73"/>
      <c r="I88" s="73"/>
      <c r="J88" s="73"/>
      <c r="K88" s="73"/>
      <c r="L88" s="73"/>
    </row>
    <row r="89" spans="1:12" x14ac:dyDescent="0.15">
      <c r="A89" s="73"/>
      <c r="B89" s="73"/>
      <c r="C89" s="73"/>
      <c r="D89" s="73"/>
      <c r="E89" s="73"/>
      <c r="F89" s="73"/>
      <c r="G89" s="73"/>
      <c r="H89" s="73"/>
      <c r="I89" s="73"/>
      <c r="J89" s="73"/>
      <c r="K89" s="73"/>
      <c r="L89" s="73"/>
    </row>
  </sheetData>
  <mergeCells count="36">
    <mergeCell ref="E3:I3"/>
    <mergeCell ref="A4:C4"/>
    <mergeCell ref="E4:J4"/>
    <mergeCell ref="A5:C5"/>
    <mergeCell ref="J5:K5"/>
    <mergeCell ref="A6:C7"/>
    <mergeCell ref="D6:E6"/>
    <mergeCell ref="F6:G6"/>
    <mergeCell ref="H6:I6"/>
    <mergeCell ref="J6:K6"/>
    <mergeCell ref="A30:C30"/>
    <mergeCell ref="A31:C31"/>
    <mergeCell ref="A32:L32"/>
    <mergeCell ref="A33:L33"/>
    <mergeCell ref="E35:I35"/>
    <mergeCell ref="K37:L37"/>
    <mergeCell ref="A38:C39"/>
    <mergeCell ref="D38:F38"/>
    <mergeCell ref="G38:I38"/>
    <mergeCell ref="J38:L38"/>
    <mergeCell ref="A48:C48"/>
    <mergeCell ref="A49:C49"/>
    <mergeCell ref="A50:C50"/>
    <mergeCell ref="A51:C51"/>
    <mergeCell ref="A52:C52"/>
    <mergeCell ref="A53:C53"/>
    <mergeCell ref="A54:C54"/>
    <mergeCell ref="A55:C55"/>
    <mergeCell ref="A62:C62"/>
    <mergeCell ref="A63:L63"/>
    <mergeCell ref="A56:C56"/>
    <mergeCell ref="A57:C57"/>
    <mergeCell ref="A58:C58"/>
    <mergeCell ref="A59:C59"/>
    <mergeCell ref="A60:C60"/>
    <mergeCell ref="A61:C61"/>
  </mergeCells>
  <phoneticPr fontId="54"/>
  <dataValidations count="3">
    <dataValidation type="whole" allowBlank="1" showInputMessage="1" showErrorMessage="1" errorTitle="入力エラー" error="入力した値に誤りがあります" sqref="D40:L40 D42:L43">
      <formula1>-999999999999</formula1>
      <formula2>999999999999</formula2>
    </dataValidation>
    <dataValidation type="whole" imeMode="off" allowBlank="1" showInputMessage="1" showErrorMessage="1" errorTitle="入力エラー" error="入力した値に誤りがあります" sqref="B44:B46 E44:L47 D44:D48">
      <formula1>-999999999999</formula1>
      <formula2>999999999999</formula2>
    </dataValidation>
    <dataValidation imeMode="off" allowBlank="1" showInputMessage="1" showErrorMessage="1" sqref="B11:B29 N31:U31 B8:B9 D8:K9 D11:K31"/>
  </dataValidations>
  <printOptions horizontalCentered="1"/>
  <pageMargins left="0.19685039370078741" right="0.5" top="0.78740157480314965" bottom="0.39370078740157483" header="0.19685039370078741" footer="0.19685039370078741"/>
  <pageSetup paperSize="9" scale="95" firstPageNumber="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R36"/>
  <sheetViews>
    <sheetView zoomScaleNormal="100" zoomScaleSheetLayoutView="100" workbookViewId="0"/>
  </sheetViews>
  <sheetFormatPr defaultRowHeight="12" x14ac:dyDescent="0.15"/>
  <cols>
    <col min="1" max="1" width="9.625" style="271" customWidth="1"/>
    <col min="2" max="2" width="3.625" style="271" customWidth="1"/>
    <col min="3" max="3" width="6.5" style="271" customWidth="1"/>
    <col min="4" max="11" width="8.625" style="271" customWidth="1"/>
    <col min="12" max="12" width="9.75" style="271" customWidth="1"/>
    <col min="13" max="16384" width="9" style="271"/>
  </cols>
  <sheetData>
    <row r="1" spans="1:96" ht="15.6" customHeight="1" x14ac:dyDescent="0.15">
      <c r="A1" s="152"/>
      <c r="B1" s="152"/>
      <c r="C1" s="152"/>
      <c r="D1" s="73"/>
      <c r="E1" s="1533" t="s">
        <v>720</v>
      </c>
      <c r="F1" s="1533"/>
      <c r="G1" s="1533"/>
      <c r="H1" s="1533"/>
      <c r="I1" s="1533"/>
      <c r="J1" s="73"/>
      <c r="K1" s="73"/>
      <c r="L1" s="73"/>
    </row>
    <row r="2" spans="1:96" ht="15.6" customHeight="1" x14ac:dyDescent="0.15">
      <c r="A2" s="547" t="s">
        <v>510</v>
      </c>
      <c r="B2" s="547"/>
      <c r="C2" s="547"/>
      <c r="D2" s="73"/>
      <c r="E2" s="73"/>
      <c r="F2" s="73"/>
      <c r="G2" s="73"/>
      <c r="H2" s="73"/>
      <c r="I2" s="73"/>
      <c r="J2" s="73"/>
      <c r="K2" s="73"/>
      <c r="L2" s="73"/>
      <c r="M2" s="266"/>
    </row>
    <row r="3" spans="1:96" ht="15.6" customHeight="1" x14ac:dyDescent="0.15">
      <c r="A3" s="73" t="s">
        <v>314</v>
      </c>
      <c r="B3" s="73"/>
      <c r="C3" s="73"/>
      <c r="D3" s="73"/>
      <c r="E3" s="73"/>
      <c r="F3" s="73"/>
      <c r="G3" s="73"/>
      <c r="H3" s="73"/>
      <c r="I3" s="73"/>
      <c r="J3" s="73"/>
      <c r="K3" s="1534" t="s">
        <v>294</v>
      </c>
      <c r="L3" s="1534"/>
    </row>
    <row r="4" spans="1:96" ht="15.6" customHeight="1" x14ac:dyDescent="0.15">
      <c r="A4" s="1332" t="s">
        <v>702</v>
      </c>
      <c r="B4" s="1332"/>
      <c r="C4" s="1335"/>
      <c r="D4" s="1333" t="s">
        <v>703</v>
      </c>
      <c r="E4" s="1333"/>
      <c r="F4" s="1333"/>
      <c r="G4" s="1333" t="s">
        <v>580</v>
      </c>
      <c r="H4" s="1333"/>
      <c r="I4" s="1333"/>
      <c r="J4" s="1333" t="s">
        <v>704</v>
      </c>
      <c r="K4" s="1333"/>
      <c r="L4" s="1328"/>
    </row>
    <row r="5" spans="1:96" ht="15" customHeight="1" x14ac:dyDescent="0.15">
      <c r="A5" s="1367"/>
      <c r="B5" s="1367"/>
      <c r="C5" s="1368"/>
      <c r="D5" s="293" t="s">
        <v>706</v>
      </c>
      <c r="E5" s="293" t="s">
        <v>707</v>
      </c>
      <c r="F5" s="293" t="s">
        <v>708</v>
      </c>
      <c r="G5" s="293" t="s">
        <v>706</v>
      </c>
      <c r="H5" s="293" t="s">
        <v>707</v>
      </c>
      <c r="I5" s="293" t="s">
        <v>708</v>
      </c>
      <c r="J5" s="293" t="s">
        <v>706</v>
      </c>
      <c r="K5" s="293" t="s">
        <v>707</v>
      </c>
      <c r="L5" s="278" t="s">
        <v>708</v>
      </c>
    </row>
    <row r="6" spans="1:96" ht="15.6" hidden="1" customHeight="1" x14ac:dyDescent="0.15">
      <c r="A6" s="531" t="s">
        <v>709</v>
      </c>
      <c r="B6" s="548">
        <v>12</v>
      </c>
      <c r="C6" s="549" t="s">
        <v>259</v>
      </c>
      <c r="D6" s="550">
        <v>527010</v>
      </c>
      <c r="E6" s="550">
        <v>691230</v>
      </c>
      <c r="F6" s="550">
        <v>311004</v>
      </c>
      <c r="G6" s="550">
        <v>254594</v>
      </c>
      <c r="H6" s="550">
        <v>319971</v>
      </c>
      <c r="I6" s="550">
        <v>168601</v>
      </c>
      <c r="J6" s="550">
        <v>272416</v>
      </c>
      <c r="K6" s="550">
        <v>371259</v>
      </c>
      <c r="L6" s="550">
        <v>142403</v>
      </c>
    </row>
    <row r="7" spans="1:96" ht="15.6" hidden="1" customHeight="1" x14ac:dyDescent="0.15">
      <c r="A7" s="522" t="s">
        <v>56</v>
      </c>
      <c r="B7" s="371">
        <v>1</v>
      </c>
      <c r="C7" s="326" t="s">
        <v>259</v>
      </c>
      <c r="D7" s="551">
        <v>282025</v>
      </c>
      <c r="E7" s="551">
        <v>352674</v>
      </c>
      <c r="F7" s="551">
        <v>184057</v>
      </c>
      <c r="G7" s="551">
        <v>254665</v>
      </c>
      <c r="H7" s="551">
        <v>316602</v>
      </c>
      <c r="I7" s="551">
        <v>168778</v>
      </c>
      <c r="J7" s="551">
        <v>27360</v>
      </c>
      <c r="K7" s="551">
        <v>36072</v>
      </c>
      <c r="L7" s="551">
        <v>15279</v>
      </c>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row>
    <row r="8" spans="1:96" ht="15.6" hidden="1" customHeight="1" x14ac:dyDescent="0.15">
      <c r="A8" s="522" t="s">
        <v>56</v>
      </c>
      <c r="B8" s="552">
        <v>2</v>
      </c>
      <c r="C8" s="326" t="s">
        <v>697</v>
      </c>
      <c r="D8" s="553">
        <v>256679</v>
      </c>
      <c r="E8" s="554">
        <v>323809</v>
      </c>
      <c r="F8" s="554">
        <v>168997</v>
      </c>
      <c r="G8" s="554">
        <v>254674</v>
      </c>
      <c r="H8" s="554">
        <v>321072</v>
      </c>
      <c r="I8" s="554">
        <v>167948</v>
      </c>
      <c r="J8" s="554">
        <v>2005</v>
      </c>
      <c r="K8" s="554">
        <v>2737</v>
      </c>
      <c r="L8" s="554">
        <v>1049</v>
      </c>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row>
    <row r="9" spans="1:96" ht="15.6" hidden="1" customHeight="1" x14ac:dyDescent="0.15">
      <c r="A9" s="522" t="s">
        <v>710</v>
      </c>
      <c r="B9" s="552">
        <v>8</v>
      </c>
      <c r="C9" s="371" t="s">
        <v>259</v>
      </c>
      <c r="D9" s="553"/>
      <c r="E9" s="554"/>
      <c r="F9" s="554"/>
      <c r="G9" s="554"/>
      <c r="H9" s="554"/>
      <c r="I9" s="554"/>
      <c r="J9" s="554"/>
      <c r="K9" s="554"/>
      <c r="L9" s="554"/>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row>
    <row r="10" spans="1:96" ht="15" customHeight="1" x14ac:dyDescent="0.15">
      <c r="A10" s="555" t="s">
        <v>257</v>
      </c>
      <c r="B10" s="525">
        <v>12</v>
      </c>
      <c r="C10" s="525" t="s">
        <v>475</v>
      </c>
      <c r="D10" s="553">
        <v>534211</v>
      </c>
      <c r="E10" s="554">
        <v>690152</v>
      </c>
      <c r="F10" s="554">
        <v>352941</v>
      </c>
      <c r="G10" s="554">
        <v>256770</v>
      </c>
      <c r="H10" s="554">
        <v>319664</v>
      </c>
      <c r="I10" s="554">
        <v>183660</v>
      </c>
      <c r="J10" s="554">
        <v>277441</v>
      </c>
      <c r="K10" s="554">
        <v>370488</v>
      </c>
      <c r="L10" s="554">
        <v>169281</v>
      </c>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row>
    <row r="11" spans="1:96" ht="15" customHeight="1" x14ac:dyDescent="0.15">
      <c r="A11" s="555" t="s">
        <v>284</v>
      </c>
      <c r="B11" s="525">
        <v>1</v>
      </c>
      <c r="C11" s="525" t="s">
        <v>475</v>
      </c>
      <c r="D11" s="553">
        <v>264162</v>
      </c>
      <c r="E11" s="554">
        <v>331042</v>
      </c>
      <c r="F11" s="554">
        <v>184655</v>
      </c>
      <c r="G11" s="554">
        <v>251281</v>
      </c>
      <c r="H11" s="554">
        <v>315070</v>
      </c>
      <c r="I11" s="554">
        <v>175448</v>
      </c>
      <c r="J11" s="554">
        <v>12881</v>
      </c>
      <c r="K11" s="554">
        <v>15972</v>
      </c>
      <c r="L11" s="554">
        <v>9207</v>
      </c>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row>
    <row r="12" spans="1:96" ht="15" customHeight="1" x14ac:dyDescent="0.15">
      <c r="A12" s="556"/>
      <c r="B12" s="513">
        <v>2</v>
      </c>
      <c r="C12" s="513" t="str">
        <f>IF(B12=1,"月","")</f>
        <v/>
      </c>
      <c r="D12" s="557">
        <v>254361</v>
      </c>
      <c r="E12" s="558">
        <v>319233</v>
      </c>
      <c r="F12" s="558">
        <v>178369</v>
      </c>
      <c r="G12" s="558">
        <v>253402</v>
      </c>
      <c r="H12" s="558">
        <v>318031</v>
      </c>
      <c r="I12" s="558">
        <v>177695</v>
      </c>
      <c r="J12" s="558">
        <v>959</v>
      </c>
      <c r="K12" s="558">
        <v>1202</v>
      </c>
      <c r="L12" s="558">
        <v>674</v>
      </c>
    </row>
    <row r="13" spans="1:96" ht="15" customHeight="1" x14ac:dyDescent="0.15">
      <c r="A13" s="506"/>
      <c r="B13" s="506"/>
      <c r="C13" s="506"/>
      <c r="D13" s="559"/>
      <c r="E13" s="551"/>
      <c r="F13" s="560"/>
      <c r="G13" s="560"/>
      <c r="H13" s="560"/>
      <c r="I13" s="560"/>
      <c r="J13" s="560"/>
      <c r="K13" s="560"/>
      <c r="L13" s="560"/>
    </row>
    <row r="14" spans="1:96" ht="15.6" customHeight="1" x14ac:dyDescent="0.15">
      <c r="A14" s="1528" t="s">
        <v>711</v>
      </c>
      <c r="B14" s="1529"/>
      <c r="C14" s="1529"/>
      <c r="D14" s="561">
        <v>326191</v>
      </c>
      <c r="E14" s="562">
        <v>359463</v>
      </c>
      <c r="F14" s="562">
        <v>184274</v>
      </c>
      <c r="G14" s="562">
        <v>326007</v>
      </c>
      <c r="H14" s="562">
        <v>359236</v>
      </c>
      <c r="I14" s="562">
        <v>184274</v>
      </c>
      <c r="J14" s="562">
        <v>184</v>
      </c>
      <c r="K14" s="562">
        <v>227</v>
      </c>
      <c r="L14" s="562">
        <v>0</v>
      </c>
    </row>
    <row r="15" spans="1:96" ht="15.6" customHeight="1" x14ac:dyDescent="0.15">
      <c r="A15" s="1528" t="s">
        <v>466</v>
      </c>
      <c r="B15" s="1529"/>
      <c r="C15" s="1529"/>
      <c r="D15" s="561">
        <v>298775</v>
      </c>
      <c r="E15" s="562">
        <v>344191</v>
      </c>
      <c r="F15" s="562">
        <v>191183</v>
      </c>
      <c r="G15" s="562">
        <v>297881</v>
      </c>
      <c r="H15" s="562">
        <v>343319</v>
      </c>
      <c r="I15" s="562">
        <v>190235</v>
      </c>
      <c r="J15" s="562">
        <v>894</v>
      </c>
      <c r="K15" s="562">
        <v>872</v>
      </c>
      <c r="L15" s="562">
        <v>948</v>
      </c>
    </row>
    <row r="16" spans="1:96" ht="15.6" customHeight="1" x14ac:dyDescent="0.15">
      <c r="A16" s="1525" t="s">
        <v>712</v>
      </c>
      <c r="B16" s="1526"/>
      <c r="C16" s="1526"/>
      <c r="D16" s="561">
        <v>399598</v>
      </c>
      <c r="E16" s="562">
        <v>423056</v>
      </c>
      <c r="F16" s="562">
        <v>273852</v>
      </c>
      <c r="G16" s="562">
        <v>388855</v>
      </c>
      <c r="H16" s="562">
        <v>411716</v>
      </c>
      <c r="I16" s="562">
        <v>266310</v>
      </c>
      <c r="J16" s="562">
        <v>10743</v>
      </c>
      <c r="K16" s="562">
        <v>11340</v>
      </c>
      <c r="L16" s="562">
        <v>7542</v>
      </c>
    </row>
    <row r="17" spans="1:96" ht="15.6" customHeight="1" x14ac:dyDescent="0.15">
      <c r="A17" s="1528" t="s">
        <v>245</v>
      </c>
      <c r="B17" s="1529"/>
      <c r="C17" s="1529"/>
      <c r="D17" s="561">
        <v>326432</v>
      </c>
      <c r="E17" s="562">
        <v>359517</v>
      </c>
      <c r="F17" s="562">
        <v>242855</v>
      </c>
      <c r="G17" s="562">
        <v>325959</v>
      </c>
      <c r="H17" s="562">
        <v>359243</v>
      </c>
      <c r="I17" s="562">
        <v>241878</v>
      </c>
      <c r="J17" s="562">
        <v>473</v>
      </c>
      <c r="K17" s="562">
        <v>274</v>
      </c>
      <c r="L17" s="562">
        <v>977</v>
      </c>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row>
    <row r="18" spans="1:96" ht="15.6" customHeight="1" x14ac:dyDescent="0.15">
      <c r="A18" s="1528" t="s">
        <v>456</v>
      </c>
      <c r="B18" s="1529"/>
      <c r="C18" s="1529"/>
      <c r="D18" s="561">
        <v>273152</v>
      </c>
      <c r="E18" s="562">
        <v>314851</v>
      </c>
      <c r="F18" s="562">
        <v>164323</v>
      </c>
      <c r="G18" s="562">
        <v>272092</v>
      </c>
      <c r="H18" s="562">
        <v>313529</v>
      </c>
      <c r="I18" s="562">
        <v>163948</v>
      </c>
      <c r="J18" s="562">
        <v>1060</v>
      </c>
      <c r="K18" s="562">
        <v>1322</v>
      </c>
      <c r="L18" s="562">
        <v>375</v>
      </c>
    </row>
    <row r="19" spans="1:96" ht="15.6" customHeight="1" x14ac:dyDescent="0.15">
      <c r="A19" s="1528" t="s">
        <v>713</v>
      </c>
      <c r="B19" s="1529"/>
      <c r="C19" s="1529"/>
      <c r="D19" s="561">
        <v>193487</v>
      </c>
      <c r="E19" s="562">
        <v>266861</v>
      </c>
      <c r="F19" s="562">
        <v>133011</v>
      </c>
      <c r="G19" s="562">
        <v>192783</v>
      </c>
      <c r="H19" s="562">
        <v>266061</v>
      </c>
      <c r="I19" s="562">
        <v>132387</v>
      </c>
      <c r="J19" s="562">
        <v>704</v>
      </c>
      <c r="K19" s="562">
        <v>800</v>
      </c>
      <c r="L19" s="562">
        <v>624</v>
      </c>
    </row>
    <row r="20" spans="1:96" ht="15.6" customHeight="1" x14ac:dyDescent="0.15">
      <c r="A20" s="1528" t="s">
        <v>714</v>
      </c>
      <c r="B20" s="1529"/>
      <c r="C20" s="1529"/>
      <c r="D20" s="561">
        <v>304685</v>
      </c>
      <c r="E20" s="562">
        <v>429018</v>
      </c>
      <c r="F20" s="562">
        <v>221255</v>
      </c>
      <c r="G20" s="562">
        <v>300974</v>
      </c>
      <c r="H20" s="562">
        <v>423440</v>
      </c>
      <c r="I20" s="562">
        <v>218798</v>
      </c>
      <c r="J20" s="562">
        <v>3711</v>
      </c>
      <c r="K20" s="562">
        <v>5578</v>
      </c>
      <c r="L20" s="562">
        <v>2457</v>
      </c>
    </row>
    <row r="21" spans="1:96" ht="15.6" customHeight="1" x14ac:dyDescent="0.15">
      <c r="A21" s="1528" t="s">
        <v>715</v>
      </c>
      <c r="B21" s="1529"/>
      <c r="C21" s="1529"/>
      <c r="D21" s="561">
        <v>273225</v>
      </c>
      <c r="E21" s="562">
        <v>381892</v>
      </c>
      <c r="F21" s="562">
        <v>189992</v>
      </c>
      <c r="G21" s="562">
        <v>272851</v>
      </c>
      <c r="H21" s="562">
        <v>381029</v>
      </c>
      <c r="I21" s="562">
        <v>189992</v>
      </c>
      <c r="J21" s="562">
        <v>374</v>
      </c>
      <c r="K21" s="562">
        <v>863</v>
      </c>
      <c r="L21" s="562">
        <v>0</v>
      </c>
    </row>
    <row r="22" spans="1:96" ht="15.6" customHeight="1" x14ac:dyDescent="0.15">
      <c r="A22" s="1523" t="s">
        <v>716</v>
      </c>
      <c r="B22" s="1524"/>
      <c r="C22" s="1524"/>
      <c r="D22" s="561">
        <v>374271</v>
      </c>
      <c r="E22" s="562">
        <v>429247</v>
      </c>
      <c r="F22" s="562">
        <v>233650</v>
      </c>
      <c r="G22" s="562">
        <v>374261</v>
      </c>
      <c r="H22" s="562">
        <v>429233</v>
      </c>
      <c r="I22" s="562">
        <v>233650</v>
      </c>
      <c r="J22" s="562">
        <v>10</v>
      </c>
      <c r="K22" s="562">
        <v>14</v>
      </c>
      <c r="L22" s="562">
        <v>0</v>
      </c>
    </row>
    <row r="23" spans="1:96" ht="15.6" customHeight="1" x14ac:dyDescent="0.15">
      <c r="A23" s="1525" t="s">
        <v>717</v>
      </c>
      <c r="B23" s="1526"/>
      <c r="C23" s="1526"/>
      <c r="D23" s="561">
        <v>116068</v>
      </c>
      <c r="E23" s="562">
        <v>147684</v>
      </c>
      <c r="F23" s="562">
        <v>95626</v>
      </c>
      <c r="G23" s="562">
        <v>115762</v>
      </c>
      <c r="H23" s="562">
        <v>147332</v>
      </c>
      <c r="I23" s="562">
        <v>95350</v>
      </c>
      <c r="J23" s="562">
        <v>306</v>
      </c>
      <c r="K23" s="562">
        <v>352</v>
      </c>
      <c r="L23" s="562">
        <v>276</v>
      </c>
      <c r="N23" s="266"/>
    </row>
    <row r="24" spans="1:96" ht="15.6" customHeight="1" x14ac:dyDescent="0.15">
      <c r="A24" s="1523" t="s">
        <v>372</v>
      </c>
      <c r="B24" s="1527"/>
      <c r="C24" s="1527"/>
      <c r="D24" s="561">
        <v>187138</v>
      </c>
      <c r="E24" s="562">
        <v>260739</v>
      </c>
      <c r="F24" s="562">
        <v>122412</v>
      </c>
      <c r="G24" s="562">
        <v>187111</v>
      </c>
      <c r="H24" s="562">
        <v>260682</v>
      </c>
      <c r="I24" s="562">
        <v>122412</v>
      </c>
      <c r="J24" s="562">
        <v>27</v>
      </c>
      <c r="K24" s="562">
        <v>57</v>
      </c>
      <c r="L24" s="562">
        <v>0</v>
      </c>
    </row>
    <row r="25" spans="1:96" ht="15.6" customHeight="1" x14ac:dyDescent="0.15">
      <c r="A25" s="1528" t="s">
        <v>718</v>
      </c>
      <c r="B25" s="1529"/>
      <c r="C25" s="1529"/>
      <c r="D25" s="561">
        <v>290186</v>
      </c>
      <c r="E25" s="562">
        <v>350295</v>
      </c>
      <c r="F25" s="562">
        <v>246846</v>
      </c>
      <c r="G25" s="562">
        <v>290073</v>
      </c>
      <c r="H25" s="562">
        <v>350114</v>
      </c>
      <c r="I25" s="562">
        <v>246782</v>
      </c>
      <c r="J25" s="562">
        <v>113</v>
      </c>
      <c r="K25" s="562">
        <v>181</v>
      </c>
      <c r="L25" s="562">
        <v>64</v>
      </c>
    </row>
    <row r="26" spans="1:96" ht="15.6" customHeight="1" x14ac:dyDescent="0.15">
      <c r="A26" s="1528" t="s">
        <v>77</v>
      </c>
      <c r="B26" s="1529"/>
      <c r="C26" s="1529"/>
      <c r="D26" s="561">
        <v>265797</v>
      </c>
      <c r="E26" s="562">
        <v>370819</v>
      </c>
      <c r="F26" s="562">
        <v>230949</v>
      </c>
      <c r="G26" s="562">
        <v>263816</v>
      </c>
      <c r="H26" s="562">
        <v>365944</v>
      </c>
      <c r="I26" s="562">
        <v>229929</v>
      </c>
      <c r="J26" s="562">
        <v>1981</v>
      </c>
      <c r="K26" s="562">
        <v>4875</v>
      </c>
      <c r="L26" s="562">
        <v>1020</v>
      </c>
    </row>
    <row r="27" spans="1:96" ht="15.6" customHeight="1" x14ac:dyDescent="0.15">
      <c r="A27" s="1528" t="s">
        <v>719</v>
      </c>
      <c r="B27" s="1529"/>
      <c r="C27" s="1529"/>
      <c r="D27" s="561">
        <v>286488</v>
      </c>
      <c r="E27" s="562">
        <v>331235</v>
      </c>
      <c r="F27" s="562">
        <v>217246</v>
      </c>
      <c r="G27" s="562">
        <v>286057</v>
      </c>
      <c r="H27" s="562">
        <v>330679</v>
      </c>
      <c r="I27" s="562">
        <v>217007</v>
      </c>
      <c r="J27" s="562">
        <v>431</v>
      </c>
      <c r="K27" s="562">
        <v>556</v>
      </c>
      <c r="L27" s="562">
        <v>239</v>
      </c>
    </row>
    <row r="28" spans="1:96" ht="14.25" customHeight="1" x14ac:dyDescent="0.15">
      <c r="A28" s="1520" t="s">
        <v>90</v>
      </c>
      <c r="B28" s="1521"/>
      <c r="C28" s="1521"/>
      <c r="D28" s="563">
        <v>207612</v>
      </c>
      <c r="E28" s="564">
        <v>259804</v>
      </c>
      <c r="F28" s="564">
        <v>147903</v>
      </c>
      <c r="G28" s="564">
        <v>206344</v>
      </c>
      <c r="H28" s="564">
        <v>257882</v>
      </c>
      <c r="I28" s="564">
        <v>147383</v>
      </c>
      <c r="J28" s="564">
        <v>1268</v>
      </c>
      <c r="K28" s="564">
        <v>1922</v>
      </c>
      <c r="L28" s="564">
        <v>520</v>
      </c>
    </row>
    <row r="29" spans="1:96" ht="13.5" x14ac:dyDescent="0.15">
      <c r="A29" s="1522"/>
      <c r="B29" s="1522"/>
      <c r="C29" s="1522"/>
      <c r="D29" s="1522"/>
      <c r="E29" s="1522"/>
      <c r="F29" s="1522"/>
      <c r="G29" s="1522"/>
      <c r="H29" s="1522"/>
      <c r="I29" s="1522"/>
      <c r="J29" s="1522"/>
      <c r="K29" s="1522"/>
      <c r="L29" s="1522"/>
      <c r="M29" s="566"/>
      <c r="N29" s="566"/>
      <c r="O29" s="566"/>
      <c r="P29" s="566"/>
      <c r="R29" s="566"/>
      <c r="S29" s="566"/>
      <c r="T29" s="566"/>
      <c r="U29" s="566"/>
      <c r="V29" s="566"/>
      <c r="W29" s="566"/>
      <c r="X29" s="566"/>
      <c r="Y29" s="566"/>
      <c r="Z29" s="566"/>
      <c r="AA29" s="566"/>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row>
    <row r="30" spans="1:96" x14ac:dyDescent="0.15">
      <c r="A30" s="73"/>
      <c r="B30" s="73"/>
      <c r="C30" s="73"/>
      <c r="D30" s="73"/>
      <c r="E30" s="73"/>
      <c r="F30" s="73"/>
      <c r="G30" s="73"/>
      <c r="H30" s="73"/>
      <c r="I30" s="73"/>
      <c r="J30" s="73"/>
      <c r="K30" s="73"/>
      <c r="L30" s="73"/>
      <c r="M30" s="1548"/>
      <c r="N30" s="1548"/>
      <c r="O30" s="1548"/>
      <c r="P30" s="567"/>
      <c r="Q30" s="568"/>
      <c r="R30" s="568"/>
      <c r="S30" s="567"/>
      <c r="T30" s="567"/>
      <c r="U30" s="567"/>
      <c r="V30" s="567"/>
      <c r="W30" s="567"/>
      <c r="X30" s="567"/>
      <c r="Y30" s="569"/>
      <c r="Z30" s="567"/>
      <c r="AA30" s="567"/>
    </row>
    <row r="31" spans="1:96" ht="14.25" customHeight="1" x14ac:dyDescent="0.15"/>
    <row r="32" spans="1:96" ht="14.25" customHeight="1" x14ac:dyDescent="0.15"/>
    <row r="33" ht="12" customHeight="1" x14ac:dyDescent="0.15"/>
    <row r="34" ht="12" customHeight="1" x14ac:dyDescent="0.15"/>
    <row r="35" ht="12" customHeight="1" x14ac:dyDescent="0.15"/>
    <row r="36" ht="12" customHeight="1" x14ac:dyDescent="0.15"/>
  </sheetData>
  <mergeCells count="23">
    <mergeCell ref="E1:I1"/>
    <mergeCell ref="K3:L3"/>
    <mergeCell ref="A4:C5"/>
    <mergeCell ref="D4:F4"/>
    <mergeCell ref="G4:I4"/>
    <mergeCell ref="J4:L4"/>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M30:O30"/>
  </mergeCells>
  <phoneticPr fontId="54"/>
  <dataValidations count="2">
    <dataValidation type="whole" imeMode="off" allowBlank="1" showInputMessage="1" showErrorMessage="1" errorTitle="入力エラー" error="入力した値に誤りがあります" sqref="D10:D14 E10:L13 B10:B12">
      <formula1>-999999999999</formula1>
      <formula2>999999999999</formula2>
    </dataValidation>
    <dataValidation type="whole" allowBlank="1" showInputMessage="1" showErrorMessage="1" errorTitle="入力エラー" error="入力した値に誤りがあります" sqref="D6:L6 D8:L9">
      <formula1>-999999999999</formula1>
      <formula2>999999999999</formula2>
    </dataValidation>
  </dataValidations>
  <printOptions horizontalCentered="1"/>
  <pageMargins left="0.19685039370078741" right="0.5" top="0.78740157480314965" bottom="0.39370078740157483" header="0.19685039370078741" footer="0.19685039370078741"/>
  <pageSetup paperSize="9" scale="95" firstPageNumber="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G62"/>
  <sheetViews>
    <sheetView zoomScaleNormal="100" zoomScaleSheetLayoutView="100" workbookViewId="0"/>
  </sheetViews>
  <sheetFormatPr defaultRowHeight="12" x14ac:dyDescent="0.15"/>
  <cols>
    <col min="1" max="1" width="9.625" style="271" customWidth="1"/>
    <col min="2" max="2" width="3.625" style="271" customWidth="1"/>
    <col min="3" max="4" width="6.5" style="271" customWidth="1"/>
    <col min="5" max="15" width="6.625" style="271" customWidth="1"/>
    <col min="16" max="16384" width="9" style="271"/>
  </cols>
  <sheetData>
    <row r="1" spans="1:85" ht="15.6" customHeight="1" x14ac:dyDescent="0.15">
      <c r="A1" s="592"/>
      <c r="B1" s="592"/>
      <c r="C1" s="592"/>
      <c r="D1" s="592"/>
      <c r="E1" s="73"/>
      <c r="F1" s="566" t="s">
        <v>731</v>
      </c>
      <c r="G1" s="592"/>
      <c r="H1" s="592"/>
      <c r="I1" s="592"/>
      <c r="J1" s="592"/>
      <c r="K1" s="592"/>
      <c r="L1" s="592"/>
      <c r="M1" s="592"/>
      <c r="N1" s="592"/>
      <c r="O1" s="592"/>
      <c r="P1" s="73"/>
    </row>
    <row r="2" spans="1:85" ht="15.6" customHeight="1" x14ac:dyDescent="0.15">
      <c r="A2" s="1545" t="s">
        <v>510</v>
      </c>
      <c r="B2" s="1545"/>
      <c r="C2" s="1545"/>
      <c r="D2" s="569"/>
      <c r="E2" s="1769"/>
      <c r="F2" s="1769"/>
      <c r="G2" s="569"/>
      <c r="H2" s="569"/>
      <c r="I2" s="569"/>
      <c r="J2" s="569"/>
      <c r="K2" s="569"/>
      <c r="L2" s="569"/>
      <c r="M2" s="569"/>
      <c r="N2" s="569"/>
      <c r="O2" s="569"/>
      <c r="P2" s="73"/>
    </row>
    <row r="3" spans="1:85" ht="15.6" customHeight="1" x14ac:dyDescent="0.15">
      <c r="A3" s="1770" t="s">
        <v>725</v>
      </c>
      <c r="B3" s="1770"/>
      <c r="C3" s="1770"/>
      <c r="D3" s="569"/>
      <c r="E3" s="1771"/>
      <c r="F3" s="1771"/>
      <c r="G3" s="569"/>
      <c r="H3" s="569"/>
      <c r="I3" s="569"/>
      <c r="J3" s="569"/>
      <c r="K3" s="569"/>
      <c r="L3" s="569"/>
      <c r="M3" s="569"/>
      <c r="N3" s="1775" t="s">
        <v>294</v>
      </c>
      <c r="O3" s="1775"/>
      <c r="P3" s="73"/>
    </row>
    <row r="4" spans="1:85" ht="15.6" customHeight="1" x14ac:dyDescent="0.15">
      <c r="A4" s="1776" t="s">
        <v>103</v>
      </c>
      <c r="B4" s="1776"/>
      <c r="C4" s="1777"/>
      <c r="D4" s="1778" t="s">
        <v>190</v>
      </c>
      <c r="E4" s="1779"/>
      <c r="F4" s="1780"/>
      <c r="G4" s="1778" t="s">
        <v>728</v>
      </c>
      <c r="H4" s="1779"/>
      <c r="I4" s="1780"/>
      <c r="J4" s="1778" t="s">
        <v>643</v>
      </c>
      <c r="K4" s="1779"/>
      <c r="L4" s="1780"/>
      <c r="M4" s="1778" t="s">
        <v>174</v>
      </c>
      <c r="N4" s="1779"/>
      <c r="O4" s="1779"/>
      <c r="P4" s="73"/>
    </row>
    <row r="5" spans="1:85" ht="15" customHeight="1" x14ac:dyDescent="0.15">
      <c r="A5" s="1781"/>
      <c r="B5" s="1781"/>
      <c r="C5" s="1782"/>
      <c r="D5" s="1783" t="s">
        <v>729</v>
      </c>
      <c r="E5" s="1783" t="s">
        <v>247</v>
      </c>
      <c r="F5" s="1783" t="s">
        <v>203</v>
      </c>
      <c r="G5" s="1783" t="s">
        <v>729</v>
      </c>
      <c r="H5" s="1783" t="s">
        <v>247</v>
      </c>
      <c r="I5" s="1783" t="s">
        <v>203</v>
      </c>
      <c r="J5" s="1783" t="s">
        <v>729</v>
      </c>
      <c r="K5" s="1783" t="s">
        <v>247</v>
      </c>
      <c r="L5" s="1783" t="s">
        <v>203</v>
      </c>
      <c r="M5" s="1783" t="s">
        <v>729</v>
      </c>
      <c r="N5" s="1783" t="s">
        <v>247</v>
      </c>
      <c r="O5" s="1783" t="s">
        <v>203</v>
      </c>
      <c r="P5" s="73"/>
    </row>
    <row r="6" spans="1:85" ht="15.6" hidden="1" customHeight="1" x14ac:dyDescent="0.15">
      <c r="A6" s="73"/>
      <c r="B6" s="73"/>
      <c r="C6" s="73"/>
      <c r="D6" s="73"/>
      <c r="E6" s="73"/>
      <c r="F6" s="73"/>
      <c r="G6" s="73"/>
      <c r="H6" s="73"/>
      <c r="I6" s="73"/>
      <c r="J6" s="73"/>
      <c r="K6" s="73"/>
      <c r="L6" s="73"/>
      <c r="M6" s="73"/>
      <c r="N6" s="73"/>
      <c r="O6" s="73"/>
      <c r="P6" s="73"/>
    </row>
    <row r="7" spans="1:85" ht="15.6" hidden="1" customHeight="1" x14ac:dyDescent="0.1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row>
    <row r="8" spans="1:85" ht="15.6" hidden="1" customHeight="1" x14ac:dyDescent="0.1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row>
    <row r="9" spans="1:85" ht="15.6" hidden="1" customHeight="1" x14ac:dyDescent="0.1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row>
    <row r="10" spans="1:85" ht="15" customHeight="1" x14ac:dyDescent="0.15">
      <c r="A10" s="529" t="s">
        <v>257</v>
      </c>
      <c r="B10" s="552">
        <v>11</v>
      </c>
      <c r="C10" s="552" t="s">
        <v>590</v>
      </c>
      <c r="D10" s="1772">
        <v>18.8</v>
      </c>
      <c r="E10" s="1773">
        <v>19.5</v>
      </c>
      <c r="F10" s="1773">
        <v>18</v>
      </c>
      <c r="G10" s="1773">
        <v>144.69999999999999</v>
      </c>
      <c r="H10" s="1773">
        <v>159.69999999999999</v>
      </c>
      <c r="I10" s="1773">
        <v>127.2</v>
      </c>
      <c r="J10" s="1773">
        <v>134.80000000000001</v>
      </c>
      <c r="K10" s="1773">
        <v>145.6</v>
      </c>
      <c r="L10" s="1773">
        <v>122.1</v>
      </c>
      <c r="M10" s="1773">
        <v>9.9</v>
      </c>
      <c r="N10" s="1773">
        <v>14.1</v>
      </c>
      <c r="O10" s="1773">
        <v>5.0999999999999996</v>
      </c>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row>
    <row r="11" spans="1:85" ht="15" customHeight="1" x14ac:dyDescent="0.15">
      <c r="A11" s="529" t="s">
        <v>269</v>
      </c>
      <c r="B11" s="552">
        <v>12</v>
      </c>
      <c r="C11" s="552" t="s">
        <v>269</v>
      </c>
      <c r="D11" s="1772">
        <v>18.2</v>
      </c>
      <c r="E11" s="1773">
        <v>18.899999999999999</v>
      </c>
      <c r="F11" s="1773">
        <v>17.399999999999999</v>
      </c>
      <c r="G11" s="1773">
        <v>139.4</v>
      </c>
      <c r="H11" s="1773">
        <v>154.19999999999999</v>
      </c>
      <c r="I11" s="1773">
        <v>122.1</v>
      </c>
      <c r="J11" s="1773">
        <v>129.6</v>
      </c>
      <c r="K11" s="1773">
        <v>140.5</v>
      </c>
      <c r="L11" s="1773">
        <v>116.9</v>
      </c>
      <c r="M11" s="1773">
        <v>9.8000000000000007</v>
      </c>
      <c r="N11" s="1773">
        <v>13.7</v>
      </c>
      <c r="O11" s="1773">
        <v>5.2</v>
      </c>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row>
    <row r="12" spans="1:85" ht="15" customHeight="1" x14ac:dyDescent="0.15">
      <c r="A12" s="531" t="s">
        <v>284</v>
      </c>
      <c r="B12" s="512">
        <v>1</v>
      </c>
      <c r="C12" s="549" t="s">
        <v>285</v>
      </c>
      <c r="D12" s="1774">
        <v>17</v>
      </c>
      <c r="E12" s="1774">
        <v>17.600000000000001</v>
      </c>
      <c r="F12" s="1774">
        <v>16.3</v>
      </c>
      <c r="G12" s="1774">
        <v>130.30000000000001</v>
      </c>
      <c r="H12" s="1774">
        <v>144</v>
      </c>
      <c r="I12" s="1774">
        <v>114</v>
      </c>
      <c r="J12" s="1774">
        <v>120.8</v>
      </c>
      <c r="K12" s="1774">
        <v>130.80000000000001</v>
      </c>
      <c r="L12" s="1774">
        <v>109</v>
      </c>
      <c r="M12" s="1774">
        <v>9.5</v>
      </c>
      <c r="N12" s="1774">
        <v>13.2</v>
      </c>
      <c r="O12" s="1774">
        <v>5</v>
      </c>
      <c r="P12" s="73"/>
    </row>
    <row r="13" spans="1:85" ht="15" customHeight="1" x14ac:dyDescent="0.15">
      <c r="A13" s="393"/>
      <c r="B13" s="393"/>
      <c r="C13" s="393"/>
      <c r="D13" s="575"/>
      <c r="E13" s="576"/>
      <c r="F13" s="576"/>
      <c r="G13" s="576"/>
      <c r="H13" s="576"/>
      <c r="I13" s="576"/>
      <c r="J13" s="576"/>
      <c r="K13" s="576"/>
      <c r="L13" s="576"/>
      <c r="M13" s="576"/>
      <c r="N13" s="576"/>
      <c r="O13" s="576"/>
      <c r="P13" s="73"/>
    </row>
    <row r="14" spans="1:85" ht="15.6" customHeight="1" x14ac:dyDescent="0.15">
      <c r="A14" s="1541" t="s">
        <v>711</v>
      </c>
      <c r="B14" s="1541" t="s">
        <v>711</v>
      </c>
      <c r="C14" s="1541" t="s">
        <v>711</v>
      </c>
      <c r="D14" s="586">
        <v>18.5</v>
      </c>
      <c r="E14" s="579">
        <v>19.100000000000001</v>
      </c>
      <c r="F14" s="579">
        <v>15.6</v>
      </c>
      <c r="G14" s="579">
        <v>149.4</v>
      </c>
      <c r="H14" s="579">
        <v>157.80000000000001</v>
      </c>
      <c r="I14" s="579">
        <v>105.4</v>
      </c>
      <c r="J14" s="579">
        <v>136</v>
      </c>
      <c r="K14" s="579">
        <v>142.5</v>
      </c>
      <c r="L14" s="579">
        <v>101.7</v>
      </c>
      <c r="M14" s="579">
        <v>13.4</v>
      </c>
      <c r="N14" s="579">
        <v>15.3</v>
      </c>
      <c r="O14" s="579">
        <v>3.7</v>
      </c>
      <c r="P14" s="73"/>
    </row>
    <row r="15" spans="1:85" ht="15.6" customHeight="1" x14ac:dyDescent="0.15">
      <c r="A15" s="1541" t="s">
        <v>466</v>
      </c>
      <c r="B15" s="1541" t="s">
        <v>466</v>
      </c>
      <c r="C15" s="1541" t="s">
        <v>466</v>
      </c>
      <c r="D15" s="578">
        <v>17.100000000000001</v>
      </c>
      <c r="E15" s="579">
        <v>17.3</v>
      </c>
      <c r="F15" s="579">
        <v>16.5</v>
      </c>
      <c r="G15" s="579">
        <v>140.1</v>
      </c>
      <c r="H15" s="579">
        <v>145.69999999999999</v>
      </c>
      <c r="I15" s="579">
        <v>126.5</v>
      </c>
      <c r="J15" s="579">
        <v>128.30000000000001</v>
      </c>
      <c r="K15" s="579">
        <v>132.1</v>
      </c>
      <c r="L15" s="579">
        <v>119.1</v>
      </c>
      <c r="M15" s="579">
        <v>11.8</v>
      </c>
      <c r="N15" s="579">
        <v>13.6</v>
      </c>
      <c r="O15" s="579">
        <v>7.4</v>
      </c>
      <c r="P15" s="73"/>
    </row>
    <row r="16" spans="1:85" ht="15.6" customHeight="1" x14ac:dyDescent="0.15">
      <c r="A16" s="1544" t="s">
        <v>712</v>
      </c>
      <c r="B16" s="1544" t="s">
        <v>712</v>
      </c>
      <c r="C16" s="1544" t="s">
        <v>712</v>
      </c>
      <c r="D16" s="578">
        <v>18</v>
      </c>
      <c r="E16" s="579">
        <v>18</v>
      </c>
      <c r="F16" s="579">
        <v>17.8</v>
      </c>
      <c r="G16" s="579">
        <v>146.6</v>
      </c>
      <c r="H16" s="579">
        <v>149</v>
      </c>
      <c r="I16" s="579">
        <v>133.5</v>
      </c>
      <c r="J16" s="579">
        <v>134.1</v>
      </c>
      <c r="K16" s="579">
        <v>135.1</v>
      </c>
      <c r="L16" s="579">
        <v>128.69999999999999</v>
      </c>
      <c r="M16" s="579">
        <v>12.5</v>
      </c>
      <c r="N16" s="579">
        <v>13.9</v>
      </c>
      <c r="O16" s="579">
        <v>4.8</v>
      </c>
      <c r="P16" s="73"/>
    </row>
    <row r="17" spans="1:85" ht="15.6" customHeight="1" x14ac:dyDescent="0.15">
      <c r="A17" s="1541" t="s">
        <v>245</v>
      </c>
      <c r="B17" s="1541" t="s">
        <v>245</v>
      </c>
      <c r="C17" s="1541" t="s">
        <v>245</v>
      </c>
      <c r="D17" s="578">
        <v>18.100000000000001</v>
      </c>
      <c r="E17" s="579">
        <v>18.399999999999999</v>
      </c>
      <c r="F17" s="579">
        <v>17.3</v>
      </c>
      <c r="G17" s="579">
        <v>149</v>
      </c>
      <c r="H17" s="579">
        <v>154.19999999999999</v>
      </c>
      <c r="I17" s="579">
        <v>136.19999999999999</v>
      </c>
      <c r="J17" s="579">
        <v>137.80000000000001</v>
      </c>
      <c r="K17" s="579">
        <v>142.69999999999999</v>
      </c>
      <c r="L17" s="579">
        <v>125.5</v>
      </c>
      <c r="M17" s="579">
        <v>11.2</v>
      </c>
      <c r="N17" s="579">
        <v>11.5</v>
      </c>
      <c r="O17" s="579">
        <v>10.7</v>
      </c>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row>
    <row r="18" spans="1:85" ht="15.6" customHeight="1" x14ac:dyDescent="0.15">
      <c r="A18" s="1541" t="s">
        <v>456</v>
      </c>
      <c r="B18" s="1541" t="s">
        <v>456</v>
      </c>
      <c r="C18" s="1541" t="s">
        <v>456</v>
      </c>
      <c r="D18" s="578">
        <v>18.8</v>
      </c>
      <c r="E18" s="579">
        <v>19.5</v>
      </c>
      <c r="F18" s="579">
        <v>16.8</v>
      </c>
      <c r="G18" s="579">
        <v>162.69999999999999</v>
      </c>
      <c r="H18" s="579">
        <v>177.2</v>
      </c>
      <c r="I18" s="579">
        <v>125.6</v>
      </c>
      <c r="J18" s="579">
        <v>136</v>
      </c>
      <c r="K18" s="579">
        <v>144.80000000000001</v>
      </c>
      <c r="L18" s="579">
        <v>113.3</v>
      </c>
      <c r="M18" s="579">
        <v>26.7</v>
      </c>
      <c r="N18" s="579">
        <v>32.4</v>
      </c>
      <c r="O18" s="579">
        <v>12.3</v>
      </c>
      <c r="P18" s="73"/>
    </row>
    <row r="19" spans="1:85" ht="15.6" customHeight="1" x14ac:dyDescent="0.15">
      <c r="A19" s="1541" t="s">
        <v>713</v>
      </c>
      <c r="B19" s="1541" t="s">
        <v>713</v>
      </c>
      <c r="C19" s="1541" t="s">
        <v>713</v>
      </c>
      <c r="D19" s="578">
        <v>17.2</v>
      </c>
      <c r="E19" s="579">
        <v>17.899999999999999</v>
      </c>
      <c r="F19" s="579">
        <v>16.600000000000001</v>
      </c>
      <c r="G19" s="579">
        <v>119.8</v>
      </c>
      <c r="H19" s="579">
        <v>138</v>
      </c>
      <c r="I19" s="579">
        <v>104.9</v>
      </c>
      <c r="J19" s="579">
        <v>114.3</v>
      </c>
      <c r="K19" s="579">
        <v>129.6</v>
      </c>
      <c r="L19" s="579">
        <v>101.8</v>
      </c>
      <c r="M19" s="579">
        <v>5.5</v>
      </c>
      <c r="N19" s="579">
        <v>8.4</v>
      </c>
      <c r="O19" s="579">
        <v>3.1</v>
      </c>
      <c r="P19" s="73"/>
    </row>
    <row r="20" spans="1:85" ht="15.6" customHeight="1" x14ac:dyDescent="0.15">
      <c r="A20" s="1541" t="s">
        <v>714</v>
      </c>
      <c r="B20" s="1541" t="s">
        <v>714</v>
      </c>
      <c r="C20" s="1541" t="s">
        <v>714</v>
      </c>
      <c r="D20" s="578">
        <v>17.600000000000001</v>
      </c>
      <c r="E20" s="579">
        <v>17.5</v>
      </c>
      <c r="F20" s="579">
        <v>17.8</v>
      </c>
      <c r="G20" s="579">
        <v>135.80000000000001</v>
      </c>
      <c r="H20" s="579">
        <v>143.6</v>
      </c>
      <c r="I20" s="579">
        <v>129.4</v>
      </c>
      <c r="J20" s="579">
        <v>127.5</v>
      </c>
      <c r="K20" s="579">
        <v>132.6</v>
      </c>
      <c r="L20" s="579">
        <v>123.3</v>
      </c>
      <c r="M20" s="579">
        <v>8.3000000000000007</v>
      </c>
      <c r="N20" s="579">
        <v>11</v>
      </c>
      <c r="O20" s="579">
        <v>6.1</v>
      </c>
      <c r="P20" s="73"/>
    </row>
    <row r="21" spans="1:85" ht="15.6" customHeight="1" x14ac:dyDescent="0.15">
      <c r="A21" s="1528" t="s">
        <v>715</v>
      </c>
      <c r="B21" s="1528" t="s">
        <v>715</v>
      </c>
      <c r="C21" s="1528" t="s">
        <v>715</v>
      </c>
      <c r="D21" s="578">
        <v>17.8</v>
      </c>
      <c r="E21" s="579">
        <v>18.5</v>
      </c>
      <c r="F21" s="579">
        <v>17.2</v>
      </c>
      <c r="G21" s="579">
        <v>131.6</v>
      </c>
      <c r="H21" s="579">
        <v>147.6</v>
      </c>
      <c r="I21" s="579">
        <v>120.2</v>
      </c>
      <c r="J21" s="579">
        <v>125.3</v>
      </c>
      <c r="K21" s="579">
        <v>137.19999999999999</v>
      </c>
      <c r="L21" s="579">
        <v>116.8</v>
      </c>
      <c r="M21" s="579">
        <v>6.3</v>
      </c>
      <c r="N21" s="579">
        <v>10.4</v>
      </c>
      <c r="O21" s="579">
        <v>3.4</v>
      </c>
      <c r="P21" s="73"/>
    </row>
    <row r="22" spans="1:85" ht="15.6" customHeight="1" x14ac:dyDescent="0.15">
      <c r="A22" s="1523" t="s">
        <v>716</v>
      </c>
      <c r="B22" s="1523" t="s">
        <v>716</v>
      </c>
      <c r="C22" s="1523" t="s">
        <v>716</v>
      </c>
      <c r="D22" s="578">
        <v>17.2</v>
      </c>
      <c r="E22" s="579">
        <v>17.2</v>
      </c>
      <c r="F22" s="579">
        <v>17.100000000000001</v>
      </c>
      <c r="G22" s="579">
        <v>141.19999999999999</v>
      </c>
      <c r="H22" s="579">
        <v>144.80000000000001</v>
      </c>
      <c r="I22" s="579">
        <v>131.80000000000001</v>
      </c>
      <c r="J22" s="579">
        <v>132.19999999999999</v>
      </c>
      <c r="K22" s="579">
        <v>134.5</v>
      </c>
      <c r="L22" s="579">
        <v>126.3</v>
      </c>
      <c r="M22" s="579">
        <v>9</v>
      </c>
      <c r="N22" s="579">
        <v>10.3</v>
      </c>
      <c r="O22" s="579">
        <v>5.5</v>
      </c>
      <c r="P22" s="73"/>
    </row>
    <row r="23" spans="1:85" ht="15.6" customHeight="1" x14ac:dyDescent="0.15">
      <c r="A23" s="1528" t="s">
        <v>717</v>
      </c>
      <c r="B23" s="1528" t="s">
        <v>717</v>
      </c>
      <c r="C23" s="1528" t="s">
        <v>717</v>
      </c>
      <c r="D23" s="578">
        <v>13.6</v>
      </c>
      <c r="E23" s="579">
        <v>14.4</v>
      </c>
      <c r="F23" s="579">
        <v>13.1</v>
      </c>
      <c r="G23" s="579">
        <v>89.6</v>
      </c>
      <c r="H23" s="579">
        <v>105.3</v>
      </c>
      <c r="I23" s="579">
        <v>79.2</v>
      </c>
      <c r="J23" s="579">
        <v>85.3</v>
      </c>
      <c r="K23" s="579">
        <v>98.9</v>
      </c>
      <c r="L23" s="579">
        <v>76.3</v>
      </c>
      <c r="M23" s="579">
        <v>4.3</v>
      </c>
      <c r="N23" s="579">
        <v>6.4</v>
      </c>
      <c r="O23" s="579">
        <v>2.9</v>
      </c>
      <c r="P23" s="73"/>
    </row>
    <row r="24" spans="1:85" ht="15.6" customHeight="1" x14ac:dyDescent="0.15">
      <c r="A24" s="1523" t="s">
        <v>372</v>
      </c>
      <c r="B24" s="1523" t="s">
        <v>372</v>
      </c>
      <c r="C24" s="1523" t="s">
        <v>372</v>
      </c>
      <c r="D24" s="578">
        <v>16.600000000000001</v>
      </c>
      <c r="E24" s="579">
        <v>17.7</v>
      </c>
      <c r="F24" s="579">
        <v>15.7</v>
      </c>
      <c r="G24" s="579">
        <v>110.5</v>
      </c>
      <c r="H24" s="579">
        <v>128.30000000000001</v>
      </c>
      <c r="I24" s="579">
        <v>95.6</v>
      </c>
      <c r="J24" s="579">
        <v>107.4</v>
      </c>
      <c r="K24" s="579">
        <v>123.8</v>
      </c>
      <c r="L24" s="579">
        <v>93.7</v>
      </c>
      <c r="M24" s="579">
        <v>3.1</v>
      </c>
      <c r="N24" s="579">
        <v>4.5</v>
      </c>
      <c r="O24" s="579">
        <v>1.9</v>
      </c>
      <c r="P24" s="73"/>
    </row>
    <row r="25" spans="1:85" ht="15.6" customHeight="1" x14ac:dyDescent="0.15">
      <c r="A25" s="1541" t="s">
        <v>718</v>
      </c>
      <c r="B25" s="1541" t="s">
        <v>718</v>
      </c>
      <c r="C25" s="1541" t="s">
        <v>718</v>
      </c>
      <c r="D25" s="578">
        <v>16.100000000000001</v>
      </c>
      <c r="E25" s="579">
        <v>16.8</v>
      </c>
      <c r="F25" s="579">
        <v>15.5</v>
      </c>
      <c r="G25" s="579">
        <v>115.1</v>
      </c>
      <c r="H25" s="579">
        <v>120.4</v>
      </c>
      <c r="I25" s="579">
        <v>111.2</v>
      </c>
      <c r="J25" s="579">
        <v>110.4</v>
      </c>
      <c r="K25" s="579">
        <v>115.7</v>
      </c>
      <c r="L25" s="579">
        <v>106.5</v>
      </c>
      <c r="M25" s="579">
        <v>4.7</v>
      </c>
      <c r="N25" s="579">
        <v>4.7</v>
      </c>
      <c r="O25" s="579">
        <v>4.7</v>
      </c>
      <c r="P25" s="73"/>
    </row>
    <row r="26" spans="1:85" ht="15.6" customHeight="1" x14ac:dyDescent="0.15">
      <c r="A26" s="1541" t="s">
        <v>77</v>
      </c>
      <c r="B26" s="1541" t="s">
        <v>77</v>
      </c>
      <c r="C26" s="1541" t="s">
        <v>77</v>
      </c>
      <c r="D26" s="578">
        <v>17.100000000000001</v>
      </c>
      <c r="E26" s="579">
        <v>17</v>
      </c>
      <c r="F26" s="579">
        <v>17.100000000000001</v>
      </c>
      <c r="G26" s="579">
        <v>129.1</v>
      </c>
      <c r="H26" s="579">
        <v>134.19999999999999</v>
      </c>
      <c r="I26" s="579">
        <v>127.4</v>
      </c>
      <c r="J26" s="579">
        <v>123.9</v>
      </c>
      <c r="K26" s="579">
        <v>126.2</v>
      </c>
      <c r="L26" s="579">
        <v>123.1</v>
      </c>
      <c r="M26" s="579">
        <v>5.2</v>
      </c>
      <c r="N26" s="579">
        <v>8</v>
      </c>
      <c r="O26" s="579">
        <v>4.3</v>
      </c>
      <c r="P26" s="73"/>
    </row>
    <row r="27" spans="1:85" ht="15.6" customHeight="1" x14ac:dyDescent="0.15">
      <c r="A27" s="1541" t="s">
        <v>719</v>
      </c>
      <c r="B27" s="1541" t="s">
        <v>719</v>
      </c>
      <c r="C27" s="1541" t="s">
        <v>719</v>
      </c>
      <c r="D27" s="578">
        <v>18.8</v>
      </c>
      <c r="E27" s="579">
        <v>19.100000000000001</v>
      </c>
      <c r="F27" s="579">
        <v>18.2</v>
      </c>
      <c r="G27" s="579">
        <v>147.1</v>
      </c>
      <c r="H27" s="579">
        <v>153</v>
      </c>
      <c r="I27" s="579">
        <v>137.69999999999999</v>
      </c>
      <c r="J27" s="579">
        <v>140.69999999999999</v>
      </c>
      <c r="K27" s="579">
        <v>144.69999999999999</v>
      </c>
      <c r="L27" s="579">
        <v>134.4</v>
      </c>
      <c r="M27" s="579">
        <v>6.4</v>
      </c>
      <c r="N27" s="579">
        <v>8.3000000000000007</v>
      </c>
      <c r="O27" s="579">
        <v>3.3</v>
      </c>
      <c r="P27" s="73"/>
    </row>
    <row r="28" spans="1:85" ht="14.25" customHeight="1" x14ac:dyDescent="0.15">
      <c r="A28" s="1542" t="s">
        <v>90</v>
      </c>
      <c r="B28" s="1542" t="s">
        <v>90</v>
      </c>
      <c r="C28" s="1542" t="s">
        <v>90</v>
      </c>
      <c r="D28" s="580">
        <v>17.8</v>
      </c>
      <c r="E28" s="581">
        <v>18.600000000000001</v>
      </c>
      <c r="F28" s="581">
        <v>16.899999999999999</v>
      </c>
      <c r="G28" s="581">
        <v>133.1</v>
      </c>
      <c r="H28" s="581">
        <v>149.30000000000001</v>
      </c>
      <c r="I28" s="581">
        <v>114.3</v>
      </c>
      <c r="J28" s="581">
        <v>121.1</v>
      </c>
      <c r="K28" s="581">
        <v>132.69999999999999</v>
      </c>
      <c r="L28" s="581">
        <v>107.7</v>
      </c>
      <c r="M28" s="581">
        <v>12</v>
      </c>
      <c r="N28" s="581">
        <v>16.600000000000001</v>
      </c>
      <c r="O28" s="581">
        <v>6.6</v>
      </c>
      <c r="P28" s="73"/>
    </row>
    <row r="29" spans="1:85"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row>
    <row r="31" spans="1:85" ht="15" customHeight="1" x14ac:dyDescent="0.15"/>
    <row r="32" spans="1:85" ht="14.25" customHeight="1" x14ac:dyDescent="0.15"/>
    <row r="33"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2" customHeight="1" x14ac:dyDescent="0.15"/>
    <row r="60" ht="12" customHeight="1" x14ac:dyDescent="0.15"/>
    <row r="61" ht="12" customHeight="1" x14ac:dyDescent="0.15"/>
    <row r="62" ht="12" customHeight="1" x14ac:dyDescent="0.15"/>
  </sheetData>
  <mergeCells count="23">
    <mergeCell ref="A27:C27"/>
    <mergeCell ref="A28:C28"/>
    <mergeCell ref="A24:C24"/>
    <mergeCell ref="A25:C25"/>
    <mergeCell ref="A26:C26"/>
    <mergeCell ref="A21:C21"/>
    <mergeCell ref="A22:C22"/>
    <mergeCell ref="A23:C23"/>
    <mergeCell ref="A18:C18"/>
    <mergeCell ref="A19:C19"/>
    <mergeCell ref="A20:C20"/>
    <mergeCell ref="A15:C15"/>
    <mergeCell ref="A16:C16"/>
    <mergeCell ref="A17:C17"/>
    <mergeCell ref="D4:F4"/>
    <mergeCell ref="G4:I4"/>
    <mergeCell ref="J4:L4"/>
    <mergeCell ref="M4:O4"/>
    <mergeCell ref="A14:C14"/>
    <mergeCell ref="A2:C2"/>
    <mergeCell ref="A3:C3"/>
    <mergeCell ref="N3:O3"/>
    <mergeCell ref="A4:C5"/>
  </mergeCells>
  <phoneticPr fontId="54"/>
  <dataValidations count="2">
    <dataValidation imeMode="off" allowBlank="1" showInputMessage="1" showErrorMessage="1" errorTitle="入力エラー" error="入力した値に誤りがあります" sqref="D12:O12"/>
    <dataValidation type="whole" imeMode="off" allowBlank="1" showInputMessage="1" showErrorMessage="1" errorTitle="入力エラー" error="入力した値に誤りがあります" sqref="D10:O11 D14:O28 B10:B12">
      <formula1>-999999999999</formula1>
      <formula2>999999999999</formula2>
    </dataValidation>
  </dataValidations>
  <printOptions horizontalCentered="1"/>
  <pageMargins left="0.19685039370078741" right="0.5" top="0.78740157480314965" bottom="0.39370078740157483" header="0.19685039370078741" footer="0.19685039370078741"/>
  <pageSetup paperSize="9" scale="95" firstPageNumber="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Q35"/>
  <sheetViews>
    <sheetView zoomScaleNormal="100" zoomScaleSheetLayoutView="100" workbookViewId="0">
      <pane xSplit="20025" topLeftCell="W1"/>
      <selection activeCell="F1" sqref="F1"/>
      <selection pane="topRight" activeCell="AA56" sqref="AA56"/>
    </sheetView>
  </sheetViews>
  <sheetFormatPr defaultRowHeight="12" x14ac:dyDescent="0.15"/>
  <cols>
    <col min="1" max="1" width="9.625" style="271" customWidth="1"/>
    <col min="2" max="2" width="3.625" style="271" customWidth="1"/>
    <col min="3" max="3" width="6.5" style="271" customWidth="1"/>
    <col min="4" max="9" width="6.625" style="271" customWidth="1"/>
    <col min="10" max="10" width="7.375" style="271" customWidth="1"/>
    <col min="11" max="16" width="6.625" style="271" customWidth="1"/>
    <col min="17" max="17" width="9" style="271" bestFit="1" customWidth="1"/>
    <col min="18" max="18" width="4.875" style="271" customWidth="1"/>
    <col min="19" max="19" width="3.25" style="271" customWidth="1"/>
    <col min="20" max="20" width="13.75" style="271" customWidth="1"/>
    <col min="21" max="21" width="9.625" style="271" customWidth="1"/>
    <col min="22" max="22" width="10.625" style="271" customWidth="1"/>
    <col min="23" max="27" width="9.625" style="271" customWidth="1"/>
    <col min="28" max="28" width="9" style="271" bestFit="1"/>
    <col min="29" max="16384" width="9" style="271"/>
  </cols>
  <sheetData>
    <row r="1" spans="1:16" ht="14.65" customHeight="1" x14ac:dyDescent="0.15">
      <c r="A1" s="566"/>
      <c r="B1" s="566"/>
      <c r="C1" s="566"/>
      <c r="D1" s="566"/>
      <c r="F1" s="566" t="s">
        <v>649</v>
      </c>
      <c r="G1" s="566"/>
      <c r="H1" s="566"/>
      <c r="I1" s="566"/>
      <c r="J1" s="566"/>
      <c r="K1" s="566"/>
      <c r="L1" s="566"/>
      <c r="M1" s="566"/>
      <c r="N1" s="566"/>
      <c r="O1" s="566"/>
      <c r="P1" s="566"/>
    </row>
    <row r="2" spans="1:16" ht="14.65" customHeight="1" x14ac:dyDescent="0.15">
      <c r="A2" s="1548" t="s">
        <v>510</v>
      </c>
      <c r="B2" s="1548"/>
      <c r="C2" s="1548"/>
      <c r="D2" s="567"/>
      <c r="E2" s="568"/>
      <c r="F2" s="568"/>
      <c r="G2" s="567"/>
      <c r="H2" s="567"/>
      <c r="I2" s="567"/>
      <c r="J2" s="567"/>
      <c r="K2" s="567"/>
      <c r="L2" s="567"/>
      <c r="M2" s="569"/>
      <c r="N2" s="567"/>
      <c r="O2" s="567"/>
      <c r="P2" s="567"/>
    </row>
    <row r="3" spans="1:16" ht="14.65" customHeight="1" x14ac:dyDescent="0.15">
      <c r="A3" s="1546" t="s">
        <v>725</v>
      </c>
      <c r="B3" s="1546"/>
      <c r="C3" s="1546"/>
      <c r="D3" s="567"/>
      <c r="E3" s="570"/>
      <c r="F3" s="570"/>
      <c r="G3" s="567"/>
      <c r="H3" s="567"/>
      <c r="I3" s="567"/>
      <c r="J3" s="567"/>
      <c r="K3" s="567"/>
      <c r="L3" s="567"/>
      <c r="M3" s="567"/>
      <c r="N3" s="1547" t="s">
        <v>294</v>
      </c>
      <c r="O3" s="1547"/>
      <c r="P3" s="582"/>
    </row>
    <row r="4" spans="1:16" ht="14.65" customHeight="1" x14ac:dyDescent="0.15">
      <c r="A4" s="1332" t="s">
        <v>103</v>
      </c>
      <c r="B4" s="1332"/>
      <c r="C4" s="1335"/>
      <c r="D4" s="1328" t="s">
        <v>190</v>
      </c>
      <c r="E4" s="1329"/>
      <c r="F4" s="1330"/>
      <c r="G4" s="1328" t="s">
        <v>728</v>
      </c>
      <c r="H4" s="1329"/>
      <c r="I4" s="1330"/>
      <c r="J4" s="1328" t="s">
        <v>643</v>
      </c>
      <c r="K4" s="1329"/>
      <c r="L4" s="1330"/>
      <c r="M4" s="1328" t="s">
        <v>174</v>
      </c>
      <c r="N4" s="1329"/>
      <c r="O4" s="1329"/>
      <c r="P4" s="371"/>
    </row>
    <row r="5" spans="1:16" ht="14.65" customHeight="1" x14ac:dyDescent="0.15">
      <c r="A5" s="1367"/>
      <c r="B5" s="1367"/>
      <c r="C5" s="1368"/>
      <c r="D5" s="278" t="s">
        <v>729</v>
      </c>
      <c r="E5" s="278" t="s">
        <v>247</v>
      </c>
      <c r="F5" s="278" t="s">
        <v>203</v>
      </c>
      <c r="G5" s="278" t="s">
        <v>729</v>
      </c>
      <c r="H5" s="278" t="s">
        <v>247</v>
      </c>
      <c r="I5" s="278" t="s">
        <v>203</v>
      </c>
      <c r="J5" s="278" t="s">
        <v>729</v>
      </c>
      <c r="K5" s="278" t="s">
        <v>247</v>
      </c>
      <c r="L5" s="278" t="s">
        <v>203</v>
      </c>
      <c r="M5" s="278" t="s">
        <v>729</v>
      </c>
      <c r="N5" s="278" t="s">
        <v>247</v>
      </c>
      <c r="O5" s="278" t="s">
        <v>203</v>
      </c>
      <c r="P5" s="371"/>
    </row>
    <row r="6" spans="1:16" ht="14.65" hidden="1" customHeight="1" x14ac:dyDescent="0.15">
      <c r="A6" s="531" t="s">
        <v>709</v>
      </c>
      <c r="B6" s="512">
        <v>12</v>
      </c>
      <c r="C6" s="318" t="s">
        <v>259</v>
      </c>
      <c r="D6" s="583">
        <v>18.8</v>
      </c>
      <c r="E6" s="584">
        <v>19.7</v>
      </c>
      <c r="F6" s="584">
        <v>17.7</v>
      </c>
      <c r="G6" s="584">
        <v>146.4</v>
      </c>
      <c r="H6" s="584">
        <v>163.6</v>
      </c>
      <c r="I6" s="584">
        <v>123.9</v>
      </c>
      <c r="J6" s="584">
        <v>134.30000000000001</v>
      </c>
      <c r="K6" s="584">
        <v>147</v>
      </c>
      <c r="L6" s="584">
        <v>117.6</v>
      </c>
      <c r="M6" s="584">
        <v>12.1</v>
      </c>
      <c r="N6" s="584">
        <v>16.600000000000001</v>
      </c>
      <c r="O6" s="584">
        <v>6.3</v>
      </c>
      <c r="P6" s="584"/>
    </row>
    <row r="7" spans="1:16" ht="14.65" hidden="1" customHeight="1" x14ac:dyDescent="0.15">
      <c r="A7" s="585" t="s">
        <v>56</v>
      </c>
      <c r="B7" s="552">
        <v>1</v>
      </c>
      <c r="C7" s="371" t="s">
        <v>259</v>
      </c>
      <c r="D7" s="578">
        <v>17.899999999999999</v>
      </c>
      <c r="E7" s="579">
        <v>18.5</v>
      </c>
      <c r="F7" s="579">
        <v>16.899999999999999</v>
      </c>
      <c r="G7" s="579">
        <v>140.6</v>
      </c>
      <c r="H7" s="579">
        <v>154.80000000000001</v>
      </c>
      <c r="I7" s="579">
        <v>121</v>
      </c>
      <c r="J7" s="579">
        <v>128.69999999999999</v>
      </c>
      <c r="K7" s="579">
        <v>139.1</v>
      </c>
      <c r="L7" s="579">
        <v>114.3</v>
      </c>
      <c r="M7" s="579">
        <v>11.9</v>
      </c>
      <c r="N7" s="579">
        <v>15.7</v>
      </c>
      <c r="O7" s="579">
        <v>6.7</v>
      </c>
      <c r="P7" s="579"/>
    </row>
    <row r="8" spans="1:16" ht="14.65" hidden="1" customHeight="1" x14ac:dyDescent="0.15">
      <c r="A8" s="585" t="s">
        <v>56</v>
      </c>
      <c r="B8" s="552">
        <v>2</v>
      </c>
      <c r="C8" s="552" t="s">
        <v>697</v>
      </c>
      <c r="D8" s="578">
        <v>18.899999999999999</v>
      </c>
      <c r="E8" s="579">
        <v>19.899999999999999</v>
      </c>
      <c r="F8" s="579">
        <v>17.5</v>
      </c>
      <c r="G8" s="579">
        <v>148.6</v>
      </c>
      <c r="H8" s="579">
        <v>167.1</v>
      </c>
      <c r="I8" s="579">
        <v>124.3</v>
      </c>
      <c r="J8" s="579">
        <v>136</v>
      </c>
      <c r="K8" s="579">
        <v>149.69999999999999</v>
      </c>
      <c r="L8" s="579">
        <v>118</v>
      </c>
      <c r="M8" s="579">
        <v>12.6</v>
      </c>
      <c r="N8" s="579">
        <v>17.399999999999999</v>
      </c>
      <c r="O8" s="579">
        <v>6.3</v>
      </c>
      <c r="P8" s="579"/>
    </row>
    <row r="9" spans="1:16" ht="14.65" hidden="1" customHeight="1" x14ac:dyDescent="0.15">
      <c r="A9" s="522" t="s">
        <v>710</v>
      </c>
      <c r="B9" s="552">
        <v>8</v>
      </c>
      <c r="C9" s="552" t="s">
        <v>697</v>
      </c>
      <c r="D9" s="586">
        <v>18.2</v>
      </c>
      <c r="E9" s="587">
        <v>19</v>
      </c>
      <c r="F9" s="587">
        <v>17.3</v>
      </c>
      <c r="G9" s="587">
        <v>140.69999999999999</v>
      </c>
      <c r="H9" s="587">
        <v>157</v>
      </c>
      <c r="I9" s="587">
        <v>121.6</v>
      </c>
      <c r="J9" s="587">
        <v>130.1</v>
      </c>
      <c r="K9" s="587">
        <v>142.1</v>
      </c>
      <c r="L9" s="587">
        <v>116.1</v>
      </c>
      <c r="M9" s="587">
        <v>10.6</v>
      </c>
      <c r="N9" s="587">
        <v>14.9</v>
      </c>
      <c r="O9" s="587">
        <v>5.5</v>
      </c>
      <c r="P9" s="587"/>
    </row>
    <row r="10" spans="1:16" ht="14.65" customHeight="1" x14ac:dyDescent="0.15">
      <c r="A10" s="529" t="s">
        <v>186</v>
      </c>
      <c r="B10" s="525">
        <v>12</v>
      </c>
      <c r="C10" s="271" t="s">
        <v>475</v>
      </c>
      <c r="D10" s="572">
        <v>18.2</v>
      </c>
      <c r="E10" s="573">
        <v>18.899999999999999</v>
      </c>
      <c r="F10" s="573">
        <v>17.399999999999999</v>
      </c>
      <c r="G10" s="573">
        <v>139.4</v>
      </c>
      <c r="H10" s="573">
        <v>154.19999999999999</v>
      </c>
      <c r="I10" s="573">
        <v>122.1</v>
      </c>
      <c r="J10" s="573">
        <v>129.6</v>
      </c>
      <c r="K10" s="573">
        <v>140.5</v>
      </c>
      <c r="L10" s="573">
        <v>116.9</v>
      </c>
      <c r="M10" s="573">
        <v>9.8000000000000007</v>
      </c>
      <c r="N10" s="573">
        <v>13.7</v>
      </c>
      <c r="O10" s="573">
        <v>5.2</v>
      </c>
      <c r="P10" s="573"/>
    </row>
    <row r="11" spans="1:16" ht="14.65" customHeight="1" x14ac:dyDescent="0.15">
      <c r="A11" s="529" t="s">
        <v>483</v>
      </c>
      <c r="B11" s="525">
        <v>1</v>
      </c>
      <c r="C11" s="271" t="s">
        <v>475</v>
      </c>
      <c r="D11" s="572">
        <v>17</v>
      </c>
      <c r="E11" s="573">
        <v>17.600000000000001</v>
      </c>
      <c r="F11" s="573">
        <v>16.3</v>
      </c>
      <c r="G11" s="573">
        <v>130.30000000000001</v>
      </c>
      <c r="H11" s="573">
        <v>144</v>
      </c>
      <c r="I11" s="573">
        <v>114</v>
      </c>
      <c r="J11" s="573">
        <v>120.8</v>
      </c>
      <c r="K11" s="573">
        <v>130.80000000000001</v>
      </c>
      <c r="L11" s="573">
        <v>109</v>
      </c>
      <c r="M11" s="573">
        <v>9.5</v>
      </c>
      <c r="N11" s="573">
        <v>13.2</v>
      </c>
      <c r="O11" s="573">
        <v>5</v>
      </c>
      <c r="P11" s="573"/>
    </row>
    <row r="12" spans="1:16" ht="14.65" customHeight="1" x14ac:dyDescent="0.15">
      <c r="A12" s="531"/>
      <c r="B12" s="513">
        <v>2</v>
      </c>
      <c r="C12" s="588" t="s">
        <v>269</v>
      </c>
      <c r="D12" s="574">
        <v>17.899999999999999</v>
      </c>
      <c r="E12" s="574">
        <v>18.7</v>
      </c>
      <c r="F12" s="574">
        <v>16.899999999999999</v>
      </c>
      <c r="G12" s="574">
        <v>136.1</v>
      </c>
      <c r="H12" s="574">
        <v>151.69999999999999</v>
      </c>
      <c r="I12" s="574">
        <v>117.9</v>
      </c>
      <c r="J12" s="574">
        <v>126.9</v>
      </c>
      <c r="K12" s="574">
        <v>138.6</v>
      </c>
      <c r="L12" s="574">
        <v>113.2</v>
      </c>
      <c r="M12" s="574">
        <v>9.1999999999999993</v>
      </c>
      <c r="N12" s="574">
        <v>13.1</v>
      </c>
      <c r="O12" s="574">
        <v>4.7</v>
      </c>
      <c r="P12" s="589"/>
    </row>
    <row r="13" spans="1:16" ht="14.65" customHeight="1" x14ac:dyDescent="0.15">
      <c r="A13" s="393"/>
      <c r="B13" s="393"/>
      <c r="C13" s="393"/>
      <c r="D13" s="575"/>
      <c r="E13" s="576"/>
      <c r="F13" s="576"/>
      <c r="G13" s="576"/>
      <c r="H13" s="576"/>
      <c r="I13" s="576"/>
      <c r="J13" s="576"/>
      <c r="K13" s="576"/>
      <c r="L13" s="576"/>
      <c r="M13" s="576"/>
      <c r="N13" s="576"/>
      <c r="O13" s="576"/>
      <c r="P13" s="576"/>
    </row>
    <row r="14" spans="1:16" ht="14.65" customHeight="1" x14ac:dyDescent="0.15">
      <c r="A14" s="1541" t="s">
        <v>711</v>
      </c>
      <c r="B14" s="1541" t="s">
        <v>711</v>
      </c>
      <c r="C14" s="1541" t="s">
        <v>711</v>
      </c>
      <c r="D14" s="578">
        <v>21.5</v>
      </c>
      <c r="E14" s="579">
        <v>22</v>
      </c>
      <c r="F14" s="579">
        <v>19.3</v>
      </c>
      <c r="G14" s="579">
        <v>171.7</v>
      </c>
      <c r="H14" s="579">
        <v>180.4</v>
      </c>
      <c r="I14" s="579">
        <v>134.19999999999999</v>
      </c>
      <c r="J14" s="579">
        <v>160.4</v>
      </c>
      <c r="K14" s="579">
        <v>167.1</v>
      </c>
      <c r="L14" s="579">
        <v>131.6</v>
      </c>
      <c r="M14" s="579">
        <v>11.3</v>
      </c>
      <c r="N14" s="579">
        <v>13.3</v>
      </c>
      <c r="O14" s="579">
        <v>2.6</v>
      </c>
      <c r="P14" s="579"/>
    </row>
    <row r="15" spans="1:16" ht="14.65" customHeight="1" x14ac:dyDescent="0.15">
      <c r="A15" s="1541" t="s">
        <v>466</v>
      </c>
      <c r="B15" s="1541" t="s">
        <v>466</v>
      </c>
      <c r="C15" s="1541" t="s">
        <v>466</v>
      </c>
      <c r="D15" s="578">
        <v>18.8</v>
      </c>
      <c r="E15" s="579">
        <v>19</v>
      </c>
      <c r="F15" s="579">
        <v>18.2</v>
      </c>
      <c r="G15" s="579">
        <v>154.19999999999999</v>
      </c>
      <c r="H15" s="579">
        <v>160.9</v>
      </c>
      <c r="I15" s="579">
        <v>138.1</v>
      </c>
      <c r="J15" s="579">
        <v>140.9</v>
      </c>
      <c r="K15" s="579">
        <v>145.4</v>
      </c>
      <c r="L15" s="579">
        <v>130.1</v>
      </c>
      <c r="M15" s="579">
        <v>13.3</v>
      </c>
      <c r="N15" s="579">
        <v>15.5</v>
      </c>
      <c r="O15" s="579">
        <v>8</v>
      </c>
      <c r="P15" s="579"/>
    </row>
    <row r="16" spans="1:16" ht="14.65" customHeight="1" x14ac:dyDescent="0.15">
      <c r="A16" s="1544" t="s">
        <v>712</v>
      </c>
      <c r="B16" s="1544" t="s">
        <v>712</v>
      </c>
      <c r="C16" s="1544" t="s">
        <v>712</v>
      </c>
      <c r="D16" s="578">
        <v>17.100000000000001</v>
      </c>
      <c r="E16" s="579">
        <v>17.2</v>
      </c>
      <c r="F16" s="579">
        <v>16.8</v>
      </c>
      <c r="G16" s="579">
        <v>140.19999999999999</v>
      </c>
      <c r="H16" s="579">
        <v>142.30000000000001</v>
      </c>
      <c r="I16" s="579">
        <v>128.69999999999999</v>
      </c>
      <c r="J16" s="579">
        <v>128.1</v>
      </c>
      <c r="K16" s="579">
        <v>129</v>
      </c>
      <c r="L16" s="579">
        <v>123.1</v>
      </c>
      <c r="M16" s="579">
        <v>12.1</v>
      </c>
      <c r="N16" s="579">
        <v>13.3</v>
      </c>
      <c r="O16" s="579">
        <v>5.6</v>
      </c>
      <c r="P16" s="579"/>
    </row>
    <row r="17" spans="1:37" ht="14.65" customHeight="1" x14ac:dyDescent="0.15">
      <c r="A17" s="1541" t="s">
        <v>245</v>
      </c>
      <c r="B17" s="1541" t="s">
        <v>245</v>
      </c>
      <c r="C17" s="1541" t="s">
        <v>245</v>
      </c>
      <c r="D17" s="578">
        <v>17.8</v>
      </c>
      <c r="E17" s="579">
        <v>18</v>
      </c>
      <c r="F17" s="579">
        <v>17.2</v>
      </c>
      <c r="G17" s="579">
        <v>148.1</v>
      </c>
      <c r="H17" s="579">
        <v>152.4</v>
      </c>
      <c r="I17" s="579">
        <v>137.30000000000001</v>
      </c>
      <c r="J17" s="579">
        <v>136.5</v>
      </c>
      <c r="K17" s="579">
        <v>140.80000000000001</v>
      </c>
      <c r="L17" s="579">
        <v>125.7</v>
      </c>
      <c r="M17" s="579">
        <v>11.6</v>
      </c>
      <c r="N17" s="579">
        <v>11.6</v>
      </c>
      <c r="O17" s="579">
        <v>11.6</v>
      </c>
      <c r="P17" s="579"/>
    </row>
    <row r="18" spans="1:37" ht="14.65" customHeight="1" x14ac:dyDescent="0.15">
      <c r="A18" s="1541" t="s">
        <v>456</v>
      </c>
      <c r="B18" s="1541" t="s">
        <v>456</v>
      </c>
      <c r="C18" s="1541" t="s">
        <v>456</v>
      </c>
      <c r="D18" s="578">
        <v>19.3</v>
      </c>
      <c r="E18" s="579">
        <v>20</v>
      </c>
      <c r="F18" s="579">
        <v>17.5</v>
      </c>
      <c r="G18" s="579">
        <v>162.6</v>
      </c>
      <c r="H18" s="579">
        <v>175.6</v>
      </c>
      <c r="I18" s="579">
        <v>128.30000000000001</v>
      </c>
      <c r="J18" s="579">
        <v>140.1</v>
      </c>
      <c r="K18" s="579">
        <v>148.4</v>
      </c>
      <c r="L18" s="579">
        <v>118.2</v>
      </c>
      <c r="M18" s="579">
        <v>22.5</v>
      </c>
      <c r="N18" s="579">
        <v>27.2</v>
      </c>
      <c r="O18" s="579">
        <v>10.1</v>
      </c>
      <c r="P18" s="579"/>
    </row>
    <row r="19" spans="1:37" ht="14.25" customHeight="1" x14ac:dyDescent="0.15">
      <c r="A19" s="1541" t="s">
        <v>713</v>
      </c>
      <c r="B19" s="1541" t="s">
        <v>713</v>
      </c>
      <c r="C19" s="1541" t="s">
        <v>713</v>
      </c>
      <c r="D19" s="578">
        <v>17.899999999999999</v>
      </c>
      <c r="E19" s="579">
        <v>18.600000000000001</v>
      </c>
      <c r="F19" s="579">
        <v>17.2</v>
      </c>
      <c r="G19" s="579">
        <v>123.2</v>
      </c>
      <c r="H19" s="579">
        <v>142.5</v>
      </c>
      <c r="I19" s="579">
        <v>107.3</v>
      </c>
      <c r="J19" s="579">
        <v>118.4</v>
      </c>
      <c r="K19" s="579">
        <v>134.9</v>
      </c>
      <c r="L19" s="579">
        <v>104.7</v>
      </c>
      <c r="M19" s="579">
        <v>4.8</v>
      </c>
      <c r="N19" s="579">
        <v>7.6</v>
      </c>
      <c r="O19" s="579">
        <v>2.6</v>
      </c>
      <c r="P19" s="579"/>
    </row>
    <row r="20" spans="1:37" ht="14.65" customHeight="1" x14ac:dyDescent="0.15">
      <c r="A20" s="1541" t="s">
        <v>714</v>
      </c>
      <c r="B20" s="1541" t="s">
        <v>714</v>
      </c>
      <c r="C20" s="1541" t="s">
        <v>714</v>
      </c>
      <c r="D20" s="578">
        <v>16.600000000000001</v>
      </c>
      <c r="E20" s="579">
        <v>17.100000000000001</v>
      </c>
      <c r="F20" s="579">
        <v>16.3</v>
      </c>
      <c r="G20" s="579">
        <v>127.6</v>
      </c>
      <c r="H20" s="579">
        <v>142.6</v>
      </c>
      <c r="I20" s="579">
        <v>117.6</v>
      </c>
      <c r="J20" s="579">
        <v>119.6</v>
      </c>
      <c r="K20" s="579">
        <v>130.80000000000001</v>
      </c>
      <c r="L20" s="579">
        <v>112.1</v>
      </c>
      <c r="M20" s="579">
        <v>8</v>
      </c>
      <c r="N20" s="579">
        <v>11.8</v>
      </c>
      <c r="O20" s="579">
        <v>5.5</v>
      </c>
      <c r="P20" s="579"/>
    </row>
    <row r="21" spans="1:37" ht="14.65" customHeight="1" x14ac:dyDescent="0.15">
      <c r="A21" s="1543" t="s">
        <v>715</v>
      </c>
      <c r="B21" s="1543" t="s">
        <v>715</v>
      </c>
      <c r="C21" s="1543" t="s">
        <v>715</v>
      </c>
      <c r="D21" s="578">
        <v>19</v>
      </c>
      <c r="E21" s="579">
        <v>19</v>
      </c>
      <c r="F21" s="579">
        <v>19</v>
      </c>
      <c r="G21" s="579">
        <v>143.30000000000001</v>
      </c>
      <c r="H21" s="579">
        <v>157.69999999999999</v>
      </c>
      <c r="I21" s="579">
        <v>132.4</v>
      </c>
      <c r="J21" s="579">
        <v>135.6</v>
      </c>
      <c r="K21" s="579">
        <v>145.30000000000001</v>
      </c>
      <c r="L21" s="579">
        <v>128.19999999999999</v>
      </c>
      <c r="M21" s="579">
        <v>7.7</v>
      </c>
      <c r="N21" s="579">
        <v>12.4</v>
      </c>
      <c r="O21" s="579">
        <v>4.2</v>
      </c>
      <c r="P21" s="579"/>
    </row>
    <row r="22" spans="1:37" ht="14.65" customHeight="1" x14ac:dyDescent="0.15">
      <c r="A22" s="1543" t="s">
        <v>716</v>
      </c>
      <c r="B22" s="1543" t="s">
        <v>716</v>
      </c>
      <c r="C22" s="1543" t="s">
        <v>716</v>
      </c>
      <c r="D22" s="578">
        <v>18.399999999999999</v>
      </c>
      <c r="E22" s="579">
        <v>18.5</v>
      </c>
      <c r="F22" s="579">
        <v>18.2</v>
      </c>
      <c r="G22" s="579">
        <v>151.6</v>
      </c>
      <c r="H22" s="579">
        <v>156.80000000000001</v>
      </c>
      <c r="I22" s="579">
        <v>138.5</v>
      </c>
      <c r="J22" s="579">
        <v>140</v>
      </c>
      <c r="K22" s="579">
        <v>143</v>
      </c>
      <c r="L22" s="579">
        <v>132.30000000000001</v>
      </c>
      <c r="M22" s="579">
        <v>11.6</v>
      </c>
      <c r="N22" s="579">
        <v>13.8</v>
      </c>
      <c r="O22" s="579">
        <v>6.2</v>
      </c>
      <c r="P22" s="579"/>
    </row>
    <row r="23" spans="1:37" ht="14.65" customHeight="1" x14ac:dyDescent="0.15">
      <c r="A23" s="1543" t="s">
        <v>717</v>
      </c>
      <c r="B23" s="1543" t="s">
        <v>717</v>
      </c>
      <c r="C23" s="1543" t="s">
        <v>717</v>
      </c>
      <c r="D23" s="578">
        <v>13.7</v>
      </c>
      <c r="E23" s="579">
        <v>14.3</v>
      </c>
      <c r="F23" s="579">
        <v>13.4</v>
      </c>
      <c r="G23" s="579">
        <v>86.9</v>
      </c>
      <c r="H23" s="579">
        <v>98.5</v>
      </c>
      <c r="I23" s="579">
        <v>79.3</v>
      </c>
      <c r="J23" s="579">
        <v>84</v>
      </c>
      <c r="K23" s="579">
        <v>94.1</v>
      </c>
      <c r="L23" s="579">
        <v>77.400000000000006</v>
      </c>
      <c r="M23" s="579">
        <v>2.9</v>
      </c>
      <c r="N23" s="579">
        <v>4.4000000000000004</v>
      </c>
      <c r="O23" s="579">
        <v>1.9</v>
      </c>
      <c r="P23" s="579"/>
    </row>
    <row r="24" spans="1:37" ht="14.65" customHeight="1" x14ac:dyDescent="0.15">
      <c r="A24" s="1543" t="s">
        <v>372</v>
      </c>
      <c r="B24" s="1543" t="s">
        <v>372</v>
      </c>
      <c r="C24" s="1543" t="s">
        <v>372</v>
      </c>
      <c r="D24" s="578">
        <v>16.600000000000001</v>
      </c>
      <c r="E24" s="579">
        <v>18.2</v>
      </c>
      <c r="F24" s="579">
        <v>15.1</v>
      </c>
      <c r="G24" s="579">
        <v>111.8</v>
      </c>
      <c r="H24" s="579">
        <v>133.6</v>
      </c>
      <c r="I24" s="579">
        <v>92.5</v>
      </c>
      <c r="J24" s="579">
        <v>109.6</v>
      </c>
      <c r="K24" s="579">
        <v>130.30000000000001</v>
      </c>
      <c r="L24" s="579">
        <v>91.3</v>
      </c>
      <c r="M24" s="579">
        <v>2.2000000000000002</v>
      </c>
      <c r="N24" s="579">
        <v>3.3</v>
      </c>
      <c r="O24" s="579">
        <v>1.2</v>
      </c>
      <c r="P24" s="579"/>
      <c r="AK24" s="271" t="s">
        <v>152</v>
      </c>
    </row>
    <row r="25" spans="1:37" ht="14.65" customHeight="1" x14ac:dyDescent="0.15">
      <c r="A25" s="1541" t="s">
        <v>718</v>
      </c>
      <c r="B25" s="1541" t="s">
        <v>718</v>
      </c>
      <c r="C25" s="1541" t="s">
        <v>718</v>
      </c>
      <c r="D25" s="578">
        <v>16</v>
      </c>
      <c r="E25" s="579">
        <v>16.2</v>
      </c>
      <c r="F25" s="579">
        <v>15.9</v>
      </c>
      <c r="G25" s="579">
        <v>115.7</v>
      </c>
      <c r="H25" s="579">
        <v>118.4</v>
      </c>
      <c r="I25" s="579">
        <v>113.8</v>
      </c>
      <c r="J25" s="579">
        <v>110.7</v>
      </c>
      <c r="K25" s="579">
        <v>113.1</v>
      </c>
      <c r="L25" s="579">
        <v>109</v>
      </c>
      <c r="M25" s="579">
        <v>5</v>
      </c>
      <c r="N25" s="579">
        <v>5.3</v>
      </c>
      <c r="O25" s="579">
        <v>4.8</v>
      </c>
      <c r="P25" s="579"/>
    </row>
    <row r="26" spans="1:37" ht="14.65" customHeight="1" x14ac:dyDescent="0.15">
      <c r="A26" s="1541" t="s">
        <v>77</v>
      </c>
      <c r="B26" s="1541" t="s">
        <v>77</v>
      </c>
      <c r="C26" s="1541" t="s">
        <v>77</v>
      </c>
      <c r="D26" s="578">
        <v>17.399999999999999</v>
      </c>
      <c r="E26" s="579">
        <v>17.399999999999999</v>
      </c>
      <c r="F26" s="579">
        <v>17.399999999999999</v>
      </c>
      <c r="G26" s="579">
        <v>130.6</v>
      </c>
      <c r="H26" s="579">
        <v>135.69999999999999</v>
      </c>
      <c r="I26" s="579">
        <v>128.80000000000001</v>
      </c>
      <c r="J26" s="579">
        <v>125.7</v>
      </c>
      <c r="K26" s="579">
        <v>128.5</v>
      </c>
      <c r="L26" s="579">
        <v>124.7</v>
      </c>
      <c r="M26" s="579">
        <v>4.9000000000000004</v>
      </c>
      <c r="N26" s="579">
        <v>7.2</v>
      </c>
      <c r="O26" s="579">
        <v>4.0999999999999996</v>
      </c>
      <c r="P26" s="579"/>
    </row>
    <row r="27" spans="1:37" ht="14.65" customHeight="1" x14ac:dyDescent="0.15">
      <c r="A27" s="1541" t="s">
        <v>719</v>
      </c>
      <c r="B27" s="1541" t="s">
        <v>719</v>
      </c>
      <c r="C27" s="1541" t="s">
        <v>719</v>
      </c>
      <c r="D27" s="578">
        <v>17.3</v>
      </c>
      <c r="E27" s="579">
        <v>17.5</v>
      </c>
      <c r="F27" s="579">
        <v>16.899999999999999</v>
      </c>
      <c r="G27" s="579">
        <v>134.80000000000001</v>
      </c>
      <c r="H27" s="579">
        <v>139.5</v>
      </c>
      <c r="I27" s="579">
        <v>127.5</v>
      </c>
      <c r="J27" s="579">
        <v>129.80000000000001</v>
      </c>
      <c r="K27" s="579">
        <v>133.1</v>
      </c>
      <c r="L27" s="579">
        <v>124.7</v>
      </c>
      <c r="M27" s="579">
        <v>5</v>
      </c>
      <c r="N27" s="579">
        <v>6.4</v>
      </c>
      <c r="O27" s="579">
        <v>2.8</v>
      </c>
      <c r="P27" s="579"/>
    </row>
    <row r="28" spans="1:37" ht="14.65" customHeight="1" x14ac:dyDescent="0.15">
      <c r="A28" s="1542" t="s">
        <v>90</v>
      </c>
      <c r="B28" s="1542" t="s">
        <v>90</v>
      </c>
      <c r="C28" s="1542" t="s">
        <v>90</v>
      </c>
      <c r="D28" s="580">
        <v>18.2</v>
      </c>
      <c r="E28" s="581">
        <v>19</v>
      </c>
      <c r="F28" s="581">
        <v>17.2</v>
      </c>
      <c r="G28" s="581">
        <v>136.19999999999999</v>
      </c>
      <c r="H28" s="581">
        <v>152.30000000000001</v>
      </c>
      <c r="I28" s="581">
        <v>117.7</v>
      </c>
      <c r="J28" s="581">
        <v>124.9</v>
      </c>
      <c r="K28" s="581">
        <v>136.4</v>
      </c>
      <c r="L28" s="581">
        <v>111.7</v>
      </c>
      <c r="M28" s="581">
        <v>11.3</v>
      </c>
      <c r="N28" s="581">
        <v>15.9</v>
      </c>
      <c r="O28" s="581">
        <v>6</v>
      </c>
      <c r="P28" s="579"/>
    </row>
    <row r="29" spans="1:37" ht="14.65" customHeight="1" x14ac:dyDescent="0.15">
      <c r="A29" s="73"/>
      <c r="B29" s="73"/>
      <c r="C29" s="73"/>
      <c r="D29" s="576"/>
      <c r="E29" s="590"/>
      <c r="F29" s="590"/>
      <c r="G29" s="576"/>
      <c r="H29" s="576"/>
      <c r="I29" s="576"/>
      <c r="J29" s="576"/>
      <c r="K29" s="576"/>
      <c r="L29" s="576"/>
      <c r="M29" s="576"/>
      <c r="N29" s="576"/>
      <c r="O29" s="576"/>
      <c r="P29" s="576"/>
      <c r="W29" s="499"/>
      <c r="X29" s="499"/>
      <c r="Y29" s="499"/>
      <c r="Z29" s="499"/>
      <c r="AA29" s="499"/>
      <c r="AB29" s="499"/>
    </row>
    <row r="30" spans="1:37" ht="14.65" customHeight="1" x14ac:dyDescent="0.15">
      <c r="E30" s="571"/>
      <c r="F30" s="571"/>
      <c r="G30" s="591"/>
      <c r="H30" s="591"/>
      <c r="I30" s="591"/>
      <c r="J30" s="591"/>
      <c r="K30" s="591"/>
      <c r="L30" s="591"/>
      <c r="M30" s="591"/>
      <c r="N30" s="591"/>
      <c r="O30" s="591"/>
      <c r="P30" s="591"/>
      <c r="V30" s="16"/>
      <c r="W30" s="499"/>
      <c r="X30" s="499"/>
      <c r="Y30" s="499"/>
      <c r="Z30" s="499"/>
      <c r="AA30" s="500"/>
      <c r="AB30" s="500"/>
    </row>
    <row r="31" spans="1:37" ht="14.65" customHeight="1" x14ac:dyDescent="0.15">
      <c r="D31" s="591"/>
      <c r="E31" s="571"/>
      <c r="F31" s="571"/>
      <c r="G31" s="571"/>
      <c r="H31" s="571"/>
      <c r="I31" s="571"/>
      <c r="J31" s="571"/>
      <c r="K31" s="571"/>
      <c r="L31" s="591"/>
      <c r="M31" s="591"/>
      <c r="N31" s="591"/>
      <c r="O31" s="591"/>
      <c r="P31" s="591"/>
      <c r="V31" s="1535"/>
      <c r="W31" s="1536"/>
      <c r="X31" s="1536"/>
      <c r="Y31" s="1536"/>
      <c r="Z31" s="1536"/>
      <c r="AA31" s="500"/>
      <c r="AB31" s="500"/>
    </row>
    <row r="32" spans="1:37" x14ac:dyDescent="0.15">
      <c r="D32" s="591"/>
      <c r="E32" s="571"/>
      <c r="F32" s="571"/>
      <c r="G32" s="591"/>
      <c r="H32" s="591"/>
      <c r="I32" s="591"/>
      <c r="J32" s="591"/>
      <c r="K32" s="591"/>
      <c r="L32" s="591"/>
      <c r="M32" s="591"/>
      <c r="N32" s="591"/>
      <c r="O32" s="591"/>
      <c r="P32" s="591"/>
    </row>
    <row r="33" spans="4:95" x14ac:dyDescent="0.15">
      <c r="D33" s="591"/>
      <c r="E33" s="571"/>
      <c r="F33" s="571"/>
      <c r="G33" s="591"/>
      <c r="H33" s="591"/>
      <c r="I33" s="591"/>
      <c r="J33" s="591"/>
      <c r="K33" s="591"/>
      <c r="L33" s="591"/>
      <c r="M33" s="591"/>
      <c r="N33" s="591"/>
      <c r="O33" s="591"/>
      <c r="P33" s="591"/>
    </row>
    <row r="35" spans="4:95" x14ac:dyDescent="0.15">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row>
  </sheetData>
  <mergeCells count="24">
    <mergeCell ref="A2:C2"/>
    <mergeCell ref="A3:C3"/>
    <mergeCell ref="N3:O3"/>
    <mergeCell ref="A4:C5"/>
    <mergeCell ref="D4:F4"/>
    <mergeCell ref="G4:I4"/>
    <mergeCell ref="J4:L4"/>
    <mergeCell ref="M4:O4"/>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V31:Z31"/>
  </mergeCells>
  <phoneticPr fontId="54"/>
  <dataValidations count="3">
    <dataValidation type="whole" allowBlank="1" showInputMessage="1" showErrorMessage="1" errorTitle="入力エラー" error="入力した値に誤りがあります" sqref="D7:P9 P14:P28">
      <formula1>-999999999999</formula1>
      <formula2>999999999999</formula2>
    </dataValidation>
    <dataValidation type="whole" imeMode="off" allowBlank="1" showInputMessage="1" showErrorMessage="1" errorTitle="入力エラー" error="入力した値に誤りがあります" sqref="B10:B12 D14:O28 D10:O11">
      <formula1>-999999999999</formula1>
      <formula2>999999999999</formula2>
    </dataValidation>
    <dataValidation imeMode="off" allowBlank="1" showInputMessage="1" showErrorMessage="1" errorTitle="入力エラー" error="入力した値に誤りがあります" sqref="D12:O12"/>
  </dataValidations>
  <printOptions horizontalCentered="1"/>
  <pageMargins left="0.59055118110236227" right="0.19685039370078741" top="0.78740157480314965" bottom="0.39370078740157483" header="0.19685039370078741" footer="0.19685039370078741"/>
  <pageSetup paperSize="9" scale="92" firstPageNumber="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A29"/>
  <sheetViews>
    <sheetView zoomScaleNormal="100" zoomScaleSheetLayoutView="100" workbookViewId="0">
      <pane xSplit="20025" topLeftCell="W1"/>
      <selection pane="topRight" activeCell="AA56" sqref="AA56"/>
    </sheetView>
  </sheetViews>
  <sheetFormatPr defaultRowHeight="12" x14ac:dyDescent="0.15"/>
  <cols>
    <col min="1" max="1" width="9" style="271" bestFit="1" customWidth="1"/>
    <col min="2" max="2" width="4.875" style="271" customWidth="1"/>
    <col min="3" max="3" width="3.25" style="271" customWidth="1"/>
    <col min="4" max="4" width="13.75" style="271" customWidth="1"/>
    <col min="5" max="5" width="9.625" style="271" customWidth="1"/>
    <col min="6" max="6" width="10.625" style="271" customWidth="1"/>
    <col min="7" max="11" width="9.625" style="271" customWidth="1"/>
    <col min="12" max="16384" width="9" style="271"/>
  </cols>
  <sheetData>
    <row r="1" spans="1:61" ht="14.65" customHeight="1" x14ac:dyDescent="0.15">
      <c r="A1" s="566"/>
      <c r="B1" s="566"/>
      <c r="C1" s="566"/>
      <c r="D1" s="566"/>
      <c r="E1" s="592" t="s">
        <v>88</v>
      </c>
      <c r="G1" s="592"/>
      <c r="H1" s="592"/>
      <c r="I1" s="592"/>
      <c r="J1" s="592"/>
      <c r="K1" s="592"/>
      <c r="L1" s="566"/>
      <c r="M1" s="566"/>
      <c r="N1" s="566"/>
      <c r="O1" s="566"/>
    </row>
    <row r="2" spans="1:61" ht="14.65" customHeight="1" x14ac:dyDescent="0.15">
      <c r="A2" s="291" t="s">
        <v>510</v>
      </c>
      <c r="B2" s="291"/>
      <c r="C2" s="291"/>
      <c r="D2" s="591"/>
      <c r="E2" s="571"/>
      <c r="F2" s="571"/>
      <c r="G2" s="591"/>
      <c r="H2" s="591"/>
      <c r="I2" s="591"/>
      <c r="J2" s="591"/>
      <c r="K2" s="591"/>
      <c r="L2" s="591"/>
      <c r="M2" s="591"/>
      <c r="N2" s="591"/>
      <c r="O2" s="591"/>
    </row>
    <row r="3" spans="1:61" ht="14.65" customHeight="1" x14ac:dyDescent="0.15">
      <c r="A3" s="271" t="s">
        <v>732</v>
      </c>
      <c r="D3" s="591"/>
      <c r="E3" s="571"/>
      <c r="F3" s="571"/>
      <c r="G3" s="591"/>
      <c r="H3" s="591"/>
      <c r="I3" s="591"/>
      <c r="J3" s="1602" t="s">
        <v>294</v>
      </c>
      <c r="K3" s="1602"/>
      <c r="L3" s="591"/>
      <c r="M3" s="591"/>
    </row>
    <row r="4" spans="1:61" ht="14.65" customHeight="1" x14ac:dyDescent="0.15">
      <c r="A4" s="1332" t="s">
        <v>733</v>
      </c>
      <c r="B4" s="1332"/>
      <c r="C4" s="1335"/>
      <c r="D4" s="1396" t="s">
        <v>734</v>
      </c>
      <c r="E4" s="306"/>
      <c r="F4" s="1396" t="s">
        <v>737</v>
      </c>
      <c r="G4" s="593"/>
      <c r="H4" s="1328" t="s">
        <v>739</v>
      </c>
      <c r="I4" s="1329"/>
      <c r="J4" s="1329"/>
      <c r="K4" s="1329"/>
    </row>
    <row r="5" spans="1:61" ht="14.65" customHeight="1" x14ac:dyDescent="0.15">
      <c r="A5" s="1562"/>
      <c r="B5" s="1562"/>
      <c r="C5" s="1563"/>
      <c r="D5" s="1564"/>
      <c r="E5" s="594"/>
      <c r="F5" s="1421"/>
      <c r="G5" s="595"/>
      <c r="H5" s="1331" t="s">
        <v>154</v>
      </c>
      <c r="I5" s="596"/>
      <c r="J5" s="1331" t="s">
        <v>741</v>
      </c>
      <c r="K5" s="310"/>
    </row>
    <row r="6" spans="1:61" ht="14.65" customHeight="1" x14ac:dyDescent="0.15">
      <c r="A6" s="1562"/>
      <c r="B6" s="1562"/>
      <c r="C6" s="1563"/>
      <c r="D6" s="1564"/>
      <c r="E6" s="1567" t="s">
        <v>743</v>
      </c>
      <c r="F6" s="1565"/>
      <c r="G6" s="1567" t="s">
        <v>744</v>
      </c>
      <c r="H6" s="1564"/>
      <c r="I6" s="1569" t="s">
        <v>469</v>
      </c>
      <c r="J6" s="1564"/>
      <c r="K6" s="1567" t="s">
        <v>469</v>
      </c>
    </row>
    <row r="7" spans="1:61" ht="14.65" customHeight="1" x14ac:dyDescent="0.15">
      <c r="A7" s="1367"/>
      <c r="B7" s="1367"/>
      <c r="C7" s="1368"/>
      <c r="D7" s="1366"/>
      <c r="E7" s="1568"/>
      <c r="F7" s="1566"/>
      <c r="G7" s="1568"/>
      <c r="H7" s="1366"/>
      <c r="I7" s="1570"/>
      <c r="J7" s="1366"/>
      <c r="K7" s="1568"/>
    </row>
    <row r="8" spans="1:61" ht="14.65" customHeight="1" x14ac:dyDescent="0.15">
      <c r="A8" s="1559" t="s">
        <v>160</v>
      </c>
      <c r="B8" s="1559"/>
      <c r="C8" s="1560"/>
      <c r="D8" s="597">
        <v>1396699</v>
      </c>
      <c r="E8" s="598">
        <v>0.1</v>
      </c>
      <c r="F8" s="599">
        <v>30.6</v>
      </c>
      <c r="G8" s="599">
        <v>-0.4</v>
      </c>
      <c r="H8" s="599">
        <v>1.56</v>
      </c>
      <c r="I8" s="598">
        <v>0.04</v>
      </c>
      <c r="J8" s="599">
        <v>1.63</v>
      </c>
      <c r="K8" s="598">
        <v>0.06</v>
      </c>
    </row>
    <row r="9" spans="1:61" ht="14.65" customHeight="1" x14ac:dyDescent="0.15">
      <c r="A9" s="600"/>
      <c r="B9" s="600"/>
      <c r="C9" s="600"/>
      <c r="D9" s="601"/>
      <c r="E9" s="602"/>
      <c r="F9" s="603"/>
      <c r="G9" s="603"/>
      <c r="H9" s="604"/>
      <c r="I9" s="604"/>
      <c r="K9" s="604"/>
    </row>
    <row r="10" spans="1:61" ht="14.65" customHeight="1" x14ac:dyDescent="0.15">
      <c r="A10" s="1552" t="s">
        <v>711</v>
      </c>
      <c r="B10" s="1550"/>
      <c r="C10" s="1551"/>
      <c r="D10" s="606">
        <v>68574</v>
      </c>
      <c r="E10" s="607">
        <v>-0.4</v>
      </c>
      <c r="F10" s="604">
        <v>8.3000000000000007</v>
      </c>
      <c r="G10" s="604">
        <v>-4.5</v>
      </c>
      <c r="H10" s="604">
        <v>0.89</v>
      </c>
      <c r="I10" s="603">
        <v>-0.66</v>
      </c>
      <c r="J10" s="603">
        <v>0.62</v>
      </c>
      <c r="K10" s="603">
        <v>-0.09</v>
      </c>
    </row>
    <row r="11" spans="1:61" ht="14.65" customHeight="1" x14ac:dyDescent="0.15">
      <c r="A11" s="1552" t="s">
        <v>466</v>
      </c>
      <c r="B11" s="1550"/>
      <c r="C11" s="1551"/>
      <c r="D11" s="606">
        <v>371978</v>
      </c>
      <c r="E11" s="607">
        <v>-4</v>
      </c>
      <c r="F11" s="604">
        <v>12.7</v>
      </c>
      <c r="G11" s="604">
        <v>-2</v>
      </c>
      <c r="H11" s="604">
        <v>0.78</v>
      </c>
      <c r="I11" s="603">
        <v>-0.37</v>
      </c>
      <c r="J11" s="604">
        <v>0.73</v>
      </c>
      <c r="K11" s="603">
        <v>-0.38</v>
      </c>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row>
    <row r="12" spans="1:61" ht="14.65" customHeight="1" x14ac:dyDescent="0.15">
      <c r="A12" s="1561" t="s">
        <v>712</v>
      </c>
      <c r="B12" s="1557"/>
      <c r="C12" s="1558"/>
      <c r="D12" s="606">
        <v>6690</v>
      </c>
      <c r="E12" s="607">
        <v>-0.8</v>
      </c>
      <c r="F12" s="604">
        <v>9</v>
      </c>
      <c r="G12" s="604">
        <v>-4.3</v>
      </c>
      <c r="H12" s="604">
        <v>0.18</v>
      </c>
      <c r="I12" s="603">
        <v>0</v>
      </c>
      <c r="J12" s="604">
        <v>0.31</v>
      </c>
      <c r="K12" s="603">
        <v>0.25</v>
      </c>
    </row>
    <row r="13" spans="1:61" ht="14.65" customHeight="1" x14ac:dyDescent="0.15">
      <c r="A13" s="1552" t="s">
        <v>245</v>
      </c>
      <c r="B13" s="1550"/>
      <c r="C13" s="1551"/>
      <c r="D13" s="606">
        <v>18509</v>
      </c>
      <c r="E13" s="607">
        <v>5.2</v>
      </c>
      <c r="F13" s="604">
        <v>4.9000000000000004</v>
      </c>
      <c r="G13" s="604">
        <v>-5</v>
      </c>
      <c r="H13" s="604">
        <v>2.42</v>
      </c>
      <c r="I13" s="603">
        <v>2.1800000000000002</v>
      </c>
      <c r="J13" s="604">
        <v>1.38</v>
      </c>
      <c r="K13" s="603">
        <v>0.63</v>
      </c>
    </row>
    <row r="14" spans="1:61" ht="14.65" customHeight="1" x14ac:dyDescent="0.15">
      <c r="A14" s="1552" t="s">
        <v>672</v>
      </c>
      <c r="B14" s="1550"/>
      <c r="C14" s="1551"/>
      <c r="D14" s="606">
        <v>92428</v>
      </c>
      <c r="E14" s="607">
        <v>3.9</v>
      </c>
      <c r="F14" s="604">
        <v>24.6</v>
      </c>
      <c r="G14" s="604">
        <v>5.4</v>
      </c>
      <c r="H14" s="604">
        <v>1.08</v>
      </c>
      <c r="I14" s="603">
        <v>-0.28000000000000003</v>
      </c>
      <c r="J14" s="604">
        <v>1.54</v>
      </c>
      <c r="K14" s="603">
        <v>0.7</v>
      </c>
    </row>
    <row r="15" spans="1:61" ht="14.65" customHeight="1" x14ac:dyDescent="0.15">
      <c r="A15" s="1552" t="s">
        <v>84</v>
      </c>
      <c r="B15" s="1550"/>
      <c r="C15" s="1551"/>
      <c r="D15" s="606">
        <v>223649</v>
      </c>
      <c r="E15" s="607">
        <v>0.9</v>
      </c>
      <c r="F15" s="604">
        <v>48.6</v>
      </c>
      <c r="G15" s="604">
        <v>2</v>
      </c>
      <c r="H15" s="604">
        <v>1.1100000000000001</v>
      </c>
      <c r="I15" s="603">
        <v>-0.15</v>
      </c>
      <c r="J15" s="604">
        <v>1.85</v>
      </c>
      <c r="K15" s="603">
        <v>0.44</v>
      </c>
    </row>
    <row r="16" spans="1:61" ht="14.65" customHeight="1" x14ac:dyDescent="0.15">
      <c r="A16" s="1552" t="s">
        <v>746</v>
      </c>
      <c r="B16" s="1550"/>
      <c r="C16" s="1551"/>
      <c r="D16" s="606">
        <v>28001</v>
      </c>
      <c r="E16" s="607">
        <v>-10.5</v>
      </c>
      <c r="F16" s="604">
        <v>17.100000000000001</v>
      </c>
      <c r="G16" s="604">
        <v>0.5</v>
      </c>
      <c r="H16" s="604">
        <v>0.28000000000000003</v>
      </c>
      <c r="I16" s="603">
        <v>-1.1399999999999999</v>
      </c>
      <c r="J16" s="604">
        <v>0.65</v>
      </c>
      <c r="K16" s="603">
        <v>-0.05</v>
      </c>
    </row>
    <row r="17" spans="1:79" ht="14.65" customHeight="1" x14ac:dyDescent="0.15">
      <c r="A17" s="1556" t="s">
        <v>747</v>
      </c>
      <c r="B17" s="1550"/>
      <c r="C17" s="1551"/>
      <c r="D17" s="606">
        <v>13208</v>
      </c>
      <c r="E17" s="607">
        <v>-2.1</v>
      </c>
      <c r="F17" s="604">
        <v>36.799999999999997</v>
      </c>
      <c r="G17" s="604">
        <v>-4.7</v>
      </c>
      <c r="H17" s="604">
        <v>0.27</v>
      </c>
      <c r="I17" s="603">
        <v>-3.9</v>
      </c>
      <c r="J17" s="604">
        <v>1.62</v>
      </c>
      <c r="K17" s="603">
        <v>1.62</v>
      </c>
    </row>
    <row r="18" spans="1:79" ht="14.65" customHeight="1" x14ac:dyDescent="0.15">
      <c r="A18" s="1556" t="s">
        <v>338</v>
      </c>
      <c r="B18" s="1550"/>
      <c r="C18" s="1551"/>
      <c r="D18" s="606">
        <v>31199</v>
      </c>
      <c r="E18" s="607">
        <v>-5.0999999999999996</v>
      </c>
      <c r="F18" s="604">
        <v>9</v>
      </c>
      <c r="G18" s="604">
        <v>-6.1</v>
      </c>
      <c r="H18" s="604">
        <v>0.77</v>
      </c>
      <c r="I18" s="603">
        <v>0.69</v>
      </c>
      <c r="J18" s="604">
        <v>0.77</v>
      </c>
      <c r="K18" s="603">
        <v>0.43</v>
      </c>
    </row>
    <row r="19" spans="1:79" ht="14.65" customHeight="1" x14ac:dyDescent="0.15">
      <c r="A19" s="1549" t="s">
        <v>748</v>
      </c>
      <c r="B19" s="1550"/>
      <c r="C19" s="1551"/>
      <c r="D19" s="606">
        <v>110744</v>
      </c>
      <c r="E19" s="607">
        <v>-6.5</v>
      </c>
      <c r="F19" s="604">
        <v>75.3</v>
      </c>
      <c r="G19" s="604">
        <v>-4.0999999999999996</v>
      </c>
      <c r="H19" s="604">
        <v>7.36</v>
      </c>
      <c r="I19" s="603">
        <v>2.76</v>
      </c>
      <c r="J19" s="604">
        <v>6.88</v>
      </c>
      <c r="K19" s="603">
        <v>0.19</v>
      </c>
      <c r="L19" s="73"/>
      <c r="M19" s="73"/>
      <c r="N19" s="73"/>
      <c r="O19" s="73"/>
      <c r="P19" s="73"/>
      <c r="Q19" s="73"/>
      <c r="R19" s="73"/>
      <c r="S19" s="73"/>
      <c r="T19" s="73"/>
      <c r="U19" s="73"/>
      <c r="V19" s="73"/>
      <c r="W19" s="73"/>
      <c r="X19" s="73"/>
      <c r="Y19" s="73"/>
      <c r="Z19" s="73"/>
      <c r="AA19" s="73"/>
      <c r="AB19" s="73"/>
      <c r="AC19" s="73"/>
      <c r="AD19" s="73"/>
      <c r="AE19" s="73"/>
      <c r="AF19" s="73"/>
      <c r="AG19" s="73"/>
    </row>
    <row r="20" spans="1:79" ht="14.65" customHeight="1" x14ac:dyDescent="0.15">
      <c r="A20" s="1556" t="s">
        <v>639</v>
      </c>
      <c r="B20" s="1557"/>
      <c r="C20" s="1558"/>
      <c r="D20" s="606">
        <v>38116</v>
      </c>
      <c r="E20" s="607">
        <v>-0.4</v>
      </c>
      <c r="F20" s="604">
        <v>53.9</v>
      </c>
      <c r="G20" s="604">
        <v>8.4</v>
      </c>
      <c r="H20" s="604">
        <v>2.42</v>
      </c>
      <c r="I20" s="603">
        <v>1.5</v>
      </c>
      <c r="J20" s="604">
        <v>2.65</v>
      </c>
      <c r="K20" s="603">
        <v>0.15</v>
      </c>
    </row>
    <row r="21" spans="1:79" ht="14.65" customHeight="1" x14ac:dyDescent="0.15">
      <c r="A21" s="1549" t="s">
        <v>749</v>
      </c>
      <c r="B21" s="1550"/>
      <c r="C21" s="1551"/>
      <c r="D21" s="606">
        <v>90232</v>
      </c>
      <c r="E21" s="607">
        <v>20.3</v>
      </c>
      <c r="F21" s="604">
        <v>33.700000000000003</v>
      </c>
      <c r="G21" s="604">
        <v>2.7</v>
      </c>
      <c r="H21" s="604">
        <v>0.22</v>
      </c>
      <c r="I21" s="603">
        <v>-0.5</v>
      </c>
      <c r="J21" s="604">
        <v>7.0000000000000007E-2</v>
      </c>
      <c r="K21" s="603">
        <v>-0.64</v>
      </c>
    </row>
    <row r="22" spans="1:79" ht="14.65" customHeight="1" x14ac:dyDescent="0.15">
      <c r="A22" s="1552" t="s">
        <v>750</v>
      </c>
      <c r="B22" s="1550"/>
      <c r="C22" s="1551"/>
      <c r="D22" s="606">
        <v>181600</v>
      </c>
      <c r="E22" s="607">
        <v>0.4</v>
      </c>
      <c r="F22" s="604">
        <v>33.1</v>
      </c>
      <c r="G22" s="604">
        <v>3.7</v>
      </c>
      <c r="H22" s="604">
        <v>1.3</v>
      </c>
      <c r="I22" s="603">
        <v>0.36</v>
      </c>
      <c r="J22" s="604">
        <v>1.43</v>
      </c>
      <c r="K22" s="603">
        <v>0.72</v>
      </c>
    </row>
    <row r="23" spans="1:79" ht="14.65" customHeight="1" x14ac:dyDescent="0.15">
      <c r="A23" s="1552" t="s">
        <v>719</v>
      </c>
      <c r="B23" s="1550"/>
      <c r="C23" s="1551"/>
      <c r="D23" s="606">
        <v>12704</v>
      </c>
      <c r="E23" s="607">
        <v>1.5</v>
      </c>
      <c r="F23" s="604">
        <v>14.5</v>
      </c>
      <c r="G23" s="604">
        <v>-1</v>
      </c>
      <c r="H23" s="604">
        <v>0.3</v>
      </c>
      <c r="I23" s="603">
        <v>0.3</v>
      </c>
      <c r="J23" s="604">
        <v>0.62</v>
      </c>
      <c r="K23" s="603">
        <v>-0.31</v>
      </c>
    </row>
    <row r="24" spans="1:79" ht="14.65" customHeight="1" x14ac:dyDescent="0.15">
      <c r="A24" s="1553" t="s">
        <v>267</v>
      </c>
      <c r="B24" s="1554"/>
      <c r="C24" s="1555"/>
      <c r="D24" s="608">
        <v>109067</v>
      </c>
      <c r="E24" s="609">
        <v>8.3000000000000007</v>
      </c>
      <c r="F24" s="610">
        <v>30.4</v>
      </c>
      <c r="G24" s="610">
        <v>-7.2</v>
      </c>
      <c r="H24" s="610">
        <v>2.13</v>
      </c>
      <c r="I24" s="611">
        <v>-0.37</v>
      </c>
      <c r="J24" s="610">
        <v>1.69</v>
      </c>
      <c r="K24" s="611">
        <v>-0.15</v>
      </c>
    </row>
    <row r="25" spans="1:79" ht="15.75" customHeight="1" x14ac:dyDescent="0.15">
      <c r="A25" s="612" t="s">
        <v>752</v>
      </c>
    </row>
    <row r="29" spans="1:79"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row>
  </sheetData>
  <mergeCells count="27">
    <mergeCell ref="A21:C21"/>
    <mergeCell ref="A22:C22"/>
    <mergeCell ref="A23:C23"/>
    <mergeCell ref="A24:C24"/>
    <mergeCell ref="J3:K3"/>
    <mergeCell ref="A15:C15"/>
    <mergeCell ref="A16:C16"/>
    <mergeCell ref="A17:C17"/>
    <mergeCell ref="A18:C18"/>
    <mergeCell ref="A19:C19"/>
    <mergeCell ref="A20:C20"/>
    <mergeCell ref="A8:C8"/>
    <mergeCell ref="A10:C10"/>
    <mergeCell ref="A11:C11"/>
    <mergeCell ref="A12:C12"/>
    <mergeCell ref="A13:C13"/>
    <mergeCell ref="A14:C14"/>
    <mergeCell ref="A4:C7"/>
    <mergeCell ref="D4:D7"/>
    <mergeCell ref="F4:F7"/>
    <mergeCell ref="H4:K4"/>
    <mergeCell ref="H5:H7"/>
    <mergeCell ref="J5:J7"/>
    <mergeCell ref="E6:E7"/>
    <mergeCell ref="G6:G7"/>
    <mergeCell ref="I6:I7"/>
    <mergeCell ref="K6:K7"/>
  </mergeCells>
  <phoneticPr fontId="54"/>
  <printOptions horizontalCentered="1"/>
  <pageMargins left="0.59055118110236227" right="0.19685039370078741" top="0.78740157480314965" bottom="0.39370078740157483" header="0.19685039370078741" footer="0.19685039370078741"/>
  <pageSetup paperSize="9" scale="92" firstPageNumber="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T65"/>
  <sheetViews>
    <sheetView zoomScaleNormal="100" zoomScaleSheetLayoutView="100" workbookViewId="0">
      <selection activeCell="D1" sqref="D1"/>
    </sheetView>
  </sheetViews>
  <sheetFormatPr defaultRowHeight="12" x14ac:dyDescent="0.15"/>
  <cols>
    <col min="1" max="1" width="10.625" style="613" customWidth="1"/>
    <col min="2" max="2" width="4.125" style="613" customWidth="1"/>
    <col min="3" max="3" width="3.625" style="613" customWidth="1"/>
    <col min="4" max="12" width="8.625" style="613" customWidth="1"/>
    <col min="13" max="13" width="9" style="613" bestFit="1"/>
    <col min="14" max="16384" width="9" style="613"/>
  </cols>
  <sheetData>
    <row r="1" spans="1:14" ht="16.5" customHeight="1" x14ac:dyDescent="0.15">
      <c r="A1" s="1584" t="s">
        <v>753</v>
      </c>
      <c r="B1" s="1584"/>
      <c r="C1" s="1584"/>
      <c r="D1" s="615"/>
      <c r="E1" s="1585" t="s">
        <v>503</v>
      </c>
      <c r="F1" s="1158"/>
      <c r="G1" s="1158"/>
      <c r="H1" s="1158"/>
      <c r="I1" s="1158"/>
      <c r="J1" s="1158"/>
      <c r="K1" s="615"/>
      <c r="L1" s="271"/>
    </row>
    <row r="2" spans="1:14" ht="16.5" customHeight="1" x14ac:dyDescent="0.15">
      <c r="A2" s="1586" t="s">
        <v>683</v>
      </c>
      <c r="B2" s="1586"/>
      <c r="C2" s="1586"/>
      <c r="D2" s="73"/>
      <c r="F2" s="616" t="s">
        <v>677</v>
      </c>
      <c r="G2" s="616"/>
      <c r="H2" s="616"/>
      <c r="I2" s="616"/>
      <c r="J2" s="616"/>
      <c r="K2" s="1587" t="s">
        <v>294</v>
      </c>
      <c r="L2" s="1587"/>
    </row>
    <row r="3" spans="1:14" ht="16.5" customHeight="1" x14ac:dyDescent="0.15">
      <c r="A3" s="1332" t="s">
        <v>686</v>
      </c>
      <c r="B3" s="1588"/>
      <c r="C3" s="1589"/>
      <c r="D3" s="1328" t="s">
        <v>689</v>
      </c>
      <c r="E3" s="1330"/>
      <c r="F3" s="1328" t="s">
        <v>690</v>
      </c>
      <c r="G3" s="1539"/>
      <c r="H3" s="1328" t="s">
        <v>122</v>
      </c>
      <c r="I3" s="1539"/>
      <c r="J3" s="1328" t="s">
        <v>691</v>
      </c>
      <c r="K3" s="1540"/>
      <c r="L3" s="617"/>
    </row>
    <row r="4" spans="1:14" ht="36" customHeight="1" x14ac:dyDescent="0.15">
      <c r="A4" s="1590"/>
      <c r="B4" s="1590"/>
      <c r="C4" s="1591"/>
      <c r="D4" s="502" t="s">
        <v>589</v>
      </c>
      <c r="E4" s="293" t="s">
        <v>692</v>
      </c>
      <c r="F4" s="502" t="s">
        <v>755</v>
      </c>
      <c r="G4" s="502" t="s">
        <v>692</v>
      </c>
      <c r="H4" s="503" t="s">
        <v>589</v>
      </c>
      <c r="I4" s="293" t="s">
        <v>692</v>
      </c>
      <c r="J4" s="502" t="s">
        <v>755</v>
      </c>
      <c r="K4" s="504" t="s">
        <v>692</v>
      </c>
      <c r="L4" s="1"/>
      <c r="N4" s="618"/>
    </row>
    <row r="5" spans="1:14" ht="16.5" customHeight="1" x14ac:dyDescent="0.15">
      <c r="A5" s="505" t="s">
        <v>756</v>
      </c>
      <c r="B5" s="506" t="s">
        <v>622</v>
      </c>
      <c r="C5" s="548" t="s">
        <v>255</v>
      </c>
      <c r="D5" s="619">
        <v>100.6</v>
      </c>
      <c r="E5" s="620">
        <v>98.9</v>
      </c>
      <c r="F5" s="510">
        <v>99.2</v>
      </c>
      <c r="G5" s="510">
        <v>97.5</v>
      </c>
      <c r="H5" s="621">
        <v>94.4</v>
      </c>
      <c r="I5" s="621">
        <v>98.4</v>
      </c>
      <c r="J5" s="621">
        <v>100</v>
      </c>
      <c r="K5" s="621">
        <v>99</v>
      </c>
      <c r="L5" s="1"/>
    </row>
    <row r="6" spans="1:14" ht="16.5" customHeight="1" x14ac:dyDescent="0.15">
      <c r="A6" s="511" t="s">
        <v>696</v>
      </c>
      <c r="B6" s="512" t="s">
        <v>212</v>
      </c>
      <c r="C6" s="512" t="s">
        <v>255</v>
      </c>
      <c r="D6" s="619">
        <v>101.9</v>
      </c>
      <c r="E6" s="620">
        <v>100.4</v>
      </c>
      <c r="F6" s="510">
        <v>100.1</v>
      </c>
      <c r="G6" s="510">
        <v>98.6</v>
      </c>
      <c r="H6" s="621">
        <v>88.7</v>
      </c>
      <c r="I6" s="621">
        <v>84.6</v>
      </c>
      <c r="J6" s="621">
        <v>100</v>
      </c>
      <c r="K6" s="621">
        <v>98.7</v>
      </c>
      <c r="L6" s="1"/>
    </row>
    <row r="7" spans="1:14" ht="16.5" customHeight="1" x14ac:dyDescent="0.15">
      <c r="A7" s="614"/>
      <c r="B7" s="622">
        <v>2</v>
      </c>
      <c r="C7" s="614"/>
      <c r="D7" s="623">
        <v>100.1</v>
      </c>
      <c r="E7" s="614">
        <v>96.2</v>
      </c>
      <c r="F7" s="614">
        <v>98.3</v>
      </c>
      <c r="G7" s="614">
        <v>94.5</v>
      </c>
      <c r="H7" s="614">
        <v>73.5</v>
      </c>
      <c r="I7" s="614">
        <v>65.2</v>
      </c>
      <c r="J7" s="614">
        <v>99.7</v>
      </c>
      <c r="K7" s="614">
        <v>97.7</v>
      </c>
      <c r="L7" s="1"/>
    </row>
    <row r="8" spans="1:14" ht="16.5" customHeight="1" x14ac:dyDescent="0.15">
      <c r="A8" s="393"/>
      <c r="B8" s="516"/>
      <c r="C8" s="393"/>
      <c r="D8" s="517"/>
      <c r="E8" s="518"/>
      <c r="F8" s="624"/>
      <c r="G8" s="624"/>
      <c r="H8" s="624"/>
      <c r="I8" s="624"/>
      <c r="J8" s="624"/>
      <c r="K8" s="624"/>
      <c r="L8" s="1"/>
    </row>
    <row r="9" spans="1:14" ht="16.5" hidden="1" customHeight="1" x14ac:dyDescent="0.15">
      <c r="A9" s="577" t="s">
        <v>292</v>
      </c>
      <c r="B9" s="516" t="s">
        <v>15</v>
      </c>
      <c r="C9" s="516" t="s">
        <v>285</v>
      </c>
      <c r="D9" s="519">
        <v>80</v>
      </c>
      <c r="E9" s="520">
        <v>81.7</v>
      </c>
      <c r="F9" s="520">
        <v>79.099999999999994</v>
      </c>
      <c r="G9" s="520">
        <v>80.7</v>
      </c>
      <c r="H9" s="520">
        <v>108.6</v>
      </c>
      <c r="I9" s="520">
        <v>116.4</v>
      </c>
      <c r="J9" s="521">
        <v>100.1</v>
      </c>
      <c r="K9" s="521">
        <v>97.9</v>
      </c>
      <c r="L9" s="1"/>
    </row>
    <row r="10" spans="1:14" ht="16.5" hidden="1" customHeight="1" x14ac:dyDescent="0.15">
      <c r="A10" s="577" t="s">
        <v>292</v>
      </c>
      <c r="B10" s="516" t="s">
        <v>50</v>
      </c>
      <c r="C10" s="516"/>
      <c r="D10" s="519">
        <v>83.1</v>
      </c>
      <c r="E10" s="520">
        <v>83.2</v>
      </c>
      <c r="F10" s="520">
        <v>82</v>
      </c>
      <c r="G10" s="520">
        <v>82.1</v>
      </c>
      <c r="H10" s="520">
        <v>114.3</v>
      </c>
      <c r="I10" s="520">
        <v>121.5</v>
      </c>
      <c r="J10" s="521">
        <v>99.2</v>
      </c>
      <c r="K10" s="521">
        <v>97.9</v>
      </c>
      <c r="L10" s="1"/>
    </row>
    <row r="11" spans="1:14" ht="16.5" hidden="1" customHeight="1" x14ac:dyDescent="0.15">
      <c r="A11" s="577" t="s">
        <v>292</v>
      </c>
      <c r="B11" s="516" t="s">
        <v>59</v>
      </c>
      <c r="C11" s="516"/>
      <c r="D11" s="519">
        <v>83.4</v>
      </c>
      <c r="E11" s="520">
        <v>85.1</v>
      </c>
      <c r="F11" s="520">
        <v>80.099999999999994</v>
      </c>
      <c r="G11" s="520">
        <v>81.7</v>
      </c>
      <c r="H11" s="520">
        <v>113.6</v>
      </c>
      <c r="I11" s="520">
        <v>117.1</v>
      </c>
      <c r="J11" s="521">
        <v>101.4</v>
      </c>
      <c r="K11" s="521">
        <v>98.6</v>
      </c>
      <c r="L11" s="1"/>
    </row>
    <row r="12" spans="1:14" ht="16.5" hidden="1" customHeight="1" x14ac:dyDescent="0.15">
      <c r="A12" s="577" t="s">
        <v>55</v>
      </c>
      <c r="B12" s="516" t="s">
        <v>81</v>
      </c>
      <c r="C12" s="516" t="s">
        <v>259</v>
      </c>
      <c r="D12" s="519">
        <v>80</v>
      </c>
      <c r="E12" s="520">
        <v>84.4</v>
      </c>
      <c r="F12" s="520">
        <v>76.3</v>
      </c>
      <c r="G12" s="520">
        <v>80.5</v>
      </c>
      <c r="H12" s="520">
        <v>112.3</v>
      </c>
      <c r="I12" s="520">
        <v>124.2</v>
      </c>
      <c r="J12" s="521">
        <v>101.5</v>
      </c>
      <c r="K12" s="521">
        <v>95.6</v>
      </c>
      <c r="L12" s="1"/>
    </row>
    <row r="13" spans="1:14" ht="16.5" customHeight="1" x14ac:dyDescent="0.15">
      <c r="A13" s="529" t="s">
        <v>186</v>
      </c>
      <c r="B13" s="524">
        <v>1</v>
      </c>
      <c r="C13" s="371" t="s">
        <v>590</v>
      </c>
      <c r="D13" s="526">
        <v>88.5</v>
      </c>
      <c r="E13" s="527">
        <v>84.2</v>
      </c>
      <c r="F13" s="527">
        <v>86.5</v>
      </c>
      <c r="G13" s="527">
        <v>82.3</v>
      </c>
      <c r="H13" s="527">
        <v>85.2</v>
      </c>
      <c r="I13" s="527">
        <v>70.5</v>
      </c>
      <c r="J13" s="528">
        <v>100.6</v>
      </c>
      <c r="K13" s="528">
        <v>98.7</v>
      </c>
      <c r="L13" s="1"/>
    </row>
    <row r="14" spans="1:14" ht="16.5" customHeight="1" x14ac:dyDescent="0.15">
      <c r="A14" s="529" t="s">
        <v>269</v>
      </c>
      <c r="B14" s="524">
        <v>2</v>
      </c>
      <c r="C14" s="525" t="s">
        <v>269</v>
      </c>
      <c r="D14" s="526">
        <v>82.4</v>
      </c>
      <c r="E14" s="527">
        <v>76.7</v>
      </c>
      <c r="F14" s="527">
        <v>80.8</v>
      </c>
      <c r="G14" s="527">
        <v>75.2</v>
      </c>
      <c r="H14" s="527">
        <v>88</v>
      </c>
      <c r="I14" s="527">
        <v>81.099999999999994</v>
      </c>
      <c r="J14" s="528">
        <v>98.1</v>
      </c>
      <c r="K14" s="528">
        <v>97.8</v>
      </c>
      <c r="L14" s="1"/>
    </row>
    <row r="15" spans="1:14" ht="16.5" customHeight="1" x14ac:dyDescent="0.15">
      <c r="A15" s="529" t="s">
        <v>269</v>
      </c>
      <c r="B15" s="524">
        <v>3</v>
      </c>
      <c r="C15" s="525" t="s">
        <v>269</v>
      </c>
      <c r="D15" s="526">
        <v>85</v>
      </c>
      <c r="E15" s="527">
        <v>78.3</v>
      </c>
      <c r="F15" s="527">
        <v>83.4</v>
      </c>
      <c r="G15" s="527">
        <v>76.8</v>
      </c>
      <c r="H15" s="527">
        <v>88</v>
      </c>
      <c r="I15" s="527">
        <v>82.1</v>
      </c>
      <c r="J15" s="528">
        <v>96.6</v>
      </c>
      <c r="K15" s="528">
        <v>96.6</v>
      </c>
      <c r="L15" s="1"/>
    </row>
    <row r="16" spans="1:14" ht="17.25" customHeight="1" x14ac:dyDescent="0.15">
      <c r="A16" s="529" t="s">
        <v>269</v>
      </c>
      <c r="B16" s="524">
        <v>4</v>
      </c>
      <c r="C16" s="525" t="s">
        <v>269</v>
      </c>
      <c r="D16" s="526">
        <v>84.1</v>
      </c>
      <c r="E16" s="527">
        <v>76.8</v>
      </c>
      <c r="F16" s="527">
        <v>82.5</v>
      </c>
      <c r="G16" s="527">
        <v>75.3</v>
      </c>
      <c r="H16" s="527">
        <v>73.900000000000006</v>
      </c>
      <c r="I16" s="527">
        <v>62.6</v>
      </c>
      <c r="J16" s="528">
        <v>100</v>
      </c>
      <c r="K16" s="528">
        <v>98.8</v>
      </c>
      <c r="L16" s="1"/>
    </row>
    <row r="17" spans="1:24" ht="16.5" customHeight="1" x14ac:dyDescent="0.15">
      <c r="B17" s="524">
        <v>5</v>
      </c>
      <c r="C17" s="371" t="s">
        <v>590</v>
      </c>
      <c r="D17" s="526">
        <v>79.900000000000006</v>
      </c>
      <c r="E17" s="527">
        <v>72.400000000000006</v>
      </c>
      <c r="F17" s="527">
        <v>78.5</v>
      </c>
      <c r="G17" s="527">
        <v>71.099999999999994</v>
      </c>
      <c r="H17" s="527">
        <v>53.5</v>
      </c>
      <c r="I17" s="527">
        <v>37.9</v>
      </c>
      <c r="J17" s="528">
        <v>100.5</v>
      </c>
      <c r="K17" s="528">
        <v>98.6</v>
      </c>
      <c r="L17" s="1"/>
    </row>
    <row r="18" spans="1:24" ht="16.5" customHeight="1" x14ac:dyDescent="0.15">
      <c r="A18" s="529" t="s">
        <v>269</v>
      </c>
      <c r="B18" s="524">
        <v>6</v>
      </c>
      <c r="C18" s="371" t="s">
        <v>269</v>
      </c>
      <c r="D18" s="526">
        <v>139.5</v>
      </c>
      <c r="E18" s="527">
        <v>127</v>
      </c>
      <c r="F18" s="527">
        <v>137.30000000000001</v>
      </c>
      <c r="G18" s="527">
        <v>125</v>
      </c>
      <c r="H18" s="527">
        <v>57.7</v>
      </c>
      <c r="I18" s="527">
        <v>49.5</v>
      </c>
      <c r="J18" s="528">
        <v>100.6</v>
      </c>
      <c r="K18" s="528">
        <v>98.5</v>
      </c>
      <c r="L18" s="1"/>
    </row>
    <row r="19" spans="1:24" ht="16.5" customHeight="1" x14ac:dyDescent="0.15">
      <c r="A19" s="289" t="s">
        <v>269</v>
      </c>
      <c r="B19" s="524">
        <v>7</v>
      </c>
      <c r="C19" s="525" t="s">
        <v>269</v>
      </c>
      <c r="D19" s="526">
        <v>122.6</v>
      </c>
      <c r="E19" s="527">
        <v>130.80000000000001</v>
      </c>
      <c r="F19" s="527">
        <v>120.3</v>
      </c>
      <c r="G19" s="527">
        <v>128.4</v>
      </c>
      <c r="H19" s="527">
        <v>64.099999999999994</v>
      </c>
      <c r="I19" s="527">
        <v>53.7</v>
      </c>
      <c r="J19" s="528">
        <v>100.9</v>
      </c>
      <c r="K19" s="528">
        <v>98.5</v>
      </c>
      <c r="L19" s="1"/>
    </row>
    <row r="20" spans="1:24" ht="16.5" customHeight="1" x14ac:dyDescent="0.15">
      <c r="A20" s="613" t="s">
        <v>269</v>
      </c>
      <c r="B20" s="524">
        <v>8</v>
      </c>
      <c r="C20" s="525" t="s">
        <v>269</v>
      </c>
      <c r="D20" s="530">
        <v>83.1</v>
      </c>
      <c r="E20" s="528">
        <v>77.599999999999994</v>
      </c>
      <c r="F20" s="528">
        <v>81.3</v>
      </c>
      <c r="G20" s="528">
        <v>75.900000000000006</v>
      </c>
      <c r="H20" s="528">
        <v>66.900000000000006</v>
      </c>
      <c r="I20" s="528">
        <v>55.3</v>
      </c>
      <c r="J20" s="528">
        <v>100.5</v>
      </c>
      <c r="K20" s="528">
        <v>97.9</v>
      </c>
      <c r="L20" s="1"/>
    </row>
    <row r="21" spans="1:24" s="614" customFormat="1" ht="16.5" customHeight="1" x14ac:dyDescent="0.15">
      <c r="A21" s="289" t="s">
        <v>269</v>
      </c>
      <c r="B21" s="524">
        <v>9</v>
      </c>
      <c r="C21" s="525" t="s">
        <v>269</v>
      </c>
      <c r="D21" s="530">
        <v>82.4</v>
      </c>
      <c r="E21" s="528">
        <v>78.599999999999994</v>
      </c>
      <c r="F21" s="528">
        <v>80.599999999999994</v>
      </c>
      <c r="G21" s="528">
        <v>76.900000000000006</v>
      </c>
      <c r="H21" s="528">
        <v>73.2</v>
      </c>
      <c r="I21" s="528">
        <v>64.7</v>
      </c>
      <c r="J21" s="528">
        <v>100.5</v>
      </c>
      <c r="K21" s="528">
        <v>97.4</v>
      </c>
      <c r="L21" s="625"/>
    </row>
    <row r="22" spans="1:24" s="614" customFormat="1" ht="16.5" customHeight="1" x14ac:dyDescent="0.15">
      <c r="A22" s="289" t="s">
        <v>269</v>
      </c>
      <c r="B22" s="524">
        <v>10</v>
      </c>
      <c r="C22" s="525" t="s">
        <v>269</v>
      </c>
      <c r="D22" s="530">
        <v>81.599999999999994</v>
      </c>
      <c r="E22" s="528">
        <v>76.8</v>
      </c>
      <c r="F22" s="528">
        <v>80.099999999999994</v>
      </c>
      <c r="G22" s="528">
        <v>75.400000000000006</v>
      </c>
      <c r="H22" s="528">
        <v>74.599999999999994</v>
      </c>
      <c r="I22" s="528">
        <v>70</v>
      </c>
      <c r="J22" s="528">
        <v>100.1</v>
      </c>
      <c r="K22" s="528">
        <v>97.2</v>
      </c>
      <c r="L22" s="625"/>
    </row>
    <row r="23" spans="1:24" s="614" customFormat="1" ht="16.5" customHeight="1" x14ac:dyDescent="0.15">
      <c r="A23" s="289" t="s">
        <v>269</v>
      </c>
      <c r="B23" s="524">
        <v>11</v>
      </c>
      <c r="C23" s="525" t="s">
        <v>269</v>
      </c>
      <c r="D23" s="530">
        <v>89.7</v>
      </c>
      <c r="E23" s="528">
        <v>85.8</v>
      </c>
      <c r="F23" s="528">
        <v>88.8</v>
      </c>
      <c r="G23" s="528">
        <v>85</v>
      </c>
      <c r="H23" s="528">
        <v>78.900000000000006</v>
      </c>
      <c r="I23" s="528">
        <v>78.400000000000006</v>
      </c>
      <c r="J23" s="528">
        <v>100.2</v>
      </c>
      <c r="K23" s="528">
        <v>96.9</v>
      </c>
      <c r="L23" s="625"/>
    </row>
    <row r="24" spans="1:24" s="614" customFormat="1" ht="16.5" customHeight="1" x14ac:dyDescent="0.15">
      <c r="A24" s="289" t="s">
        <v>269</v>
      </c>
      <c r="B24" s="524">
        <v>12</v>
      </c>
      <c r="C24" s="525" t="s">
        <v>269</v>
      </c>
      <c r="D24" s="530">
        <v>182.5</v>
      </c>
      <c r="E24" s="528">
        <v>191.6</v>
      </c>
      <c r="F24" s="528">
        <v>181.4</v>
      </c>
      <c r="G24" s="528">
        <v>190.5</v>
      </c>
      <c r="H24" s="528">
        <v>77.5</v>
      </c>
      <c r="I24" s="528">
        <v>72.599999999999994</v>
      </c>
      <c r="J24" s="528">
        <v>100.2</v>
      </c>
      <c r="K24" s="528">
        <v>96.3</v>
      </c>
      <c r="L24" s="625"/>
    </row>
    <row r="25" spans="1:24" s="614" customFormat="1" ht="16.5" customHeight="1" x14ac:dyDescent="0.15">
      <c r="A25" s="289" t="s">
        <v>483</v>
      </c>
      <c r="B25" s="524">
        <v>1</v>
      </c>
      <c r="C25" s="525" t="s">
        <v>285</v>
      </c>
      <c r="D25" s="530">
        <v>84.4</v>
      </c>
      <c r="E25" s="528">
        <v>77.7</v>
      </c>
      <c r="F25" s="528">
        <v>83.4</v>
      </c>
      <c r="G25" s="528">
        <v>76.8</v>
      </c>
      <c r="H25" s="528">
        <v>76.8</v>
      </c>
      <c r="I25" s="528">
        <v>65.8</v>
      </c>
      <c r="J25" s="528">
        <v>100.5</v>
      </c>
      <c r="K25" s="528">
        <v>95.7</v>
      </c>
      <c r="L25" s="625"/>
    </row>
    <row r="26" spans="1:24" s="614" customFormat="1" ht="16.5" customHeight="1" x14ac:dyDescent="0.15">
      <c r="A26" s="535"/>
      <c r="B26" s="536">
        <v>2</v>
      </c>
      <c r="C26" s="537"/>
      <c r="D26" s="626">
        <v>82</v>
      </c>
      <c r="E26" s="627">
        <v>76.2</v>
      </c>
      <c r="F26" s="627">
        <v>81.2</v>
      </c>
      <c r="G26" s="627">
        <v>75.400000000000006</v>
      </c>
      <c r="H26" s="627">
        <v>73.900000000000006</v>
      </c>
      <c r="I26" s="627">
        <v>72.599999999999994</v>
      </c>
      <c r="J26" s="627">
        <v>99.6</v>
      </c>
      <c r="K26" s="627">
        <v>95.6</v>
      </c>
      <c r="L26" s="574"/>
      <c r="M26" s="574"/>
      <c r="N26" s="574"/>
      <c r="O26" s="574"/>
      <c r="P26" s="628"/>
      <c r="Q26" s="628"/>
      <c r="R26" s="628"/>
      <c r="S26" s="628"/>
      <c r="T26" s="628"/>
      <c r="U26" s="628"/>
      <c r="V26" s="628"/>
    </row>
    <row r="27" spans="1:24" ht="16.5" customHeight="1" x14ac:dyDescent="0.15">
      <c r="A27" s="1450" t="s">
        <v>65</v>
      </c>
      <c r="B27" s="1450"/>
      <c r="C27" s="1581"/>
      <c r="D27" s="541">
        <v>-2.8</v>
      </c>
      <c r="E27" s="542">
        <v>-1.9</v>
      </c>
      <c r="F27" s="542">
        <v>-2.6</v>
      </c>
      <c r="G27" s="542">
        <v>-1.8</v>
      </c>
      <c r="H27" s="542">
        <v>-3.8</v>
      </c>
      <c r="I27" s="542">
        <v>10.3</v>
      </c>
      <c r="J27" s="542">
        <v>-0.9</v>
      </c>
      <c r="K27" s="542">
        <v>-0.1</v>
      </c>
      <c r="L27" s="1"/>
      <c r="N27" s="545"/>
      <c r="O27" s="545"/>
      <c r="P27" s="545"/>
      <c r="Q27" s="545"/>
      <c r="R27" s="545"/>
      <c r="S27" s="545"/>
      <c r="T27" s="545"/>
      <c r="U27" s="545"/>
      <c r="V27" s="618"/>
      <c r="W27" s="618"/>
      <c r="X27" s="618"/>
    </row>
    <row r="28" spans="1:24" ht="16.5" customHeight="1" x14ac:dyDescent="0.15">
      <c r="A28" s="1530" t="s">
        <v>700</v>
      </c>
      <c r="B28" s="1530"/>
      <c r="C28" s="1531"/>
      <c r="D28" s="543">
        <v>-0.5</v>
      </c>
      <c r="E28" s="544">
        <v>-0.7</v>
      </c>
      <c r="F28" s="544">
        <v>0.5</v>
      </c>
      <c r="G28" s="544">
        <v>0.3</v>
      </c>
      <c r="H28" s="544">
        <v>-16</v>
      </c>
      <c r="I28" s="544">
        <v>-10.5</v>
      </c>
      <c r="J28" s="544">
        <v>1.5</v>
      </c>
      <c r="K28" s="544">
        <v>-2.2000000000000002</v>
      </c>
      <c r="L28" s="1"/>
      <c r="O28" s="614"/>
    </row>
    <row r="29" spans="1:24" ht="16.5" customHeight="1" x14ac:dyDescent="0.15">
      <c r="A29" s="1582"/>
      <c r="B29" s="1583"/>
      <c r="C29" s="1583"/>
      <c r="D29" s="1583"/>
      <c r="E29" s="1583"/>
      <c r="F29" s="1583"/>
      <c r="G29" s="1583"/>
      <c r="H29" s="1583"/>
      <c r="I29" s="1583"/>
      <c r="J29" s="1583"/>
      <c r="K29" s="1583"/>
      <c r="L29" s="1583"/>
    </row>
    <row r="30" spans="1:24" ht="16.5" customHeight="1" x14ac:dyDescent="0.15">
      <c r="A30" s="1583"/>
      <c r="B30" s="1583"/>
      <c r="C30" s="1583"/>
      <c r="D30" s="1583"/>
      <c r="E30" s="1583"/>
      <c r="F30" s="1583"/>
      <c r="G30" s="1583"/>
      <c r="H30" s="1583"/>
      <c r="I30" s="1583"/>
      <c r="J30" s="1583"/>
      <c r="K30" s="1583"/>
      <c r="L30" s="1583"/>
    </row>
    <row r="31" spans="1:24" ht="11.25" customHeight="1" x14ac:dyDescent="0.15">
      <c r="A31" s="629"/>
      <c r="B31" s="629"/>
      <c r="C31" s="629"/>
      <c r="D31" s="629"/>
      <c r="E31" s="629"/>
      <c r="F31" s="629"/>
      <c r="G31" s="629"/>
      <c r="H31" s="629"/>
      <c r="I31" s="629"/>
      <c r="J31" s="629"/>
      <c r="K31" s="629"/>
      <c r="L31" s="629"/>
    </row>
    <row r="32" spans="1:24" ht="16.5" customHeight="1" x14ac:dyDescent="0.15">
      <c r="A32" s="271"/>
      <c r="B32" s="271"/>
      <c r="C32" s="271"/>
      <c r="D32" s="73"/>
      <c r="E32" s="73"/>
      <c r="F32" s="630" t="s">
        <v>757</v>
      </c>
      <c r="G32" s="73"/>
      <c r="H32" s="73"/>
      <c r="I32" s="73"/>
      <c r="J32" s="73"/>
      <c r="K32" s="73"/>
      <c r="L32" s="73"/>
    </row>
    <row r="33" spans="1:98" ht="16.5" customHeight="1" x14ac:dyDescent="0.15">
      <c r="A33" s="1584" t="s">
        <v>758</v>
      </c>
      <c r="B33" s="1584"/>
      <c r="C33" s="1584"/>
      <c r="D33" s="73"/>
      <c r="E33" s="73"/>
      <c r="F33" s="73"/>
      <c r="G33" s="73"/>
      <c r="H33" s="73"/>
      <c r="I33" s="73"/>
      <c r="J33" s="73"/>
      <c r="K33" s="73"/>
      <c r="L33" s="73"/>
    </row>
    <row r="34" spans="1:98" ht="15" customHeight="1" x14ac:dyDescent="0.15">
      <c r="A34" s="1546" t="s">
        <v>314</v>
      </c>
      <c r="B34" s="1546"/>
      <c r="C34" s="1546"/>
      <c r="D34" s="73"/>
      <c r="E34" s="73"/>
      <c r="F34" s="73"/>
      <c r="G34" s="73"/>
      <c r="H34" s="73"/>
      <c r="I34" s="73"/>
      <c r="J34" s="73"/>
      <c r="K34" s="73"/>
      <c r="L34" s="275" t="s">
        <v>294</v>
      </c>
    </row>
    <row r="35" spans="1:98" ht="15" customHeight="1" x14ac:dyDescent="0.15">
      <c r="A35" s="1332" t="s">
        <v>702</v>
      </c>
      <c r="B35" s="1332"/>
      <c r="C35" s="1335"/>
      <c r="D35" s="1330" t="s">
        <v>703</v>
      </c>
      <c r="E35" s="1333"/>
      <c r="F35" s="1333"/>
      <c r="G35" s="1333" t="s">
        <v>580</v>
      </c>
      <c r="H35" s="1333"/>
      <c r="I35" s="1333"/>
      <c r="J35" s="1333" t="s">
        <v>704</v>
      </c>
      <c r="K35" s="1333"/>
      <c r="L35" s="1328"/>
    </row>
    <row r="36" spans="1:98" ht="15" customHeight="1" x14ac:dyDescent="0.15">
      <c r="A36" s="1367"/>
      <c r="B36" s="1367"/>
      <c r="C36" s="1368"/>
      <c r="D36" s="293" t="s">
        <v>706</v>
      </c>
      <c r="E36" s="293" t="s">
        <v>707</v>
      </c>
      <c r="F36" s="293" t="s">
        <v>708</v>
      </c>
      <c r="G36" s="293" t="s">
        <v>706</v>
      </c>
      <c r="H36" s="293" t="s">
        <v>707</v>
      </c>
      <c r="I36" s="293" t="s">
        <v>708</v>
      </c>
      <c r="J36" s="293" t="s">
        <v>706</v>
      </c>
      <c r="K36" s="293" t="s">
        <v>707</v>
      </c>
      <c r="L36" s="278" t="s">
        <v>708</v>
      </c>
    </row>
    <row r="37" spans="1:98" ht="15" hidden="1" customHeight="1" x14ac:dyDescent="0.15">
      <c r="A37" s="631" t="s">
        <v>292</v>
      </c>
      <c r="B37" s="632" t="s">
        <v>106</v>
      </c>
      <c r="C37" s="631" t="s">
        <v>475</v>
      </c>
      <c r="D37" s="633">
        <v>615100</v>
      </c>
      <c r="E37" s="634">
        <v>791684</v>
      </c>
      <c r="F37" s="50">
        <v>351107</v>
      </c>
      <c r="G37" s="50">
        <v>280974</v>
      </c>
      <c r="H37" s="50">
        <v>343416</v>
      </c>
      <c r="I37" s="50">
        <v>187624</v>
      </c>
      <c r="J37" s="50">
        <v>334126</v>
      </c>
      <c r="K37" s="50">
        <v>448268</v>
      </c>
      <c r="L37" s="50">
        <v>163483</v>
      </c>
    </row>
    <row r="38" spans="1:98" ht="15" hidden="1" customHeight="1" x14ac:dyDescent="0.15">
      <c r="A38" s="635" t="s">
        <v>55</v>
      </c>
      <c r="B38" s="636" t="s">
        <v>759</v>
      </c>
      <c r="C38" s="637" t="s">
        <v>259</v>
      </c>
      <c r="D38" s="638">
        <v>304618</v>
      </c>
      <c r="E38" s="639">
        <v>383733</v>
      </c>
      <c r="F38" s="396">
        <v>194599</v>
      </c>
      <c r="G38" s="640">
        <v>271393</v>
      </c>
      <c r="H38" s="396">
        <v>337602</v>
      </c>
      <c r="I38" s="396">
        <v>179321</v>
      </c>
      <c r="J38" s="641">
        <v>33225</v>
      </c>
      <c r="K38" s="641">
        <v>46131</v>
      </c>
      <c r="L38" s="641">
        <v>15278</v>
      </c>
    </row>
    <row r="39" spans="1:98" ht="15" hidden="1" customHeight="1" x14ac:dyDescent="0.15">
      <c r="A39" s="635" t="s">
        <v>55</v>
      </c>
      <c r="B39" s="642">
        <v>2</v>
      </c>
      <c r="C39" s="642" t="s">
        <v>475</v>
      </c>
      <c r="D39" s="638">
        <v>275685</v>
      </c>
      <c r="E39" s="639">
        <v>343774</v>
      </c>
      <c r="F39" s="396">
        <v>181282</v>
      </c>
      <c r="G39" s="396">
        <v>274275</v>
      </c>
      <c r="H39" s="396">
        <v>341693</v>
      </c>
      <c r="I39" s="396">
        <v>180802</v>
      </c>
      <c r="J39" s="396">
        <v>1410</v>
      </c>
      <c r="K39" s="396">
        <v>2081</v>
      </c>
      <c r="L39" s="396">
        <v>480</v>
      </c>
    </row>
    <row r="40" spans="1:98" ht="15" hidden="1" customHeight="1" x14ac:dyDescent="0.15">
      <c r="A40" s="635" t="s">
        <v>761</v>
      </c>
      <c r="B40" s="642">
        <v>8</v>
      </c>
      <c r="C40" s="642" t="s">
        <v>259</v>
      </c>
      <c r="D40" s="638">
        <v>281466</v>
      </c>
      <c r="E40" s="639">
        <v>351004</v>
      </c>
      <c r="F40" s="396">
        <v>190531</v>
      </c>
      <c r="G40" s="396">
        <v>271910</v>
      </c>
      <c r="H40" s="396">
        <v>339005</v>
      </c>
      <c r="I40" s="396">
        <v>184169</v>
      </c>
      <c r="J40" s="643">
        <v>9556</v>
      </c>
      <c r="K40" s="643">
        <v>11999</v>
      </c>
      <c r="L40" s="643">
        <v>6362</v>
      </c>
    </row>
    <row r="41" spans="1:98" ht="15" customHeight="1" x14ac:dyDescent="0.15">
      <c r="A41" s="644" t="s">
        <v>257</v>
      </c>
      <c r="B41" s="642">
        <v>11</v>
      </c>
      <c r="C41" s="642" t="s">
        <v>590</v>
      </c>
      <c r="D41" s="638">
        <v>304020</v>
      </c>
      <c r="E41" s="639">
        <v>373042</v>
      </c>
      <c r="F41" s="396">
        <v>217157</v>
      </c>
      <c r="G41" s="396">
        <v>277934</v>
      </c>
      <c r="H41" s="396">
        <v>338977</v>
      </c>
      <c r="I41" s="396">
        <v>201112</v>
      </c>
      <c r="J41" s="645">
        <v>26086</v>
      </c>
      <c r="K41" s="645">
        <v>34065</v>
      </c>
      <c r="L41" s="645">
        <v>16045</v>
      </c>
    </row>
    <row r="42" spans="1:98" ht="15" customHeight="1" x14ac:dyDescent="0.15">
      <c r="A42" s="613" t="s">
        <v>269</v>
      </c>
      <c r="B42" s="642">
        <v>12</v>
      </c>
      <c r="C42" s="613" t="s">
        <v>269</v>
      </c>
      <c r="D42" s="638">
        <v>618503</v>
      </c>
      <c r="E42" s="639">
        <v>789247</v>
      </c>
      <c r="F42" s="396">
        <v>407233</v>
      </c>
      <c r="G42" s="396">
        <v>276016</v>
      </c>
      <c r="H42" s="396">
        <v>336594</v>
      </c>
      <c r="I42" s="396">
        <v>201061</v>
      </c>
      <c r="J42" s="645">
        <v>342487</v>
      </c>
      <c r="K42" s="645">
        <v>452653</v>
      </c>
      <c r="L42" s="645">
        <v>206172</v>
      </c>
    </row>
    <row r="43" spans="1:98" ht="15" customHeight="1" x14ac:dyDescent="0.15">
      <c r="A43" s="646" t="s">
        <v>284</v>
      </c>
      <c r="B43" s="622">
        <v>1</v>
      </c>
      <c r="C43" s="622" t="s">
        <v>285</v>
      </c>
      <c r="D43" s="633">
        <v>285951</v>
      </c>
      <c r="E43" s="634">
        <v>350575</v>
      </c>
      <c r="F43" s="647">
        <v>198579</v>
      </c>
      <c r="G43" s="647">
        <v>277348</v>
      </c>
      <c r="H43" s="647">
        <v>338396</v>
      </c>
      <c r="I43" s="647">
        <v>194812</v>
      </c>
      <c r="J43" s="648">
        <v>8603</v>
      </c>
      <c r="K43" s="648">
        <v>12179</v>
      </c>
      <c r="L43" s="648">
        <v>3767</v>
      </c>
    </row>
    <row r="44" spans="1:98" ht="15" customHeight="1" x14ac:dyDescent="0.15">
      <c r="A44" s="649"/>
      <c r="B44" s="649"/>
      <c r="C44" s="649"/>
      <c r="D44" s="650"/>
      <c r="E44" s="651"/>
      <c r="F44" s="652"/>
      <c r="G44" s="652"/>
      <c r="H44" s="652"/>
      <c r="I44" s="652"/>
      <c r="J44" s="617"/>
      <c r="K44" s="652"/>
      <c r="L44" s="652"/>
    </row>
    <row r="45" spans="1:98" ht="15" customHeight="1" x14ac:dyDescent="0.15">
      <c r="A45" s="1577" t="s">
        <v>711</v>
      </c>
      <c r="B45" s="1578" t="s">
        <v>711</v>
      </c>
      <c r="C45" s="1572" t="s">
        <v>711</v>
      </c>
      <c r="D45" s="653">
        <v>394878</v>
      </c>
      <c r="E45" s="654">
        <v>424469</v>
      </c>
      <c r="F45" s="654">
        <v>189845</v>
      </c>
      <c r="G45" s="654">
        <v>394785</v>
      </c>
      <c r="H45" s="654">
        <v>424362</v>
      </c>
      <c r="I45" s="654">
        <v>189845</v>
      </c>
      <c r="J45" s="654">
        <v>93</v>
      </c>
      <c r="K45" s="654">
        <v>107</v>
      </c>
      <c r="L45" s="654">
        <v>0</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row>
    <row r="46" spans="1:98" ht="15" customHeight="1" x14ac:dyDescent="0.15">
      <c r="A46" s="1571" t="s">
        <v>466</v>
      </c>
      <c r="B46" s="1572" t="s">
        <v>466</v>
      </c>
      <c r="C46" s="1572" t="s">
        <v>466</v>
      </c>
      <c r="D46" s="653">
        <v>321012</v>
      </c>
      <c r="E46" s="654">
        <v>366098</v>
      </c>
      <c r="F46" s="654">
        <v>204313</v>
      </c>
      <c r="G46" s="654">
        <v>310281</v>
      </c>
      <c r="H46" s="654">
        <v>354179</v>
      </c>
      <c r="I46" s="654">
        <v>196659</v>
      </c>
      <c r="J46" s="654">
        <v>10731</v>
      </c>
      <c r="K46" s="654">
        <v>11919</v>
      </c>
      <c r="L46" s="654">
        <v>7654</v>
      </c>
    </row>
    <row r="47" spans="1:98" ht="15" customHeight="1" x14ac:dyDescent="0.15">
      <c r="A47" s="1579" t="s">
        <v>712</v>
      </c>
      <c r="B47" s="1580" t="s">
        <v>712</v>
      </c>
      <c r="C47" s="1580" t="s">
        <v>712</v>
      </c>
      <c r="D47" s="653">
        <v>415167</v>
      </c>
      <c r="E47" s="654">
        <v>444910</v>
      </c>
      <c r="F47" s="654">
        <v>264981</v>
      </c>
      <c r="G47" s="654">
        <v>408868</v>
      </c>
      <c r="H47" s="654">
        <v>437693</v>
      </c>
      <c r="I47" s="654">
        <v>263314</v>
      </c>
      <c r="J47" s="654">
        <v>6299</v>
      </c>
      <c r="K47" s="654">
        <v>7217</v>
      </c>
      <c r="L47" s="654">
        <v>1667</v>
      </c>
    </row>
    <row r="48" spans="1:98" ht="15" customHeight="1" x14ac:dyDescent="0.15">
      <c r="A48" s="1571" t="s">
        <v>245</v>
      </c>
      <c r="B48" s="1572" t="s">
        <v>245</v>
      </c>
      <c r="C48" s="1572" t="s">
        <v>245</v>
      </c>
      <c r="D48" s="653">
        <v>323907</v>
      </c>
      <c r="E48" s="654">
        <v>354536</v>
      </c>
      <c r="F48" s="654">
        <v>239238</v>
      </c>
      <c r="G48" s="654">
        <v>323791</v>
      </c>
      <c r="H48" s="654">
        <v>354378</v>
      </c>
      <c r="I48" s="654">
        <v>239238</v>
      </c>
      <c r="J48" s="654">
        <v>116</v>
      </c>
      <c r="K48" s="654">
        <v>158</v>
      </c>
      <c r="L48" s="654">
        <v>0</v>
      </c>
    </row>
    <row r="49" spans="1:98" ht="15" customHeight="1" x14ac:dyDescent="0.15">
      <c r="A49" s="1571" t="s">
        <v>456</v>
      </c>
      <c r="B49" s="1572" t="s">
        <v>456</v>
      </c>
      <c r="C49" s="1572" t="s">
        <v>456</v>
      </c>
      <c r="D49" s="653">
        <v>289911</v>
      </c>
      <c r="E49" s="654">
        <v>343617</v>
      </c>
      <c r="F49" s="654">
        <v>168118</v>
      </c>
      <c r="G49" s="654">
        <v>253357</v>
      </c>
      <c r="H49" s="654">
        <v>295010</v>
      </c>
      <c r="I49" s="654">
        <v>158899</v>
      </c>
      <c r="J49" s="654">
        <v>36554</v>
      </c>
      <c r="K49" s="654">
        <v>48607</v>
      </c>
      <c r="L49" s="654">
        <v>9219</v>
      </c>
    </row>
    <row r="50" spans="1:98" ht="15" customHeight="1" x14ac:dyDescent="0.15">
      <c r="A50" s="1571" t="s">
        <v>713</v>
      </c>
      <c r="B50" s="1572" t="s">
        <v>713</v>
      </c>
      <c r="C50" s="1572" t="s">
        <v>713</v>
      </c>
      <c r="D50" s="653">
        <v>211653</v>
      </c>
      <c r="E50" s="654">
        <v>299237</v>
      </c>
      <c r="F50" s="654">
        <v>146408</v>
      </c>
      <c r="G50" s="654">
        <v>207455</v>
      </c>
      <c r="H50" s="654">
        <v>295010</v>
      </c>
      <c r="I50" s="654">
        <v>142232</v>
      </c>
      <c r="J50" s="654">
        <v>4198</v>
      </c>
      <c r="K50" s="654">
        <v>4227</v>
      </c>
      <c r="L50" s="654">
        <v>4176</v>
      </c>
    </row>
    <row r="51" spans="1:98" ht="15" customHeight="1" x14ac:dyDescent="0.15">
      <c r="A51" s="1571" t="s">
        <v>714</v>
      </c>
      <c r="B51" s="1572" t="s">
        <v>714</v>
      </c>
      <c r="C51" s="1572" t="s">
        <v>714</v>
      </c>
      <c r="D51" s="653">
        <v>304593</v>
      </c>
      <c r="E51" s="654">
        <v>446904</v>
      </c>
      <c r="F51" s="654">
        <v>216739</v>
      </c>
      <c r="G51" s="654">
        <v>304228</v>
      </c>
      <c r="H51" s="654">
        <v>446552</v>
      </c>
      <c r="I51" s="654">
        <v>216367</v>
      </c>
      <c r="J51" s="654">
        <v>365</v>
      </c>
      <c r="K51" s="654">
        <v>352</v>
      </c>
      <c r="L51" s="654">
        <v>372</v>
      </c>
    </row>
    <row r="52" spans="1:98" ht="15" customHeight="1" x14ac:dyDescent="0.15">
      <c r="A52" s="1575" t="s">
        <v>715</v>
      </c>
      <c r="B52" s="1576"/>
      <c r="C52" s="1576"/>
      <c r="D52" s="653">
        <v>328398</v>
      </c>
      <c r="E52" s="654">
        <v>460041</v>
      </c>
      <c r="F52" s="654">
        <v>202134</v>
      </c>
      <c r="G52" s="654">
        <v>328398</v>
      </c>
      <c r="H52" s="654">
        <v>460041</v>
      </c>
      <c r="I52" s="654">
        <v>202134</v>
      </c>
      <c r="J52" s="654">
        <v>0</v>
      </c>
      <c r="K52" s="654">
        <v>0</v>
      </c>
      <c r="L52" s="654">
        <v>0</v>
      </c>
    </row>
    <row r="53" spans="1:98" ht="15" customHeight="1" x14ac:dyDescent="0.15">
      <c r="A53" s="1575" t="s">
        <v>716</v>
      </c>
      <c r="B53" s="1576" t="s">
        <v>716</v>
      </c>
      <c r="C53" s="1576" t="s">
        <v>716</v>
      </c>
      <c r="D53" s="653">
        <v>390855</v>
      </c>
      <c r="E53" s="654">
        <v>427791</v>
      </c>
      <c r="F53" s="654">
        <v>227167</v>
      </c>
      <c r="G53" s="654">
        <v>390707</v>
      </c>
      <c r="H53" s="654">
        <v>427680</v>
      </c>
      <c r="I53" s="654">
        <v>226855</v>
      </c>
      <c r="J53" s="654">
        <v>148</v>
      </c>
      <c r="K53" s="654">
        <v>111</v>
      </c>
      <c r="L53" s="654">
        <v>312</v>
      </c>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row>
    <row r="54" spans="1:98" ht="15" customHeight="1" x14ac:dyDescent="0.15">
      <c r="A54" s="1575" t="s">
        <v>717</v>
      </c>
      <c r="B54" s="1576" t="s">
        <v>717</v>
      </c>
      <c r="C54" s="1576" t="s">
        <v>717</v>
      </c>
      <c r="D54" s="653">
        <v>139618</v>
      </c>
      <c r="E54" s="654">
        <v>176664</v>
      </c>
      <c r="F54" s="654">
        <v>112159</v>
      </c>
      <c r="G54" s="654">
        <v>137217</v>
      </c>
      <c r="H54" s="654">
        <v>173977</v>
      </c>
      <c r="I54" s="654">
        <v>109971</v>
      </c>
      <c r="J54" s="654">
        <v>2401</v>
      </c>
      <c r="K54" s="654">
        <v>2687</v>
      </c>
      <c r="L54" s="654">
        <v>2188</v>
      </c>
    </row>
    <row r="55" spans="1:98" ht="15" customHeight="1" x14ac:dyDescent="0.15">
      <c r="A55" s="1575" t="s">
        <v>372</v>
      </c>
      <c r="B55" s="1576" t="s">
        <v>372</v>
      </c>
      <c r="C55" s="1576" t="s">
        <v>372</v>
      </c>
      <c r="D55" s="653">
        <v>238681</v>
      </c>
      <c r="E55" s="654">
        <v>332432</v>
      </c>
      <c r="F55" s="654">
        <v>150757</v>
      </c>
      <c r="G55" s="654">
        <v>191820</v>
      </c>
      <c r="H55" s="654">
        <v>255177</v>
      </c>
      <c r="I55" s="654">
        <v>132400</v>
      </c>
      <c r="J55" s="654">
        <v>46861</v>
      </c>
      <c r="K55" s="654">
        <v>77255</v>
      </c>
      <c r="L55" s="654">
        <v>18357</v>
      </c>
    </row>
    <row r="56" spans="1:98" ht="15" customHeight="1" x14ac:dyDescent="0.15">
      <c r="A56" s="1571" t="s">
        <v>718</v>
      </c>
      <c r="B56" s="1572" t="s">
        <v>718</v>
      </c>
      <c r="C56" s="1572" t="s">
        <v>718</v>
      </c>
      <c r="D56" s="653">
        <v>327787</v>
      </c>
      <c r="E56" s="654">
        <v>373944</v>
      </c>
      <c r="F56" s="654">
        <v>277290</v>
      </c>
      <c r="G56" s="654">
        <v>327403</v>
      </c>
      <c r="H56" s="654">
        <v>373445</v>
      </c>
      <c r="I56" s="654">
        <v>277032</v>
      </c>
      <c r="J56" s="654">
        <v>384</v>
      </c>
      <c r="K56" s="654">
        <v>499</v>
      </c>
      <c r="L56" s="654">
        <v>258</v>
      </c>
      <c r="M56" s="655"/>
      <c r="N56" s="655"/>
    </row>
    <row r="57" spans="1:98" ht="15" customHeight="1" x14ac:dyDescent="0.15">
      <c r="A57" s="1571" t="s">
        <v>77</v>
      </c>
      <c r="B57" s="1572" t="s">
        <v>77</v>
      </c>
      <c r="C57" s="1572" t="s">
        <v>77</v>
      </c>
      <c r="D57" s="653">
        <v>298965</v>
      </c>
      <c r="E57" s="654">
        <v>404056</v>
      </c>
      <c r="F57" s="654">
        <v>255229</v>
      </c>
      <c r="G57" s="654">
        <v>298864</v>
      </c>
      <c r="H57" s="654">
        <v>403858</v>
      </c>
      <c r="I57" s="654">
        <v>255168</v>
      </c>
      <c r="J57" s="654">
        <v>101</v>
      </c>
      <c r="K57" s="654">
        <v>198</v>
      </c>
      <c r="L57" s="654">
        <v>61</v>
      </c>
    </row>
    <row r="58" spans="1:98" s="614" customFormat="1" ht="15" customHeight="1" x14ac:dyDescent="0.15">
      <c r="A58" s="1571" t="s">
        <v>719</v>
      </c>
      <c r="B58" s="1572" t="s">
        <v>719</v>
      </c>
      <c r="C58" s="1572" t="s">
        <v>719</v>
      </c>
      <c r="D58" s="653">
        <v>282158</v>
      </c>
      <c r="E58" s="654">
        <v>314123</v>
      </c>
      <c r="F58" s="654">
        <v>212950</v>
      </c>
      <c r="G58" s="654">
        <v>282061</v>
      </c>
      <c r="H58" s="654">
        <v>313981</v>
      </c>
      <c r="I58" s="654">
        <v>212950</v>
      </c>
      <c r="J58" s="654">
        <v>97</v>
      </c>
      <c r="K58" s="654">
        <v>142</v>
      </c>
      <c r="L58" s="654">
        <v>0</v>
      </c>
    </row>
    <row r="59" spans="1:98" ht="15" customHeight="1" x14ac:dyDescent="0.15">
      <c r="A59" s="1573" t="s">
        <v>90</v>
      </c>
      <c r="B59" s="1574" t="s">
        <v>90</v>
      </c>
      <c r="C59" s="1574" t="s">
        <v>90</v>
      </c>
      <c r="D59" s="656">
        <v>195409</v>
      </c>
      <c r="E59" s="657">
        <v>248383</v>
      </c>
      <c r="F59" s="657">
        <v>139091</v>
      </c>
      <c r="G59" s="657">
        <v>194031</v>
      </c>
      <c r="H59" s="657">
        <v>246838</v>
      </c>
      <c r="I59" s="657">
        <v>137890</v>
      </c>
      <c r="J59" s="657">
        <v>1378</v>
      </c>
      <c r="K59" s="657">
        <v>1545</v>
      </c>
      <c r="L59" s="657">
        <v>1201</v>
      </c>
    </row>
    <row r="60" spans="1:98" ht="15" customHeight="1" x14ac:dyDescent="0.15">
      <c r="A60" s="658"/>
      <c r="B60" s="658"/>
      <c r="C60" s="658"/>
      <c r="D60" s="659"/>
      <c r="E60" s="659"/>
      <c r="F60" s="659"/>
      <c r="G60" s="659"/>
      <c r="H60" s="659"/>
      <c r="I60" s="659"/>
      <c r="J60" s="659"/>
      <c r="K60" s="659"/>
      <c r="L60" s="659"/>
    </row>
    <row r="61" spans="1:98" ht="15" customHeight="1" x14ac:dyDescent="0.15">
      <c r="A61" s="271"/>
      <c r="B61" s="271"/>
      <c r="C61" s="271"/>
      <c r="D61" s="271"/>
      <c r="E61" s="271"/>
      <c r="F61" s="271"/>
      <c r="G61" s="271"/>
      <c r="H61" s="271"/>
      <c r="I61" s="271"/>
      <c r="J61" s="271"/>
      <c r="K61" s="271"/>
      <c r="L61" s="271"/>
    </row>
    <row r="62" spans="1:98" ht="15" customHeight="1" x14ac:dyDescent="0.15"/>
    <row r="63" spans="1:98" ht="15" customHeight="1" x14ac:dyDescent="0.15">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row>
    <row r="64" spans="1:98" ht="15" customHeight="1" x14ac:dyDescent="0.15"/>
    <row r="65" ht="15" customHeight="1" x14ac:dyDescent="0.15"/>
  </sheetData>
  <mergeCells count="33">
    <mergeCell ref="A1:C1"/>
    <mergeCell ref="E1:J1"/>
    <mergeCell ref="A2:C2"/>
    <mergeCell ref="K2:L2"/>
    <mergeCell ref="A3:C4"/>
    <mergeCell ref="D3:E3"/>
    <mergeCell ref="F3:G3"/>
    <mergeCell ref="H3:I3"/>
    <mergeCell ref="J3:K3"/>
    <mergeCell ref="A27:C27"/>
    <mergeCell ref="A28:C28"/>
    <mergeCell ref="A29:L30"/>
    <mergeCell ref="A33:C33"/>
    <mergeCell ref="A34:C34"/>
    <mergeCell ref="A35:C36"/>
    <mergeCell ref="D35:F35"/>
    <mergeCell ref="G35:I35"/>
    <mergeCell ref="J35:L35"/>
    <mergeCell ref="A45:C45"/>
    <mergeCell ref="A46:C46"/>
    <mergeCell ref="A47:C47"/>
    <mergeCell ref="A48:C48"/>
    <mergeCell ref="A49:C49"/>
    <mergeCell ref="A50:C50"/>
    <mergeCell ref="A57:C57"/>
    <mergeCell ref="A58:C58"/>
    <mergeCell ref="A59:C59"/>
    <mergeCell ref="A51:C51"/>
    <mergeCell ref="A52:C52"/>
    <mergeCell ref="A53:C53"/>
    <mergeCell ref="A54:C54"/>
    <mergeCell ref="A55:C55"/>
    <mergeCell ref="A56:C56"/>
  </mergeCells>
  <phoneticPr fontId="54"/>
  <dataValidations count="4">
    <dataValidation type="whole" allowBlank="1" showInputMessage="1" showErrorMessage="1" errorTitle="入力エラー" error="入力した値に誤りがあります" sqref="D38:L40">
      <formula1>-999999999999</formula1>
      <formula2>999999999999</formula2>
    </dataValidation>
    <dataValidation type="whole" imeMode="off" allowBlank="1" showInputMessage="1" showErrorMessage="1" errorTitle="入力エラー" error="入力した値に誤りがあります" sqref="B41:B43 D41:L59">
      <formula1>-999999999999</formula1>
      <formula2>999999999999</formula2>
    </dataValidation>
    <dataValidation imeMode="off" allowBlank="1" showInputMessage="1" showErrorMessage="1" sqref="D27:K28 N27:U27 B8:B26 B5:B6 D5:K6 D8:K25"/>
    <dataValidation imeMode="off" allowBlank="1" showInputMessage="1" showErrorMessage="1" errorTitle="入力エラー" error="入力した値に誤りがあります" sqref="D26:O26"/>
  </dataValidations>
  <printOptions horizontalCentered="1"/>
  <pageMargins left="0.19685039370078741" right="0.59055118110236227" top="0.78740157480314965" bottom="0.39370078740157483" header="0.19685039370078741" footer="0.19685039370078741"/>
  <pageSetup paperSize="9" firstPageNumber="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C30"/>
  <sheetViews>
    <sheetView zoomScaleNormal="100" zoomScaleSheetLayoutView="100" workbookViewId="0"/>
  </sheetViews>
  <sheetFormatPr defaultRowHeight="12" x14ac:dyDescent="0.15"/>
  <cols>
    <col min="1" max="1" width="9.625" style="271" customWidth="1"/>
    <col min="2" max="2" width="3.625" style="271" customWidth="1"/>
    <col min="3" max="3" width="6.5" style="271" customWidth="1"/>
    <col min="4" max="12" width="8.625" style="271" customWidth="1"/>
    <col min="13" max="13" width="9" style="271" bestFit="1"/>
    <col min="14" max="16384" width="9" style="271"/>
  </cols>
  <sheetData>
    <row r="1" spans="1:81" ht="15.6" customHeight="1" x14ac:dyDescent="0.15">
      <c r="A1" s="73"/>
      <c r="B1" s="73"/>
      <c r="C1" s="73"/>
      <c r="D1" s="73"/>
      <c r="E1" s="1533" t="s">
        <v>720</v>
      </c>
      <c r="F1" s="1533"/>
      <c r="G1" s="1533"/>
      <c r="H1" s="1533"/>
      <c r="I1" s="1533"/>
      <c r="J1" s="73"/>
      <c r="K1" s="73"/>
      <c r="L1" s="73"/>
    </row>
    <row r="2" spans="1:81" ht="15.6" customHeight="1" x14ac:dyDescent="0.15">
      <c r="A2" s="547" t="s">
        <v>51</v>
      </c>
      <c r="B2" s="547"/>
      <c r="C2" s="547"/>
      <c r="D2" s="73"/>
      <c r="E2" s="73"/>
      <c r="F2" s="73"/>
      <c r="G2" s="73"/>
      <c r="H2" s="73"/>
      <c r="I2" s="73"/>
      <c r="J2" s="73"/>
      <c r="K2" s="73"/>
      <c r="L2" s="73"/>
    </row>
    <row r="3" spans="1:81" ht="15.6" customHeight="1" x14ac:dyDescent="0.15">
      <c r="A3" s="73" t="s">
        <v>314</v>
      </c>
      <c r="B3" s="73"/>
      <c r="C3" s="73"/>
      <c r="D3" s="73"/>
      <c r="E3" s="73"/>
      <c r="F3" s="73"/>
      <c r="G3" s="73"/>
      <c r="H3" s="73"/>
      <c r="I3" s="73"/>
      <c r="J3" s="73"/>
      <c r="K3" s="1534" t="s">
        <v>294</v>
      </c>
      <c r="L3" s="1534"/>
    </row>
    <row r="4" spans="1:81" ht="15.6" customHeight="1" x14ac:dyDescent="0.15">
      <c r="A4" s="1332" t="s">
        <v>702</v>
      </c>
      <c r="B4" s="1332"/>
      <c r="C4" s="1335"/>
      <c r="D4" s="1333" t="s">
        <v>703</v>
      </c>
      <c r="E4" s="1333"/>
      <c r="F4" s="1333"/>
      <c r="G4" s="1333" t="s">
        <v>580</v>
      </c>
      <c r="H4" s="1333"/>
      <c r="I4" s="1333"/>
      <c r="J4" s="1333" t="s">
        <v>704</v>
      </c>
      <c r="K4" s="1333"/>
      <c r="L4" s="1328"/>
    </row>
    <row r="5" spans="1:81" ht="15" customHeight="1" x14ac:dyDescent="0.15">
      <c r="A5" s="1367"/>
      <c r="B5" s="1367"/>
      <c r="C5" s="1368"/>
      <c r="D5" s="293" t="s">
        <v>706</v>
      </c>
      <c r="E5" s="293" t="s">
        <v>707</v>
      </c>
      <c r="F5" s="293" t="s">
        <v>708</v>
      </c>
      <c r="G5" s="293" t="s">
        <v>706</v>
      </c>
      <c r="H5" s="293" t="s">
        <v>707</v>
      </c>
      <c r="I5" s="293" t="s">
        <v>708</v>
      </c>
      <c r="J5" s="293" t="s">
        <v>706</v>
      </c>
      <c r="K5" s="293" t="s">
        <v>707</v>
      </c>
      <c r="L5" s="278" t="s">
        <v>708</v>
      </c>
    </row>
    <row r="6" spans="1:81" ht="15.6" hidden="1" customHeight="1" x14ac:dyDescent="0.15">
      <c r="A6" s="531" t="s">
        <v>709</v>
      </c>
      <c r="B6" s="548">
        <v>12</v>
      </c>
      <c r="C6" s="549" t="s">
        <v>259</v>
      </c>
      <c r="D6" s="550">
        <v>527010</v>
      </c>
      <c r="E6" s="550">
        <v>691230</v>
      </c>
      <c r="F6" s="550">
        <v>311004</v>
      </c>
      <c r="G6" s="550">
        <v>254594</v>
      </c>
      <c r="H6" s="550">
        <v>319971</v>
      </c>
      <c r="I6" s="550">
        <v>168601</v>
      </c>
      <c r="J6" s="550">
        <v>272416</v>
      </c>
      <c r="K6" s="550">
        <v>371259</v>
      </c>
      <c r="L6" s="550">
        <v>142403</v>
      </c>
    </row>
    <row r="7" spans="1:81" ht="15.6" hidden="1" customHeight="1" x14ac:dyDescent="0.15">
      <c r="A7" s="522" t="s">
        <v>56</v>
      </c>
      <c r="B7" s="371">
        <v>1</v>
      </c>
      <c r="C7" s="326" t="s">
        <v>259</v>
      </c>
      <c r="D7" s="551">
        <v>282025</v>
      </c>
      <c r="E7" s="551">
        <v>352674</v>
      </c>
      <c r="F7" s="551">
        <v>184057</v>
      </c>
      <c r="G7" s="551">
        <v>254665</v>
      </c>
      <c r="H7" s="551">
        <v>316602</v>
      </c>
      <c r="I7" s="551">
        <v>168778</v>
      </c>
      <c r="J7" s="551">
        <v>27360</v>
      </c>
      <c r="K7" s="551">
        <v>36072</v>
      </c>
      <c r="L7" s="551">
        <v>15279</v>
      </c>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row>
    <row r="8" spans="1:81" ht="15.6" hidden="1" customHeight="1" x14ac:dyDescent="0.15">
      <c r="A8" s="522" t="s">
        <v>56</v>
      </c>
      <c r="B8" s="552">
        <v>2</v>
      </c>
      <c r="C8" s="326" t="s">
        <v>697</v>
      </c>
      <c r="D8" s="553">
        <v>256679</v>
      </c>
      <c r="E8" s="554">
        <v>323809</v>
      </c>
      <c r="F8" s="554">
        <v>168997</v>
      </c>
      <c r="G8" s="554">
        <v>254674</v>
      </c>
      <c r="H8" s="554">
        <v>321072</v>
      </c>
      <c r="I8" s="554">
        <v>167948</v>
      </c>
      <c r="J8" s="554">
        <v>2005</v>
      </c>
      <c r="K8" s="554">
        <v>2737</v>
      </c>
      <c r="L8" s="554">
        <v>1049</v>
      </c>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row>
    <row r="9" spans="1:81" ht="15.6" hidden="1" customHeight="1" x14ac:dyDescent="0.15">
      <c r="A9" s="522" t="s">
        <v>710</v>
      </c>
      <c r="B9" s="552">
        <v>8</v>
      </c>
      <c r="C9" s="371" t="s">
        <v>259</v>
      </c>
      <c r="D9" s="553"/>
      <c r="E9" s="554"/>
      <c r="F9" s="554"/>
      <c r="G9" s="554"/>
      <c r="H9" s="554"/>
      <c r="I9" s="554"/>
      <c r="J9" s="554"/>
      <c r="K9" s="554"/>
      <c r="L9" s="554"/>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row>
    <row r="10" spans="1:81" ht="15" customHeight="1" x14ac:dyDescent="0.15">
      <c r="A10" s="644" t="s">
        <v>257</v>
      </c>
      <c r="B10" s="525">
        <v>12</v>
      </c>
      <c r="C10" s="525" t="s">
        <v>475</v>
      </c>
      <c r="D10" s="553">
        <v>618503</v>
      </c>
      <c r="E10" s="554">
        <v>789247</v>
      </c>
      <c r="F10" s="554">
        <v>407233</v>
      </c>
      <c r="G10" s="554">
        <v>276016</v>
      </c>
      <c r="H10" s="554">
        <v>336594</v>
      </c>
      <c r="I10" s="554">
        <v>201061</v>
      </c>
      <c r="J10" s="554">
        <v>342487</v>
      </c>
      <c r="K10" s="554">
        <v>452653</v>
      </c>
      <c r="L10" s="554">
        <v>206172</v>
      </c>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row>
    <row r="11" spans="1:81" ht="15" customHeight="1" x14ac:dyDescent="0.15">
      <c r="A11" s="555" t="s">
        <v>284</v>
      </c>
      <c r="B11" s="525">
        <v>1</v>
      </c>
      <c r="C11" s="525" t="s">
        <v>475</v>
      </c>
      <c r="D11" s="553">
        <v>285951</v>
      </c>
      <c r="E11" s="554">
        <v>350575</v>
      </c>
      <c r="F11" s="554">
        <v>198579</v>
      </c>
      <c r="G11" s="554">
        <v>277348</v>
      </c>
      <c r="H11" s="554">
        <v>338396</v>
      </c>
      <c r="I11" s="554">
        <v>194812</v>
      </c>
      <c r="J11" s="554">
        <v>8603</v>
      </c>
      <c r="K11" s="554">
        <v>12179</v>
      </c>
      <c r="L11" s="554">
        <v>3767</v>
      </c>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row>
    <row r="12" spans="1:81" ht="15" customHeight="1" x14ac:dyDescent="0.15">
      <c r="A12" s="556"/>
      <c r="B12" s="513">
        <v>2</v>
      </c>
      <c r="C12" s="513" t="str">
        <f>IF(B12=1,"月","")</f>
        <v/>
      </c>
      <c r="D12" s="557">
        <v>277929</v>
      </c>
      <c r="E12" s="558">
        <v>339945</v>
      </c>
      <c r="F12" s="558">
        <v>195969</v>
      </c>
      <c r="G12" s="558">
        <v>276840</v>
      </c>
      <c r="H12" s="558">
        <v>338582</v>
      </c>
      <c r="I12" s="558">
        <v>195242</v>
      </c>
      <c r="J12" s="558">
        <v>1089</v>
      </c>
      <c r="K12" s="558">
        <v>1363</v>
      </c>
      <c r="L12" s="558">
        <v>727</v>
      </c>
    </row>
    <row r="13" spans="1:81" ht="15" customHeight="1" x14ac:dyDescent="0.15">
      <c r="A13" s="506"/>
      <c r="B13" s="506"/>
      <c r="C13" s="506"/>
      <c r="D13" s="559"/>
      <c r="E13" s="551"/>
      <c r="F13" s="560"/>
      <c r="G13" s="560"/>
      <c r="H13" s="560"/>
      <c r="I13" s="560"/>
      <c r="J13" s="560"/>
      <c r="K13" s="560"/>
    </row>
    <row r="14" spans="1:81" ht="15.6" customHeight="1" x14ac:dyDescent="0.15">
      <c r="A14" s="1528" t="s">
        <v>711</v>
      </c>
      <c r="B14" s="1529"/>
      <c r="C14" s="1529"/>
      <c r="D14" s="561">
        <v>334219</v>
      </c>
      <c r="E14" s="562">
        <v>376709</v>
      </c>
      <c r="F14" s="562">
        <v>192950</v>
      </c>
      <c r="G14" s="562">
        <v>333669</v>
      </c>
      <c r="H14" s="562">
        <v>375993</v>
      </c>
      <c r="I14" s="562">
        <v>192950</v>
      </c>
      <c r="J14" s="562">
        <v>550</v>
      </c>
      <c r="K14" s="562">
        <v>716</v>
      </c>
      <c r="L14" s="560">
        <v>0</v>
      </c>
    </row>
    <row r="15" spans="1:81" ht="15.6" customHeight="1" x14ac:dyDescent="0.15">
      <c r="A15" s="1528" t="s">
        <v>466</v>
      </c>
      <c r="B15" s="1529"/>
      <c r="C15" s="1529"/>
      <c r="D15" s="561">
        <v>315070</v>
      </c>
      <c r="E15" s="562">
        <v>360606</v>
      </c>
      <c r="F15" s="562">
        <v>199934</v>
      </c>
      <c r="G15" s="562">
        <v>314414</v>
      </c>
      <c r="H15" s="562">
        <v>359967</v>
      </c>
      <c r="I15" s="562">
        <v>199235</v>
      </c>
      <c r="J15" s="562">
        <v>656</v>
      </c>
      <c r="K15" s="562">
        <v>639</v>
      </c>
      <c r="L15" s="562">
        <v>699</v>
      </c>
    </row>
    <row r="16" spans="1:81" ht="15.6" customHeight="1" x14ac:dyDescent="0.15">
      <c r="A16" s="1525" t="s">
        <v>712</v>
      </c>
      <c r="B16" s="1526"/>
      <c r="C16" s="1526"/>
      <c r="D16" s="561">
        <v>421499</v>
      </c>
      <c r="E16" s="562">
        <v>450000</v>
      </c>
      <c r="F16" s="562">
        <v>277792</v>
      </c>
      <c r="G16" s="562">
        <v>406592</v>
      </c>
      <c r="H16" s="562">
        <v>434109</v>
      </c>
      <c r="I16" s="562">
        <v>267851</v>
      </c>
      <c r="J16" s="562">
        <v>14907</v>
      </c>
      <c r="K16" s="562">
        <v>15891</v>
      </c>
      <c r="L16" s="562">
        <v>9941</v>
      </c>
    </row>
    <row r="17" spans="1:81" ht="15.6" customHeight="1" x14ac:dyDescent="0.15">
      <c r="A17" s="1528" t="s">
        <v>245</v>
      </c>
      <c r="B17" s="1529"/>
      <c r="C17" s="1529"/>
      <c r="D17" s="561">
        <v>322408</v>
      </c>
      <c r="E17" s="562">
        <v>353429</v>
      </c>
      <c r="F17" s="562">
        <v>236460</v>
      </c>
      <c r="G17" s="562">
        <v>322271</v>
      </c>
      <c r="H17" s="562">
        <v>353307</v>
      </c>
      <c r="I17" s="562">
        <v>236282</v>
      </c>
      <c r="J17" s="562">
        <v>137</v>
      </c>
      <c r="K17" s="562">
        <v>122</v>
      </c>
      <c r="L17" s="562">
        <v>178</v>
      </c>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row>
    <row r="18" spans="1:81" ht="15.6" customHeight="1" x14ac:dyDescent="0.15">
      <c r="A18" s="1528" t="s">
        <v>456</v>
      </c>
      <c r="B18" s="1529"/>
      <c r="C18" s="1529"/>
      <c r="D18" s="561">
        <v>253738</v>
      </c>
      <c r="E18" s="562">
        <v>294150</v>
      </c>
      <c r="F18" s="562">
        <v>160315</v>
      </c>
      <c r="G18" s="562">
        <v>253698</v>
      </c>
      <c r="H18" s="562">
        <v>294093</v>
      </c>
      <c r="I18" s="562">
        <v>160315</v>
      </c>
      <c r="J18" s="562">
        <v>40</v>
      </c>
      <c r="K18" s="562">
        <v>57</v>
      </c>
      <c r="L18" s="562">
        <v>0</v>
      </c>
    </row>
    <row r="19" spans="1:81" ht="15.6" customHeight="1" x14ac:dyDescent="0.15">
      <c r="A19" s="1528" t="s">
        <v>713</v>
      </c>
      <c r="B19" s="1529"/>
      <c r="C19" s="1529"/>
      <c r="D19" s="561">
        <v>205789</v>
      </c>
      <c r="E19" s="562">
        <v>293145</v>
      </c>
      <c r="F19" s="562">
        <v>139188</v>
      </c>
      <c r="G19" s="562">
        <v>204093</v>
      </c>
      <c r="H19" s="562">
        <v>291264</v>
      </c>
      <c r="I19" s="562">
        <v>137633</v>
      </c>
      <c r="J19" s="562">
        <v>1696</v>
      </c>
      <c r="K19" s="562">
        <v>1881</v>
      </c>
      <c r="L19" s="562">
        <v>1555</v>
      </c>
    </row>
    <row r="20" spans="1:81" ht="15.6" customHeight="1" x14ac:dyDescent="0.15">
      <c r="A20" s="1528" t="s">
        <v>714</v>
      </c>
      <c r="B20" s="1529"/>
      <c r="C20" s="1529"/>
      <c r="D20" s="561">
        <v>281500</v>
      </c>
      <c r="E20" s="562">
        <v>451670</v>
      </c>
      <c r="F20" s="562">
        <v>206214</v>
      </c>
      <c r="G20" s="562">
        <v>276425</v>
      </c>
      <c r="H20" s="562">
        <v>439113</v>
      </c>
      <c r="I20" s="562">
        <v>204449</v>
      </c>
      <c r="J20" s="562">
        <v>5075</v>
      </c>
      <c r="K20" s="562">
        <v>12557</v>
      </c>
      <c r="L20" s="562">
        <v>1765</v>
      </c>
    </row>
    <row r="21" spans="1:81" ht="15.6" customHeight="1" x14ac:dyDescent="0.15">
      <c r="A21" s="1528" t="s">
        <v>715</v>
      </c>
      <c r="B21" s="1529"/>
      <c r="C21" s="1529"/>
      <c r="D21" s="561">
        <v>330512</v>
      </c>
      <c r="E21" s="562">
        <v>464569</v>
      </c>
      <c r="F21" s="562">
        <v>201132</v>
      </c>
      <c r="G21" s="562">
        <v>330512</v>
      </c>
      <c r="H21" s="562">
        <v>464569</v>
      </c>
      <c r="I21" s="562">
        <v>201132</v>
      </c>
      <c r="J21" s="562">
        <v>0</v>
      </c>
      <c r="K21" s="562">
        <v>0</v>
      </c>
      <c r="L21" s="562">
        <v>0</v>
      </c>
    </row>
    <row r="22" spans="1:81" ht="15.6" customHeight="1" x14ac:dyDescent="0.15">
      <c r="A22" s="1523" t="s">
        <v>716</v>
      </c>
      <c r="B22" s="1524"/>
      <c r="C22" s="1524"/>
      <c r="D22" s="561">
        <v>393386</v>
      </c>
      <c r="E22" s="562">
        <v>430608</v>
      </c>
      <c r="F22" s="562">
        <v>229302</v>
      </c>
      <c r="G22" s="562">
        <v>393368</v>
      </c>
      <c r="H22" s="562">
        <v>430586</v>
      </c>
      <c r="I22" s="562">
        <v>229302</v>
      </c>
      <c r="J22" s="562">
        <v>18</v>
      </c>
      <c r="K22" s="562">
        <v>22</v>
      </c>
      <c r="L22" s="562">
        <v>0</v>
      </c>
    </row>
    <row r="23" spans="1:81" ht="15.6" customHeight="1" x14ac:dyDescent="0.15">
      <c r="A23" s="1525" t="s">
        <v>717</v>
      </c>
      <c r="B23" s="1526"/>
      <c r="C23" s="1526"/>
      <c r="D23" s="561">
        <v>115394</v>
      </c>
      <c r="E23" s="562">
        <v>140422</v>
      </c>
      <c r="F23" s="562">
        <v>98823</v>
      </c>
      <c r="G23" s="562">
        <v>115319</v>
      </c>
      <c r="H23" s="562">
        <v>140297</v>
      </c>
      <c r="I23" s="562">
        <v>98781</v>
      </c>
      <c r="J23" s="562">
        <v>75</v>
      </c>
      <c r="K23" s="562">
        <v>125</v>
      </c>
      <c r="L23" s="562">
        <v>42</v>
      </c>
    </row>
    <row r="24" spans="1:81" ht="15.6" customHeight="1" x14ac:dyDescent="0.15">
      <c r="A24" s="1523" t="s">
        <v>372</v>
      </c>
      <c r="B24" s="1527"/>
      <c r="C24" s="1527"/>
      <c r="D24" s="561">
        <v>193283</v>
      </c>
      <c r="E24" s="562">
        <v>266656</v>
      </c>
      <c r="F24" s="562">
        <v>126560</v>
      </c>
      <c r="G24" s="562">
        <v>193237</v>
      </c>
      <c r="H24" s="562">
        <v>266559</v>
      </c>
      <c r="I24" s="562">
        <v>126560</v>
      </c>
      <c r="J24" s="562">
        <v>46</v>
      </c>
      <c r="K24" s="562">
        <v>97</v>
      </c>
      <c r="L24" s="562">
        <v>0</v>
      </c>
    </row>
    <row r="25" spans="1:81" ht="15.6" customHeight="1" x14ac:dyDescent="0.15">
      <c r="A25" s="1528" t="s">
        <v>718</v>
      </c>
      <c r="B25" s="1529"/>
      <c r="C25" s="1529"/>
      <c r="D25" s="561">
        <v>329736</v>
      </c>
      <c r="E25" s="562">
        <v>373924</v>
      </c>
      <c r="F25" s="562">
        <v>281287</v>
      </c>
      <c r="G25" s="562">
        <v>329558</v>
      </c>
      <c r="H25" s="562">
        <v>373695</v>
      </c>
      <c r="I25" s="562">
        <v>281165</v>
      </c>
      <c r="J25" s="562">
        <v>178</v>
      </c>
      <c r="K25" s="562">
        <v>229</v>
      </c>
      <c r="L25" s="562">
        <v>122</v>
      </c>
    </row>
    <row r="26" spans="1:81" ht="15.6" customHeight="1" x14ac:dyDescent="0.15">
      <c r="A26" s="1528" t="s">
        <v>77</v>
      </c>
      <c r="B26" s="1529"/>
      <c r="C26" s="1529"/>
      <c r="D26" s="561">
        <v>300141</v>
      </c>
      <c r="E26" s="562">
        <v>404841</v>
      </c>
      <c r="F26" s="562">
        <v>257901</v>
      </c>
      <c r="G26" s="562">
        <v>297692</v>
      </c>
      <c r="H26" s="562">
        <v>398403</v>
      </c>
      <c r="I26" s="562">
        <v>257061</v>
      </c>
      <c r="J26" s="562">
        <v>2449</v>
      </c>
      <c r="K26" s="562">
        <v>6438</v>
      </c>
      <c r="L26" s="562">
        <v>840</v>
      </c>
    </row>
    <row r="27" spans="1:81" ht="15.6" customHeight="1" x14ac:dyDescent="0.15">
      <c r="A27" s="1528" t="s">
        <v>719</v>
      </c>
      <c r="B27" s="1529"/>
      <c r="C27" s="1529"/>
      <c r="D27" s="561">
        <v>288035</v>
      </c>
      <c r="E27" s="562">
        <v>325576</v>
      </c>
      <c r="F27" s="562">
        <v>207983</v>
      </c>
      <c r="G27" s="562">
        <v>287720</v>
      </c>
      <c r="H27" s="562">
        <v>325128</v>
      </c>
      <c r="I27" s="562">
        <v>207952</v>
      </c>
      <c r="J27" s="562">
        <v>315</v>
      </c>
      <c r="K27" s="562">
        <v>448</v>
      </c>
      <c r="L27" s="562">
        <v>31</v>
      </c>
    </row>
    <row r="28" spans="1:81" ht="14.25" customHeight="1" x14ac:dyDescent="0.15">
      <c r="A28" s="1520" t="s">
        <v>90</v>
      </c>
      <c r="B28" s="1521"/>
      <c r="C28" s="1521"/>
      <c r="D28" s="563">
        <v>194729</v>
      </c>
      <c r="E28" s="564">
        <v>249490</v>
      </c>
      <c r="F28" s="564">
        <v>136349</v>
      </c>
      <c r="G28" s="564">
        <v>193413</v>
      </c>
      <c r="H28" s="564">
        <v>247585</v>
      </c>
      <c r="I28" s="564">
        <v>135661</v>
      </c>
      <c r="J28" s="564">
        <v>1316</v>
      </c>
      <c r="K28" s="564">
        <v>1905</v>
      </c>
      <c r="L28" s="564">
        <v>688</v>
      </c>
    </row>
    <row r="29" spans="1:81" x14ac:dyDescent="0.15">
      <c r="A29" s="1522"/>
      <c r="B29" s="1522"/>
      <c r="C29" s="1522"/>
      <c r="D29" s="1522"/>
      <c r="E29" s="1522"/>
      <c r="F29" s="1522"/>
      <c r="G29" s="1522"/>
      <c r="H29" s="1522"/>
      <c r="I29" s="1522"/>
      <c r="J29" s="1522"/>
      <c r="K29" s="1522"/>
      <c r="L29" s="1522"/>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row>
    <row r="30" spans="1:81" x14ac:dyDescent="0.15">
      <c r="A30" s="73"/>
      <c r="B30" s="73"/>
      <c r="C30" s="73"/>
      <c r="D30" s="73"/>
      <c r="E30" s="73"/>
      <c r="F30" s="73"/>
      <c r="G30" s="73"/>
      <c r="H30" s="73"/>
      <c r="I30" s="73"/>
      <c r="J30" s="73"/>
      <c r="K30" s="73"/>
      <c r="L30" s="73"/>
    </row>
  </sheetData>
  <mergeCells count="22">
    <mergeCell ref="E1:I1"/>
    <mergeCell ref="K3:L3"/>
    <mergeCell ref="A4:C5"/>
    <mergeCell ref="D4:F4"/>
    <mergeCell ref="G4:I4"/>
    <mergeCell ref="J4:L4"/>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s>
  <phoneticPr fontId="54"/>
  <dataValidations count="2">
    <dataValidation type="whole" imeMode="off" allowBlank="1" showInputMessage="1" showErrorMessage="1" errorTitle="入力エラー" error="入力した値に誤りがあります" sqref="D10:D14 B10:B12 L14 E10:L12 E13:K13">
      <formula1>-999999999999</formula1>
      <formula2>999999999999</formula2>
    </dataValidation>
    <dataValidation type="whole" allowBlank="1" showInputMessage="1" showErrorMessage="1" errorTitle="入力エラー" error="入力した値に誤りがあります" sqref="D6:L6 D8:L9">
      <formula1>-999999999999</formula1>
      <formula2>999999999999</formula2>
    </dataValidation>
  </dataValidations>
  <printOptions horizontalCentered="1"/>
  <pageMargins left="0.19685039370078741" right="0.5" top="0.78740157480314965" bottom="0.39370078740157483" header="0.19685039370078741" footer="0.19685039370078741"/>
  <pageSetup paperSize="9" scale="95" firstPageNumber="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G32"/>
  <sheetViews>
    <sheetView zoomScaleNormal="100" zoomScaleSheetLayoutView="100" workbookViewId="0">
      <selection sqref="A1:O1"/>
    </sheetView>
  </sheetViews>
  <sheetFormatPr defaultRowHeight="12" x14ac:dyDescent="0.15"/>
  <cols>
    <col min="1" max="1" width="9.625" style="271" customWidth="1"/>
    <col min="2" max="2" width="3.625" style="271" customWidth="1"/>
    <col min="3" max="4" width="6.5" style="271" customWidth="1"/>
    <col min="5" max="16" width="6.625" style="271" customWidth="1"/>
    <col min="17" max="16384" width="9" style="271"/>
  </cols>
  <sheetData>
    <row r="1" spans="1:85" ht="15.6" customHeight="1" x14ac:dyDescent="0.15">
      <c r="A1" s="1592" t="s">
        <v>731</v>
      </c>
      <c r="B1" s="1592"/>
      <c r="C1" s="1592"/>
      <c r="D1" s="1592"/>
      <c r="E1" s="1592"/>
      <c r="F1" s="1592"/>
      <c r="G1" s="1592"/>
      <c r="H1" s="1592"/>
      <c r="I1" s="1592"/>
      <c r="J1" s="1592"/>
      <c r="K1" s="1592"/>
      <c r="L1" s="1592"/>
      <c r="M1" s="1592"/>
      <c r="N1" s="1592"/>
      <c r="O1" s="1592"/>
      <c r="P1" s="565"/>
    </row>
    <row r="2" spans="1:85" ht="15.6" customHeight="1" x14ac:dyDescent="0.15">
      <c r="A2" s="1545" t="s">
        <v>51</v>
      </c>
      <c r="B2" s="1545"/>
      <c r="C2" s="1545"/>
      <c r="D2" s="569"/>
      <c r="E2" s="1769"/>
      <c r="F2" s="1769"/>
      <c r="G2" s="569"/>
      <c r="H2" s="569"/>
      <c r="I2" s="569"/>
      <c r="J2" s="569"/>
      <c r="K2" s="569"/>
      <c r="L2" s="569"/>
      <c r="M2" s="569"/>
      <c r="N2" s="569"/>
      <c r="O2" s="569"/>
      <c r="P2" s="565"/>
    </row>
    <row r="3" spans="1:85" ht="15.6" customHeight="1" x14ac:dyDescent="0.15">
      <c r="A3" s="1770" t="s">
        <v>725</v>
      </c>
      <c r="B3" s="1770"/>
      <c r="C3" s="1770"/>
      <c r="D3" s="569"/>
      <c r="E3" s="1771"/>
      <c r="F3" s="1771"/>
      <c r="G3" s="569"/>
      <c r="H3" s="569"/>
      <c r="I3" s="569"/>
      <c r="J3" s="569"/>
      <c r="K3" s="569"/>
      <c r="L3" s="569"/>
      <c r="M3" s="569"/>
      <c r="N3" s="1775" t="s">
        <v>294</v>
      </c>
      <c r="O3" s="1775"/>
      <c r="P3" s="565"/>
    </row>
    <row r="4" spans="1:85" ht="15.6" customHeight="1" x14ac:dyDescent="0.15">
      <c r="A4" s="1776" t="s">
        <v>103</v>
      </c>
      <c r="B4" s="1776"/>
      <c r="C4" s="1777"/>
      <c r="D4" s="1778" t="s">
        <v>190</v>
      </c>
      <c r="E4" s="1779"/>
      <c r="F4" s="1780"/>
      <c r="G4" s="1778" t="s">
        <v>728</v>
      </c>
      <c r="H4" s="1779"/>
      <c r="I4" s="1780"/>
      <c r="J4" s="1778" t="s">
        <v>643</v>
      </c>
      <c r="K4" s="1779"/>
      <c r="L4" s="1780"/>
      <c r="M4" s="1778" t="s">
        <v>174</v>
      </c>
      <c r="N4" s="1779"/>
      <c r="O4" s="1779"/>
      <c r="P4" s="565"/>
    </row>
    <row r="5" spans="1:85" ht="15" customHeight="1" x14ac:dyDescent="0.15">
      <c r="A5" s="1781"/>
      <c r="B5" s="1781"/>
      <c r="C5" s="1782"/>
      <c r="D5" s="1783" t="s">
        <v>729</v>
      </c>
      <c r="E5" s="1783" t="s">
        <v>247</v>
      </c>
      <c r="F5" s="1783" t="s">
        <v>203</v>
      </c>
      <c r="G5" s="1783" t="s">
        <v>729</v>
      </c>
      <c r="H5" s="1783" t="s">
        <v>247</v>
      </c>
      <c r="I5" s="1783" t="s">
        <v>203</v>
      </c>
      <c r="J5" s="1783" t="s">
        <v>729</v>
      </c>
      <c r="K5" s="1783" t="s">
        <v>247</v>
      </c>
      <c r="L5" s="1783" t="s">
        <v>203</v>
      </c>
      <c r="M5" s="1783" t="s">
        <v>729</v>
      </c>
      <c r="N5" s="1783" t="s">
        <v>247</v>
      </c>
      <c r="O5" s="1783" t="s">
        <v>203</v>
      </c>
      <c r="P5" s="565"/>
    </row>
    <row r="6" spans="1:85" ht="15.6" hidden="1" customHeight="1" x14ac:dyDescent="0.15">
      <c r="A6" s="73"/>
      <c r="B6" s="73"/>
      <c r="C6" s="73"/>
      <c r="D6" s="73"/>
      <c r="E6" s="73"/>
      <c r="F6" s="73"/>
      <c r="G6" s="73"/>
      <c r="H6" s="73"/>
      <c r="I6" s="73"/>
      <c r="J6" s="73"/>
      <c r="K6" s="73"/>
      <c r="L6" s="73"/>
      <c r="M6" s="73"/>
      <c r="N6" s="73"/>
      <c r="O6" s="73"/>
      <c r="P6" s="565"/>
    </row>
    <row r="7" spans="1:85" ht="15.6" hidden="1" customHeight="1" x14ac:dyDescent="0.15">
      <c r="A7" s="73"/>
      <c r="B7" s="73"/>
      <c r="C7" s="73"/>
      <c r="D7" s="73"/>
      <c r="E7" s="73"/>
      <c r="F7" s="73"/>
      <c r="G7" s="73"/>
      <c r="H7" s="73"/>
      <c r="I7" s="73"/>
      <c r="J7" s="73"/>
      <c r="K7" s="73"/>
      <c r="L7" s="73"/>
      <c r="M7" s="73"/>
      <c r="N7" s="73"/>
      <c r="O7" s="73"/>
      <c r="P7" s="565"/>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row>
    <row r="8" spans="1:85" ht="15.6" hidden="1" customHeight="1" x14ac:dyDescent="0.15">
      <c r="A8" s="73"/>
      <c r="B8" s="73"/>
      <c r="C8" s="73"/>
      <c r="D8" s="73"/>
      <c r="E8" s="73"/>
      <c r="F8" s="73"/>
      <c r="G8" s="73"/>
      <c r="H8" s="73"/>
      <c r="I8" s="73"/>
      <c r="J8" s="73"/>
      <c r="K8" s="73"/>
      <c r="L8" s="73"/>
      <c r="M8" s="73"/>
      <c r="N8" s="73"/>
      <c r="O8" s="73"/>
      <c r="P8" s="565"/>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row>
    <row r="9" spans="1:85" ht="15.6" hidden="1" customHeight="1" x14ac:dyDescent="0.15">
      <c r="A9" s="73"/>
      <c r="B9" s="73"/>
      <c r="C9" s="73"/>
      <c r="D9" s="73"/>
      <c r="E9" s="73"/>
      <c r="F9" s="73"/>
      <c r="G9" s="73"/>
      <c r="H9" s="73"/>
      <c r="I9" s="73"/>
      <c r="J9" s="73"/>
      <c r="K9" s="73"/>
      <c r="L9" s="73"/>
      <c r="M9" s="73"/>
      <c r="N9" s="73"/>
      <c r="O9" s="73"/>
      <c r="P9" s="565"/>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row>
    <row r="10" spans="1:85" ht="15" customHeight="1" x14ac:dyDescent="0.15">
      <c r="A10" s="529" t="s">
        <v>762</v>
      </c>
      <c r="B10" s="552">
        <v>11</v>
      </c>
      <c r="C10" s="552" t="s">
        <v>590</v>
      </c>
      <c r="D10" s="1772">
        <v>19</v>
      </c>
      <c r="E10" s="1773">
        <v>19.600000000000001</v>
      </c>
      <c r="F10" s="1773">
        <v>18.3</v>
      </c>
      <c r="G10" s="1773">
        <v>149.30000000000001</v>
      </c>
      <c r="H10" s="1773">
        <v>162.69999999999999</v>
      </c>
      <c r="I10" s="1773">
        <v>132.4</v>
      </c>
      <c r="J10" s="1773">
        <v>138.1</v>
      </c>
      <c r="K10" s="1773">
        <v>147.19999999999999</v>
      </c>
      <c r="L10" s="1773">
        <v>126.7</v>
      </c>
      <c r="M10" s="1773">
        <v>11.2</v>
      </c>
      <c r="N10" s="1773">
        <v>15.5</v>
      </c>
      <c r="O10" s="1773">
        <v>5.7</v>
      </c>
      <c r="P10" s="56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row>
    <row r="11" spans="1:85" ht="15" customHeight="1" x14ac:dyDescent="0.15">
      <c r="A11" s="529" t="s">
        <v>269</v>
      </c>
      <c r="B11" s="552">
        <v>12</v>
      </c>
      <c r="C11" s="552" t="s">
        <v>269</v>
      </c>
      <c r="D11" s="1772">
        <v>18.399999999999999</v>
      </c>
      <c r="E11" s="1773">
        <v>18.8</v>
      </c>
      <c r="F11" s="1773">
        <v>17.8</v>
      </c>
      <c r="G11" s="1773">
        <v>143.9</v>
      </c>
      <c r="H11" s="1773">
        <v>156.19999999999999</v>
      </c>
      <c r="I11" s="1773">
        <v>128.69999999999999</v>
      </c>
      <c r="J11" s="1773">
        <v>132.9</v>
      </c>
      <c r="K11" s="1773">
        <v>141.30000000000001</v>
      </c>
      <c r="L11" s="1773">
        <v>122.5</v>
      </c>
      <c r="M11" s="1773">
        <v>11</v>
      </c>
      <c r="N11" s="1773">
        <v>14.9</v>
      </c>
      <c r="O11" s="1773">
        <v>6.2</v>
      </c>
      <c r="P11" s="56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row>
    <row r="12" spans="1:85" ht="15" customHeight="1" x14ac:dyDescent="0.15">
      <c r="A12" s="531" t="s">
        <v>82</v>
      </c>
      <c r="B12" s="512">
        <v>1</v>
      </c>
      <c r="C12" s="549" t="s">
        <v>285</v>
      </c>
      <c r="D12" s="1774">
        <v>17.3</v>
      </c>
      <c r="E12" s="1774">
        <v>17.8</v>
      </c>
      <c r="F12" s="1774">
        <v>16.7</v>
      </c>
      <c r="G12" s="1774">
        <v>136.19999999999999</v>
      </c>
      <c r="H12" s="1774">
        <v>147.5</v>
      </c>
      <c r="I12" s="1774">
        <v>120.8</v>
      </c>
      <c r="J12" s="1774">
        <v>125.3</v>
      </c>
      <c r="K12" s="1774">
        <v>133</v>
      </c>
      <c r="L12" s="1774">
        <v>114.8</v>
      </c>
      <c r="M12" s="1774">
        <v>10.9</v>
      </c>
      <c r="N12" s="1774">
        <v>14.5</v>
      </c>
      <c r="O12" s="1774">
        <v>6</v>
      </c>
      <c r="P12" s="565"/>
    </row>
    <row r="13" spans="1:85" ht="15" customHeight="1" x14ac:dyDescent="0.15">
      <c r="A13" s="393"/>
      <c r="B13" s="393"/>
      <c r="C13" s="393"/>
      <c r="D13" s="575"/>
      <c r="E13" s="576"/>
      <c r="F13" s="576"/>
      <c r="G13" s="576"/>
      <c r="H13" s="576"/>
      <c r="I13" s="576"/>
      <c r="J13" s="576"/>
      <c r="K13" s="576"/>
      <c r="L13" s="576"/>
      <c r="M13" s="576"/>
      <c r="N13" s="576"/>
      <c r="O13" s="576"/>
      <c r="P13" s="565"/>
    </row>
    <row r="14" spans="1:85" ht="15.6" customHeight="1" x14ac:dyDescent="0.15">
      <c r="A14" s="1541" t="s">
        <v>711</v>
      </c>
      <c r="B14" s="1541" t="s">
        <v>711</v>
      </c>
      <c r="C14" s="1541" t="s">
        <v>711</v>
      </c>
      <c r="D14" s="578">
        <v>18.399999999999999</v>
      </c>
      <c r="E14" s="579">
        <v>18.7</v>
      </c>
      <c r="F14" s="579">
        <v>16.100000000000001</v>
      </c>
      <c r="G14" s="579">
        <v>158.69999999999999</v>
      </c>
      <c r="H14" s="579">
        <v>164.4</v>
      </c>
      <c r="I14" s="579">
        <v>119.4</v>
      </c>
      <c r="J14" s="579">
        <v>135.4</v>
      </c>
      <c r="K14" s="579">
        <v>139</v>
      </c>
      <c r="L14" s="579">
        <v>110.5</v>
      </c>
      <c r="M14" s="579">
        <v>23.3</v>
      </c>
      <c r="N14" s="579">
        <v>25.4</v>
      </c>
      <c r="O14" s="579">
        <v>8.9</v>
      </c>
      <c r="P14" s="565"/>
    </row>
    <row r="15" spans="1:85" ht="15.6" customHeight="1" x14ac:dyDescent="0.15">
      <c r="A15" s="1541" t="s">
        <v>466</v>
      </c>
      <c r="B15" s="1541" t="s">
        <v>466</v>
      </c>
      <c r="C15" s="1541" t="s">
        <v>466</v>
      </c>
      <c r="D15" s="578">
        <v>17.3</v>
      </c>
      <c r="E15" s="579">
        <v>17.5</v>
      </c>
      <c r="F15" s="579">
        <v>16.7</v>
      </c>
      <c r="G15" s="579">
        <v>143.9</v>
      </c>
      <c r="H15" s="579">
        <v>149.1</v>
      </c>
      <c r="I15" s="579">
        <v>130.69999999999999</v>
      </c>
      <c r="J15" s="579">
        <v>131.4</v>
      </c>
      <c r="K15" s="579">
        <v>134.9</v>
      </c>
      <c r="L15" s="579">
        <v>122.4</v>
      </c>
      <c r="M15" s="579">
        <v>12.5</v>
      </c>
      <c r="N15" s="579">
        <v>14.2</v>
      </c>
      <c r="O15" s="579">
        <v>8.3000000000000007</v>
      </c>
      <c r="P15" s="565"/>
    </row>
    <row r="16" spans="1:85" ht="15.6" customHeight="1" x14ac:dyDescent="0.15">
      <c r="A16" s="1544" t="s">
        <v>712</v>
      </c>
      <c r="B16" s="1544" t="s">
        <v>712</v>
      </c>
      <c r="C16" s="1544" t="s">
        <v>712</v>
      </c>
      <c r="D16" s="578">
        <v>18.100000000000001</v>
      </c>
      <c r="E16" s="579">
        <v>18.100000000000001</v>
      </c>
      <c r="F16" s="579">
        <v>17.899999999999999</v>
      </c>
      <c r="G16" s="579">
        <v>149.4</v>
      </c>
      <c r="H16" s="579">
        <v>152.4</v>
      </c>
      <c r="I16" s="579">
        <v>134.6</v>
      </c>
      <c r="J16" s="579">
        <v>135.1</v>
      </c>
      <c r="K16" s="579">
        <v>136.30000000000001</v>
      </c>
      <c r="L16" s="579">
        <v>129</v>
      </c>
      <c r="M16" s="579">
        <v>14.3</v>
      </c>
      <c r="N16" s="579">
        <v>16.100000000000001</v>
      </c>
      <c r="O16" s="579">
        <v>5.6</v>
      </c>
      <c r="P16" s="565"/>
    </row>
    <row r="17" spans="1:85" ht="15.6" customHeight="1" x14ac:dyDescent="0.15">
      <c r="A17" s="1541" t="s">
        <v>245</v>
      </c>
      <c r="B17" s="1541" t="s">
        <v>245</v>
      </c>
      <c r="C17" s="1541" t="s">
        <v>245</v>
      </c>
      <c r="D17" s="578">
        <v>18.100000000000001</v>
      </c>
      <c r="E17" s="579">
        <v>18.3</v>
      </c>
      <c r="F17" s="579">
        <v>17.600000000000001</v>
      </c>
      <c r="G17" s="579">
        <v>145.9</v>
      </c>
      <c r="H17" s="579">
        <v>151.30000000000001</v>
      </c>
      <c r="I17" s="579">
        <v>130.9</v>
      </c>
      <c r="J17" s="579">
        <v>135</v>
      </c>
      <c r="K17" s="579">
        <v>139.6</v>
      </c>
      <c r="L17" s="579">
        <v>122.3</v>
      </c>
      <c r="M17" s="579">
        <v>10.9</v>
      </c>
      <c r="N17" s="579">
        <v>11.7</v>
      </c>
      <c r="O17" s="579">
        <v>8.6</v>
      </c>
      <c r="P17" s="565"/>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row>
    <row r="18" spans="1:85" ht="15.6" customHeight="1" x14ac:dyDescent="0.15">
      <c r="A18" s="1541" t="s">
        <v>456</v>
      </c>
      <c r="B18" s="1541" t="s">
        <v>456</v>
      </c>
      <c r="C18" s="1541" t="s">
        <v>456</v>
      </c>
      <c r="D18" s="578">
        <v>18.5</v>
      </c>
      <c r="E18" s="579">
        <v>19.399999999999999</v>
      </c>
      <c r="F18" s="579">
        <v>16.5</v>
      </c>
      <c r="G18" s="579">
        <v>159.69999999999999</v>
      </c>
      <c r="H18" s="579">
        <v>176.1</v>
      </c>
      <c r="I18" s="579">
        <v>122.3</v>
      </c>
      <c r="J18" s="579">
        <v>131.4</v>
      </c>
      <c r="K18" s="579">
        <v>140.19999999999999</v>
      </c>
      <c r="L18" s="579">
        <v>111.4</v>
      </c>
      <c r="M18" s="579">
        <v>28.3</v>
      </c>
      <c r="N18" s="579">
        <v>35.9</v>
      </c>
      <c r="O18" s="579">
        <v>10.9</v>
      </c>
      <c r="P18" s="565"/>
    </row>
    <row r="19" spans="1:85" ht="15.6" customHeight="1" x14ac:dyDescent="0.15">
      <c r="A19" s="1541" t="s">
        <v>713</v>
      </c>
      <c r="B19" s="1541" t="s">
        <v>713</v>
      </c>
      <c r="C19" s="1541" t="s">
        <v>713</v>
      </c>
      <c r="D19" s="578">
        <v>17.5</v>
      </c>
      <c r="E19" s="579">
        <v>18.3</v>
      </c>
      <c r="F19" s="579">
        <v>16.899999999999999</v>
      </c>
      <c r="G19" s="579">
        <v>122.3</v>
      </c>
      <c r="H19" s="579">
        <v>141</v>
      </c>
      <c r="I19" s="579">
        <v>108.5</v>
      </c>
      <c r="J19" s="579">
        <v>116.3</v>
      </c>
      <c r="K19" s="579">
        <v>132.4</v>
      </c>
      <c r="L19" s="579">
        <v>104.4</v>
      </c>
      <c r="M19" s="579">
        <v>6</v>
      </c>
      <c r="N19" s="579">
        <v>8.6</v>
      </c>
      <c r="O19" s="579">
        <v>4.0999999999999996</v>
      </c>
      <c r="P19" s="565"/>
    </row>
    <row r="20" spans="1:85" ht="15.6" customHeight="1" x14ac:dyDescent="0.15">
      <c r="A20" s="1541" t="s">
        <v>714</v>
      </c>
      <c r="B20" s="1541" t="s">
        <v>714</v>
      </c>
      <c r="C20" s="1541" t="s">
        <v>714</v>
      </c>
      <c r="D20" s="578">
        <v>16.899999999999999</v>
      </c>
      <c r="E20" s="579">
        <v>16.5</v>
      </c>
      <c r="F20" s="579">
        <v>17.100000000000001</v>
      </c>
      <c r="G20" s="579">
        <v>125.8</v>
      </c>
      <c r="H20" s="579">
        <v>133.9</v>
      </c>
      <c r="I20" s="579">
        <v>120.9</v>
      </c>
      <c r="J20" s="579">
        <v>118.3</v>
      </c>
      <c r="K20" s="579">
        <v>123.3</v>
      </c>
      <c r="L20" s="579">
        <v>115.2</v>
      </c>
      <c r="M20" s="579">
        <v>7.5</v>
      </c>
      <c r="N20" s="579">
        <v>10.6</v>
      </c>
      <c r="O20" s="579">
        <v>5.7</v>
      </c>
      <c r="P20" s="565"/>
    </row>
    <row r="21" spans="1:85" ht="15.6" customHeight="1" x14ac:dyDescent="0.15">
      <c r="A21" s="1528" t="s">
        <v>715</v>
      </c>
      <c r="B21" s="1528" t="s">
        <v>715</v>
      </c>
      <c r="C21" s="1528" t="s">
        <v>715</v>
      </c>
      <c r="D21" s="578">
        <v>17.7</v>
      </c>
      <c r="E21" s="579">
        <v>17.8</v>
      </c>
      <c r="F21" s="579">
        <v>17.5</v>
      </c>
      <c r="G21" s="579">
        <v>144.9</v>
      </c>
      <c r="H21" s="579">
        <v>153.9</v>
      </c>
      <c r="I21" s="579">
        <v>136.30000000000001</v>
      </c>
      <c r="J21" s="579">
        <v>132.9</v>
      </c>
      <c r="K21" s="579">
        <v>138.9</v>
      </c>
      <c r="L21" s="579">
        <v>127.1</v>
      </c>
      <c r="M21" s="579">
        <v>12</v>
      </c>
      <c r="N21" s="579">
        <v>15</v>
      </c>
      <c r="O21" s="579">
        <v>9.1999999999999993</v>
      </c>
      <c r="P21" s="565"/>
    </row>
    <row r="22" spans="1:85" ht="15.6" customHeight="1" x14ac:dyDescent="0.15">
      <c r="A22" s="1523" t="s">
        <v>716</v>
      </c>
      <c r="B22" s="1523" t="s">
        <v>716</v>
      </c>
      <c r="C22" s="1523" t="s">
        <v>716</v>
      </c>
      <c r="D22" s="578">
        <v>17</v>
      </c>
      <c r="E22" s="579">
        <v>17.100000000000001</v>
      </c>
      <c r="F22" s="579">
        <v>16.5</v>
      </c>
      <c r="G22" s="579">
        <v>141.5</v>
      </c>
      <c r="H22" s="579">
        <v>145.5</v>
      </c>
      <c r="I22" s="579">
        <v>123.9</v>
      </c>
      <c r="J22" s="579">
        <v>131.6</v>
      </c>
      <c r="K22" s="579">
        <v>134.6</v>
      </c>
      <c r="L22" s="579">
        <v>118.4</v>
      </c>
      <c r="M22" s="579">
        <v>9.9</v>
      </c>
      <c r="N22" s="579">
        <v>10.9</v>
      </c>
      <c r="O22" s="579">
        <v>5.5</v>
      </c>
      <c r="P22" s="565"/>
    </row>
    <row r="23" spans="1:85" ht="15.6" customHeight="1" x14ac:dyDescent="0.15">
      <c r="A23" s="1528" t="s">
        <v>717</v>
      </c>
      <c r="B23" s="1528" t="s">
        <v>717</v>
      </c>
      <c r="C23" s="1528" t="s">
        <v>717</v>
      </c>
      <c r="D23" s="578">
        <v>14.8</v>
      </c>
      <c r="E23" s="579">
        <v>16</v>
      </c>
      <c r="F23" s="579">
        <v>14</v>
      </c>
      <c r="G23" s="579">
        <v>100.6</v>
      </c>
      <c r="H23" s="579">
        <v>118.2</v>
      </c>
      <c r="I23" s="579">
        <v>87.5</v>
      </c>
      <c r="J23" s="579">
        <v>96.7</v>
      </c>
      <c r="K23" s="579">
        <v>113.1</v>
      </c>
      <c r="L23" s="579">
        <v>84.5</v>
      </c>
      <c r="M23" s="579">
        <v>3.9</v>
      </c>
      <c r="N23" s="579">
        <v>5.0999999999999996</v>
      </c>
      <c r="O23" s="579">
        <v>3</v>
      </c>
      <c r="P23" s="565"/>
    </row>
    <row r="24" spans="1:85" ht="15.6" customHeight="1" x14ac:dyDescent="0.15">
      <c r="A24" s="1523" t="s">
        <v>372</v>
      </c>
      <c r="B24" s="1523" t="s">
        <v>372</v>
      </c>
      <c r="C24" s="1523" t="s">
        <v>372</v>
      </c>
      <c r="D24" s="578">
        <v>15.7</v>
      </c>
      <c r="E24" s="579">
        <v>16.8</v>
      </c>
      <c r="F24" s="579">
        <v>14.7</v>
      </c>
      <c r="G24" s="579">
        <v>109.3</v>
      </c>
      <c r="H24" s="579">
        <v>127</v>
      </c>
      <c r="I24" s="579">
        <v>92.5</v>
      </c>
      <c r="J24" s="579">
        <v>104.5</v>
      </c>
      <c r="K24" s="579">
        <v>120.5</v>
      </c>
      <c r="L24" s="579">
        <v>89.4</v>
      </c>
      <c r="M24" s="579">
        <v>4.8</v>
      </c>
      <c r="N24" s="579">
        <v>6.5</v>
      </c>
      <c r="O24" s="579">
        <v>3.1</v>
      </c>
      <c r="P24" s="565"/>
    </row>
    <row r="25" spans="1:85" ht="15.6" customHeight="1" x14ac:dyDescent="0.15">
      <c r="A25" s="1541" t="s">
        <v>718</v>
      </c>
      <c r="B25" s="1541" t="s">
        <v>718</v>
      </c>
      <c r="C25" s="1541" t="s">
        <v>718</v>
      </c>
      <c r="D25" s="578">
        <v>16.8</v>
      </c>
      <c r="E25" s="579">
        <v>17.600000000000001</v>
      </c>
      <c r="F25" s="579">
        <v>16</v>
      </c>
      <c r="G25" s="579">
        <v>118.7</v>
      </c>
      <c r="H25" s="579">
        <v>124.3</v>
      </c>
      <c r="I25" s="579">
        <v>112.6</v>
      </c>
      <c r="J25" s="579">
        <v>115.5</v>
      </c>
      <c r="K25" s="579">
        <v>122</v>
      </c>
      <c r="L25" s="579">
        <v>108.5</v>
      </c>
      <c r="M25" s="579">
        <v>3.2</v>
      </c>
      <c r="N25" s="579">
        <v>2.2999999999999998</v>
      </c>
      <c r="O25" s="579">
        <v>4.0999999999999996</v>
      </c>
      <c r="P25" s="565"/>
    </row>
    <row r="26" spans="1:85" ht="15.6" customHeight="1" x14ac:dyDescent="0.15">
      <c r="A26" s="1541" t="s">
        <v>77</v>
      </c>
      <c r="B26" s="1541" t="s">
        <v>77</v>
      </c>
      <c r="C26" s="1541" t="s">
        <v>77</v>
      </c>
      <c r="D26" s="578">
        <v>17.399999999999999</v>
      </c>
      <c r="E26" s="579">
        <v>17</v>
      </c>
      <c r="F26" s="579">
        <v>17.600000000000001</v>
      </c>
      <c r="G26" s="579">
        <v>137</v>
      </c>
      <c r="H26" s="579">
        <v>139.5</v>
      </c>
      <c r="I26" s="579">
        <v>135.80000000000001</v>
      </c>
      <c r="J26" s="579">
        <v>130.6</v>
      </c>
      <c r="K26" s="579">
        <v>130.19999999999999</v>
      </c>
      <c r="L26" s="579">
        <v>130.69999999999999</v>
      </c>
      <c r="M26" s="579">
        <v>6.4</v>
      </c>
      <c r="N26" s="579">
        <v>9.3000000000000007</v>
      </c>
      <c r="O26" s="579">
        <v>5.0999999999999996</v>
      </c>
      <c r="P26" s="565"/>
    </row>
    <row r="27" spans="1:85" ht="15.6" customHeight="1" x14ac:dyDescent="0.15">
      <c r="A27" s="1541" t="s">
        <v>719</v>
      </c>
      <c r="B27" s="1541" t="s">
        <v>719</v>
      </c>
      <c r="C27" s="1541" t="s">
        <v>719</v>
      </c>
      <c r="D27" s="578">
        <v>19.899999999999999</v>
      </c>
      <c r="E27" s="579">
        <v>19.899999999999999</v>
      </c>
      <c r="F27" s="579">
        <v>19.8</v>
      </c>
      <c r="G27" s="579">
        <v>156</v>
      </c>
      <c r="H27" s="579">
        <v>161.9</v>
      </c>
      <c r="I27" s="579">
        <v>143.1</v>
      </c>
      <c r="J27" s="579">
        <v>145.19999999999999</v>
      </c>
      <c r="K27" s="579">
        <v>149</v>
      </c>
      <c r="L27" s="579">
        <v>136.9</v>
      </c>
      <c r="M27" s="579">
        <v>10.8</v>
      </c>
      <c r="N27" s="579">
        <v>12.9</v>
      </c>
      <c r="O27" s="579">
        <v>6.2</v>
      </c>
      <c r="P27" s="565"/>
    </row>
    <row r="28" spans="1:85" ht="14.25" customHeight="1" x14ac:dyDescent="0.15">
      <c r="A28" s="1542" t="s">
        <v>90</v>
      </c>
      <c r="B28" s="1542" t="s">
        <v>90</v>
      </c>
      <c r="C28" s="1542" t="s">
        <v>90</v>
      </c>
      <c r="D28" s="580">
        <v>17.899999999999999</v>
      </c>
      <c r="E28" s="581">
        <v>18.7</v>
      </c>
      <c r="F28" s="581">
        <v>17.100000000000001</v>
      </c>
      <c r="G28" s="581">
        <v>131.19999999999999</v>
      </c>
      <c r="H28" s="581">
        <v>148.30000000000001</v>
      </c>
      <c r="I28" s="581">
        <v>113</v>
      </c>
      <c r="J28" s="581">
        <v>120</v>
      </c>
      <c r="K28" s="581">
        <v>132.6</v>
      </c>
      <c r="L28" s="581">
        <v>106.6</v>
      </c>
      <c r="M28" s="581">
        <v>11.2</v>
      </c>
      <c r="N28" s="581">
        <v>15.7</v>
      </c>
      <c r="O28" s="581">
        <v>6.4</v>
      </c>
      <c r="P28" s="565"/>
    </row>
    <row r="29" spans="1:85" x14ac:dyDescent="0.15">
      <c r="A29" s="73"/>
      <c r="B29" s="73"/>
      <c r="C29" s="73"/>
      <c r="D29" s="73"/>
      <c r="E29" s="73"/>
      <c r="F29" s="73"/>
      <c r="G29" s="73"/>
      <c r="H29" s="73"/>
      <c r="I29" s="73"/>
      <c r="J29" s="73"/>
      <c r="K29" s="73"/>
      <c r="L29" s="73"/>
      <c r="M29" s="73"/>
      <c r="N29" s="73"/>
      <c r="O29" s="73"/>
      <c r="P29" s="565"/>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row>
    <row r="30" spans="1:85" x14ac:dyDescent="0.15">
      <c r="A30" s="73"/>
      <c r="B30" s="73"/>
      <c r="C30" s="73"/>
      <c r="D30" s="73"/>
      <c r="E30" s="73"/>
      <c r="F30" s="73"/>
      <c r="G30" s="73"/>
      <c r="H30" s="73"/>
      <c r="I30" s="73"/>
      <c r="J30" s="73"/>
      <c r="K30" s="73"/>
      <c r="L30" s="73"/>
      <c r="M30" s="73"/>
      <c r="N30" s="73"/>
      <c r="O30" s="73"/>
      <c r="P30" s="565"/>
    </row>
    <row r="31" spans="1:85" ht="14.25" customHeight="1" x14ac:dyDescent="0.15">
      <c r="A31" s="73"/>
      <c r="B31" s="73"/>
      <c r="C31" s="73"/>
      <c r="D31" s="73"/>
      <c r="E31" s="73"/>
      <c r="F31" s="73"/>
      <c r="G31" s="73"/>
      <c r="H31" s="73"/>
      <c r="I31" s="73"/>
      <c r="J31" s="73"/>
      <c r="K31" s="73"/>
      <c r="L31" s="73"/>
      <c r="M31" s="73"/>
      <c r="N31" s="73"/>
      <c r="O31" s="73"/>
      <c r="P31" s="565"/>
    </row>
    <row r="32" spans="1:85" ht="14.25" customHeight="1" x14ac:dyDescent="0.15"/>
  </sheetData>
  <mergeCells count="24">
    <mergeCell ref="A1:O1"/>
    <mergeCell ref="A27:C27"/>
    <mergeCell ref="A28:C28"/>
    <mergeCell ref="A24:C24"/>
    <mergeCell ref="A25:C25"/>
    <mergeCell ref="A26:C26"/>
    <mergeCell ref="A21:C21"/>
    <mergeCell ref="A22:C22"/>
    <mergeCell ref="A23:C23"/>
    <mergeCell ref="A18:C18"/>
    <mergeCell ref="A19:C19"/>
    <mergeCell ref="A20:C20"/>
    <mergeCell ref="A15:C15"/>
    <mergeCell ref="A16:C16"/>
    <mergeCell ref="A17:C17"/>
    <mergeCell ref="D4:F4"/>
    <mergeCell ref="G4:I4"/>
    <mergeCell ref="J4:L4"/>
    <mergeCell ref="M4:O4"/>
    <mergeCell ref="A14:C14"/>
    <mergeCell ref="A2:C2"/>
    <mergeCell ref="A3:C3"/>
    <mergeCell ref="N3:O3"/>
    <mergeCell ref="A4:C5"/>
  </mergeCells>
  <phoneticPr fontId="54"/>
  <dataValidations count="2">
    <dataValidation imeMode="off" allowBlank="1" showInputMessage="1" showErrorMessage="1" errorTitle="入力エラー" error="入力した値に誤りがあります" sqref="D12:O12"/>
    <dataValidation type="whole" imeMode="off" allowBlank="1" showInputMessage="1" showErrorMessage="1" errorTitle="入力エラー" error="入力した値に誤りがあります" sqref="D10:O11 D14:O28 B10:B12">
      <formula1>-999999999999</formula1>
      <formula2>999999999999</formula2>
    </dataValidation>
  </dataValidations>
  <printOptions horizontalCentered="1"/>
  <pageMargins left="0.19685039370078741" right="0.5" top="0.78740157480314965" bottom="0.39370078740157483" header="0.19685039370078741" footer="0.19685039370078741"/>
  <pageSetup paperSize="9" scale="95" firstPageNumber="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5"/>
  <sheetViews>
    <sheetView zoomScaleNormal="100" zoomScaleSheetLayoutView="100" workbookViewId="0">
      <selection activeCell="B2" sqref="B2"/>
    </sheetView>
  </sheetViews>
  <sheetFormatPr defaultRowHeight="12" x14ac:dyDescent="0.15"/>
  <cols>
    <col min="1" max="1" width="17" style="271" customWidth="1"/>
    <col min="2" max="2" width="5.625" style="271" customWidth="1"/>
    <col min="3" max="3" width="4.625" style="271" customWidth="1"/>
    <col min="4" max="15" width="6.125" style="271" customWidth="1"/>
    <col min="16" max="39" width="3.625" style="271" customWidth="1"/>
    <col min="40" max="40" width="9" style="271" bestFit="1"/>
    <col min="41" max="16384" width="9" style="271"/>
  </cols>
  <sheetData>
    <row r="1" spans="1:16" ht="15.75" customHeight="1" x14ac:dyDescent="0.15">
      <c r="A1" s="1785" t="s">
        <v>763</v>
      </c>
      <c r="B1" s="1785"/>
      <c r="C1" s="1785"/>
      <c r="D1" s="1785"/>
      <c r="E1" s="1785"/>
      <c r="F1" s="1785"/>
      <c r="G1" s="1785"/>
      <c r="H1" s="1785"/>
      <c r="I1" s="1785"/>
      <c r="J1" s="1785"/>
      <c r="K1" s="1785"/>
      <c r="L1" s="1785"/>
      <c r="M1" s="1785"/>
      <c r="N1" s="1785"/>
      <c r="O1" s="1785"/>
    </row>
    <row r="2" spans="1:16" ht="14.1" customHeight="1" x14ac:dyDescent="0.15">
      <c r="A2" s="291" t="s">
        <v>758</v>
      </c>
    </row>
    <row r="3" spans="1:16" ht="14.1" customHeight="1" x14ac:dyDescent="0.15">
      <c r="A3" s="271" t="s">
        <v>725</v>
      </c>
      <c r="B3" s="266"/>
      <c r="C3" s="266"/>
      <c r="D3" s="266"/>
      <c r="N3" s="1784" t="s">
        <v>294</v>
      </c>
      <c r="O3" s="1784"/>
    </row>
    <row r="4" spans="1:16" ht="15.75" customHeight="1" x14ac:dyDescent="0.15">
      <c r="A4" s="1800" t="s">
        <v>581</v>
      </c>
      <c r="B4" s="1800"/>
      <c r="C4" s="1801"/>
      <c r="D4" s="1802" t="s">
        <v>190</v>
      </c>
      <c r="E4" s="1802"/>
      <c r="F4" s="1802"/>
      <c r="G4" s="1802" t="s">
        <v>197</v>
      </c>
      <c r="H4" s="1802"/>
      <c r="I4" s="1802"/>
      <c r="J4" s="1802" t="s">
        <v>764</v>
      </c>
      <c r="K4" s="1802"/>
      <c r="L4" s="1802"/>
      <c r="M4" s="1802" t="s">
        <v>735</v>
      </c>
      <c r="N4" s="1802"/>
      <c r="O4" s="1803"/>
    </row>
    <row r="5" spans="1:16" ht="15" customHeight="1" x14ac:dyDescent="0.15">
      <c r="A5" s="1804"/>
      <c r="B5" s="1804"/>
      <c r="C5" s="1805"/>
      <c r="D5" s="1806" t="s">
        <v>729</v>
      </c>
      <c r="E5" s="1806" t="s">
        <v>247</v>
      </c>
      <c r="F5" s="1806" t="s">
        <v>203</v>
      </c>
      <c r="G5" s="1806" t="s">
        <v>729</v>
      </c>
      <c r="H5" s="1806" t="s">
        <v>247</v>
      </c>
      <c r="I5" s="1806" t="s">
        <v>203</v>
      </c>
      <c r="J5" s="1806" t="s">
        <v>729</v>
      </c>
      <c r="K5" s="1806" t="s">
        <v>247</v>
      </c>
      <c r="L5" s="1806" t="s">
        <v>203</v>
      </c>
      <c r="M5" s="1806" t="s">
        <v>729</v>
      </c>
      <c r="N5" s="1806" t="s">
        <v>247</v>
      </c>
      <c r="O5" s="1807" t="s">
        <v>203</v>
      </c>
    </row>
    <row r="6" spans="1:16" ht="13.35" customHeight="1" x14ac:dyDescent="0.15">
      <c r="A6" s="836" t="s">
        <v>257</v>
      </c>
      <c r="B6" s="836">
        <v>12</v>
      </c>
      <c r="C6" s="5" t="s">
        <v>475</v>
      </c>
      <c r="D6" s="1786">
        <v>18.399999999999999</v>
      </c>
      <c r="E6" s="1787">
        <v>18.8</v>
      </c>
      <c r="F6" s="1787">
        <v>17.8</v>
      </c>
      <c r="G6" s="1787">
        <v>143.9</v>
      </c>
      <c r="H6" s="1787">
        <v>156.19999999999999</v>
      </c>
      <c r="I6" s="1787">
        <v>128.69999999999999</v>
      </c>
      <c r="J6" s="1787">
        <v>132.9</v>
      </c>
      <c r="K6" s="1787">
        <v>141.30000000000001</v>
      </c>
      <c r="L6" s="1787">
        <v>122.5</v>
      </c>
      <c r="M6" s="1787">
        <v>11</v>
      </c>
      <c r="N6" s="1787">
        <v>14.9</v>
      </c>
      <c r="O6" s="1787">
        <v>6.2</v>
      </c>
      <c r="P6" s="266"/>
    </row>
    <row r="7" spans="1:16" ht="13.35" customHeight="1" x14ac:dyDescent="0.15">
      <c r="A7" s="522" t="s">
        <v>284</v>
      </c>
      <c r="B7" s="836">
        <v>1</v>
      </c>
      <c r="C7" s="552" t="s">
        <v>475</v>
      </c>
      <c r="D7" s="1788">
        <v>17.3</v>
      </c>
      <c r="E7" s="1787">
        <v>17.8</v>
      </c>
      <c r="F7" s="1787">
        <v>16.7</v>
      </c>
      <c r="G7" s="1787">
        <v>136.19999999999999</v>
      </c>
      <c r="H7" s="1787">
        <v>147.5</v>
      </c>
      <c r="I7" s="1787">
        <v>120.8</v>
      </c>
      <c r="J7" s="1787">
        <v>125.3</v>
      </c>
      <c r="K7" s="1787">
        <v>133</v>
      </c>
      <c r="L7" s="1787">
        <v>114.8</v>
      </c>
      <c r="M7" s="1787">
        <v>10.9</v>
      </c>
      <c r="N7" s="1787">
        <v>14.5</v>
      </c>
      <c r="O7" s="1787">
        <v>6</v>
      </c>
      <c r="P7" s="266"/>
    </row>
    <row r="8" spans="1:16" ht="13.35" customHeight="1" x14ac:dyDescent="0.15">
      <c r="A8" s="1789"/>
      <c r="B8" s="1789">
        <v>2</v>
      </c>
      <c r="C8" s="512" t="str">
        <f>IF(B8=1,"月","")</f>
        <v/>
      </c>
      <c r="D8" s="1790">
        <v>17.899999999999999</v>
      </c>
      <c r="E8" s="1791">
        <v>18.5</v>
      </c>
      <c r="F8" s="1791">
        <v>17.100000000000001</v>
      </c>
      <c r="G8" s="1791">
        <v>139.80000000000001</v>
      </c>
      <c r="H8" s="1791">
        <v>152.9</v>
      </c>
      <c r="I8" s="1791">
        <v>122.8</v>
      </c>
      <c r="J8" s="1791">
        <v>129.30000000000001</v>
      </c>
      <c r="K8" s="1791">
        <v>138.6</v>
      </c>
      <c r="L8" s="1791">
        <v>117.2</v>
      </c>
      <c r="M8" s="1791">
        <v>10.5</v>
      </c>
      <c r="N8" s="1791">
        <v>14.3</v>
      </c>
      <c r="O8" s="1791">
        <v>5.6</v>
      </c>
      <c r="P8" s="266"/>
    </row>
    <row r="9" spans="1:16" ht="13.35" customHeight="1" x14ac:dyDescent="0.15">
      <c r="A9" s="1789"/>
      <c r="B9" s="1789"/>
      <c r="C9" s="1789"/>
      <c r="D9" s="1792"/>
      <c r="E9" s="1793"/>
      <c r="F9" s="1793"/>
      <c r="G9" s="1793"/>
      <c r="H9" s="1793"/>
      <c r="I9" s="1793"/>
      <c r="J9" s="1793"/>
      <c r="K9" s="1793"/>
      <c r="L9" s="1793"/>
      <c r="M9" s="1793"/>
      <c r="N9" s="1793"/>
      <c r="O9" s="1793"/>
      <c r="P9" s="266"/>
    </row>
    <row r="10" spans="1:16" ht="13.35" customHeight="1" x14ac:dyDescent="0.15">
      <c r="A10" s="1794" t="s">
        <v>711</v>
      </c>
      <c r="B10" s="1794"/>
      <c r="C10" s="1795"/>
      <c r="D10" s="1788">
        <v>20.2</v>
      </c>
      <c r="E10" s="1787">
        <v>20.100000000000001</v>
      </c>
      <c r="F10" s="1787">
        <v>20.7</v>
      </c>
      <c r="G10" s="1787">
        <v>170.2</v>
      </c>
      <c r="H10" s="1787">
        <v>174.4</v>
      </c>
      <c r="I10" s="1787">
        <v>156.5</v>
      </c>
      <c r="J10" s="1787">
        <v>153.19999999999999</v>
      </c>
      <c r="K10" s="1787">
        <v>153.19999999999999</v>
      </c>
      <c r="L10" s="1787">
        <v>153.30000000000001</v>
      </c>
      <c r="M10" s="1787">
        <v>17</v>
      </c>
      <c r="N10" s="1787">
        <v>21.2</v>
      </c>
      <c r="O10" s="1787">
        <v>3.2</v>
      </c>
      <c r="P10" s="266"/>
    </row>
    <row r="11" spans="1:16" ht="13.35" customHeight="1" x14ac:dyDescent="0.15">
      <c r="A11" s="1794" t="s">
        <v>466</v>
      </c>
      <c r="B11" s="1794"/>
      <c r="C11" s="1795"/>
      <c r="D11" s="1788">
        <v>18.8</v>
      </c>
      <c r="E11" s="1787">
        <v>19.100000000000001</v>
      </c>
      <c r="F11" s="1787">
        <v>18.100000000000001</v>
      </c>
      <c r="G11" s="1787">
        <v>156.6</v>
      </c>
      <c r="H11" s="1787">
        <v>162.9</v>
      </c>
      <c r="I11" s="1787">
        <v>140.5</v>
      </c>
      <c r="J11" s="1787">
        <v>142.80000000000001</v>
      </c>
      <c r="K11" s="1787">
        <v>147.1</v>
      </c>
      <c r="L11" s="1787">
        <v>131.80000000000001</v>
      </c>
      <c r="M11" s="1787">
        <v>13.8</v>
      </c>
      <c r="N11" s="1787">
        <v>15.8</v>
      </c>
      <c r="O11" s="1787">
        <v>8.6999999999999993</v>
      </c>
      <c r="P11" s="266"/>
    </row>
    <row r="12" spans="1:16" ht="13.35" customHeight="1" x14ac:dyDescent="0.15">
      <c r="A12" s="1794" t="s">
        <v>712</v>
      </c>
      <c r="B12" s="1794"/>
      <c r="C12" s="1795"/>
      <c r="D12" s="1788">
        <v>17.399999999999999</v>
      </c>
      <c r="E12" s="1787">
        <v>17.399999999999999</v>
      </c>
      <c r="F12" s="1787">
        <v>17.2</v>
      </c>
      <c r="G12" s="1787">
        <v>143.19999999999999</v>
      </c>
      <c r="H12" s="1787">
        <v>145.69999999999999</v>
      </c>
      <c r="I12" s="1787">
        <v>130.9</v>
      </c>
      <c r="J12" s="1787">
        <v>129.4</v>
      </c>
      <c r="K12" s="1787">
        <v>130.5</v>
      </c>
      <c r="L12" s="1787">
        <v>124.2</v>
      </c>
      <c r="M12" s="1787">
        <v>13.8</v>
      </c>
      <c r="N12" s="1787">
        <v>15.2</v>
      </c>
      <c r="O12" s="1787">
        <v>6.7</v>
      </c>
      <c r="P12" s="266"/>
    </row>
    <row r="13" spans="1:16" ht="13.35" customHeight="1" x14ac:dyDescent="0.15">
      <c r="A13" s="1794" t="s">
        <v>245</v>
      </c>
      <c r="B13" s="1794"/>
      <c r="C13" s="1795"/>
      <c r="D13" s="1788">
        <v>17.5</v>
      </c>
      <c r="E13" s="1787">
        <v>17.7</v>
      </c>
      <c r="F13" s="1787">
        <v>16.899999999999999</v>
      </c>
      <c r="G13" s="1787">
        <v>141.19999999999999</v>
      </c>
      <c r="H13" s="1787">
        <v>145.6</v>
      </c>
      <c r="I13" s="1787">
        <v>129.5</v>
      </c>
      <c r="J13" s="1787">
        <v>129.69999999999999</v>
      </c>
      <c r="K13" s="1787">
        <v>134.1</v>
      </c>
      <c r="L13" s="1787">
        <v>117.7</v>
      </c>
      <c r="M13" s="1787">
        <v>11.5</v>
      </c>
      <c r="N13" s="1787">
        <v>11.5</v>
      </c>
      <c r="O13" s="1787">
        <v>11.8</v>
      </c>
      <c r="P13" s="266"/>
    </row>
    <row r="14" spans="1:16" ht="13.35" customHeight="1" x14ac:dyDescent="0.15">
      <c r="A14" s="1794" t="s">
        <v>456</v>
      </c>
      <c r="B14" s="1794"/>
      <c r="C14" s="1795"/>
      <c r="D14" s="1788">
        <v>18.600000000000001</v>
      </c>
      <c r="E14" s="1787">
        <v>19.3</v>
      </c>
      <c r="F14" s="1787">
        <v>17</v>
      </c>
      <c r="G14" s="1787">
        <v>155.5</v>
      </c>
      <c r="H14" s="1787">
        <v>169.3</v>
      </c>
      <c r="I14" s="1787">
        <v>123.8</v>
      </c>
      <c r="J14" s="1787">
        <v>133.1</v>
      </c>
      <c r="K14" s="1787">
        <v>141.1</v>
      </c>
      <c r="L14" s="1787">
        <v>114.8</v>
      </c>
      <c r="M14" s="1787">
        <v>22.4</v>
      </c>
      <c r="N14" s="1787">
        <v>28.2</v>
      </c>
      <c r="O14" s="1787">
        <v>9</v>
      </c>
      <c r="P14" s="266"/>
    </row>
    <row r="15" spans="1:16" ht="13.35" customHeight="1" x14ac:dyDescent="0.15">
      <c r="A15" s="1794" t="s">
        <v>713</v>
      </c>
      <c r="B15" s="1794"/>
      <c r="C15" s="1795"/>
      <c r="D15" s="1788">
        <v>18.3</v>
      </c>
      <c r="E15" s="1787">
        <v>19</v>
      </c>
      <c r="F15" s="1787">
        <v>17.8</v>
      </c>
      <c r="G15" s="1787">
        <v>126.4</v>
      </c>
      <c r="H15" s="1787">
        <v>145.9</v>
      </c>
      <c r="I15" s="1787">
        <v>111.5</v>
      </c>
      <c r="J15" s="1787">
        <v>120.6</v>
      </c>
      <c r="K15" s="1787">
        <v>137</v>
      </c>
      <c r="L15" s="1787">
        <v>108.1</v>
      </c>
      <c r="M15" s="1787">
        <v>5.8</v>
      </c>
      <c r="N15" s="1787">
        <v>8.9</v>
      </c>
      <c r="O15" s="1787">
        <v>3.4</v>
      </c>
      <c r="P15" s="266"/>
    </row>
    <row r="16" spans="1:16" ht="13.35" customHeight="1" x14ac:dyDescent="0.15">
      <c r="A16" s="1794" t="s">
        <v>714</v>
      </c>
      <c r="B16" s="1794"/>
      <c r="C16" s="1795"/>
      <c r="D16" s="1788">
        <v>16.3</v>
      </c>
      <c r="E16" s="1787">
        <v>16.7</v>
      </c>
      <c r="F16" s="1787">
        <v>16.100000000000001</v>
      </c>
      <c r="G16" s="1787">
        <v>119.6</v>
      </c>
      <c r="H16" s="1787">
        <v>138.4</v>
      </c>
      <c r="I16" s="1787">
        <v>111.3</v>
      </c>
      <c r="J16" s="1787">
        <v>112.3</v>
      </c>
      <c r="K16" s="1787">
        <v>126.4</v>
      </c>
      <c r="L16" s="1787">
        <v>106.1</v>
      </c>
      <c r="M16" s="1787">
        <v>7.3</v>
      </c>
      <c r="N16" s="1787">
        <v>12</v>
      </c>
      <c r="O16" s="1787">
        <v>5.2</v>
      </c>
      <c r="P16" s="266"/>
    </row>
    <row r="17" spans="1:16" ht="13.35" customHeight="1" x14ac:dyDescent="0.15">
      <c r="A17" s="1794" t="s">
        <v>715</v>
      </c>
      <c r="B17" s="1794"/>
      <c r="C17" s="1795"/>
      <c r="D17" s="1788">
        <v>19.600000000000001</v>
      </c>
      <c r="E17" s="1787">
        <v>20.2</v>
      </c>
      <c r="F17" s="1787">
        <v>19</v>
      </c>
      <c r="G17" s="1787">
        <v>157.5</v>
      </c>
      <c r="H17" s="1787">
        <v>172.7</v>
      </c>
      <c r="I17" s="1787">
        <v>142.69999999999999</v>
      </c>
      <c r="J17" s="1787">
        <v>145.5</v>
      </c>
      <c r="K17" s="1787">
        <v>157.69999999999999</v>
      </c>
      <c r="L17" s="1787">
        <v>133.69999999999999</v>
      </c>
      <c r="M17" s="1787">
        <v>12</v>
      </c>
      <c r="N17" s="1787">
        <v>15</v>
      </c>
      <c r="O17" s="1787">
        <v>9</v>
      </c>
      <c r="P17" s="266"/>
    </row>
    <row r="18" spans="1:16" ht="13.35" customHeight="1" x14ac:dyDescent="0.15">
      <c r="A18" s="1794" t="s">
        <v>716</v>
      </c>
      <c r="B18" s="1794"/>
      <c r="C18" s="1795"/>
      <c r="D18" s="1788">
        <v>17.5</v>
      </c>
      <c r="E18" s="1787">
        <v>17.7</v>
      </c>
      <c r="F18" s="1787">
        <v>16.899999999999999</v>
      </c>
      <c r="G18" s="1787">
        <v>146.69999999999999</v>
      </c>
      <c r="H18" s="1787">
        <v>150.80000000000001</v>
      </c>
      <c r="I18" s="1787">
        <v>128.5</v>
      </c>
      <c r="J18" s="1787">
        <v>135.6</v>
      </c>
      <c r="K18" s="1787">
        <v>138.4</v>
      </c>
      <c r="L18" s="1787">
        <v>123.3</v>
      </c>
      <c r="M18" s="1787">
        <v>11.1</v>
      </c>
      <c r="N18" s="1787">
        <v>12.4</v>
      </c>
      <c r="O18" s="1787">
        <v>5.2</v>
      </c>
      <c r="P18" s="266"/>
    </row>
    <row r="19" spans="1:16" ht="13.35" customHeight="1" x14ac:dyDescent="0.15">
      <c r="A19" s="1794" t="s">
        <v>717</v>
      </c>
      <c r="B19" s="1794"/>
      <c r="C19" s="1795"/>
      <c r="D19" s="1788">
        <v>13.6</v>
      </c>
      <c r="E19" s="1787">
        <v>14.1</v>
      </c>
      <c r="F19" s="1787">
        <v>13.3</v>
      </c>
      <c r="G19" s="1787">
        <v>83</v>
      </c>
      <c r="H19" s="1787">
        <v>90</v>
      </c>
      <c r="I19" s="1787">
        <v>78.400000000000006</v>
      </c>
      <c r="J19" s="1787">
        <v>79.7</v>
      </c>
      <c r="K19" s="1787">
        <v>85.6</v>
      </c>
      <c r="L19" s="1787">
        <v>75.8</v>
      </c>
      <c r="M19" s="1787">
        <v>3.3</v>
      </c>
      <c r="N19" s="1787">
        <v>4.4000000000000004</v>
      </c>
      <c r="O19" s="1787">
        <v>2.6</v>
      </c>
      <c r="P19" s="266"/>
    </row>
    <row r="20" spans="1:16" ht="13.35" customHeight="1" x14ac:dyDescent="0.15">
      <c r="A20" s="1794" t="s">
        <v>372</v>
      </c>
      <c r="B20" s="1794"/>
      <c r="C20" s="1795"/>
      <c r="D20" s="1788">
        <v>15.4</v>
      </c>
      <c r="E20" s="1787">
        <v>17.100000000000001</v>
      </c>
      <c r="F20" s="1787">
        <v>13.8</v>
      </c>
      <c r="G20" s="1787">
        <v>106.6</v>
      </c>
      <c r="H20" s="1787">
        <v>127.5</v>
      </c>
      <c r="I20" s="1787">
        <v>87.7</v>
      </c>
      <c r="J20" s="1787">
        <v>103.3</v>
      </c>
      <c r="K20" s="1787">
        <v>122.6</v>
      </c>
      <c r="L20" s="1787">
        <v>85.8</v>
      </c>
      <c r="M20" s="1787">
        <v>3.3</v>
      </c>
      <c r="N20" s="1787">
        <v>4.9000000000000004</v>
      </c>
      <c r="O20" s="1787">
        <v>1.9</v>
      </c>
      <c r="P20" s="266"/>
    </row>
    <row r="21" spans="1:16" ht="13.35" customHeight="1" x14ac:dyDescent="0.15">
      <c r="A21" s="1794" t="s">
        <v>718</v>
      </c>
      <c r="B21" s="1794"/>
      <c r="C21" s="1795"/>
      <c r="D21" s="1788">
        <v>15.9</v>
      </c>
      <c r="E21" s="1787">
        <v>16.399999999999999</v>
      </c>
      <c r="F21" s="1787">
        <v>15.4</v>
      </c>
      <c r="G21" s="1787">
        <v>114.1</v>
      </c>
      <c r="H21" s="1787">
        <v>117.8</v>
      </c>
      <c r="I21" s="1787">
        <v>109.9</v>
      </c>
      <c r="J21" s="1787">
        <v>111</v>
      </c>
      <c r="K21" s="1787">
        <v>115.3</v>
      </c>
      <c r="L21" s="1787">
        <v>106.2</v>
      </c>
      <c r="M21" s="1787">
        <v>3.1</v>
      </c>
      <c r="N21" s="1787">
        <v>2.5</v>
      </c>
      <c r="O21" s="1787">
        <v>3.7</v>
      </c>
      <c r="P21" s="266"/>
    </row>
    <row r="22" spans="1:16" ht="13.35" customHeight="1" x14ac:dyDescent="0.15">
      <c r="A22" s="1794" t="s">
        <v>77</v>
      </c>
      <c r="B22" s="1794"/>
      <c r="C22" s="1795"/>
      <c r="D22" s="1788">
        <v>17.600000000000001</v>
      </c>
      <c r="E22" s="1787">
        <v>17.600000000000001</v>
      </c>
      <c r="F22" s="1787">
        <v>17.600000000000001</v>
      </c>
      <c r="G22" s="1787">
        <v>136.30000000000001</v>
      </c>
      <c r="H22" s="1787">
        <v>140.9</v>
      </c>
      <c r="I22" s="1787">
        <v>134.5</v>
      </c>
      <c r="J22" s="1787">
        <v>130.6</v>
      </c>
      <c r="K22" s="1787">
        <v>132.5</v>
      </c>
      <c r="L22" s="1787">
        <v>129.80000000000001</v>
      </c>
      <c r="M22" s="1787">
        <v>5.7</v>
      </c>
      <c r="N22" s="1787">
        <v>8.4</v>
      </c>
      <c r="O22" s="1787">
        <v>4.7</v>
      </c>
      <c r="P22" s="266"/>
    </row>
    <row r="23" spans="1:16" ht="13.35" customHeight="1" x14ac:dyDescent="0.15">
      <c r="A23" s="1794" t="s">
        <v>719</v>
      </c>
      <c r="B23" s="1794"/>
      <c r="C23" s="1795"/>
      <c r="D23" s="1788">
        <v>18.100000000000001</v>
      </c>
      <c r="E23" s="1787">
        <v>18.2</v>
      </c>
      <c r="F23" s="1787">
        <v>17.899999999999999</v>
      </c>
      <c r="G23" s="1787">
        <v>141</v>
      </c>
      <c r="H23" s="1787">
        <v>146.69999999999999</v>
      </c>
      <c r="I23" s="1787">
        <v>128.9</v>
      </c>
      <c r="J23" s="1787">
        <v>133.30000000000001</v>
      </c>
      <c r="K23" s="1787">
        <v>137.30000000000001</v>
      </c>
      <c r="L23" s="1787">
        <v>124.8</v>
      </c>
      <c r="M23" s="1787">
        <v>7.7</v>
      </c>
      <c r="N23" s="1787">
        <v>9.4</v>
      </c>
      <c r="O23" s="1787">
        <v>4.0999999999999996</v>
      </c>
      <c r="P23" s="266"/>
    </row>
    <row r="24" spans="1:16" ht="13.35" customHeight="1" x14ac:dyDescent="0.15">
      <c r="A24" s="1796" t="s">
        <v>90</v>
      </c>
      <c r="B24" s="1796"/>
      <c r="C24" s="1797"/>
      <c r="D24" s="1798">
        <v>17.8</v>
      </c>
      <c r="E24" s="1799">
        <v>18.7</v>
      </c>
      <c r="F24" s="1799">
        <v>16.899999999999999</v>
      </c>
      <c r="G24" s="1799">
        <v>131</v>
      </c>
      <c r="H24" s="1799">
        <v>149.5</v>
      </c>
      <c r="I24" s="1799">
        <v>111.3</v>
      </c>
      <c r="J24" s="1799">
        <v>120.4</v>
      </c>
      <c r="K24" s="1799">
        <v>134.30000000000001</v>
      </c>
      <c r="L24" s="1799">
        <v>105.6</v>
      </c>
      <c r="M24" s="1799">
        <v>10.6</v>
      </c>
      <c r="N24" s="1799">
        <v>15.2</v>
      </c>
      <c r="O24" s="1799">
        <v>5.7</v>
      </c>
      <c r="P24" s="266"/>
    </row>
    <row r="25" spans="1:16" ht="13.35" customHeight="1" x14ac:dyDescent="0.15">
      <c r="A25" s="660"/>
      <c r="B25" s="660"/>
      <c r="C25" s="660"/>
      <c r="D25" s="660"/>
      <c r="E25" s="660"/>
      <c r="F25" s="660"/>
      <c r="G25" s="660"/>
      <c r="H25" s="660"/>
      <c r="I25" s="660"/>
      <c r="J25" s="660"/>
      <c r="K25" s="660"/>
      <c r="L25" s="660"/>
      <c r="M25" s="660"/>
      <c r="N25" s="660"/>
      <c r="O25" s="660"/>
    </row>
  </sheetData>
  <mergeCells count="22">
    <mergeCell ref="N3:O3"/>
    <mergeCell ref="A1:O1"/>
    <mergeCell ref="A4:C5"/>
    <mergeCell ref="D4:F4"/>
    <mergeCell ref="G4:I4"/>
    <mergeCell ref="J4:L4"/>
    <mergeCell ref="M4:O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s>
  <phoneticPr fontId="54"/>
  <dataValidations count="2">
    <dataValidation type="whole" allowBlank="1" showInputMessage="1" showErrorMessage="1" errorTitle="入力エラー" error="入力した値に誤りがあります" sqref="D25:L25">
      <formula1>-999999999999</formula1>
      <formula2>999999999999</formula2>
    </dataValidation>
    <dataValidation type="whole" imeMode="off" allowBlank="1" showInputMessage="1" showErrorMessage="1" errorTitle="入力エラー" error="入力した値に誤りがあります" sqref="B6:B8 D6:O24">
      <formula1>-999999999999</formula1>
      <formula2>999999999999</formula2>
    </dataValidation>
  </dataValidations>
  <printOptions horizontalCentered="1"/>
  <pageMargins left="0.39370078740157483" right="0" top="0.78740157480314965" bottom="0.39370078740157483" header="0.19685039370078741" footer="0.19685039370078741"/>
  <pageSetup paperSize="9" scale="9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73"/>
  <sheetViews>
    <sheetView zoomScaleNormal="100" zoomScaleSheetLayoutView="100" workbookViewId="0"/>
  </sheetViews>
  <sheetFormatPr defaultRowHeight="12" x14ac:dyDescent="0.15"/>
  <cols>
    <col min="1" max="1" width="8.125" style="153" customWidth="1"/>
    <col min="2" max="2" width="3" style="153" customWidth="1"/>
    <col min="3" max="3" width="2.5" style="153" customWidth="1"/>
    <col min="4" max="4" width="9.625" style="153" customWidth="1"/>
    <col min="5" max="6" width="10.875" style="153" bestFit="1" customWidth="1"/>
    <col min="7" max="11" width="9.625" style="153" customWidth="1"/>
    <col min="12" max="12" width="4.625" style="153" customWidth="1"/>
    <col min="13" max="13" width="10.625" style="153" customWidth="1"/>
    <col min="14" max="17" width="9.625" style="153" customWidth="1"/>
    <col min="18" max="19" width="6.625" style="153" customWidth="1"/>
    <col min="20" max="20" width="7.5" style="153" bestFit="1" customWidth="1"/>
    <col min="21" max="21" width="6.75" style="153" customWidth="1"/>
    <col min="22" max="22" width="6.875" style="153" customWidth="1"/>
    <col min="23" max="23" width="7.125" style="153" customWidth="1"/>
    <col min="24" max="24" width="9" style="153" bestFit="1"/>
    <col min="25" max="16384" width="9" style="153"/>
  </cols>
  <sheetData>
    <row r="1" spans="1:24" x14ac:dyDescent="0.15">
      <c r="J1" s="155"/>
    </row>
    <row r="2" spans="1:24" ht="12" customHeight="1" x14ac:dyDescent="0.15">
      <c r="F2" s="156"/>
      <c r="O2" s="155"/>
      <c r="U2" s="155"/>
    </row>
    <row r="3" spans="1:24" ht="12" customHeight="1" x14ac:dyDescent="0.15">
      <c r="F3" s="156"/>
    </row>
    <row r="4" spans="1:24" ht="13.5" customHeight="1" x14ac:dyDescent="0.15">
      <c r="J4" s="1245" t="s">
        <v>442</v>
      </c>
      <c r="K4" s="1245"/>
      <c r="L4" s="157"/>
      <c r="N4" s="158"/>
      <c r="O4" s="158"/>
      <c r="P4" s="158"/>
      <c r="Q4" s="158"/>
      <c r="W4" s="159" t="s">
        <v>442</v>
      </c>
    </row>
    <row r="5" spans="1:24" ht="12" customHeight="1" x14ac:dyDescent="0.15">
      <c r="A5" s="1246" t="s">
        <v>443</v>
      </c>
      <c r="B5" s="1246"/>
      <c r="C5" s="1247"/>
      <c r="D5" s="1250" t="s">
        <v>121</v>
      </c>
      <c r="E5" s="1251"/>
      <c r="F5" s="1252"/>
      <c r="G5" s="1253" t="s">
        <v>448</v>
      </c>
      <c r="H5" s="1250" t="s">
        <v>450</v>
      </c>
      <c r="I5" s="1251"/>
      <c r="J5" s="1252"/>
      <c r="K5" s="160" t="s">
        <v>437</v>
      </c>
      <c r="L5" s="1255" t="s">
        <v>457</v>
      </c>
      <c r="M5" s="1256"/>
      <c r="N5" s="1235" t="e">
        <f>"令和　３ 年　"&amp;#REF!&amp;"　月 １ 日 現 在"</f>
        <v>#REF!</v>
      </c>
      <c r="O5" s="1236"/>
      <c r="P5" s="1236"/>
      <c r="Q5" s="1237"/>
      <c r="R5" s="1238" t="str">
        <f>"令和　３ 年　"&amp;B23&amp;"　月  中"</f>
        <v>令和　３ 年　3　月  中</v>
      </c>
      <c r="S5" s="1239"/>
      <c r="T5" s="1239"/>
      <c r="U5" s="1239"/>
      <c r="V5" s="1239"/>
      <c r="W5" s="1239"/>
    </row>
    <row r="6" spans="1:24" ht="12" customHeight="1" x14ac:dyDescent="0.15">
      <c r="A6" s="1248"/>
      <c r="B6" s="1248"/>
      <c r="C6" s="1249"/>
      <c r="D6" s="161" t="s">
        <v>458</v>
      </c>
      <c r="E6" s="161" t="s">
        <v>247</v>
      </c>
      <c r="F6" s="161" t="s">
        <v>203</v>
      </c>
      <c r="G6" s="1254"/>
      <c r="H6" s="161" t="s">
        <v>159</v>
      </c>
      <c r="I6" s="161" t="s">
        <v>459</v>
      </c>
      <c r="J6" s="161" t="s">
        <v>460</v>
      </c>
      <c r="K6" s="160" t="s">
        <v>460</v>
      </c>
      <c r="L6" s="1257"/>
      <c r="M6" s="1258"/>
      <c r="N6" s="1240" t="s">
        <v>91</v>
      </c>
      <c r="O6" s="1241"/>
      <c r="P6" s="1242"/>
      <c r="Q6" s="1243" t="s">
        <v>448</v>
      </c>
      <c r="R6" s="1240" t="s">
        <v>450</v>
      </c>
      <c r="S6" s="1241"/>
      <c r="T6" s="1242"/>
      <c r="U6" s="1240" t="s">
        <v>153</v>
      </c>
      <c r="V6" s="1241"/>
      <c r="W6" s="1241"/>
    </row>
    <row r="7" spans="1:24" ht="12" customHeight="1" x14ac:dyDescent="0.15">
      <c r="A7" s="163"/>
      <c r="B7" s="164"/>
      <c r="C7" s="165"/>
      <c r="D7" s="166" t="s">
        <v>463</v>
      </c>
      <c r="E7" s="166" t="s">
        <v>70</v>
      </c>
      <c r="F7" s="166" t="s">
        <v>463</v>
      </c>
      <c r="G7" s="166" t="s">
        <v>464</v>
      </c>
      <c r="H7" s="166" t="s">
        <v>463</v>
      </c>
      <c r="I7" s="166" t="s">
        <v>463</v>
      </c>
      <c r="J7" s="166" t="s">
        <v>463</v>
      </c>
      <c r="K7" s="166" t="s">
        <v>70</v>
      </c>
      <c r="L7" s="1236"/>
      <c r="M7" s="1237"/>
      <c r="N7" s="167" t="s">
        <v>465</v>
      </c>
      <c r="O7" s="167" t="s">
        <v>247</v>
      </c>
      <c r="P7" s="167" t="s">
        <v>203</v>
      </c>
      <c r="Q7" s="1244"/>
      <c r="R7" s="167" t="s">
        <v>355</v>
      </c>
      <c r="S7" s="167" t="s">
        <v>459</v>
      </c>
      <c r="T7" s="167" t="s">
        <v>460</v>
      </c>
      <c r="U7" s="167" t="s">
        <v>349</v>
      </c>
      <c r="V7" s="167" t="s">
        <v>226</v>
      </c>
      <c r="W7" s="162" t="s">
        <v>460</v>
      </c>
    </row>
    <row r="8" spans="1:24" ht="12" customHeight="1" x14ac:dyDescent="0.15">
      <c r="A8" s="168">
        <v>29</v>
      </c>
      <c r="B8" s="169">
        <v>10</v>
      </c>
      <c r="C8" s="170" t="s">
        <v>468</v>
      </c>
      <c r="D8" s="171">
        <v>3673401</v>
      </c>
      <c r="E8" s="41">
        <v>1809009</v>
      </c>
      <c r="F8" s="41">
        <v>1864392</v>
      </c>
      <c r="G8" s="41">
        <v>1457629</v>
      </c>
      <c r="H8" s="41">
        <v>2421</v>
      </c>
      <c r="I8" s="41">
        <v>3466</v>
      </c>
      <c r="J8" s="41">
        <v>-1045</v>
      </c>
      <c r="K8" s="41">
        <v>771</v>
      </c>
      <c r="L8" s="172"/>
      <c r="M8" s="173"/>
      <c r="N8" s="174" t="s">
        <v>463</v>
      </c>
      <c r="O8" s="175" t="s">
        <v>463</v>
      </c>
      <c r="P8" s="175" t="s">
        <v>463</v>
      </c>
      <c r="Q8" s="175" t="s">
        <v>464</v>
      </c>
      <c r="R8" s="176" t="s">
        <v>463</v>
      </c>
      <c r="S8" s="175" t="s">
        <v>463</v>
      </c>
      <c r="T8" s="175" t="s">
        <v>463</v>
      </c>
      <c r="U8" s="175" t="s">
        <v>463</v>
      </c>
      <c r="V8" s="175" t="s">
        <v>463</v>
      </c>
      <c r="W8" s="175" t="s">
        <v>463</v>
      </c>
    </row>
    <row r="9" spans="1:24" ht="12" customHeight="1" x14ac:dyDescent="0.15">
      <c r="A9" s="168">
        <v>30</v>
      </c>
      <c r="B9" s="169">
        <v>10</v>
      </c>
      <c r="C9" s="170" t="s">
        <v>468</v>
      </c>
      <c r="D9" s="171">
        <v>3656487</v>
      </c>
      <c r="E9" s="41">
        <v>1801710</v>
      </c>
      <c r="F9" s="41">
        <v>1854777</v>
      </c>
      <c r="G9" s="41">
        <v>1470980</v>
      </c>
      <c r="H9" s="41">
        <v>2463</v>
      </c>
      <c r="I9" s="41">
        <v>3728</v>
      </c>
      <c r="J9" s="41">
        <v>-1265</v>
      </c>
      <c r="K9" s="41">
        <v>1057</v>
      </c>
      <c r="L9" s="1229" t="s">
        <v>470</v>
      </c>
      <c r="M9" s="1230"/>
      <c r="N9" s="178">
        <v>3602209</v>
      </c>
      <c r="O9" s="179">
        <v>1775948</v>
      </c>
      <c r="P9" s="180">
        <v>1826261</v>
      </c>
      <c r="Q9" s="181">
        <v>1503922</v>
      </c>
      <c r="R9" s="182">
        <v>1952</v>
      </c>
      <c r="S9" s="182">
        <v>3885</v>
      </c>
      <c r="T9" s="183">
        <v>-1933</v>
      </c>
      <c r="U9" s="182">
        <v>24019</v>
      </c>
      <c r="V9" s="182">
        <v>29342</v>
      </c>
      <c r="W9" s="183">
        <v>-5323</v>
      </c>
    </row>
    <row r="10" spans="1:24" ht="12" customHeight="1" x14ac:dyDescent="0.15">
      <c r="A10" s="153" t="s">
        <v>471</v>
      </c>
      <c r="B10" s="153">
        <v>10</v>
      </c>
      <c r="C10" s="153" t="s">
        <v>468</v>
      </c>
      <c r="D10" s="184">
        <v>3639226</v>
      </c>
      <c r="E10" s="153">
        <v>1794362</v>
      </c>
      <c r="F10" s="153">
        <v>1844864</v>
      </c>
      <c r="G10" s="153">
        <v>1486113</v>
      </c>
      <c r="H10" s="153">
        <v>2180</v>
      </c>
      <c r="I10" s="153">
        <v>3437</v>
      </c>
      <c r="J10" s="153">
        <v>-1257</v>
      </c>
      <c r="K10" s="153">
        <v>845</v>
      </c>
      <c r="L10" s="185"/>
      <c r="M10" s="186"/>
      <c r="N10" s="187"/>
      <c r="O10" s="188"/>
      <c r="P10" s="188"/>
      <c r="Q10" s="187"/>
      <c r="R10" s="187"/>
      <c r="S10" s="187"/>
      <c r="T10" s="189"/>
      <c r="U10" s="190"/>
      <c r="V10" s="190"/>
      <c r="W10" s="190"/>
    </row>
    <row r="11" spans="1:24" ht="12" customHeight="1" x14ac:dyDescent="0.15">
      <c r="A11" s="177"/>
      <c r="B11" s="169"/>
      <c r="C11" s="170"/>
      <c r="D11" s="191"/>
      <c r="E11" s="192"/>
      <c r="F11" s="192"/>
      <c r="G11" s="192"/>
      <c r="H11" s="191"/>
      <c r="I11" s="191"/>
      <c r="J11" s="191"/>
      <c r="K11" s="193"/>
      <c r="L11" s="1231" t="s">
        <v>473</v>
      </c>
      <c r="M11" s="1231"/>
      <c r="N11" s="195">
        <v>563790</v>
      </c>
      <c r="O11" s="196">
        <v>272020</v>
      </c>
      <c r="P11" s="196">
        <v>291770</v>
      </c>
      <c r="Q11" s="196">
        <v>254245</v>
      </c>
      <c r="R11" s="182">
        <v>246</v>
      </c>
      <c r="S11" s="182">
        <v>751</v>
      </c>
      <c r="T11" s="197">
        <v>-505</v>
      </c>
      <c r="U11" s="182">
        <v>3678</v>
      </c>
      <c r="V11" s="182">
        <v>4766</v>
      </c>
      <c r="W11" s="183">
        <v>-1088</v>
      </c>
      <c r="X11" s="198"/>
    </row>
    <row r="12" spans="1:24" ht="12" customHeight="1" x14ac:dyDescent="0.15">
      <c r="A12" s="199" t="s">
        <v>186</v>
      </c>
      <c r="B12" s="200">
        <v>4</v>
      </c>
      <c r="C12" s="201" t="s">
        <v>259</v>
      </c>
      <c r="D12" s="187">
        <v>3624878</v>
      </c>
      <c r="E12" s="202">
        <v>1787342</v>
      </c>
      <c r="F12" s="202">
        <v>1837536</v>
      </c>
      <c r="G12" s="202">
        <v>1491796</v>
      </c>
      <c r="H12" s="203">
        <v>2061</v>
      </c>
      <c r="I12" s="203">
        <v>3430</v>
      </c>
      <c r="J12" s="202">
        <v>-1369</v>
      </c>
      <c r="K12" s="202">
        <v>2997</v>
      </c>
      <c r="L12" s="202"/>
      <c r="M12" s="204" t="s">
        <v>474</v>
      </c>
      <c r="N12" s="205">
        <v>187212</v>
      </c>
      <c r="O12" s="206">
        <v>92055</v>
      </c>
      <c r="P12" s="206">
        <v>95157</v>
      </c>
      <c r="Q12" s="206">
        <v>83562</v>
      </c>
      <c r="R12" s="207">
        <v>98</v>
      </c>
      <c r="S12" s="207">
        <v>237</v>
      </c>
      <c r="T12" s="208">
        <v>-139</v>
      </c>
      <c r="U12" s="207">
        <v>1170</v>
      </c>
      <c r="V12" s="207">
        <v>1472</v>
      </c>
      <c r="W12" s="209">
        <v>-302</v>
      </c>
      <c r="X12" s="198"/>
    </row>
    <row r="13" spans="1:24" ht="12" customHeight="1" x14ac:dyDescent="0.15">
      <c r="B13" s="200">
        <v>5</v>
      </c>
      <c r="C13" s="201"/>
      <c r="D13" s="187">
        <v>3626506</v>
      </c>
      <c r="E13" s="202">
        <v>1788523</v>
      </c>
      <c r="F13" s="202">
        <v>1837983</v>
      </c>
      <c r="G13" s="202">
        <v>1496930</v>
      </c>
      <c r="H13" s="203">
        <v>1721</v>
      </c>
      <c r="I13" s="203">
        <v>3152</v>
      </c>
      <c r="J13" s="202">
        <v>-1431</v>
      </c>
      <c r="K13" s="202">
        <v>56</v>
      </c>
      <c r="L13" s="202"/>
      <c r="M13" s="210" t="s">
        <v>362</v>
      </c>
      <c r="N13" s="205">
        <v>35145</v>
      </c>
      <c r="O13" s="206">
        <v>15845</v>
      </c>
      <c r="P13" s="206">
        <v>19300</v>
      </c>
      <c r="Q13" s="206">
        <v>19012</v>
      </c>
      <c r="R13" s="207">
        <v>11</v>
      </c>
      <c r="S13" s="207">
        <v>75</v>
      </c>
      <c r="T13" s="208">
        <v>-64</v>
      </c>
      <c r="U13" s="207">
        <v>285</v>
      </c>
      <c r="V13" s="207">
        <v>352</v>
      </c>
      <c r="W13" s="208">
        <v>-67</v>
      </c>
      <c r="X13" s="198"/>
    </row>
    <row r="14" spans="1:24" ht="12" customHeight="1" x14ac:dyDescent="0.15">
      <c r="A14" s="199" t="s">
        <v>269</v>
      </c>
      <c r="B14" s="200">
        <v>6</v>
      </c>
      <c r="C14" s="201" t="s">
        <v>269</v>
      </c>
      <c r="D14" s="187">
        <v>3625131</v>
      </c>
      <c r="E14" s="202">
        <v>1787837</v>
      </c>
      <c r="F14" s="202">
        <v>1837294</v>
      </c>
      <c r="G14" s="202">
        <v>1497163</v>
      </c>
      <c r="H14" s="203">
        <v>2014</v>
      </c>
      <c r="I14" s="203">
        <v>3201</v>
      </c>
      <c r="J14" s="202">
        <v>-1187</v>
      </c>
      <c r="K14" s="202">
        <v>-333</v>
      </c>
      <c r="L14" s="202"/>
      <c r="M14" s="211" t="s">
        <v>195</v>
      </c>
      <c r="N14" s="205">
        <v>107208</v>
      </c>
      <c r="O14" s="206">
        <v>52468</v>
      </c>
      <c r="P14" s="206">
        <v>54740</v>
      </c>
      <c r="Q14" s="206">
        <v>46846</v>
      </c>
      <c r="R14" s="207">
        <v>55</v>
      </c>
      <c r="S14" s="207">
        <v>106</v>
      </c>
      <c r="T14" s="208">
        <v>-51</v>
      </c>
      <c r="U14" s="207">
        <v>780</v>
      </c>
      <c r="V14" s="207">
        <v>937</v>
      </c>
      <c r="W14" s="208">
        <v>-157</v>
      </c>
      <c r="X14" s="198"/>
    </row>
    <row r="15" spans="1:24" ht="12" customHeight="1" x14ac:dyDescent="0.15">
      <c r="A15" s="199" t="s">
        <v>269</v>
      </c>
      <c r="B15" s="200">
        <v>7</v>
      </c>
      <c r="C15" s="201" t="s">
        <v>269</v>
      </c>
      <c r="D15" s="187">
        <v>3623611</v>
      </c>
      <c r="E15" s="202">
        <v>1787118</v>
      </c>
      <c r="F15" s="202">
        <v>1836493</v>
      </c>
      <c r="G15" s="202">
        <v>1497807</v>
      </c>
      <c r="H15" s="203">
        <v>2131</v>
      </c>
      <c r="I15" s="203">
        <v>3202</v>
      </c>
      <c r="J15" s="202">
        <v>-1071</v>
      </c>
      <c r="K15" s="202">
        <v>221</v>
      </c>
      <c r="L15" s="202"/>
      <c r="M15" s="210" t="s">
        <v>477</v>
      </c>
      <c r="N15" s="205">
        <v>64242</v>
      </c>
      <c r="O15" s="206">
        <v>30080</v>
      </c>
      <c r="P15" s="206">
        <v>34162</v>
      </c>
      <c r="Q15" s="206">
        <v>30666</v>
      </c>
      <c r="R15" s="207">
        <v>22</v>
      </c>
      <c r="S15" s="207">
        <v>109</v>
      </c>
      <c r="T15" s="208">
        <v>-87</v>
      </c>
      <c r="U15" s="207">
        <v>345</v>
      </c>
      <c r="V15" s="207">
        <v>489</v>
      </c>
      <c r="W15" s="208">
        <v>-144</v>
      </c>
      <c r="X15" s="198"/>
    </row>
    <row r="16" spans="1:24" ht="12" customHeight="1" x14ac:dyDescent="0.15">
      <c r="A16" s="199" t="s">
        <v>269</v>
      </c>
      <c r="B16" s="200">
        <v>8</v>
      </c>
      <c r="C16" s="201" t="s">
        <v>269</v>
      </c>
      <c r="D16" s="187">
        <v>3622761</v>
      </c>
      <c r="E16" s="187">
        <v>1786780</v>
      </c>
      <c r="F16" s="187">
        <v>1835981</v>
      </c>
      <c r="G16" s="187">
        <v>1498759</v>
      </c>
      <c r="H16" s="202">
        <v>1966</v>
      </c>
      <c r="I16" s="202">
        <v>3422</v>
      </c>
      <c r="J16" s="202">
        <v>-1456</v>
      </c>
      <c r="K16" s="202">
        <v>-591</v>
      </c>
      <c r="L16" s="6"/>
      <c r="M16" s="210" t="s">
        <v>479</v>
      </c>
      <c r="N16" s="205">
        <v>20404</v>
      </c>
      <c r="O16" s="206">
        <v>9870</v>
      </c>
      <c r="P16" s="206">
        <v>10534</v>
      </c>
      <c r="Q16" s="206">
        <v>9838</v>
      </c>
      <c r="R16" s="207">
        <v>7</v>
      </c>
      <c r="S16" s="207">
        <v>25</v>
      </c>
      <c r="T16" s="208">
        <v>-18</v>
      </c>
      <c r="U16" s="207">
        <v>152</v>
      </c>
      <c r="V16" s="207">
        <v>229</v>
      </c>
      <c r="W16" s="208">
        <v>-77</v>
      </c>
      <c r="X16" s="198"/>
    </row>
    <row r="17" spans="1:24" ht="12" customHeight="1" x14ac:dyDescent="0.15">
      <c r="A17" s="199" t="s">
        <v>269</v>
      </c>
      <c r="B17" s="200">
        <v>9</v>
      </c>
      <c r="C17" s="201" t="s">
        <v>269</v>
      </c>
      <c r="D17" s="187">
        <v>3620714</v>
      </c>
      <c r="E17" s="187">
        <v>1785648</v>
      </c>
      <c r="F17" s="187">
        <v>1835066</v>
      </c>
      <c r="G17" s="187">
        <v>1498816</v>
      </c>
      <c r="H17" s="202">
        <v>2046</v>
      </c>
      <c r="I17" s="202">
        <v>3255</v>
      </c>
      <c r="J17" s="202">
        <v>-1209</v>
      </c>
      <c r="K17" s="202">
        <v>-533</v>
      </c>
      <c r="L17" s="6"/>
      <c r="M17" s="210" t="s">
        <v>480</v>
      </c>
      <c r="N17" s="205">
        <v>28354</v>
      </c>
      <c r="O17" s="206">
        <v>13418</v>
      </c>
      <c r="P17" s="206">
        <v>14936</v>
      </c>
      <c r="Q17" s="206">
        <v>12060</v>
      </c>
      <c r="R17" s="207">
        <v>6</v>
      </c>
      <c r="S17" s="207">
        <v>49</v>
      </c>
      <c r="T17" s="208">
        <v>-43</v>
      </c>
      <c r="U17" s="207">
        <v>190</v>
      </c>
      <c r="V17" s="207">
        <v>286</v>
      </c>
      <c r="W17" s="208">
        <v>-96</v>
      </c>
      <c r="X17" s="198"/>
    </row>
    <row r="18" spans="1:24" s="154" customFormat="1" ht="12" customHeight="1" x14ac:dyDescent="0.15">
      <c r="A18" s="212" t="s">
        <v>269</v>
      </c>
      <c r="B18" s="200">
        <v>10</v>
      </c>
      <c r="C18" s="201" t="s">
        <v>269</v>
      </c>
      <c r="D18" s="187">
        <v>3618972</v>
      </c>
      <c r="E18" s="187">
        <v>1784734</v>
      </c>
      <c r="F18" s="187">
        <v>1834238</v>
      </c>
      <c r="G18" s="187">
        <v>1499098</v>
      </c>
      <c r="H18" s="155">
        <v>2065</v>
      </c>
      <c r="I18" s="155">
        <v>3407</v>
      </c>
      <c r="J18" s="155">
        <v>-1342</v>
      </c>
      <c r="K18" s="155">
        <v>-377</v>
      </c>
      <c r="L18" s="202"/>
      <c r="M18" s="210" t="s">
        <v>481</v>
      </c>
      <c r="N18" s="205">
        <v>46121</v>
      </c>
      <c r="O18" s="206">
        <v>22158</v>
      </c>
      <c r="P18" s="206">
        <v>23963</v>
      </c>
      <c r="Q18" s="206">
        <v>19172</v>
      </c>
      <c r="R18" s="207">
        <v>23</v>
      </c>
      <c r="S18" s="207">
        <v>52</v>
      </c>
      <c r="T18" s="208">
        <v>-29</v>
      </c>
      <c r="U18" s="207">
        <v>304</v>
      </c>
      <c r="V18" s="207">
        <v>366</v>
      </c>
      <c r="W18" s="208">
        <v>-62</v>
      </c>
      <c r="X18" s="198"/>
    </row>
    <row r="19" spans="1:24" ht="12" customHeight="1" x14ac:dyDescent="0.15">
      <c r="A19" s="199" t="s">
        <v>269</v>
      </c>
      <c r="B19" s="200">
        <v>11</v>
      </c>
      <c r="C19" s="201" t="s">
        <v>269</v>
      </c>
      <c r="D19" s="187">
        <v>3617253</v>
      </c>
      <c r="E19" s="187">
        <v>1783808</v>
      </c>
      <c r="F19" s="187">
        <v>1833445</v>
      </c>
      <c r="G19" s="187">
        <v>1499343</v>
      </c>
      <c r="H19" s="202">
        <v>1807</v>
      </c>
      <c r="I19" s="202">
        <v>3575</v>
      </c>
      <c r="J19" s="202">
        <v>-1768</v>
      </c>
      <c r="K19" s="202">
        <v>86</v>
      </c>
      <c r="L19" s="202"/>
      <c r="M19" s="210" t="s">
        <v>482</v>
      </c>
      <c r="N19" s="205">
        <v>11387</v>
      </c>
      <c r="O19" s="206">
        <v>5402</v>
      </c>
      <c r="P19" s="206">
        <v>5985</v>
      </c>
      <c r="Q19" s="206">
        <v>5644</v>
      </c>
      <c r="R19" s="207">
        <v>1</v>
      </c>
      <c r="S19" s="207">
        <v>16</v>
      </c>
      <c r="T19" s="208">
        <v>-15</v>
      </c>
      <c r="U19" s="207">
        <v>118</v>
      </c>
      <c r="V19" s="207">
        <v>105</v>
      </c>
      <c r="W19" s="208">
        <v>13</v>
      </c>
      <c r="X19" s="198"/>
    </row>
    <row r="20" spans="1:24" ht="12" customHeight="1" x14ac:dyDescent="0.15">
      <c r="A20" s="199" t="s">
        <v>269</v>
      </c>
      <c r="B20" s="200">
        <v>12</v>
      </c>
      <c r="C20" s="201" t="s">
        <v>269</v>
      </c>
      <c r="D20" s="187">
        <v>3615571</v>
      </c>
      <c r="E20" s="187">
        <v>1782998</v>
      </c>
      <c r="F20" s="187">
        <v>1832573</v>
      </c>
      <c r="G20" s="187">
        <v>1499585</v>
      </c>
      <c r="H20" s="202">
        <v>1802</v>
      </c>
      <c r="I20" s="202">
        <v>3848</v>
      </c>
      <c r="J20" s="202">
        <v>-2046</v>
      </c>
      <c r="K20" s="202">
        <v>263</v>
      </c>
      <c r="L20" s="202"/>
      <c r="M20" s="210" t="s">
        <v>72</v>
      </c>
      <c r="N20" s="205">
        <v>6639</v>
      </c>
      <c r="O20" s="206">
        <v>3193</v>
      </c>
      <c r="P20" s="206">
        <v>3446</v>
      </c>
      <c r="Q20" s="206">
        <v>2927</v>
      </c>
      <c r="R20" s="207">
        <v>0</v>
      </c>
      <c r="S20" s="207">
        <v>10</v>
      </c>
      <c r="T20" s="208">
        <v>-10</v>
      </c>
      <c r="U20" s="207">
        <v>25</v>
      </c>
      <c r="V20" s="207">
        <v>60</v>
      </c>
      <c r="W20" s="208">
        <v>-35</v>
      </c>
      <c r="X20" s="198"/>
    </row>
    <row r="21" spans="1:24" ht="12" customHeight="1" x14ac:dyDescent="0.15">
      <c r="A21" s="199" t="s">
        <v>483</v>
      </c>
      <c r="B21" s="200">
        <v>1</v>
      </c>
      <c r="C21" s="201" t="s">
        <v>285</v>
      </c>
      <c r="D21" s="187">
        <v>3613788</v>
      </c>
      <c r="E21" s="187">
        <v>1781971</v>
      </c>
      <c r="F21" s="187">
        <v>1831817</v>
      </c>
      <c r="G21" s="187">
        <v>1499849</v>
      </c>
      <c r="H21" s="202">
        <v>1701</v>
      </c>
      <c r="I21" s="202">
        <v>4456</v>
      </c>
      <c r="J21" s="202">
        <v>-2755</v>
      </c>
      <c r="K21" s="202">
        <v>605</v>
      </c>
      <c r="L21" s="202"/>
      <c r="M21" s="210" t="s">
        <v>39</v>
      </c>
      <c r="N21" s="205">
        <v>7661</v>
      </c>
      <c r="O21" s="206">
        <v>3653</v>
      </c>
      <c r="P21" s="206">
        <v>4008</v>
      </c>
      <c r="Q21" s="206">
        <v>3381</v>
      </c>
      <c r="R21" s="207">
        <v>2</v>
      </c>
      <c r="S21" s="207">
        <v>17</v>
      </c>
      <c r="T21" s="208">
        <v>-15</v>
      </c>
      <c r="U21" s="207">
        <v>42</v>
      </c>
      <c r="V21" s="207">
        <v>75</v>
      </c>
      <c r="W21" s="208">
        <v>-33</v>
      </c>
    </row>
    <row r="22" spans="1:24" ht="12" customHeight="1" x14ac:dyDescent="0.15">
      <c r="A22" s="199" t="s">
        <v>269</v>
      </c>
      <c r="B22" s="200">
        <v>2</v>
      </c>
      <c r="C22" s="201" t="s">
        <v>269</v>
      </c>
      <c r="D22" s="187">
        <v>3611638</v>
      </c>
      <c r="E22" s="187">
        <v>1780915</v>
      </c>
      <c r="F22" s="187">
        <v>1830723</v>
      </c>
      <c r="G22" s="187">
        <v>1500352</v>
      </c>
      <c r="H22" s="202">
        <v>1614</v>
      </c>
      <c r="I22" s="202">
        <v>3489</v>
      </c>
      <c r="J22" s="202">
        <v>-1875</v>
      </c>
      <c r="K22" s="202">
        <v>-298</v>
      </c>
      <c r="L22" s="213"/>
      <c r="M22" s="210" t="s">
        <v>486</v>
      </c>
      <c r="N22" s="205">
        <v>5887</v>
      </c>
      <c r="O22" s="206">
        <v>2765</v>
      </c>
      <c r="P22" s="206">
        <v>3122</v>
      </c>
      <c r="Q22" s="206">
        <v>2720</v>
      </c>
      <c r="R22" s="207">
        <v>0</v>
      </c>
      <c r="S22" s="207">
        <v>15</v>
      </c>
      <c r="T22" s="208">
        <v>-15</v>
      </c>
      <c r="U22" s="207">
        <v>34</v>
      </c>
      <c r="V22" s="207">
        <v>64</v>
      </c>
      <c r="W22" s="208">
        <v>-30</v>
      </c>
    </row>
    <row r="23" spans="1:24" ht="12" customHeight="1" x14ac:dyDescent="0.15">
      <c r="A23" s="168" t="s">
        <v>269</v>
      </c>
      <c r="B23" s="200">
        <v>3</v>
      </c>
      <c r="C23" s="170" t="s">
        <v>269</v>
      </c>
      <c r="D23" s="187">
        <v>3609465</v>
      </c>
      <c r="E23" s="187">
        <v>1779757</v>
      </c>
      <c r="F23" s="187">
        <v>1829708</v>
      </c>
      <c r="G23" s="187">
        <v>1500749</v>
      </c>
      <c r="H23" s="214">
        <v>1952</v>
      </c>
      <c r="I23" s="214">
        <v>3885</v>
      </c>
      <c r="J23" s="214">
        <v>-1933</v>
      </c>
      <c r="K23" s="214">
        <v>-5323</v>
      </c>
      <c r="L23" s="194"/>
      <c r="M23" s="210" t="s">
        <v>182</v>
      </c>
      <c r="N23" s="205">
        <v>6987</v>
      </c>
      <c r="O23" s="206">
        <v>3296</v>
      </c>
      <c r="P23" s="206">
        <v>3691</v>
      </c>
      <c r="Q23" s="206">
        <v>3421</v>
      </c>
      <c r="R23" s="207">
        <v>1</v>
      </c>
      <c r="S23" s="207">
        <v>10</v>
      </c>
      <c r="T23" s="208">
        <v>-9</v>
      </c>
      <c r="U23" s="207">
        <v>33</v>
      </c>
      <c r="V23" s="207">
        <v>77</v>
      </c>
      <c r="W23" s="208">
        <v>-44</v>
      </c>
    </row>
    <row r="24" spans="1:24" ht="12" customHeight="1" x14ac:dyDescent="0.15">
      <c r="A24" s="215"/>
      <c r="B24" s="216">
        <v>4</v>
      </c>
      <c r="C24" s="217" t="str">
        <f>IF(B24=1,"月","")</f>
        <v/>
      </c>
      <c r="D24" s="218">
        <v>3602209</v>
      </c>
      <c r="E24" s="218">
        <v>1775948</v>
      </c>
      <c r="F24" s="218">
        <v>1826261</v>
      </c>
      <c r="G24" s="218">
        <v>1503922</v>
      </c>
      <c r="H24" s="219" t="s">
        <v>286</v>
      </c>
      <c r="I24" s="219" t="s">
        <v>286</v>
      </c>
      <c r="J24" s="219" t="s">
        <v>286</v>
      </c>
      <c r="K24" s="219" t="s">
        <v>286</v>
      </c>
      <c r="L24" s="194"/>
      <c r="M24" s="211" t="s">
        <v>455</v>
      </c>
      <c r="N24" s="205">
        <v>36543</v>
      </c>
      <c r="O24" s="206">
        <v>17817</v>
      </c>
      <c r="P24" s="206">
        <v>18726</v>
      </c>
      <c r="Q24" s="206">
        <v>14996</v>
      </c>
      <c r="R24" s="207">
        <v>20</v>
      </c>
      <c r="S24" s="207">
        <v>30</v>
      </c>
      <c r="T24" s="208">
        <v>-10</v>
      </c>
      <c r="U24" s="207">
        <v>200</v>
      </c>
      <c r="V24" s="207">
        <v>254</v>
      </c>
      <c r="W24" s="208">
        <v>-54</v>
      </c>
    </row>
    <row r="25" spans="1:24" ht="12" customHeight="1" x14ac:dyDescent="0.15">
      <c r="A25" s="155"/>
      <c r="B25" s="155"/>
      <c r="C25" s="155"/>
      <c r="K25" s="220"/>
      <c r="L25" s="214"/>
      <c r="M25" s="221"/>
      <c r="N25" s="222"/>
      <c r="O25" s="188"/>
      <c r="P25" s="188"/>
      <c r="Q25" s="187"/>
      <c r="R25" s="187"/>
      <c r="S25" s="187"/>
      <c r="T25" s="189"/>
      <c r="U25" s="190"/>
      <c r="V25" s="190"/>
      <c r="W25" s="223"/>
    </row>
    <row r="26" spans="1:24" ht="12" customHeight="1" x14ac:dyDescent="0.15">
      <c r="A26" s="224" t="s">
        <v>1038</v>
      </c>
      <c r="B26" s="225"/>
      <c r="C26" s="225"/>
      <c r="L26" s="1232" t="s">
        <v>487</v>
      </c>
      <c r="M26" s="1233"/>
      <c r="N26" s="195">
        <v>930201</v>
      </c>
      <c r="O26" s="196">
        <v>460590</v>
      </c>
      <c r="P26" s="196">
        <v>469611</v>
      </c>
      <c r="Q26" s="196">
        <v>388576</v>
      </c>
      <c r="R26" s="182">
        <v>539</v>
      </c>
      <c r="S26" s="182">
        <v>949</v>
      </c>
      <c r="T26" s="197">
        <v>-410</v>
      </c>
      <c r="U26" s="182">
        <v>6280</v>
      </c>
      <c r="V26" s="182">
        <v>8217</v>
      </c>
      <c r="W26" s="183">
        <v>-1937</v>
      </c>
    </row>
    <row r="27" spans="1:24" ht="12" customHeight="1" x14ac:dyDescent="0.15">
      <c r="A27" s="226" t="s">
        <v>1039</v>
      </c>
      <c r="L27" s="227"/>
      <c r="M27" s="204" t="s">
        <v>474</v>
      </c>
      <c r="N27" s="205">
        <v>187212</v>
      </c>
      <c r="O27" s="206">
        <v>92055</v>
      </c>
      <c r="P27" s="206">
        <v>95157</v>
      </c>
      <c r="Q27" s="206">
        <v>83562</v>
      </c>
      <c r="R27" s="207">
        <v>98</v>
      </c>
      <c r="S27" s="207">
        <v>237</v>
      </c>
      <c r="T27" s="208">
        <v>-139</v>
      </c>
      <c r="U27" s="207">
        <v>1170</v>
      </c>
      <c r="V27" s="207">
        <v>1472</v>
      </c>
      <c r="W27" s="208">
        <v>-302</v>
      </c>
    </row>
    <row r="28" spans="1:24" ht="12" customHeight="1" x14ac:dyDescent="0.15">
      <c r="A28" s="226"/>
      <c r="L28" s="155"/>
      <c r="M28" s="211" t="s">
        <v>195</v>
      </c>
      <c r="N28" s="205">
        <v>107208</v>
      </c>
      <c r="O28" s="206">
        <v>52468</v>
      </c>
      <c r="P28" s="206">
        <v>54740</v>
      </c>
      <c r="Q28" s="206">
        <v>46846</v>
      </c>
      <c r="R28" s="207">
        <v>55</v>
      </c>
      <c r="S28" s="207">
        <v>106</v>
      </c>
      <c r="T28" s="208">
        <v>-51</v>
      </c>
      <c r="U28" s="207">
        <v>780</v>
      </c>
      <c r="V28" s="207">
        <v>937</v>
      </c>
      <c r="W28" s="208">
        <v>-157</v>
      </c>
    </row>
    <row r="29" spans="1:24" ht="12" customHeight="1" x14ac:dyDescent="0.15">
      <c r="B29" s="106"/>
      <c r="C29" s="106"/>
      <c r="D29" s="106"/>
      <c r="E29" s="106"/>
      <c r="F29" s="106"/>
      <c r="G29" s="106"/>
      <c r="H29" s="106"/>
      <c r="I29" s="106"/>
      <c r="J29" s="106"/>
      <c r="K29" s="106"/>
      <c r="L29" s="155"/>
      <c r="M29" s="210" t="s">
        <v>28</v>
      </c>
      <c r="N29" s="205">
        <v>126973</v>
      </c>
      <c r="O29" s="206">
        <v>62735</v>
      </c>
      <c r="P29" s="206">
        <v>64238</v>
      </c>
      <c r="Q29" s="206">
        <v>52362</v>
      </c>
      <c r="R29" s="207">
        <v>58</v>
      </c>
      <c r="S29" s="207">
        <v>136</v>
      </c>
      <c r="T29" s="208">
        <v>-78</v>
      </c>
      <c r="U29" s="207">
        <v>635</v>
      </c>
      <c r="V29" s="207">
        <v>836</v>
      </c>
      <c r="W29" s="208">
        <v>-201</v>
      </c>
    </row>
    <row r="30" spans="1:24" ht="12" customHeight="1" x14ac:dyDescent="0.15">
      <c r="A30" s="1234"/>
      <c r="B30" s="1234"/>
      <c r="C30" s="1234"/>
      <c r="D30" s="1234"/>
      <c r="E30" s="1234"/>
      <c r="F30" s="1234"/>
      <c r="G30" s="1234"/>
      <c r="H30" s="1234"/>
      <c r="I30" s="1234"/>
      <c r="J30" s="1234"/>
      <c r="K30" s="228"/>
      <c r="L30" s="155"/>
      <c r="M30" s="210" t="s">
        <v>489</v>
      </c>
      <c r="N30" s="205">
        <v>243234</v>
      </c>
      <c r="O30" s="206">
        <v>119736</v>
      </c>
      <c r="P30" s="206">
        <v>123498</v>
      </c>
      <c r="Q30" s="206">
        <v>99104</v>
      </c>
      <c r="R30" s="207">
        <v>140</v>
      </c>
      <c r="S30" s="207">
        <v>254</v>
      </c>
      <c r="T30" s="208">
        <v>-114</v>
      </c>
      <c r="U30" s="207">
        <v>1221</v>
      </c>
      <c r="V30" s="207">
        <v>1612</v>
      </c>
      <c r="W30" s="208">
        <v>-391</v>
      </c>
    </row>
    <row r="31" spans="1:24" ht="12" customHeight="1" x14ac:dyDescent="0.15">
      <c r="A31" s="228"/>
      <c r="B31" s="228"/>
      <c r="C31" s="228"/>
      <c r="D31" s="228"/>
      <c r="E31" s="228"/>
      <c r="F31" s="228"/>
      <c r="G31" s="228"/>
      <c r="H31" s="228"/>
      <c r="I31" s="228"/>
      <c r="J31" s="228"/>
      <c r="K31" s="228"/>
      <c r="L31" s="155"/>
      <c r="M31" s="210" t="s">
        <v>99</v>
      </c>
      <c r="N31" s="205">
        <v>85864</v>
      </c>
      <c r="O31" s="206">
        <v>44046</v>
      </c>
      <c r="P31" s="206">
        <v>41818</v>
      </c>
      <c r="Q31" s="206">
        <v>33785</v>
      </c>
      <c r="R31" s="207">
        <v>64</v>
      </c>
      <c r="S31" s="207">
        <v>73</v>
      </c>
      <c r="T31" s="208">
        <v>-9</v>
      </c>
      <c r="U31" s="207">
        <v>919</v>
      </c>
      <c r="V31" s="207">
        <v>1380</v>
      </c>
      <c r="W31" s="208">
        <v>-461</v>
      </c>
    </row>
    <row r="32" spans="1:24" ht="12" customHeight="1" x14ac:dyDescent="0.15">
      <c r="A32" s="228"/>
      <c r="B32" s="228"/>
      <c r="C32" s="228"/>
      <c r="D32" s="228"/>
      <c r="E32" s="228"/>
      <c r="F32" s="228"/>
      <c r="G32" s="228"/>
      <c r="H32" s="228"/>
      <c r="I32" s="228"/>
      <c r="J32" s="228"/>
      <c r="K32" s="228"/>
      <c r="L32" s="155"/>
      <c r="M32" s="210" t="s">
        <v>6</v>
      </c>
      <c r="N32" s="205">
        <v>50313</v>
      </c>
      <c r="O32" s="206">
        <v>25534</v>
      </c>
      <c r="P32" s="206">
        <v>24779</v>
      </c>
      <c r="Q32" s="206">
        <v>21104</v>
      </c>
      <c r="R32" s="207">
        <v>33</v>
      </c>
      <c r="S32" s="207">
        <v>31</v>
      </c>
      <c r="T32" s="208">
        <v>2</v>
      </c>
      <c r="U32" s="207">
        <v>321</v>
      </c>
      <c r="V32" s="207">
        <v>520</v>
      </c>
      <c r="W32" s="208">
        <v>-199</v>
      </c>
    </row>
    <row r="33" spans="1:23" ht="12" customHeight="1" x14ac:dyDescent="0.15">
      <c r="A33" s="228"/>
      <c r="B33" s="228"/>
      <c r="C33" s="228"/>
      <c r="D33" s="228"/>
      <c r="E33" s="228"/>
      <c r="F33" s="228"/>
      <c r="G33" s="228"/>
      <c r="H33" s="228"/>
      <c r="I33" s="228"/>
      <c r="J33" s="228"/>
      <c r="K33" s="228"/>
      <c r="L33" s="155"/>
      <c r="M33" s="211" t="s">
        <v>455</v>
      </c>
      <c r="N33" s="205">
        <v>36543</v>
      </c>
      <c r="O33" s="206">
        <v>17817</v>
      </c>
      <c r="P33" s="206">
        <v>18726</v>
      </c>
      <c r="Q33" s="206">
        <v>14996</v>
      </c>
      <c r="R33" s="207">
        <v>20</v>
      </c>
      <c r="S33" s="207">
        <v>30</v>
      </c>
      <c r="T33" s="208">
        <v>-10</v>
      </c>
      <c r="U33" s="207">
        <v>200</v>
      </c>
      <c r="V33" s="207">
        <v>254</v>
      </c>
      <c r="W33" s="208">
        <v>-54</v>
      </c>
    </row>
    <row r="34" spans="1:23" ht="12" customHeight="1" x14ac:dyDescent="0.15">
      <c r="H34" s="155"/>
      <c r="L34" s="155"/>
      <c r="M34" s="210" t="s">
        <v>20</v>
      </c>
      <c r="N34" s="205">
        <v>31607</v>
      </c>
      <c r="O34" s="206">
        <v>15353</v>
      </c>
      <c r="P34" s="206">
        <v>16254</v>
      </c>
      <c r="Q34" s="206">
        <v>13127</v>
      </c>
      <c r="R34" s="207">
        <v>20</v>
      </c>
      <c r="S34" s="207">
        <v>30</v>
      </c>
      <c r="T34" s="208">
        <v>-10</v>
      </c>
      <c r="U34" s="207">
        <v>272</v>
      </c>
      <c r="V34" s="207">
        <v>307</v>
      </c>
      <c r="W34" s="208">
        <v>-35</v>
      </c>
    </row>
    <row r="35" spans="1:23" ht="12" customHeight="1" x14ac:dyDescent="0.15">
      <c r="L35" s="194"/>
      <c r="M35" s="210" t="s">
        <v>490</v>
      </c>
      <c r="N35" s="205">
        <v>43154</v>
      </c>
      <c r="O35" s="206">
        <v>21320</v>
      </c>
      <c r="P35" s="206">
        <v>21834</v>
      </c>
      <c r="Q35" s="206">
        <v>17261</v>
      </c>
      <c r="R35" s="207">
        <v>41</v>
      </c>
      <c r="S35" s="207">
        <v>35</v>
      </c>
      <c r="T35" s="208">
        <v>6</v>
      </c>
      <c r="U35" s="207">
        <v>484</v>
      </c>
      <c r="V35" s="207">
        <v>540</v>
      </c>
      <c r="W35" s="208">
        <v>-56</v>
      </c>
    </row>
    <row r="36" spans="1:23" ht="12" customHeight="1" x14ac:dyDescent="0.15">
      <c r="F36" s="155"/>
      <c r="L36" s="229"/>
      <c r="M36" s="210" t="s">
        <v>316</v>
      </c>
      <c r="N36" s="205">
        <v>18093</v>
      </c>
      <c r="O36" s="206">
        <v>9526</v>
      </c>
      <c r="P36" s="206">
        <v>8567</v>
      </c>
      <c r="Q36" s="206">
        <v>6429</v>
      </c>
      <c r="R36" s="207">
        <v>10</v>
      </c>
      <c r="S36" s="207">
        <v>17</v>
      </c>
      <c r="T36" s="208">
        <v>-7</v>
      </c>
      <c r="U36" s="207">
        <v>278</v>
      </c>
      <c r="V36" s="207">
        <v>359</v>
      </c>
      <c r="W36" s="208">
        <v>-81</v>
      </c>
    </row>
    <row r="37" spans="1:23" ht="12" customHeight="1" x14ac:dyDescent="0.15">
      <c r="L37" s="155"/>
      <c r="M37" s="210"/>
      <c r="N37" s="205"/>
      <c r="O37" s="206"/>
      <c r="P37" s="206"/>
      <c r="Q37" s="206"/>
      <c r="R37" s="207"/>
      <c r="S37" s="207"/>
      <c r="T37" s="208"/>
      <c r="U37" s="207"/>
      <c r="V37" s="207"/>
      <c r="W37" s="208"/>
    </row>
    <row r="38" spans="1:23" ht="12" customHeight="1" x14ac:dyDescent="0.15">
      <c r="L38" s="1229" t="s">
        <v>492</v>
      </c>
      <c r="M38" s="1230"/>
      <c r="N38" s="195">
        <v>1133937</v>
      </c>
      <c r="O38" s="196">
        <v>553259</v>
      </c>
      <c r="P38" s="196">
        <v>580678</v>
      </c>
      <c r="Q38" s="196">
        <v>474676</v>
      </c>
      <c r="R38" s="182">
        <v>610</v>
      </c>
      <c r="S38" s="182">
        <v>1236</v>
      </c>
      <c r="T38" s="197">
        <v>-626</v>
      </c>
      <c r="U38" s="182">
        <v>7197</v>
      </c>
      <c r="V38" s="182">
        <v>8369</v>
      </c>
      <c r="W38" s="183">
        <v>-1172</v>
      </c>
    </row>
    <row r="39" spans="1:23" ht="12" customHeight="1" x14ac:dyDescent="0.15">
      <c r="L39" s="155"/>
      <c r="M39" s="210" t="s">
        <v>445</v>
      </c>
      <c r="N39" s="205">
        <v>684622</v>
      </c>
      <c r="O39" s="206">
        <v>333596</v>
      </c>
      <c r="P39" s="206">
        <v>351026</v>
      </c>
      <c r="Q39" s="206">
        <v>298011</v>
      </c>
      <c r="R39" s="207">
        <v>359</v>
      </c>
      <c r="S39" s="207">
        <v>755</v>
      </c>
      <c r="T39" s="208">
        <v>-396</v>
      </c>
      <c r="U39" s="207">
        <v>4875</v>
      </c>
      <c r="V39" s="207">
        <v>5446</v>
      </c>
      <c r="W39" s="208">
        <v>-571</v>
      </c>
    </row>
    <row r="40" spans="1:23" ht="12" customHeight="1" x14ac:dyDescent="0.15">
      <c r="L40" s="155"/>
      <c r="M40" s="157" t="s">
        <v>493</v>
      </c>
      <c r="N40" s="205">
        <v>247026</v>
      </c>
      <c r="O40" s="206">
        <v>118798</v>
      </c>
      <c r="P40" s="206">
        <v>128228</v>
      </c>
      <c r="Q40" s="206">
        <v>106061</v>
      </c>
      <c r="R40" s="207">
        <v>121</v>
      </c>
      <c r="S40" s="207">
        <v>292</v>
      </c>
      <c r="T40" s="208">
        <v>-171</v>
      </c>
      <c r="U40" s="207">
        <v>1893</v>
      </c>
      <c r="V40" s="207">
        <v>1995</v>
      </c>
      <c r="W40" s="208">
        <v>-102</v>
      </c>
    </row>
    <row r="41" spans="1:23" ht="12" customHeight="1" x14ac:dyDescent="0.15">
      <c r="L41" s="230"/>
      <c r="M41" s="157" t="s">
        <v>495</v>
      </c>
      <c r="N41" s="205">
        <v>209737</v>
      </c>
      <c r="O41" s="206">
        <v>103827</v>
      </c>
      <c r="P41" s="206">
        <v>105910</v>
      </c>
      <c r="Q41" s="206">
        <v>95595</v>
      </c>
      <c r="R41" s="207">
        <v>132</v>
      </c>
      <c r="S41" s="207">
        <v>187</v>
      </c>
      <c r="T41" s="208">
        <v>-55</v>
      </c>
      <c r="U41" s="207">
        <v>1950</v>
      </c>
      <c r="V41" s="207">
        <v>2039</v>
      </c>
      <c r="W41" s="208">
        <v>-89</v>
      </c>
    </row>
    <row r="42" spans="1:23" ht="12" customHeight="1" x14ac:dyDescent="0.15">
      <c r="L42" s="231"/>
      <c r="M42" s="157" t="s">
        <v>496</v>
      </c>
      <c r="N42" s="205">
        <v>227859</v>
      </c>
      <c r="O42" s="206">
        <v>110971</v>
      </c>
      <c r="P42" s="206">
        <v>116888</v>
      </c>
      <c r="Q42" s="206">
        <v>96355</v>
      </c>
      <c r="R42" s="207">
        <v>106</v>
      </c>
      <c r="S42" s="207">
        <v>276</v>
      </c>
      <c r="T42" s="208">
        <v>-170</v>
      </c>
      <c r="U42" s="207">
        <v>1032</v>
      </c>
      <c r="V42" s="207">
        <v>1412</v>
      </c>
      <c r="W42" s="208">
        <v>-380</v>
      </c>
    </row>
    <row r="43" spans="1:23" ht="12" customHeight="1" x14ac:dyDescent="0.15">
      <c r="L43" s="155"/>
      <c r="M43" s="232" t="s">
        <v>498</v>
      </c>
      <c r="N43" s="205">
        <v>95039</v>
      </c>
      <c r="O43" s="206">
        <v>46279</v>
      </c>
      <c r="P43" s="206">
        <v>48760</v>
      </c>
      <c r="Q43" s="206">
        <v>36124</v>
      </c>
      <c r="R43" s="207">
        <v>51</v>
      </c>
      <c r="S43" s="207">
        <v>117</v>
      </c>
      <c r="T43" s="208">
        <v>-66</v>
      </c>
      <c r="U43" s="207">
        <v>429</v>
      </c>
      <c r="V43" s="207">
        <v>522</v>
      </c>
      <c r="W43" s="208">
        <v>-93</v>
      </c>
    </row>
    <row r="44" spans="1:23" ht="12" customHeight="1" x14ac:dyDescent="0.15">
      <c r="L44" s="155"/>
      <c r="M44" s="232" t="s">
        <v>500</v>
      </c>
      <c r="N44" s="205">
        <v>135761</v>
      </c>
      <c r="O44" s="206">
        <v>66338</v>
      </c>
      <c r="P44" s="206">
        <v>69423</v>
      </c>
      <c r="Q44" s="206">
        <v>54122</v>
      </c>
      <c r="R44" s="207">
        <v>82</v>
      </c>
      <c r="S44" s="207">
        <v>143</v>
      </c>
      <c r="T44" s="208">
        <v>-61</v>
      </c>
      <c r="U44" s="207">
        <v>656</v>
      </c>
      <c r="V44" s="207">
        <v>862</v>
      </c>
      <c r="W44" s="208">
        <v>-206</v>
      </c>
    </row>
    <row r="45" spans="1:23" ht="12" customHeight="1" x14ac:dyDescent="0.15">
      <c r="L45" s="155"/>
      <c r="M45" s="232" t="s">
        <v>461</v>
      </c>
      <c r="N45" s="205">
        <v>140802</v>
      </c>
      <c r="O45" s="206">
        <v>68570</v>
      </c>
      <c r="P45" s="206">
        <v>72232</v>
      </c>
      <c r="Q45" s="206">
        <v>55911</v>
      </c>
      <c r="R45" s="207">
        <v>76</v>
      </c>
      <c r="S45" s="207">
        <v>145</v>
      </c>
      <c r="T45" s="208">
        <v>-69</v>
      </c>
      <c r="U45" s="207">
        <v>872</v>
      </c>
      <c r="V45" s="207">
        <v>948</v>
      </c>
      <c r="W45" s="208">
        <v>-76</v>
      </c>
    </row>
    <row r="46" spans="1:23" ht="12" customHeight="1" x14ac:dyDescent="0.15">
      <c r="L46" s="155"/>
      <c r="M46" s="232" t="s">
        <v>484</v>
      </c>
      <c r="N46" s="233">
        <v>42951</v>
      </c>
      <c r="O46" s="234">
        <v>21202</v>
      </c>
      <c r="P46" s="234">
        <v>21749</v>
      </c>
      <c r="Q46" s="234">
        <v>16305</v>
      </c>
      <c r="R46" s="235">
        <v>20</v>
      </c>
      <c r="S46" s="235">
        <v>38</v>
      </c>
      <c r="T46" s="208">
        <v>-18</v>
      </c>
      <c r="U46" s="235">
        <v>191</v>
      </c>
      <c r="V46" s="235">
        <v>283</v>
      </c>
      <c r="W46" s="208">
        <v>-92</v>
      </c>
    </row>
    <row r="47" spans="1:23" ht="12" customHeight="1" x14ac:dyDescent="0.15">
      <c r="L47" s="155"/>
      <c r="M47" s="232" t="s">
        <v>502</v>
      </c>
      <c r="N47" s="233">
        <v>28696</v>
      </c>
      <c r="O47" s="234">
        <v>14261</v>
      </c>
      <c r="P47" s="234">
        <v>14435</v>
      </c>
      <c r="Q47" s="234">
        <v>11433</v>
      </c>
      <c r="R47" s="235">
        <v>20</v>
      </c>
      <c r="S47" s="235">
        <v>25</v>
      </c>
      <c r="T47" s="208">
        <v>-5</v>
      </c>
      <c r="U47" s="235">
        <v>141</v>
      </c>
      <c r="V47" s="235">
        <v>251</v>
      </c>
      <c r="W47" s="208">
        <v>-110</v>
      </c>
    </row>
    <row r="48" spans="1:23" ht="12" customHeight="1" x14ac:dyDescent="0.15">
      <c r="L48" s="155"/>
      <c r="M48" s="232" t="s">
        <v>302</v>
      </c>
      <c r="N48" s="233">
        <v>6066</v>
      </c>
      <c r="O48" s="234">
        <v>3013</v>
      </c>
      <c r="P48" s="234">
        <v>3053</v>
      </c>
      <c r="Q48" s="234">
        <v>2770</v>
      </c>
      <c r="R48" s="235">
        <v>2</v>
      </c>
      <c r="S48" s="235">
        <v>13</v>
      </c>
      <c r="T48" s="208">
        <v>-11</v>
      </c>
      <c r="U48" s="235">
        <v>33</v>
      </c>
      <c r="V48" s="235">
        <v>57</v>
      </c>
      <c r="W48" s="208">
        <v>-24</v>
      </c>
    </row>
    <row r="49" spans="12:25" ht="12" customHeight="1" x14ac:dyDescent="0.15">
      <c r="L49" s="155"/>
      <c r="M49" s="232"/>
      <c r="N49" s="233"/>
      <c r="O49" s="234"/>
      <c r="P49" s="234"/>
      <c r="Q49" s="234"/>
      <c r="R49" s="235"/>
      <c r="S49" s="235"/>
      <c r="T49" s="208"/>
      <c r="U49" s="235"/>
      <c r="V49" s="235"/>
      <c r="W49" s="208"/>
    </row>
    <row r="50" spans="12:25" ht="12" customHeight="1" x14ac:dyDescent="0.15">
      <c r="L50" s="1229" t="s">
        <v>25</v>
      </c>
      <c r="M50" s="1230"/>
      <c r="N50" s="236">
        <v>1305244</v>
      </c>
      <c r="O50" s="237">
        <v>652419</v>
      </c>
      <c r="P50" s="237">
        <v>652825</v>
      </c>
      <c r="Q50" s="237">
        <v>531829</v>
      </c>
      <c r="R50" s="182">
        <v>730</v>
      </c>
      <c r="S50" s="182">
        <v>1322</v>
      </c>
      <c r="T50" s="197">
        <v>-592</v>
      </c>
      <c r="U50" s="238">
        <v>9014</v>
      </c>
      <c r="V50" s="182">
        <v>10653</v>
      </c>
      <c r="W50" s="183">
        <v>-1639</v>
      </c>
    </row>
    <row r="51" spans="12:25" ht="12" customHeight="1" x14ac:dyDescent="0.15">
      <c r="L51" s="155"/>
      <c r="M51" s="232" t="s">
        <v>505</v>
      </c>
      <c r="N51" s="233">
        <v>786853</v>
      </c>
      <c r="O51" s="234">
        <v>390586</v>
      </c>
      <c r="P51" s="234">
        <v>396267</v>
      </c>
      <c r="Q51" s="234">
        <v>327870</v>
      </c>
      <c r="R51" s="207">
        <v>441</v>
      </c>
      <c r="S51" s="207">
        <v>836</v>
      </c>
      <c r="T51" s="208">
        <v>-395</v>
      </c>
      <c r="U51" s="207">
        <v>5883</v>
      </c>
      <c r="V51" s="207">
        <v>6846</v>
      </c>
      <c r="W51" s="208">
        <v>-963</v>
      </c>
      <c r="Y51" s="155"/>
    </row>
    <row r="52" spans="12:25" ht="12" customHeight="1" x14ac:dyDescent="0.15">
      <c r="L52" s="155"/>
      <c r="M52" s="157" t="s">
        <v>411</v>
      </c>
      <c r="N52" s="233">
        <v>233826</v>
      </c>
      <c r="O52" s="234">
        <v>116410</v>
      </c>
      <c r="P52" s="234">
        <v>117416</v>
      </c>
      <c r="Q52" s="234">
        <v>110818</v>
      </c>
      <c r="R52" s="207">
        <v>138</v>
      </c>
      <c r="S52" s="207">
        <v>240</v>
      </c>
      <c r="T52" s="208">
        <v>-102</v>
      </c>
      <c r="U52" s="207">
        <v>2390</v>
      </c>
      <c r="V52" s="207">
        <v>2663</v>
      </c>
      <c r="W52" s="208">
        <v>-273</v>
      </c>
    </row>
    <row r="53" spans="12:25" ht="12" customHeight="1" x14ac:dyDescent="0.15">
      <c r="L53" s="230"/>
      <c r="M53" s="157" t="s">
        <v>79</v>
      </c>
      <c r="N53" s="233">
        <v>128957</v>
      </c>
      <c r="O53" s="234">
        <v>64079</v>
      </c>
      <c r="P53" s="234">
        <v>64878</v>
      </c>
      <c r="Q53" s="234">
        <v>53712</v>
      </c>
      <c r="R53" s="207">
        <v>92</v>
      </c>
      <c r="S53" s="207">
        <v>124</v>
      </c>
      <c r="T53" s="208">
        <v>-32</v>
      </c>
      <c r="U53" s="207">
        <v>972</v>
      </c>
      <c r="V53" s="207">
        <v>1109</v>
      </c>
      <c r="W53" s="208">
        <v>-137</v>
      </c>
    </row>
    <row r="54" spans="12:25" ht="12" customHeight="1" x14ac:dyDescent="0.15">
      <c r="L54" s="231"/>
      <c r="M54" s="157" t="s">
        <v>506</v>
      </c>
      <c r="N54" s="233">
        <v>107065</v>
      </c>
      <c r="O54" s="234">
        <v>52891</v>
      </c>
      <c r="P54" s="234">
        <v>54174</v>
      </c>
      <c r="Q54" s="234">
        <v>40422</v>
      </c>
      <c r="R54" s="207">
        <v>55</v>
      </c>
      <c r="S54" s="207">
        <v>115</v>
      </c>
      <c r="T54" s="208">
        <v>-60</v>
      </c>
      <c r="U54" s="207">
        <v>644</v>
      </c>
      <c r="V54" s="207">
        <v>879</v>
      </c>
      <c r="W54" s="208">
        <v>-235</v>
      </c>
    </row>
    <row r="55" spans="12:25" ht="12" customHeight="1" x14ac:dyDescent="0.15">
      <c r="L55" s="155"/>
      <c r="M55" s="157" t="s">
        <v>508</v>
      </c>
      <c r="N55" s="233">
        <v>99748</v>
      </c>
      <c r="O55" s="234">
        <v>50092</v>
      </c>
      <c r="P55" s="234">
        <v>49656</v>
      </c>
      <c r="Q55" s="234">
        <v>40913</v>
      </c>
      <c r="R55" s="207">
        <v>49</v>
      </c>
      <c r="S55" s="207">
        <v>101</v>
      </c>
      <c r="T55" s="208">
        <v>-52</v>
      </c>
      <c r="U55" s="207">
        <v>655</v>
      </c>
      <c r="V55" s="207">
        <v>795</v>
      </c>
      <c r="W55" s="208">
        <v>-140</v>
      </c>
    </row>
    <row r="56" spans="12:25" ht="12" customHeight="1" x14ac:dyDescent="0.15">
      <c r="L56" s="155"/>
      <c r="M56" s="157" t="s">
        <v>398</v>
      </c>
      <c r="N56" s="233">
        <v>92287</v>
      </c>
      <c r="O56" s="234">
        <v>45427</v>
      </c>
      <c r="P56" s="234">
        <v>46860</v>
      </c>
      <c r="Q56" s="234">
        <v>34711</v>
      </c>
      <c r="R56" s="207">
        <v>43</v>
      </c>
      <c r="S56" s="207">
        <v>115</v>
      </c>
      <c r="T56" s="208">
        <v>-72</v>
      </c>
      <c r="U56" s="207">
        <v>570</v>
      </c>
      <c r="V56" s="207">
        <v>638</v>
      </c>
      <c r="W56" s="208">
        <v>-68</v>
      </c>
    </row>
    <row r="57" spans="12:25" ht="12" customHeight="1" x14ac:dyDescent="0.15">
      <c r="L57" s="155"/>
      <c r="M57" s="239" t="s">
        <v>509</v>
      </c>
      <c r="N57" s="233">
        <v>98684</v>
      </c>
      <c r="O57" s="234">
        <v>48956</v>
      </c>
      <c r="P57" s="234">
        <v>49728</v>
      </c>
      <c r="Q57" s="234">
        <v>36417</v>
      </c>
      <c r="R57" s="207">
        <v>53</v>
      </c>
      <c r="S57" s="207">
        <v>87</v>
      </c>
      <c r="T57" s="208">
        <v>-34</v>
      </c>
      <c r="U57" s="207">
        <v>564</v>
      </c>
      <c r="V57" s="207">
        <v>600</v>
      </c>
      <c r="W57" s="208">
        <v>-36</v>
      </c>
    </row>
    <row r="58" spans="12:25" ht="12" customHeight="1" x14ac:dyDescent="0.15">
      <c r="L58" s="155"/>
      <c r="M58" s="239" t="s">
        <v>193</v>
      </c>
      <c r="N58" s="233">
        <v>26286</v>
      </c>
      <c r="O58" s="234">
        <v>12731</v>
      </c>
      <c r="P58" s="234">
        <v>13555</v>
      </c>
      <c r="Q58" s="234">
        <v>10877</v>
      </c>
      <c r="R58" s="207">
        <v>11</v>
      </c>
      <c r="S58" s="207">
        <v>54</v>
      </c>
      <c r="T58" s="208">
        <v>-43</v>
      </c>
      <c r="U58" s="207">
        <v>88</v>
      </c>
      <c r="V58" s="207">
        <v>162</v>
      </c>
      <c r="W58" s="208">
        <v>-74</v>
      </c>
    </row>
    <row r="59" spans="12:25" ht="12" customHeight="1" x14ac:dyDescent="0.15">
      <c r="L59" s="155"/>
      <c r="M59" s="232" t="s">
        <v>511</v>
      </c>
      <c r="N59" s="205">
        <v>165508</v>
      </c>
      <c r="O59" s="206">
        <v>83511</v>
      </c>
      <c r="P59" s="206">
        <v>81997</v>
      </c>
      <c r="Q59" s="206">
        <v>65896</v>
      </c>
      <c r="R59" s="207">
        <v>89</v>
      </c>
      <c r="S59" s="207">
        <v>153</v>
      </c>
      <c r="T59" s="208">
        <v>-64</v>
      </c>
      <c r="U59" s="207">
        <v>959</v>
      </c>
      <c r="V59" s="207">
        <v>1075</v>
      </c>
      <c r="W59" s="208">
        <v>-116</v>
      </c>
    </row>
    <row r="60" spans="12:25" ht="12" customHeight="1" x14ac:dyDescent="0.15">
      <c r="L60" s="155"/>
      <c r="M60" s="232" t="s">
        <v>12</v>
      </c>
      <c r="N60" s="205">
        <v>113784</v>
      </c>
      <c r="O60" s="206">
        <v>57018</v>
      </c>
      <c r="P60" s="206">
        <v>56766</v>
      </c>
      <c r="Q60" s="206">
        <v>44497</v>
      </c>
      <c r="R60" s="207">
        <v>69</v>
      </c>
      <c r="S60" s="207">
        <v>96</v>
      </c>
      <c r="T60" s="208">
        <v>-27</v>
      </c>
      <c r="U60" s="207">
        <v>727</v>
      </c>
      <c r="V60" s="207">
        <v>870</v>
      </c>
      <c r="W60" s="208">
        <v>-143</v>
      </c>
    </row>
    <row r="61" spans="12:25" ht="12" customHeight="1" x14ac:dyDescent="0.15">
      <c r="L61" s="155"/>
      <c r="M61" s="240" t="s">
        <v>127</v>
      </c>
      <c r="N61" s="234">
        <v>86738</v>
      </c>
      <c r="O61" s="234">
        <v>43918</v>
      </c>
      <c r="P61" s="234">
        <v>42820</v>
      </c>
      <c r="Q61" s="234">
        <v>34404</v>
      </c>
      <c r="R61" s="207">
        <v>59</v>
      </c>
      <c r="S61" s="207">
        <v>85</v>
      </c>
      <c r="T61" s="208">
        <v>-26</v>
      </c>
      <c r="U61" s="207">
        <v>592</v>
      </c>
      <c r="V61" s="207">
        <v>679</v>
      </c>
      <c r="W61" s="208">
        <v>-87</v>
      </c>
    </row>
    <row r="62" spans="12:25" ht="12" customHeight="1" x14ac:dyDescent="0.15">
      <c r="L62" s="155"/>
      <c r="M62" s="232" t="s">
        <v>514</v>
      </c>
      <c r="N62" s="205">
        <v>57628</v>
      </c>
      <c r="O62" s="206">
        <v>29520</v>
      </c>
      <c r="P62" s="206">
        <v>28108</v>
      </c>
      <c r="Q62" s="206">
        <v>23445</v>
      </c>
      <c r="R62" s="235">
        <v>26</v>
      </c>
      <c r="S62" s="235">
        <v>44</v>
      </c>
      <c r="T62" s="208">
        <v>-18</v>
      </c>
      <c r="U62" s="235">
        <v>360</v>
      </c>
      <c r="V62" s="235">
        <v>396</v>
      </c>
      <c r="W62" s="208">
        <v>-36</v>
      </c>
    </row>
    <row r="63" spans="12:25" ht="12" customHeight="1" x14ac:dyDescent="0.15">
      <c r="L63" s="155"/>
      <c r="M63" s="232" t="s">
        <v>516</v>
      </c>
      <c r="N63" s="205">
        <v>30420</v>
      </c>
      <c r="O63" s="206">
        <v>15462</v>
      </c>
      <c r="P63" s="206">
        <v>14958</v>
      </c>
      <c r="Q63" s="206">
        <v>11520</v>
      </c>
      <c r="R63" s="235">
        <v>13</v>
      </c>
      <c r="S63" s="235">
        <v>39</v>
      </c>
      <c r="T63" s="208">
        <v>-26</v>
      </c>
      <c r="U63" s="235">
        <v>159</v>
      </c>
      <c r="V63" s="235">
        <v>275</v>
      </c>
      <c r="W63" s="208">
        <v>-116</v>
      </c>
    </row>
    <row r="64" spans="12:25" ht="12" customHeight="1" x14ac:dyDescent="0.15">
      <c r="M64" s="232" t="s">
        <v>19</v>
      </c>
      <c r="N64" s="205">
        <v>47065</v>
      </c>
      <c r="O64" s="206">
        <v>23809</v>
      </c>
      <c r="P64" s="206">
        <v>23256</v>
      </c>
      <c r="Q64" s="206">
        <v>17831</v>
      </c>
      <c r="R64" s="235">
        <v>26</v>
      </c>
      <c r="S64" s="235">
        <v>42</v>
      </c>
      <c r="T64" s="208">
        <v>-16</v>
      </c>
      <c r="U64" s="235">
        <v>292</v>
      </c>
      <c r="V64" s="235">
        <v>405</v>
      </c>
      <c r="W64" s="208">
        <v>-113</v>
      </c>
    </row>
    <row r="65" spans="12:23" ht="12" customHeight="1" x14ac:dyDescent="0.15">
      <c r="L65" s="158"/>
      <c r="M65" s="241" t="s">
        <v>207</v>
      </c>
      <c r="N65" s="242">
        <v>17248</v>
      </c>
      <c r="O65" s="243">
        <v>8595</v>
      </c>
      <c r="P65" s="243">
        <v>8653</v>
      </c>
      <c r="Q65" s="243">
        <v>6366</v>
      </c>
      <c r="R65" s="244">
        <v>7</v>
      </c>
      <c r="S65" s="244">
        <v>27</v>
      </c>
      <c r="T65" s="245">
        <v>-20</v>
      </c>
      <c r="U65" s="244">
        <v>42</v>
      </c>
      <c r="V65" s="244">
        <v>107</v>
      </c>
      <c r="W65" s="245">
        <v>-65</v>
      </c>
    </row>
    <row r="66" spans="12:23" ht="12" customHeight="1" x14ac:dyDescent="0.15">
      <c r="M66" s="246" t="s">
        <v>517</v>
      </c>
      <c r="N66" s="247"/>
      <c r="O66" s="247"/>
      <c r="P66" s="247"/>
      <c r="Q66" s="247"/>
      <c r="R66" s="207"/>
      <c r="S66" s="207"/>
      <c r="T66" s="248"/>
      <c r="U66" s="207"/>
      <c r="V66" s="207"/>
      <c r="W66" s="248"/>
    </row>
    <row r="67" spans="12:23" ht="12" customHeight="1" x14ac:dyDescent="0.15">
      <c r="M67" s="1226" t="s">
        <v>518</v>
      </c>
      <c r="N67" s="1226"/>
      <c r="O67" s="1226"/>
      <c r="P67" s="1226"/>
      <c r="Q67" s="1226"/>
      <c r="R67" s="1226"/>
      <c r="S67" s="1226"/>
      <c r="T67" s="1226"/>
      <c r="U67" s="1226"/>
      <c r="V67" s="1226"/>
      <c r="W67" s="1226"/>
    </row>
    <row r="68" spans="12:23" ht="12" customHeight="1" x14ac:dyDescent="0.15">
      <c r="M68" s="1226" t="s">
        <v>520</v>
      </c>
      <c r="N68" s="1226"/>
      <c r="O68" s="1226"/>
      <c r="P68" s="1226"/>
      <c r="Q68" s="1226"/>
      <c r="R68" s="1226"/>
      <c r="S68" s="1226"/>
      <c r="T68" s="1226"/>
      <c r="U68" s="1226"/>
      <c r="V68" s="1226"/>
      <c r="W68" s="1226"/>
    </row>
    <row r="69" spans="12:23" ht="12" customHeight="1" x14ac:dyDescent="0.15">
      <c r="M69" s="1227" t="s">
        <v>521</v>
      </c>
      <c r="N69" s="1227"/>
      <c r="O69" s="1227"/>
      <c r="P69" s="1227"/>
      <c r="Q69" s="1227"/>
      <c r="R69" s="1227"/>
      <c r="S69" s="1227"/>
      <c r="T69" s="1227"/>
      <c r="U69" s="1227"/>
      <c r="V69" s="1227"/>
      <c r="W69" s="1227"/>
    </row>
    <row r="70" spans="12:23" ht="12" customHeight="1" x14ac:dyDescent="0.15">
      <c r="M70" s="246" t="s">
        <v>523</v>
      </c>
      <c r="N70" s="249"/>
      <c r="O70" s="249"/>
      <c r="P70" s="249"/>
      <c r="Q70" s="249"/>
      <c r="R70" s="249"/>
      <c r="S70" s="249"/>
      <c r="T70" s="249"/>
      <c r="U70" s="249"/>
      <c r="V70" s="249"/>
      <c r="W70" s="249"/>
    </row>
    <row r="71" spans="12:23" ht="12" customHeight="1" x14ac:dyDescent="0.15"/>
    <row r="72" spans="12:23" ht="12" customHeight="1" x14ac:dyDescent="0.15"/>
    <row r="73" spans="12:23" ht="12" customHeight="1" x14ac:dyDescent="0.15">
      <c r="M73" s="1228"/>
      <c r="N73" s="1228"/>
      <c r="O73" s="1228"/>
      <c r="P73" s="1228"/>
      <c r="Q73" s="1228"/>
      <c r="R73" s="1228"/>
      <c r="S73" s="1228"/>
      <c r="T73" s="1228"/>
    </row>
  </sheetData>
  <mergeCells count="22">
    <mergeCell ref="J4:K4"/>
    <mergeCell ref="A5:C6"/>
    <mergeCell ref="D5:F5"/>
    <mergeCell ref="G5:G6"/>
    <mergeCell ref="H5:J5"/>
    <mergeCell ref="L5:M7"/>
    <mergeCell ref="A30:J30"/>
    <mergeCell ref="L38:M38"/>
    <mergeCell ref="L50:M50"/>
    <mergeCell ref="N5:Q5"/>
    <mergeCell ref="R5:W5"/>
    <mergeCell ref="N6:P6"/>
    <mergeCell ref="Q6:Q7"/>
    <mergeCell ref="R6:T6"/>
    <mergeCell ref="U6:W6"/>
    <mergeCell ref="M67:W67"/>
    <mergeCell ref="M68:W68"/>
    <mergeCell ref="M69:W69"/>
    <mergeCell ref="M73:T73"/>
    <mergeCell ref="L9:M9"/>
    <mergeCell ref="L11:M11"/>
    <mergeCell ref="L26:M26"/>
  </mergeCells>
  <phoneticPr fontId="54"/>
  <dataValidations count="1">
    <dataValidation imeMode="off" allowBlank="1" showInputMessage="1" showErrorMessage="1" sqref="D11:K24 A8:A9 D8:K9 A12 A14:A24"/>
  </dataValidations>
  <pageMargins left="0.59055118110236227" right="0.59055118110236227" top="0.78740157480314965" bottom="0.39370078740157483" header="0.19685039370078741" footer="0.19685039370078741"/>
  <pageSetup paperSize="9" scale="95" firstPageNumber="0" orientation="portrait" r:id="rId1"/>
  <headerFooter alignWithMargins="0"/>
  <colBreaks count="1" manualBreakCount="1">
    <brk id="1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R15"/>
  <sheetViews>
    <sheetView zoomScaleNormal="100" zoomScaleSheetLayoutView="100" workbookViewId="0"/>
  </sheetViews>
  <sheetFormatPr defaultRowHeight="12" x14ac:dyDescent="0.15"/>
  <cols>
    <col min="1" max="1" width="6.375" style="271" customWidth="1"/>
    <col min="2" max="2" width="3.625" style="271" customWidth="1"/>
    <col min="3" max="3" width="2.875" style="271" customWidth="1"/>
    <col min="4" max="5" width="6.625" style="271" customWidth="1"/>
    <col min="6" max="10" width="5.625" style="271" customWidth="1"/>
    <col min="11" max="22" width="8.625" style="271" customWidth="1"/>
    <col min="23" max="24" width="5.625" style="271" customWidth="1"/>
    <col min="25" max="26" width="8.625" style="271" customWidth="1"/>
    <col min="27" max="77" width="3.625" style="271" customWidth="1"/>
    <col min="78" max="16384" width="9" style="271"/>
  </cols>
  <sheetData>
    <row r="1" spans="1:18" ht="17.25" customHeight="1" x14ac:dyDescent="0.15">
      <c r="A1" s="266"/>
      <c r="B1" s="266"/>
      <c r="C1" s="266"/>
      <c r="F1" s="250" t="s">
        <v>765</v>
      </c>
    </row>
    <row r="2" spans="1:18" ht="14.1" customHeight="1" x14ac:dyDescent="0.15">
      <c r="A2" s="271" t="s">
        <v>726</v>
      </c>
      <c r="O2" s="368" t="s">
        <v>766</v>
      </c>
    </row>
    <row r="3" spans="1:18" ht="14.25" customHeight="1" x14ac:dyDescent="0.15">
      <c r="A3" s="1332" t="s">
        <v>767</v>
      </c>
      <c r="B3" s="1332"/>
      <c r="C3" s="1332"/>
      <c r="D3" s="1414" t="s">
        <v>642</v>
      </c>
      <c r="E3" s="1414" t="s">
        <v>615</v>
      </c>
      <c r="F3" s="1328" t="s">
        <v>75</v>
      </c>
      <c r="G3" s="1329"/>
      <c r="H3" s="1329"/>
      <c r="I3" s="1329"/>
      <c r="J3" s="1330"/>
      <c r="K3" s="1328" t="s">
        <v>768</v>
      </c>
      <c r="L3" s="1329"/>
      <c r="M3" s="1329"/>
      <c r="N3" s="1329"/>
      <c r="O3" s="1329"/>
      <c r="P3" s="266"/>
      <c r="Q3" s="266"/>
    </row>
    <row r="4" spans="1:18" ht="14.25" customHeight="1" x14ac:dyDescent="0.15">
      <c r="A4" s="1367"/>
      <c r="B4" s="1367"/>
      <c r="C4" s="1367"/>
      <c r="D4" s="1566"/>
      <c r="E4" s="1566"/>
      <c r="F4" s="278" t="s">
        <v>685</v>
      </c>
      <c r="G4" s="278" t="s">
        <v>770</v>
      </c>
      <c r="H4" s="278" t="s">
        <v>428</v>
      </c>
      <c r="I4" s="278" t="s">
        <v>771</v>
      </c>
      <c r="J4" s="278" t="s">
        <v>772</v>
      </c>
      <c r="K4" s="278" t="s">
        <v>773</v>
      </c>
      <c r="L4" s="278" t="s">
        <v>685</v>
      </c>
      <c r="M4" s="278" t="s">
        <v>770</v>
      </c>
      <c r="N4" s="278" t="s">
        <v>428</v>
      </c>
      <c r="O4" s="278" t="s">
        <v>772</v>
      </c>
      <c r="P4" s="266"/>
      <c r="Q4" s="266"/>
    </row>
    <row r="5" spans="1:18" ht="12" customHeight="1" x14ac:dyDescent="0.15">
      <c r="A5" s="1593" t="s">
        <v>775</v>
      </c>
      <c r="B5" s="1593"/>
      <c r="C5" s="1593"/>
      <c r="D5" s="1112">
        <v>302577</v>
      </c>
      <c r="E5" s="1113">
        <v>375592</v>
      </c>
      <c r="F5" s="1113">
        <v>308272</v>
      </c>
      <c r="G5" s="1113">
        <v>314166</v>
      </c>
      <c r="H5" s="1113">
        <v>18590</v>
      </c>
      <c r="I5" s="1113">
        <v>71818</v>
      </c>
      <c r="J5" s="1114">
        <v>295446</v>
      </c>
      <c r="K5" s="1113">
        <v>50972869</v>
      </c>
      <c r="L5" s="1113">
        <v>13943913</v>
      </c>
      <c r="M5" s="1113">
        <v>8533213</v>
      </c>
      <c r="N5" s="1113">
        <v>179290</v>
      </c>
      <c r="O5" s="1113">
        <v>25100434</v>
      </c>
      <c r="P5" s="266"/>
      <c r="Q5" s="266"/>
    </row>
    <row r="6" spans="1:18" ht="12" customHeight="1" x14ac:dyDescent="0.15">
      <c r="A6" s="1115"/>
      <c r="B6" s="1116"/>
      <c r="C6" s="1117"/>
      <c r="D6" s="1118"/>
      <c r="E6" s="1119"/>
      <c r="F6" s="1119"/>
      <c r="G6" s="1119"/>
      <c r="H6" s="1119"/>
      <c r="I6" s="1119"/>
      <c r="J6" s="1120"/>
      <c r="K6" s="1119"/>
      <c r="L6" s="1119"/>
      <c r="M6" s="1119"/>
      <c r="N6" s="1120"/>
      <c r="O6" s="1119"/>
      <c r="P6" s="266"/>
      <c r="Q6" s="266"/>
    </row>
    <row r="7" spans="1:18" ht="12" customHeight="1" x14ac:dyDescent="0.15">
      <c r="A7" s="1121" t="s">
        <v>257</v>
      </c>
      <c r="B7" s="1121">
        <v>12</v>
      </c>
      <c r="C7" s="1121" t="s">
        <v>259</v>
      </c>
      <c r="D7" s="1122">
        <v>25891</v>
      </c>
      <c r="E7" s="1123">
        <v>31850</v>
      </c>
      <c r="F7" s="1123">
        <v>26168</v>
      </c>
      <c r="G7" s="1123">
        <v>26892</v>
      </c>
      <c r="H7" s="1123">
        <v>1506</v>
      </c>
      <c r="I7" s="1123">
        <v>6410</v>
      </c>
      <c r="J7" s="1124">
        <v>25289</v>
      </c>
      <c r="K7" s="1123">
        <v>4835117</v>
      </c>
      <c r="L7" s="1123">
        <v>1490588</v>
      </c>
      <c r="M7" s="1123">
        <v>749474</v>
      </c>
      <c r="N7" s="1123">
        <v>14440</v>
      </c>
      <c r="O7" s="1123">
        <v>2305147</v>
      </c>
      <c r="P7" s="266"/>
      <c r="Q7" s="266"/>
    </row>
    <row r="8" spans="1:18" s="291" customFormat="1" ht="12" customHeight="1" x14ac:dyDescent="0.15">
      <c r="A8" s="1121" t="s">
        <v>252</v>
      </c>
      <c r="B8" s="1121">
        <v>1</v>
      </c>
      <c r="C8" s="1125" t="s">
        <v>285</v>
      </c>
      <c r="D8" s="1122">
        <v>25926</v>
      </c>
      <c r="E8" s="1123">
        <v>31894</v>
      </c>
      <c r="F8" s="1123">
        <v>26148</v>
      </c>
      <c r="G8" s="1123">
        <v>26728</v>
      </c>
      <c r="H8" s="1123">
        <v>1523</v>
      </c>
      <c r="I8" s="1123">
        <v>6393</v>
      </c>
      <c r="J8" s="1124">
        <v>25127</v>
      </c>
      <c r="K8" s="1123">
        <v>3620240</v>
      </c>
      <c r="L8" s="1123">
        <v>1176021</v>
      </c>
      <c r="M8" s="1123">
        <v>732018</v>
      </c>
      <c r="N8" s="1123">
        <v>15566</v>
      </c>
      <c r="O8" s="1123">
        <v>1496573</v>
      </c>
      <c r="P8" s="264"/>
      <c r="Q8" s="264"/>
    </row>
    <row r="9" spans="1:18" s="291" customFormat="1" ht="12" customHeight="1" x14ac:dyDescent="0.15">
      <c r="A9" s="1126"/>
      <c r="B9" s="1127">
        <v>2</v>
      </c>
      <c r="C9" s="1126"/>
      <c r="D9" s="1128">
        <v>25962</v>
      </c>
      <c r="E9" s="1129">
        <v>31934</v>
      </c>
      <c r="F9" s="1129">
        <v>26160</v>
      </c>
      <c r="G9" s="1129">
        <v>26803</v>
      </c>
      <c r="H9" s="1129">
        <v>1529</v>
      </c>
      <c r="I9" s="1129">
        <v>6371</v>
      </c>
      <c r="J9" s="1130">
        <v>25303</v>
      </c>
      <c r="K9" s="1129">
        <v>4438534</v>
      </c>
      <c r="L9" s="1129">
        <v>1184844</v>
      </c>
      <c r="M9" s="1129">
        <v>733994</v>
      </c>
      <c r="N9" s="1129">
        <v>15027</v>
      </c>
      <c r="O9" s="1129">
        <v>2220448</v>
      </c>
      <c r="P9" s="264"/>
      <c r="Q9" s="264"/>
    </row>
    <row r="10" spans="1:18" s="291" customFormat="1" ht="12" customHeight="1" x14ac:dyDescent="0.15">
      <c r="A10" s="661"/>
      <c r="B10" s="662"/>
      <c r="C10" s="662"/>
      <c r="D10" s="102"/>
      <c r="E10" s="318"/>
      <c r="F10" s="102"/>
      <c r="G10" s="661"/>
      <c r="H10" s="661"/>
      <c r="I10" s="661"/>
      <c r="J10" s="661"/>
      <c r="K10" s="661"/>
      <c r="L10" s="661"/>
      <c r="M10" s="662"/>
      <c r="N10" s="661"/>
      <c r="O10" s="661"/>
      <c r="P10" s="264"/>
      <c r="Q10" s="264"/>
    </row>
    <row r="11" spans="1:18" ht="13.5" customHeight="1" x14ac:dyDescent="0.15">
      <c r="A11" s="662"/>
      <c r="B11" s="661"/>
      <c r="C11" s="661"/>
      <c r="E11" s="102"/>
      <c r="F11" s="318"/>
      <c r="G11" s="102"/>
      <c r="H11" s="661"/>
      <c r="I11" s="661"/>
      <c r="J11" s="661"/>
      <c r="K11" s="661"/>
      <c r="L11" s="661"/>
      <c r="M11" s="661"/>
      <c r="N11" s="662"/>
      <c r="O11" s="661"/>
      <c r="P11" s="266"/>
      <c r="Q11" s="266"/>
    </row>
    <row r="12" spans="1:18" ht="13.5" customHeight="1" x14ac:dyDescent="0.15">
      <c r="A12" s="266"/>
      <c r="B12" s="266"/>
      <c r="C12" s="266"/>
      <c r="E12" s="266"/>
      <c r="F12" s="266"/>
      <c r="G12" s="266"/>
      <c r="H12" s="266"/>
      <c r="I12" s="266"/>
      <c r="J12" s="266"/>
      <c r="K12" s="266"/>
      <c r="L12" s="266"/>
      <c r="M12" s="266"/>
      <c r="N12" s="266"/>
      <c r="O12" s="266"/>
      <c r="P12" s="266"/>
      <c r="Q12" s="266"/>
    </row>
    <row r="13" spans="1:18" ht="13.5" customHeight="1" x14ac:dyDescent="0.15">
      <c r="E13" s="266"/>
      <c r="F13" s="266"/>
      <c r="G13" s="266"/>
      <c r="H13" s="266"/>
      <c r="I13" s="266"/>
      <c r="J13" s="266"/>
      <c r="K13" s="266"/>
      <c r="L13" s="266"/>
      <c r="M13" s="266"/>
      <c r="N13" s="266"/>
      <c r="O13" s="266"/>
      <c r="P13" s="266"/>
      <c r="Q13" s="266"/>
    </row>
    <row r="14" spans="1:18" ht="13.5" customHeight="1" x14ac:dyDescent="0.15">
      <c r="D14" s="266"/>
      <c r="E14" s="266"/>
      <c r="F14" s="266"/>
      <c r="G14" s="266"/>
      <c r="H14" s="266"/>
      <c r="I14" s="266"/>
      <c r="J14" s="266"/>
      <c r="K14" s="266"/>
      <c r="L14" s="266"/>
      <c r="M14" s="266"/>
      <c r="N14" s="266"/>
      <c r="O14" s="266"/>
      <c r="P14" s="266"/>
      <c r="Q14" s="266"/>
      <c r="R14" s="266"/>
    </row>
    <row r="15" spans="1:18" x14ac:dyDescent="0.15">
      <c r="D15" s="266"/>
      <c r="E15" s="266"/>
      <c r="F15" s="266"/>
      <c r="G15" s="266"/>
      <c r="H15" s="266"/>
      <c r="I15" s="266"/>
      <c r="J15" s="266"/>
      <c r="K15" s="266"/>
      <c r="L15" s="266"/>
      <c r="M15" s="266"/>
      <c r="N15" s="266"/>
      <c r="O15" s="266"/>
      <c r="P15" s="266"/>
      <c r="Q15" s="266"/>
      <c r="R15" s="266"/>
    </row>
  </sheetData>
  <mergeCells count="6">
    <mergeCell ref="A5:C5"/>
    <mergeCell ref="A3:C4"/>
    <mergeCell ref="D3:D4"/>
    <mergeCell ref="E3:E4"/>
    <mergeCell ref="F3:J3"/>
    <mergeCell ref="K3:O3"/>
  </mergeCells>
  <phoneticPr fontId="54"/>
  <dataValidations count="3">
    <dataValidation imeMode="off" allowBlank="1" showInputMessage="1" showErrorMessage="1" sqref="B7:B9 D7:O9"/>
    <dataValidation allowBlank="1" showInputMessage="1" showErrorMessage="1" errorTitle="入力エラー" error="入力した値に誤りがあります" sqref="C7:C9 A7:A9 A5"/>
    <dataValidation type="whole" allowBlank="1" showInputMessage="1" showErrorMessage="1" errorTitle="入力エラー" error="入力した値に誤りがあります" sqref="D5:E6 A2:A3 B2:C2 F2:F6 A6 D10 E11 D2:E3 G4:J6 G2:J2">
      <formula1>-999999999999</formula1>
      <formula2>999999999999</formula2>
    </dataValidation>
  </dataValidations>
  <printOptions horizontalCentered="1"/>
  <pageMargins left="0.39370078740157483" right="0" top="0.78740157480314965" bottom="0.39370078740157483" header="0.19685039370078741" footer="0.19685039370078741"/>
  <pageSetup paperSize="9" firstPageNumber="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T16"/>
  <sheetViews>
    <sheetView zoomScaleNormal="100" zoomScaleSheetLayoutView="100" workbookViewId="0">
      <selection activeCell="D2" sqref="D2"/>
    </sheetView>
  </sheetViews>
  <sheetFormatPr defaultRowHeight="12" x14ac:dyDescent="0.15"/>
  <cols>
    <col min="1" max="1" width="6.125" style="271" customWidth="1"/>
    <col min="2" max="3" width="3.625" style="271" customWidth="1"/>
    <col min="4" max="11" width="8.625" style="271" customWidth="1"/>
    <col min="12" max="13" width="5.625" style="271" customWidth="1"/>
    <col min="14" max="15" width="8.625" style="271" customWidth="1"/>
    <col min="16" max="66" width="3.625" style="271" customWidth="1"/>
    <col min="67" max="16384" width="9" style="271"/>
  </cols>
  <sheetData>
    <row r="1" spans="1:46" ht="15.75" customHeight="1" x14ac:dyDescent="0.15">
      <c r="A1" s="1808" t="s">
        <v>779</v>
      </c>
      <c r="B1" s="1808"/>
      <c r="C1" s="1808"/>
      <c r="D1" s="1808"/>
      <c r="E1" s="1808"/>
      <c r="F1" s="1808"/>
      <c r="G1" s="1808"/>
      <c r="H1" s="1808"/>
      <c r="I1" s="1808"/>
      <c r="J1" s="1808"/>
      <c r="K1" s="1808"/>
      <c r="L1" s="1808"/>
      <c r="M1" s="1808"/>
      <c r="N1" s="1808"/>
      <c r="O1" s="1808"/>
      <c r="P1" s="266"/>
      <c r="Q1" s="266"/>
      <c r="R1" s="266"/>
      <c r="S1" s="266"/>
      <c r="T1" s="266"/>
      <c r="U1" s="266"/>
      <c r="V1" s="266"/>
      <c r="W1" s="266"/>
      <c r="X1" s="266"/>
      <c r="Y1" s="266"/>
      <c r="Z1" s="266"/>
      <c r="AA1" s="266"/>
      <c r="AB1" s="266"/>
      <c r="AC1" s="266"/>
      <c r="AD1" s="266"/>
      <c r="AE1" s="266"/>
      <c r="AF1" s="266"/>
      <c r="AG1" s="266"/>
      <c r="AH1" s="266"/>
      <c r="AI1" s="266"/>
      <c r="AJ1" s="266"/>
      <c r="AK1" s="266"/>
    </row>
    <row r="2" spans="1:46" ht="14.1" customHeight="1" x14ac:dyDescent="0.15">
      <c r="A2" s="305" t="s">
        <v>546</v>
      </c>
      <c r="B2" s="266"/>
      <c r="C2" s="266"/>
      <c r="D2" s="368"/>
      <c r="E2" s="266"/>
      <c r="F2" s="266"/>
      <c r="G2" s="266"/>
      <c r="H2" s="266"/>
      <c r="I2" s="266"/>
      <c r="J2" s="266"/>
      <c r="K2" s="266"/>
      <c r="L2" s="266"/>
      <c r="M2" s="266"/>
      <c r="N2" s="266"/>
      <c r="O2" s="665" t="s">
        <v>611</v>
      </c>
      <c r="P2" s="266"/>
      <c r="Q2" s="266"/>
      <c r="R2" s="266"/>
      <c r="S2" s="266"/>
      <c r="T2" s="266"/>
      <c r="U2" s="266"/>
      <c r="V2" s="266"/>
      <c r="W2" s="266"/>
      <c r="X2" s="266"/>
      <c r="Y2" s="266"/>
      <c r="Z2" s="266"/>
      <c r="AA2" s="266"/>
      <c r="AB2" s="266"/>
      <c r="AC2" s="266"/>
      <c r="AD2" s="266"/>
      <c r="AE2" s="266"/>
      <c r="AF2" s="266"/>
      <c r="AG2" s="266"/>
      <c r="AH2" s="266"/>
      <c r="AI2" s="266"/>
      <c r="AJ2" s="266"/>
      <c r="AK2" s="266"/>
    </row>
    <row r="3" spans="1:46" ht="14.1" customHeight="1" x14ac:dyDescent="0.15">
      <c r="A3" s="1332" t="s">
        <v>767</v>
      </c>
      <c r="B3" s="1332"/>
      <c r="C3" s="1335"/>
      <c r="D3" s="1328" t="s">
        <v>781</v>
      </c>
      <c r="E3" s="1329"/>
      <c r="F3" s="1329"/>
      <c r="G3" s="1329"/>
      <c r="H3" s="1329"/>
      <c r="I3" s="1329"/>
      <c r="J3" s="1329"/>
      <c r="K3" s="1330"/>
      <c r="L3" s="1400" t="s">
        <v>660</v>
      </c>
      <c r="M3" s="1597"/>
      <c r="N3" s="1400" t="s">
        <v>528</v>
      </c>
      <c r="O3" s="1401"/>
    </row>
    <row r="4" spans="1:46" ht="14.1" customHeight="1" x14ac:dyDescent="0.15">
      <c r="A4" s="1562"/>
      <c r="B4" s="1562"/>
      <c r="C4" s="1563"/>
      <c r="D4" s="1396" t="s">
        <v>446</v>
      </c>
      <c r="E4" s="308"/>
      <c r="F4" s="1396" t="s">
        <v>782</v>
      </c>
      <c r="G4" s="308"/>
      <c r="H4" s="1414" t="s">
        <v>397</v>
      </c>
      <c r="I4" s="1414" t="s">
        <v>241</v>
      </c>
      <c r="J4" s="1414" t="s">
        <v>783</v>
      </c>
      <c r="K4" s="1414" t="s">
        <v>787</v>
      </c>
      <c r="L4" s="1596"/>
      <c r="M4" s="1598"/>
      <c r="N4" s="1599"/>
      <c r="O4" s="1600"/>
    </row>
    <row r="5" spans="1:46" ht="14.1" customHeight="1" x14ac:dyDescent="0.15">
      <c r="A5" s="1562"/>
      <c r="B5" s="1562"/>
      <c r="C5" s="1563"/>
      <c r="D5" s="1421"/>
      <c r="E5" s="1414" t="s">
        <v>21</v>
      </c>
      <c r="F5" s="1421"/>
      <c r="G5" s="1414" t="s">
        <v>21</v>
      </c>
      <c r="H5" s="1565"/>
      <c r="I5" s="1565"/>
      <c r="J5" s="1565"/>
      <c r="K5" s="1565"/>
      <c r="L5" s="1414" t="s">
        <v>788</v>
      </c>
      <c r="M5" s="1414" t="s">
        <v>513</v>
      </c>
      <c r="N5" s="666"/>
      <c r="O5" s="1400" t="s">
        <v>123</v>
      </c>
    </row>
    <row r="6" spans="1:46" ht="14.1" customHeight="1" x14ac:dyDescent="0.15">
      <c r="A6" s="1367"/>
      <c r="B6" s="1367"/>
      <c r="C6" s="1368"/>
      <c r="D6" s="1601"/>
      <c r="E6" s="1566"/>
      <c r="F6" s="1601"/>
      <c r="G6" s="1566"/>
      <c r="H6" s="1566"/>
      <c r="I6" s="1566"/>
      <c r="J6" s="1566"/>
      <c r="K6" s="1566"/>
      <c r="L6" s="1566"/>
      <c r="M6" s="1566"/>
      <c r="N6" s="667"/>
      <c r="O6" s="1596"/>
    </row>
    <row r="7" spans="1:46" ht="12" customHeight="1" x14ac:dyDescent="0.15">
      <c r="A7" s="1593" t="s">
        <v>775</v>
      </c>
      <c r="B7" s="1593"/>
      <c r="C7" s="1594"/>
      <c r="D7" s="1131">
        <v>82682</v>
      </c>
      <c r="E7" s="1132">
        <v>35150</v>
      </c>
      <c r="F7" s="1132">
        <v>29757</v>
      </c>
      <c r="G7" s="1132">
        <v>13372</v>
      </c>
      <c r="H7" s="1132">
        <v>92563</v>
      </c>
      <c r="I7" s="1132">
        <v>21834</v>
      </c>
      <c r="J7" s="1132">
        <v>182626</v>
      </c>
      <c r="K7" s="1132">
        <v>45108</v>
      </c>
      <c r="L7" s="1133">
        <v>2.2799999999999998</v>
      </c>
      <c r="M7" s="1133">
        <v>1.48</v>
      </c>
      <c r="N7" s="1132">
        <v>35468</v>
      </c>
      <c r="O7" s="1132">
        <v>9733</v>
      </c>
    </row>
    <row r="8" spans="1:46" ht="12" customHeight="1" x14ac:dyDescent="0.15">
      <c r="A8" s="988"/>
      <c r="B8" s="988"/>
      <c r="C8" s="988"/>
      <c r="D8" s="987"/>
      <c r="E8" s="988"/>
      <c r="F8" s="988"/>
      <c r="G8" s="988"/>
      <c r="H8" s="988"/>
      <c r="I8" s="988"/>
      <c r="J8" s="988"/>
      <c r="K8" s="988"/>
      <c r="L8" s="988"/>
      <c r="M8" s="988"/>
      <c r="N8" s="988"/>
      <c r="O8" s="988"/>
      <c r="AL8" s="266"/>
      <c r="AM8" s="266"/>
      <c r="AN8" s="266"/>
      <c r="AO8" s="266"/>
      <c r="AP8" s="266"/>
      <c r="AQ8" s="266"/>
      <c r="AR8" s="266"/>
      <c r="AS8" s="266"/>
      <c r="AT8" s="266"/>
    </row>
    <row r="9" spans="1:46" s="291" customFormat="1" ht="12" hidden="1" customHeight="1" x14ac:dyDescent="0.15">
      <c r="A9" s="1116" t="s">
        <v>790</v>
      </c>
      <c r="B9" s="988">
        <v>2</v>
      </c>
      <c r="C9" s="1134" t="s">
        <v>259</v>
      </c>
      <c r="D9" s="1135"/>
      <c r="E9" s="1136"/>
      <c r="F9" s="1136"/>
      <c r="G9" s="1136"/>
      <c r="H9" s="1136"/>
      <c r="I9" s="1136"/>
      <c r="J9" s="1136"/>
      <c r="K9" s="1136"/>
      <c r="L9" s="1137"/>
      <c r="M9" s="1137"/>
      <c r="N9" s="1136"/>
      <c r="O9" s="1136"/>
    </row>
    <row r="10" spans="1:46" s="291" customFormat="1" ht="12" hidden="1" customHeight="1" x14ac:dyDescent="0.15">
      <c r="A10" s="1116" t="s">
        <v>790</v>
      </c>
      <c r="B10" s="988">
        <v>3</v>
      </c>
      <c r="C10" s="1134" t="s">
        <v>697</v>
      </c>
      <c r="D10" s="1135"/>
      <c r="E10" s="1136"/>
      <c r="F10" s="1136"/>
      <c r="G10" s="1136"/>
      <c r="H10" s="1136"/>
      <c r="I10" s="1136"/>
      <c r="J10" s="1136"/>
      <c r="K10" s="1136"/>
      <c r="L10" s="1137"/>
      <c r="M10" s="1137"/>
      <c r="N10" s="1136"/>
      <c r="O10" s="1136"/>
    </row>
    <row r="11" spans="1:46" s="291" customFormat="1" ht="12" customHeight="1" x14ac:dyDescent="0.15">
      <c r="A11" s="1138" t="s">
        <v>252</v>
      </c>
      <c r="B11" s="1139">
        <v>1</v>
      </c>
      <c r="C11" s="1139" t="s">
        <v>285</v>
      </c>
      <c r="D11" s="1135">
        <v>6959</v>
      </c>
      <c r="E11" s="1136">
        <v>3260</v>
      </c>
      <c r="F11" s="1136">
        <v>32872</v>
      </c>
      <c r="G11" s="1136">
        <v>16298</v>
      </c>
      <c r="H11" s="1136">
        <v>7037</v>
      </c>
      <c r="I11" s="1136">
        <v>1269</v>
      </c>
      <c r="J11" s="1136">
        <v>13044</v>
      </c>
      <c r="K11" s="1136">
        <v>35809</v>
      </c>
      <c r="L11" s="1140">
        <v>1.86</v>
      </c>
      <c r="M11" s="1140">
        <v>0.98</v>
      </c>
      <c r="N11" s="1136">
        <v>35547</v>
      </c>
      <c r="O11" s="1136">
        <v>11385</v>
      </c>
    </row>
    <row r="12" spans="1:46" s="291" customFormat="1" ht="12" customHeight="1" x14ac:dyDescent="0.15">
      <c r="A12" s="1138"/>
      <c r="B12" s="1139">
        <v>2</v>
      </c>
      <c r="C12" s="1139"/>
      <c r="D12" s="1135">
        <v>6636</v>
      </c>
      <c r="E12" s="1136">
        <v>3048</v>
      </c>
      <c r="F12" s="1136">
        <v>33014</v>
      </c>
      <c r="G12" s="1136">
        <v>16457</v>
      </c>
      <c r="H12" s="1136">
        <v>7436</v>
      </c>
      <c r="I12" s="1136">
        <v>1511</v>
      </c>
      <c r="J12" s="1136">
        <v>12726</v>
      </c>
      <c r="K12" s="1136">
        <v>36692</v>
      </c>
      <c r="L12" s="1140">
        <v>1.73</v>
      </c>
      <c r="M12" s="1140">
        <v>1</v>
      </c>
      <c r="N12" s="1136">
        <v>35708</v>
      </c>
      <c r="O12" s="1136">
        <v>11468</v>
      </c>
    </row>
    <row r="13" spans="1:46" s="291" customFormat="1" ht="12" customHeight="1" x14ac:dyDescent="0.15">
      <c r="A13" s="1141"/>
      <c r="B13" s="1126">
        <v>3</v>
      </c>
      <c r="C13" s="1142"/>
      <c r="D13" s="1143">
        <v>7465</v>
      </c>
      <c r="E13" s="1144">
        <v>3418</v>
      </c>
      <c r="F13" s="1144">
        <v>34030</v>
      </c>
      <c r="G13" s="1144">
        <v>16940</v>
      </c>
      <c r="H13" s="1144">
        <v>8434</v>
      </c>
      <c r="I13" s="1144">
        <v>1918</v>
      </c>
      <c r="J13" s="1144">
        <v>13278</v>
      </c>
      <c r="K13" s="1144">
        <v>37494</v>
      </c>
      <c r="L13" s="1145">
        <v>1.88</v>
      </c>
      <c r="M13" s="1145">
        <v>1.01</v>
      </c>
      <c r="N13" s="1144">
        <v>35817</v>
      </c>
      <c r="O13" s="1144">
        <v>11384</v>
      </c>
    </row>
    <row r="14" spans="1:46" ht="13.5" customHeight="1" x14ac:dyDescent="0.15">
      <c r="A14" s="1595" t="s">
        <v>792</v>
      </c>
      <c r="B14" s="1595"/>
      <c r="C14" s="1595"/>
      <c r="D14" s="1595"/>
      <c r="E14" s="1595"/>
      <c r="F14" s="1595"/>
      <c r="G14" s="1595"/>
      <c r="H14" s="1595"/>
      <c r="I14" s="1595"/>
      <c r="J14" s="1595"/>
      <c r="K14" s="1595"/>
      <c r="L14" s="1595"/>
      <c r="M14" s="1595"/>
      <c r="N14" s="1595"/>
      <c r="O14" s="1595"/>
      <c r="P14" s="1595"/>
      <c r="Q14" s="1595"/>
      <c r="R14" s="1595"/>
      <c r="S14" s="1595"/>
      <c r="T14" s="1595"/>
      <c r="U14" s="1595"/>
    </row>
    <row r="15" spans="1:46" ht="13.5" customHeight="1" x14ac:dyDescent="0.15">
      <c r="A15" s="8" t="s">
        <v>730</v>
      </c>
      <c r="B15" s="8"/>
      <c r="C15" s="8"/>
      <c r="D15" s="8"/>
      <c r="E15" s="8"/>
      <c r="F15" s="8"/>
      <c r="G15" s="8"/>
      <c r="H15" s="8"/>
      <c r="I15" s="8"/>
      <c r="J15" s="8"/>
      <c r="K15" s="8"/>
      <c r="L15" s="8"/>
      <c r="M15" s="8"/>
      <c r="N15" s="8"/>
      <c r="O15" s="8"/>
      <c r="P15" s="8"/>
      <c r="Q15" s="8"/>
      <c r="R15" s="8"/>
      <c r="S15" s="8"/>
      <c r="T15" s="8"/>
      <c r="U15" s="8"/>
    </row>
    <row r="16" spans="1:46" x14ac:dyDescent="0.15">
      <c r="A16" s="8" t="s">
        <v>793</v>
      </c>
    </row>
  </sheetData>
  <mergeCells count="18">
    <mergeCell ref="A7:C7"/>
    <mergeCell ref="A14:U14"/>
    <mergeCell ref="A1:O1"/>
    <mergeCell ref="K4:K6"/>
    <mergeCell ref="E5:E6"/>
    <mergeCell ref="G5:G6"/>
    <mergeCell ref="L5:L6"/>
    <mergeCell ref="M5:M6"/>
    <mergeCell ref="O5:O6"/>
    <mergeCell ref="A3:C6"/>
    <mergeCell ref="D3:K3"/>
    <mergeCell ref="L3:M4"/>
    <mergeCell ref="N3:O4"/>
    <mergeCell ref="D4:D6"/>
    <mergeCell ref="F4:F6"/>
    <mergeCell ref="H4:H6"/>
    <mergeCell ref="I4:I6"/>
    <mergeCell ref="J4:J6"/>
  </mergeCells>
  <phoneticPr fontId="54"/>
  <dataValidations count="1">
    <dataValidation imeMode="off" allowBlank="1" showInputMessage="1" showErrorMessage="1" sqref="D7:O13 B11:B13"/>
  </dataValidations>
  <printOptions horizontalCentered="1"/>
  <pageMargins left="0.39370078740157483" right="0" top="0.78740157480314965" bottom="0.39370078740157483" header="0.19685039370078741" footer="0.19685039370078741"/>
  <pageSetup paperSize="9" scale="90" firstPageNumber="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64"/>
  <sheetViews>
    <sheetView zoomScaleNormal="100" zoomScaleSheetLayoutView="100" workbookViewId="0">
      <selection activeCell="E1" sqref="E1"/>
    </sheetView>
  </sheetViews>
  <sheetFormatPr defaultRowHeight="12" x14ac:dyDescent="0.15"/>
  <cols>
    <col min="1" max="1" width="8" style="668" customWidth="1"/>
    <col min="2" max="2" width="4.875" style="668" customWidth="1"/>
    <col min="3" max="3" width="3.75" style="668" customWidth="1"/>
    <col min="4" max="9" width="12.625" style="668" customWidth="1"/>
    <col min="10" max="16384" width="9" style="668"/>
  </cols>
  <sheetData>
    <row r="1" spans="1:9" ht="12.75" customHeight="1" x14ac:dyDescent="0.15"/>
    <row r="2" spans="1:9" ht="17.25" customHeight="1" x14ac:dyDescent="0.15">
      <c r="E2" s="673" t="s">
        <v>794</v>
      </c>
    </row>
    <row r="3" spans="1:9" x14ac:dyDescent="0.15">
      <c r="A3" s="671" t="s">
        <v>664</v>
      </c>
      <c r="I3" s="675" t="s">
        <v>175</v>
      </c>
    </row>
    <row r="4" spans="1:9" ht="16.5" customHeight="1" x14ac:dyDescent="0.15">
      <c r="A4" s="1680" t="s">
        <v>795</v>
      </c>
      <c r="B4" s="1680"/>
      <c r="C4" s="1681"/>
      <c r="D4" s="1684" t="s">
        <v>796</v>
      </c>
      <c r="E4" s="1684"/>
      <c r="F4" s="1684"/>
      <c r="G4" s="1684" t="s">
        <v>797</v>
      </c>
      <c r="H4" s="1684"/>
      <c r="I4" s="1685"/>
    </row>
    <row r="5" spans="1:9" ht="16.5" customHeight="1" x14ac:dyDescent="0.15">
      <c r="A5" s="1682"/>
      <c r="B5" s="1682"/>
      <c r="C5" s="1683"/>
      <c r="D5" s="678" t="s">
        <v>799</v>
      </c>
      <c r="E5" s="678" t="s">
        <v>800</v>
      </c>
      <c r="F5" s="678" t="s">
        <v>684</v>
      </c>
      <c r="G5" s="678" t="s">
        <v>803</v>
      </c>
      <c r="H5" s="678" t="s">
        <v>742</v>
      </c>
      <c r="I5" s="679" t="s">
        <v>684</v>
      </c>
    </row>
    <row r="6" spans="1:9" ht="14.25" customHeight="1" x14ac:dyDescent="0.15">
      <c r="A6" s="1016" t="s">
        <v>804</v>
      </c>
      <c r="B6" s="1017" t="s">
        <v>291</v>
      </c>
      <c r="C6" s="1809" t="s">
        <v>805</v>
      </c>
      <c r="D6" s="1810">
        <v>209</v>
      </c>
      <c r="E6" s="1811">
        <v>213</v>
      </c>
      <c r="F6" s="1812">
        <v>75</v>
      </c>
      <c r="G6" s="1811">
        <v>132</v>
      </c>
      <c r="H6" s="1811">
        <v>133</v>
      </c>
      <c r="I6" s="1811">
        <v>24</v>
      </c>
    </row>
    <row r="7" spans="1:9" ht="14.25" customHeight="1" x14ac:dyDescent="0.15">
      <c r="A7" s="1018"/>
      <c r="B7" s="1017"/>
      <c r="C7" s="1811"/>
      <c r="D7" s="1813"/>
      <c r="E7" s="1811"/>
      <c r="F7" s="1811"/>
      <c r="G7" s="1811"/>
      <c r="H7" s="1811"/>
      <c r="I7" s="1811"/>
    </row>
    <row r="8" spans="1:9" ht="14.25" customHeight="1" x14ac:dyDescent="0.15">
      <c r="A8" s="1019" t="s">
        <v>257</v>
      </c>
      <c r="B8" s="1020">
        <v>11</v>
      </c>
      <c r="C8" s="1814" t="s">
        <v>259</v>
      </c>
      <c r="D8" s="1815">
        <v>15</v>
      </c>
      <c r="E8" s="1816">
        <v>15</v>
      </c>
      <c r="F8" s="1816">
        <v>71</v>
      </c>
      <c r="G8" s="1816">
        <v>9</v>
      </c>
      <c r="H8" s="1816">
        <v>9</v>
      </c>
      <c r="I8" s="1816">
        <v>23</v>
      </c>
    </row>
    <row r="9" spans="1:9" ht="14.25" customHeight="1" x14ac:dyDescent="0.15">
      <c r="A9" s="1020" t="s">
        <v>269</v>
      </c>
      <c r="B9" s="1020">
        <v>12</v>
      </c>
      <c r="C9" s="1814" t="s">
        <v>269</v>
      </c>
      <c r="D9" s="1815">
        <v>16</v>
      </c>
      <c r="E9" s="1816">
        <v>16</v>
      </c>
      <c r="F9" s="1816">
        <v>71</v>
      </c>
      <c r="G9" s="1816">
        <v>8</v>
      </c>
      <c r="H9" s="1816">
        <v>9</v>
      </c>
      <c r="I9" s="1816">
        <v>22</v>
      </c>
    </row>
    <row r="10" spans="1:9" ht="14.25" customHeight="1" x14ac:dyDescent="0.15">
      <c r="A10" s="1021" t="s">
        <v>284</v>
      </c>
      <c r="B10" s="1020">
        <v>1</v>
      </c>
      <c r="C10" s="1814" t="s">
        <v>285</v>
      </c>
      <c r="D10" s="1815">
        <v>14</v>
      </c>
      <c r="E10" s="1816">
        <v>14</v>
      </c>
      <c r="F10" s="1816">
        <v>71</v>
      </c>
      <c r="G10" s="1816">
        <v>8</v>
      </c>
      <c r="H10" s="1816">
        <v>8</v>
      </c>
      <c r="I10" s="1816">
        <v>22</v>
      </c>
    </row>
    <row r="11" spans="1:9" s="670" customFormat="1" ht="14.25" customHeight="1" x14ac:dyDescent="0.15">
      <c r="A11" s="1020" t="s">
        <v>269</v>
      </c>
      <c r="B11" s="1020">
        <v>2</v>
      </c>
      <c r="C11" s="1814" t="s">
        <v>269</v>
      </c>
      <c r="D11" s="1815">
        <v>18</v>
      </c>
      <c r="E11" s="1816">
        <v>15</v>
      </c>
      <c r="F11" s="1816">
        <v>74</v>
      </c>
      <c r="G11" s="1816">
        <v>8</v>
      </c>
      <c r="H11" s="1816">
        <v>8</v>
      </c>
      <c r="I11" s="1816">
        <v>22</v>
      </c>
    </row>
    <row r="12" spans="1:9" s="670" customFormat="1" ht="14.25" customHeight="1" x14ac:dyDescent="0.15">
      <c r="A12" s="1022"/>
      <c r="B12" s="1023">
        <v>3</v>
      </c>
      <c r="C12" s="1817"/>
      <c r="D12" s="1818">
        <v>14</v>
      </c>
      <c r="E12" s="1819">
        <v>16</v>
      </c>
      <c r="F12" s="1819">
        <v>72</v>
      </c>
      <c r="G12" s="1819">
        <v>9</v>
      </c>
      <c r="H12" s="1819">
        <v>9</v>
      </c>
      <c r="I12" s="1819">
        <v>22</v>
      </c>
    </row>
    <row r="13" spans="1:9" ht="14.25" customHeight="1" x14ac:dyDescent="0.15">
      <c r="A13" s="1146" t="s">
        <v>806</v>
      </c>
      <c r="B13" s="1146"/>
      <c r="C13" s="1820"/>
      <c r="D13" s="1821"/>
      <c r="E13" s="1821"/>
      <c r="F13" s="1821"/>
      <c r="G13" s="1821"/>
      <c r="H13" s="1821"/>
      <c r="I13" s="1821"/>
    </row>
    <row r="14" spans="1:9" ht="13.5" customHeight="1" x14ac:dyDescent="0.15"/>
    <row r="16" spans="1:9" ht="8.25" customHeight="1" x14ac:dyDescent="0.15"/>
    <row r="18" spans="1:10" ht="15.75" customHeight="1" x14ac:dyDescent="0.15"/>
    <row r="19" spans="1:10" ht="12" customHeight="1" x14ac:dyDescent="0.15"/>
    <row r="20" spans="1:10" ht="12.75" customHeight="1" x14ac:dyDescent="0.15"/>
    <row r="21" spans="1:10" ht="12.75" customHeight="1" x14ac:dyDescent="0.15"/>
    <row r="22" spans="1:10" ht="12.75" customHeight="1" x14ac:dyDescent="0.15"/>
    <row r="23" spans="1:10" ht="12.75" customHeight="1" x14ac:dyDescent="0.15">
      <c r="A23" s="689"/>
      <c r="B23" s="689"/>
      <c r="C23" s="689"/>
      <c r="D23" s="689"/>
      <c r="E23" s="689"/>
      <c r="F23" s="689"/>
      <c r="G23" s="689"/>
      <c r="H23" s="689"/>
      <c r="I23" s="689"/>
      <c r="J23" s="687"/>
    </row>
    <row r="24" spans="1:10" ht="12.75" customHeight="1" x14ac:dyDescent="0.15">
      <c r="A24" s="689"/>
      <c r="B24" s="689"/>
      <c r="C24" s="689"/>
      <c r="D24" s="689"/>
      <c r="E24" s="689"/>
      <c r="F24" s="689"/>
      <c r="G24" s="689"/>
      <c r="H24" s="689"/>
      <c r="I24" s="689"/>
      <c r="J24" s="687"/>
    </row>
    <row r="25" spans="1:10" ht="12.75" customHeight="1" x14ac:dyDescent="0.15">
      <c r="A25" s="689"/>
      <c r="B25" s="689"/>
      <c r="C25" s="689"/>
      <c r="D25" s="689"/>
      <c r="E25" s="689"/>
      <c r="F25" s="689"/>
      <c r="G25" s="689"/>
      <c r="H25" s="689"/>
      <c r="I25" s="689"/>
      <c r="J25" s="687"/>
    </row>
    <row r="26" spans="1:10" ht="12.75" customHeight="1" x14ac:dyDescent="0.15">
      <c r="G26" s="690"/>
    </row>
    <row r="27" spans="1:10" ht="12.75" customHeight="1" x14ac:dyDescent="0.15">
      <c r="A27" s="677"/>
      <c r="B27" s="677"/>
      <c r="C27" s="677"/>
    </row>
    <row r="28" spans="1:10" ht="12.75" customHeight="1" x14ac:dyDescent="0.15"/>
    <row r="29" spans="1:10" ht="12.75" customHeight="1" x14ac:dyDescent="0.15"/>
    <row r="30" spans="1:10" ht="12.75" customHeight="1" x14ac:dyDescent="0.15"/>
    <row r="31" spans="1:10" ht="12" customHeight="1" x14ac:dyDescent="0.15"/>
    <row r="32" spans="1:10" ht="12" customHeight="1" x14ac:dyDescent="0.15"/>
    <row r="33" spans="5:5" ht="12" customHeight="1" x14ac:dyDescent="0.15"/>
    <row r="34" spans="5:5" ht="12" customHeight="1" x14ac:dyDescent="0.15"/>
    <row r="35" spans="5:5" ht="12.75" customHeight="1" x14ac:dyDescent="0.15">
      <c r="E35" s="103"/>
    </row>
    <row r="36" spans="5:5" ht="9.75" customHeight="1" x14ac:dyDescent="0.15">
      <c r="E36" s="103"/>
    </row>
    <row r="37" spans="5:5" ht="17.25" customHeight="1" x14ac:dyDescent="0.15">
      <c r="E37" s="103"/>
    </row>
    <row r="38" spans="5:5" x14ac:dyDescent="0.15">
      <c r="E38" s="103"/>
    </row>
    <row r="39" spans="5:5" ht="22.5" customHeight="1" x14ac:dyDescent="0.15">
      <c r="E39" s="103"/>
    </row>
    <row r="40" spans="5:5" ht="12" customHeight="1" x14ac:dyDescent="0.15"/>
    <row r="41" spans="5:5" ht="14.25" customHeight="1" x14ac:dyDescent="0.15"/>
    <row r="42" spans="5:5" ht="12" customHeight="1" x14ac:dyDescent="0.15"/>
    <row r="43" spans="5:5" ht="18.75" customHeight="1" x14ac:dyDescent="0.15"/>
    <row r="44" spans="5:5" ht="16.5" customHeight="1" x14ac:dyDescent="0.15"/>
    <row r="45" spans="5:5" ht="16.5" customHeight="1" x14ac:dyDescent="0.15"/>
    <row r="46" spans="5:5" ht="16.5" customHeight="1" x14ac:dyDescent="0.15"/>
    <row r="47" spans="5:5" ht="16.5" customHeight="1" x14ac:dyDescent="0.15"/>
    <row r="54" spans="5:5" ht="11.25" customHeight="1" x14ac:dyDescent="0.15"/>
    <row r="64" spans="5:5" ht="10.5" customHeight="1" x14ac:dyDescent="0.15">
      <c r="E64" s="103"/>
    </row>
  </sheetData>
  <mergeCells count="3">
    <mergeCell ref="A4:C5"/>
    <mergeCell ref="D4:F4"/>
    <mergeCell ref="G4:I4"/>
  </mergeCells>
  <phoneticPr fontId="54"/>
  <dataValidations count="1">
    <dataValidation imeMode="off" allowBlank="1" showInputMessage="1" showErrorMessage="1" sqref="D6:I12 B6 B8:B12"/>
  </dataValidations>
  <printOptions horizontalCentered="1"/>
  <pageMargins left="0.55000000000000004" right="0.59055118110236227" top="0.78740157480314965" bottom="0.39370078740157483" header="0.19685039370078741" footer="0.19685039370078741"/>
  <pageSetup paperSize="9" scale="95" firstPageNumber="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I52"/>
  <sheetViews>
    <sheetView zoomScaleNormal="100" zoomScaleSheetLayoutView="100" workbookViewId="0"/>
  </sheetViews>
  <sheetFormatPr defaultRowHeight="12" x14ac:dyDescent="0.15"/>
  <cols>
    <col min="1" max="1" width="10.875" style="668" customWidth="1"/>
    <col min="2" max="2" width="3.875" style="668" customWidth="1"/>
    <col min="3" max="68" width="1.125" style="668" customWidth="1"/>
    <col min="69" max="69" width="1.125" style="669" customWidth="1"/>
    <col min="70" max="70" width="5.875" style="668" customWidth="1"/>
    <col min="71" max="71" width="8" style="668" customWidth="1"/>
    <col min="72" max="72" width="4.875" style="668" customWidth="1"/>
    <col min="73" max="73" width="3.75" style="668" customWidth="1"/>
    <col min="74" max="79" width="12.625" style="668" customWidth="1"/>
    <col min="80" max="80" width="9" style="668" bestFit="1"/>
    <col min="81" max="16384" width="9" style="668"/>
  </cols>
  <sheetData>
    <row r="1" spans="1:139" ht="17.25" customHeight="1" x14ac:dyDescent="0.15">
      <c r="A1" s="671"/>
      <c r="B1" s="672"/>
      <c r="C1" s="672"/>
      <c r="D1" s="672"/>
      <c r="E1" s="672"/>
      <c r="F1" s="672"/>
      <c r="G1" s="672"/>
      <c r="H1" s="672"/>
      <c r="I1" s="672"/>
      <c r="J1" s="672"/>
      <c r="K1" s="672"/>
      <c r="L1" s="672"/>
      <c r="M1" s="672"/>
      <c r="N1" s="672"/>
      <c r="O1" s="672"/>
      <c r="P1" s="672"/>
      <c r="Q1" s="672"/>
      <c r="R1" s="672"/>
      <c r="S1" s="682" t="s">
        <v>807</v>
      </c>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2"/>
      <c r="BC1" s="672"/>
      <c r="BD1" s="672"/>
      <c r="BE1" s="672"/>
      <c r="BF1" s="672"/>
      <c r="BG1" s="674"/>
      <c r="BH1" s="672"/>
      <c r="BI1" s="672"/>
      <c r="BJ1" s="672"/>
      <c r="BK1" s="672"/>
      <c r="BL1" s="672"/>
      <c r="BM1" s="672"/>
      <c r="BN1" s="672"/>
      <c r="BO1" s="672"/>
      <c r="BP1" s="672"/>
      <c r="BQ1" s="109"/>
    </row>
    <row r="2" spans="1:139" ht="8.25" customHeight="1" x14ac:dyDescent="0.15">
      <c r="A2" s="671"/>
      <c r="B2" s="671"/>
      <c r="C2" s="671"/>
      <c r="D2" s="671"/>
      <c r="E2" s="671"/>
      <c r="F2" s="671"/>
      <c r="G2" s="671"/>
      <c r="H2" s="671"/>
      <c r="I2" s="671"/>
      <c r="J2" s="109"/>
      <c r="K2" s="109"/>
      <c r="L2" s="109"/>
      <c r="M2" s="109"/>
      <c r="N2" s="109"/>
      <c r="O2" s="109"/>
      <c r="P2" s="109"/>
      <c r="Q2" s="109"/>
      <c r="R2" s="109"/>
      <c r="S2" s="682"/>
      <c r="T2" s="109"/>
      <c r="U2" s="109"/>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BA2" s="671"/>
      <c r="BB2" s="671"/>
      <c r="BC2" s="671"/>
      <c r="BD2" s="671"/>
      <c r="BE2" s="671"/>
      <c r="BF2" s="671"/>
      <c r="BG2" s="671"/>
      <c r="BH2" s="671"/>
      <c r="BI2" s="671"/>
      <c r="BJ2" s="671"/>
      <c r="BK2" s="671"/>
      <c r="BL2" s="671"/>
      <c r="BM2" s="671"/>
      <c r="BN2" s="671"/>
      <c r="BO2" s="671"/>
      <c r="BP2" s="671"/>
      <c r="BQ2" s="109"/>
    </row>
    <row r="3" spans="1:139" ht="13.5" x14ac:dyDescent="0.15">
      <c r="A3" s="671" t="s">
        <v>694</v>
      </c>
      <c r="B3" s="671"/>
      <c r="C3" s="671"/>
      <c r="G3" s="671"/>
      <c r="H3" s="671"/>
      <c r="I3" s="671"/>
      <c r="J3" s="109"/>
      <c r="K3" s="669"/>
      <c r="L3" s="109"/>
      <c r="M3" s="109"/>
      <c r="N3" s="109"/>
      <c r="O3" s="109"/>
      <c r="P3" s="109"/>
      <c r="Q3" s="109"/>
      <c r="R3" s="109"/>
      <c r="S3" s="109"/>
      <c r="T3" s="109"/>
      <c r="U3" s="109"/>
      <c r="V3" s="671"/>
      <c r="W3" s="671"/>
      <c r="X3" s="671"/>
      <c r="Y3" s="671"/>
      <c r="Z3" s="671"/>
      <c r="AA3" s="671"/>
      <c r="AB3" s="671"/>
      <c r="AC3" s="671"/>
      <c r="AD3" s="683" t="s">
        <v>421</v>
      </c>
      <c r="AE3" s="671"/>
      <c r="AF3" s="671"/>
      <c r="AG3" s="671"/>
      <c r="AH3" s="671"/>
      <c r="AI3" s="671"/>
      <c r="AJ3" s="671"/>
      <c r="AK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84" t="s">
        <v>113</v>
      </c>
      <c r="BQ3" s="685"/>
    </row>
    <row r="4" spans="1:139" ht="15.75" customHeight="1" x14ac:dyDescent="0.15">
      <c r="A4" s="1675"/>
      <c r="B4" s="1676"/>
      <c r="C4" s="1679" t="s">
        <v>808</v>
      </c>
      <c r="D4" s="1540"/>
      <c r="E4" s="1540"/>
      <c r="F4" s="1540"/>
      <c r="G4" s="1540"/>
      <c r="H4" s="1540"/>
      <c r="I4" s="1540"/>
      <c r="J4" s="1540"/>
      <c r="K4" s="1540"/>
      <c r="L4" s="1540"/>
      <c r="M4" s="1540"/>
      <c r="N4" s="1540"/>
      <c r="O4" s="1540"/>
      <c r="P4" s="1540"/>
      <c r="Q4" s="1540"/>
      <c r="R4" s="1540"/>
      <c r="S4" s="1540"/>
      <c r="T4" s="1540"/>
      <c r="U4" s="1540"/>
      <c r="V4" s="1540"/>
      <c r="W4" s="1540"/>
      <c r="X4" s="1540"/>
      <c r="Y4" s="1540"/>
      <c r="Z4" s="1540"/>
      <c r="AA4" s="1540"/>
      <c r="AB4" s="1540"/>
      <c r="AC4" s="1540"/>
      <c r="AD4" s="1540"/>
      <c r="AE4" s="1540"/>
      <c r="AF4" s="1540"/>
      <c r="AG4" s="1540"/>
      <c r="AH4" s="1540"/>
      <c r="AI4" s="1539"/>
      <c r="AJ4" s="1679" t="s">
        <v>809</v>
      </c>
      <c r="AK4" s="1540"/>
      <c r="AL4" s="1540"/>
      <c r="AM4" s="1540"/>
      <c r="AN4" s="1540"/>
      <c r="AO4" s="1540"/>
      <c r="AP4" s="1540"/>
      <c r="AQ4" s="1540"/>
      <c r="AR4" s="1540"/>
      <c r="AS4" s="1540"/>
      <c r="AT4" s="1540"/>
      <c r="AU4" s="1540"/>
      <c r="AV4" s="1540"/>
      <c r="AW4" s="1540"/>
      <c r="AX4" s="1540"/>
      <c r="AY4" s="1540"/>
      <c r="AZ4" s="1540"/>
      <c r="BA4" s="1540"/>
      <c r="BB4" s="1540"/>
      <c r="BC4" s="1540"/>
      <c r="BD4" s="1540"/>
      <c r="BE4" s="1540"/>
      <c r="BF4" s="1540"/>
      <c r="BG4" s="1540"/>
      <c r="BH4" s="1540"/>
      <c r="BI4" s="1540"/>
      <c r="BJ4" s="1540"/>
      <c r="BK4" s="1540"/>
      <c r="BL4" s="1540"/>
      <c r="BM4" s="1540"/>
      <c r="BN4" s="1540"/>
      <c r="BO4" s="1540"/>
      <c r="BP4" s="1540"/>
      <c r="BQ4" s="686"/>
    </row>
    <row r="5" spans="1:139" ht="12" customHeight="1" x14ac:dyDescent="0.15">
      <c r="A5" s="1677"/>
      <c r="B5" s="1678"/>
      <c r="C5" s="1679" t="s">
        <v>549</v>
      </c>
      <c r="D5" s="1540"/>
      <c r="E5" s="1540"/>
      <c r="F5" s="1540"/>
      <c r="G5" s="1540"/>
      <c r="H5" s="1540"/>
      <c r="I5" s="1540"/>
      <c r="J5" s="1540"/>
      <c r="K5" s="1540"/>
      <c r="L5" s="1540"/>
      <c r="M5" s="1540"/>
      <c r="N5" s="1540"/>
      <c r="O5" s="1540"/>
      <c r="P5" s="1540"/>
      <c r="Q5" s="1540"/>
      <c r="R5" s="1539"/>
      <c r="S5" s="1679" t="s">
        <v>810</v>
      </c>
      <c r="T5" s="1540"/>
      <c r="U5" s="1540"/>
      <c r="V5" s="1540"/>
      <c r="W5" s="1540"/>
      <c r="X5" s="1540"/>
      <c r="Y5" s="1540"/>
      <c r="Z5" s="1540"/>
      <c r="AA5" s="1540"/>
      <c r="AB5" s="1540"/>
      <c r="AC5" s="1540"/>
      <c r="AD5" s="1540"/>
      <c r="AE5" s="1540"/>
      <c r="AF5" s="1540"/>
      <c r="AG5" s="1540"/>
      <c r="AH5" s="1540"/>
      <c r="AI5" s="1539"/>
      <c r="AJ5" s="1679" t="s">
        <v>549</v>
      </c>
      <c r="AK5" s="1540"/>
      <c r="AL5" s="1540"/>
      <c r="AM5" s="1540"/>
      <c r="AN5" s="1540"/>
      <c r="AO5" s="1540"/>
      <c r="AP5" s="1540"/>
      <c r="AQ5" s="1540"/>
      <c r="AR5" s="1540"/>
      <c r="AS5" s="1540"/>
      <c r="AT5" s="1540"/>
      <c r="AU5" s="1540"/>
      <c r="AV5" s="1540"/>
      <c r="AW5" s="1540"/>
      <c r="AX5" s="1540"/>
      <c r="AY5" s="1540"/>
      <c r="AZ5" s="1679" t="s">
        <v>810</v>
      </c>
      <c r="BA5" s="1540"/>
      <c r="BB5" s="1540"/>
      <c r="BC5" s="1540"/>
      <c r="BD5" s="1540"/>
      <c r="BE5" s="1540"/>
      <c r="BF5" s="1540"/>
      <c r="BG5" s="1540"/>
      <c r="BH5" s="1540"/>
      <c r="BI5" s="1540"/>
      <c r="BJ5" s="1540"/>
      <c r="BK5" s="1540"/>
      <c r="BL5" s="1540"/>
      <c r="BM5" s="1540"/>
      <c r="BN5" s="1540"/>
      <c r="BO5" s="1540"/>
      <c r="BP5" s="1540"/>
      <c r="BQ5" s="686"/>
    </row>
    <row r="6" spans="1:139" ht="12.75" customHeight="1" x14ac:dyDescent="0.15">
      <c r="A6" s="1665" t="s">
        <v>310</v>
      </c>
      <c r="B6" s="1665"/>
      <c r="C6" s="1660">
        <v>10</v>
      </c>
      <c r="D6" s="1662"/>
      <c r="E6" s="1662"/>
      <c r="F6" s="1662"/>
      <c r="G6" s="1662"/>
      <c r="H6" s="1662"/>
      <c r="I6" s="1662"/>
      <c r="J6" s="1662"/>
      <c r="K6" s="1662"/>
      <c r="L6" s="1662"/>
      <c r="M6" s="1662"/>
      <c r="N6" s="1662"/>
      <c r="O6" s="1662"/>
      <c r="P6" s="1662"/>
      <c r="Q6" s="1662"/>
      <c r="R6" s="1662"/>
      <c r="S6" s="1662">
        <v>2808</v>
      </c>
      <c r="T6" s="1662"/>
      <c r="U6" s="1662"/>
      <c r="V6" s="1662"/>
      <c r="W6" s="1662"/>
      <c r="X6" s="1662"/>
      <c r="Y6" s="1662"/>
      <c r="Z6" s="1662"/>
      <c r="AA6" s="1662"/>
      <c r="AB6" s="1662"/>
      <c r="AC6" s="1662"/>
      <c r="AD6" s="1662"/>
      <c r="AE6" s="1662"/>
      <c r="AF6" s="1662"/>
      <c r="AG6" s="1662"/>
      <c r="AH6" s="1662"/>
      <c r="AI6" s="1663"/>
      <c r="AJ6" s="1668">
        <v>0.1</v>
      </c>
      <c r="AK6" s="1669"/>
      <c r="AL6" s="1669"/>
      <c r="AM6" s="1669"/>
      <c r="AN6" s="1669"/>
      <c r="AO6" s="1669"/>
      <c r="AP6" s="1669"/>
      <c r="AQ6" s="1669"/>
      <c r="AR6" s="1669"/>
      <c r="AS6" s="1669"/>
      <c r="AT6" s="1669"/>
      <c r="AU6" s="1669"/>
      <c r="AV6" s="1669"/>
      <c r="AW6" s="1669"/>
      <c r="AX6" s="1669"/>
      <c r="AY6" s="1669"/>
      <c r="AZ6" s="1669">
        <v>749</v>
      </c>
      <c r="BA6" s="1669"/>
      <c r="BB6" s="1669"/>
      <c r="BC6" s="1669"/>
      <c r="BD6" s="1669"/>
      <c r="BE6" s="1669"/>
      <c r="BF6" s="1669"/>
      <c r="BG6" s="1669"/>
      <c r="BH6" s="1669"/>
      <c r="BI6" s="1669"/>
      <c r="BJ6" s="1669"/>
      <c r="BK6" s="1669"/>
      <c r="BL6" s="1669"/>
      <c r="BM6" s="1669"/>
      <c r="BN6" s="1669"/>
      <c r="BO6" s="1669"/>
      <c r="BP6" s="1669"/>
      <c r="BQ6" s="687"/>
    </row>
    <row r="7" spans="1:139" ht="12.75" customHeight="1" x14ac:dyDescent="0.15">
      <c r="A7" s="1665" t="s">
        <v>811</v>
      </c>
      <c r="B7" s="1665"/>
      <c r="C7" s="1668" t="s">
        <v>128</v>
      </c>
      <c r="D7" s="1669"/>
      <c r="E7" s="1669"/>
      <c r="F7" s="1669"/>
      <c r="G7" s="1669"/>
      <c r="H7" s="1669"/>
      <c r="I7" s="1669"/>
      <c r="J7" s="1669"/>
      <c r="K7" s="1669"/>
      <c r="L7" s="1669"/>
      <c r="M7" s="1669"/>
      <c r="N7" s="1669"/>
      <c r="O7" s="1669"/>
      <c r="P7" s="1669"/>
      <c r="Q7" s="1669"/>
      <c r="R7" s="1669"/>
      <c r="S7" s="1669" t="s">
        <v>128</v>
      </c>
      <c r="T7" s="1669"/>
      <c r="U7" s="1669"/>
      <c r="V7" s="1669"/>
      <c r="W7" s="1669"/>
      <c r="X7" s="1669"/>
      <c r="Y7" s="1669"/>
      <c r="Z7" s="1669"/>
      <c r="AA7" s="1669"/>
      <c r="AB7" s="1669"/>
      <c r="AC7" s="1669"/>
      <c r="AD7" s="1669"/>
      <c r="AE7" s="1669"/>
      <c r="AF7" s="1669"/>
      <c r="AG7" s="1669"/>
      <c r="AH7" s="1669"/>
      <c r="AI7" s="1672"/>
      <c r="AJ7" s="1668">
        <v>190</v>
      </c>
      <c r="AK7" s="1669"/>
      <c r="AL7" s="1669"/>
      <c r="AM7" s="1669"/>
      <c r="AN7" s="1669"/>
      <c r="AO7" s="1669"/>
      <c r="AP7" s="1669"/>
      <c r="AQ7" s="1669"/>
      <c r="AR7" s="1669"/>
      <c r="AS7" s="1669"/>
      <c r="AT7" s="1669"/>
      <c r="AU7" s="1669"/>
      <c r="AV7" s="1669"/>
      <c r="AW7" s="1669"/>
      <c r="AX7" s="1669"/>
      <c r="AY7" s="1669"/>
      <c r="AZ7" s="1669">
        <v>1707</v>
      </c>
      <c r="BA7" s="1669"/>
      <c r="BB7" s="1669"/>
      <c r="BC7" s="1669"/>
      <c r="BD7" s="1669"/>
      <c r="BE7" s="1669"/>
      <c r="BF7" s="1669"/>
      <c r="BG7" s="1669"/>
      <c r="BH7" s="1669"/>
      <c r="BI7" s="1669"/>
      <c r="BJ7" s="1669"/>
      <c r="BK7" s="1669"/>
      <c r="BL7" s="1669"/>
      <c r="BM7" s="1669"/>
      <c r="BN7" s="1669"/>
      <c r="BO7" s="1669"/>
      <c r="BP7" s="1669"/>
      <c r="BQ7" s="687"/>
    </row>
    <row r="8" spans="1:139" ht="12.75" customHeight="1" x14ac:dyDescent="0.15">
      <c r="A8" s="1665" t="s">
        <v>812</v>
      </c>
      <c r="B8" s="1665"/>
      <c r="C8" s="1668" t="s">
        <v>128</v>
      </c>
      <c r="D8" s="1669"/>
      <c r="E8" s="1669"/>
      <c r="F8" s="1669"/>
      <c r="G8" s="1669"/>
      <c r="H8" s="1669"/>
      <c r="I8" s="1669"/>
      <c r="J8" s="1669"/>
      <c r="K8" s="1669"/>
      <c r="L8" s="1669"/>
      <c r="M8" s="1669"/>
      <c r="N8" s="1669"/>
      <c r="O8" s="1669"/>
      <c r="P8" s="1669"/>
      <c r="Q8" s="1669"/>
      <c r="R8" s="1669"/>
      <c r="S8" s="1669" t="s">
        <v>128</v>
      </c>
      <c r="T8" s="1669"/>
      <c r="U8" s="1669"/>
      <c r="V8" s="1669"/>
      <c r="W8" s="1669"/>
      <c r="X8" s="1669"/>
      <c r="Y8" s="1669"/>
      <c r="Z8" s="1669"/>
      <c r="AA8" s="1669"/>
      <c r="AB8" s="1669"/>
      <c r="AC8" s="1669"/>
      <c r="AD8" s="1669"/>
      <c r="AE8" s="1669"/>
      <c r="AF8" s="1669"/>
      <c r="AG8" s="1669"/>
      <c r="AH8" s="1669"/>
      <c r="AI8" s="1672"/>
      <c r="AJ8" s="1660">
        <v>325</v>
      </c>
      <c r="AK8" s="1662"/>
      <c r="AL8" s="1662"/>
      <c r="AM8" s="1662"/>
      <c r="AN8" s="1662"/>
      <c r="AO8" s="1662"/>
      <c r="AP8" s="1662"/>
      <c r="AQ8" s="1662"/>
      <c r="AR8" s="1662"/>
      <c r="AS8" s="1662"/>
      <c r="AT8" s="1662"/>
      <c r="AU8" s="1662"/>
      <c r="AV8" s="1662"/>
      <c r="AW8" s="1662"/>
      <c r="AX8" s="1662"/>
      <c r="AY8" s="1662"/>
      <c r="AZ8" s="1662">
        <v>372</v>
      </c>
      <c r="BA8" s="1662"/>
      <c r="BB8" s="1662"/>
      <c r="BC8" s="1662"/>
      <c r="BD8" s="1662"/>
      <c r="BE8" s="1662"/>
      <c r="BF8" s="1662"/>
      <c r="BG8" s="1662"/>
      <c r="BH8" s="1662"/>
      <c r="BI8" s="1662"/>
      <c r="BJ8" s="1662"/>
      <c r="BK8" s="1662"/>
      <c r="BL8" s="1662"/>
      <c r="BM8" s="1662"/>
      <c r="BN8" s="1662"/>
      <c r="BO8" s="1662"/>
      <c r="BP8" s="1662"/>
      <c r="BQ8" s="687"/>
    </row>
    <row r="9" spans="1:139" ht="12.75" customHeight="1" x14ac:dyDescent="0.15">
      <c r="A9" s="1665" t="s">
        <v>801</v>
      </c>
      <c r="B9" s="1665"/>
      <c r="C9" s="1668" t="s">
        <v>128</v>
      </c>
      <c r="D9" s="1669"/>
      <c r="E9" s="1669"/>
      <c r="F9" s="1669"/>
      <c r="G9" s="1669"/>
      <c r="H9" s="1669"/>
      <c r="I9" s="1669"/>
      <c r="J9" s="1669"/>
      <c r="K9" s="1669"/>
      <c r="L9" s="1669"/>
      <c r="M9" s="1669"/>
      <c r="N9" s="1669"/>
      <c r="O9" s="1669"/>
      <c r="P9" s="1669"/>
      <c r="Q9" s="1669"/>
      <c r="R9" s="1669"/>
      <c r="S9" s="1669" t="s">
        <v>128</v>
      </c>
      <c r="T9" s="1669"/>
      <c r="U9" s="1669"/>
      <c r="V9" s="1669"/>
      <c r="W9" s="1669"/>
      <c r="X9" s="1669"/>
      <c r="Y9" s="1669"/>
      <c r="Z9" s="1669"/>
      <c r="AA9" s="1669"/>
      <c r="AB9" s="1669"/>
      <c r="AC9" s="1669"/>
      <c r="AD9" s="1669"/>
      <c r="AE9" s="1669"/>
      <c r="AF9" s="1669"/>
      <c r="AG9" s="1669"/>
      <c r="AH9" s="1669"/>
      <c r="AI9" s="1672"/>
      <c r="AJ9" s="1660">
        <v>599</v>
      </c>
      <c r="AK9" s="1662"/>
      <c r="AL9" s="1662"/>
      <c r="AM9" s="1662"/>
      <c r="AN9" s="1662"/>
      <c r="AO9" s="1662"/>
      <c r="AP9" s="1662"/>
      <c r="AQ9" s="1662"/>
      <c r="AR9" s="1662"/>
      <c r="AS9" s="1662"/>
      <c r="AT9" s="1662"/>
      <c r="AU9" s="1662"/>
      <c r="AV9" s="1662"/>
      <c r="AW9" s="1662"/>
      <c r="AX9" s="1662"/>
      <c r="AY9" s="1662"/>
      <c r="AZ9" s="1662">
        <v>733</v>
      </c>
      <c r="BA9" s="1662"/>
      <c r="BB9" s="1662"/>
      <c r="BC9" s="1662"/>
      <c r="BD9" s="1662"/>
      <c r="BE9" s="1662"/>
      <c r="BF9" s="1662"/>
      <c r="BG9" s="1662"/>
      <c r="BH9" s="1662"/>
      <c r="BI9" s="1662"/>
      <c r="BJ9" s="1662"/>
      <c r="BK9" s="1662"/>
      <c r="BL9" s="1662"/>
      <c r="BM9" s="1662"/>
      <c r="BN9" s="1662"/>
      <c r="BO9" s="1662"/>
      <c r="BP9" s="1662"/>
      <c r="BQ9" s="688"/>
      <c r="BR9" s="688"/>
      <c r="BS9" s="689"/>
      <c r="BT9" s="689"/>
      <c r="BU9" s="689"/>
      <c r="BV9" s="689"/>
      <c r="BW9" s="689"/>
      <c r="BX9" s="689"/>
      <c r="BY9" s="689"/>
      <c r="BZ9" s="689"/>
      <c r="CA9" s="689"/>
      <c r="CB9" s="689"/>
      <c r="CC9" s="689"/>
      <c r="CD9" s="689"/>
      <c r="CE9" s="689"/>
      <c r="CF9" s="689"/>
      <c r="CG9" s="689"/>
      <c r="CH9" s="689"/>
      <c r="CI9" s="689"/>
      <c r="CJ9" s="689"/>
      <c r="CK9" s="1671">
        <v>37</v>
      </c>
      <c r="CL9" s="1671"/>
      <c r="CM9" s="1671"/>
      <c r="CN9" s="1671"/>
      <c r="CO9" s="1671"/>
      <c r="CP9" s="1671"/>
      <c r="CQ9" s="1671"/>
      <c r="CR9" s="1671"/>
      <c r="CS9" s="1671"/>
      <c r="CT9" s="1671"/>
      <c r="CU9" s="1671"/>
      <c r="CV9" s="1671"/>
      <c r="CW9" s="1671"/>
      <c r="CX9" s="1671"/>
      <c r="CY9" s="1671"/>
      <c r="CZ9" s="1671"/>
      <c r="DA9" s="1673"/>
      <c r="DB9" s="1674">
        <v>812</v>
      </c>
      <c r="DC9" s="1671"/>
      <c r="DD9" s="1671"/>
      <c r="DE9" s="1671"/>
      <c r="DF9" s="1671"/>
      <c r="DG9" s="1671"/>
      <c r="DH9" s="1671"/>
      <c r="DI9" s="1671"/>
      <c r="DJ9" s="1671"/>
      <c r="DK9" s="1671"/>
      <c r="DL9" s="1671"/>
      <c r="DM9" s="1671"/>
      <c r="DN9" s="1671"/>
      <c r="DO9" s="1671"/>
      <c r="DP9" s="1671"/>
      <c r="DQ9" s="1671"/>
      <c r="DR9" s="1671">
        <v>36</v>
      </c>
      <c r="DS9" s="1671"/>
      <c r="DT9" s="1671"/>
      <c r="DU9" s="1671"/>
      <c r="DV9" s="1671"/>
      <c r="DW9" s="1671"/>
      <c r="DX9" s="1671"/>
      <c r="DY9" s="1671"/>
      <c r="DZ9" s="1671"/>
      <c r="EA9" s="1671"/>
      <c r="EB9" s="1671"/>
      <c r="EC9" s="1671"/>
      <c r="ED9" s="1671"/>
      <c r="EE9" s="1671"/>
      <c r="EF9" s="1671"/>
      <c r="EG9" s="1671"/>
      <c r="EH9" s="1671"/>
      <c r="EI9" s="687"/>
    </row>
    <row r="10" spans="1:139" ht="12.75" customHeight="1" x14ac:dyDescent="0.15">
      <c r="A10" s="1665" t="s">
        <v>814</v>
      </c>
      <c r="B10" s="1665"/>
      <c r="C10" s="1668" t="s">
        <v>128</v>
      </c>
      <c r="D10" s="1669"/>
      <c r="E10" s="1669"/>
      <c r="F10" s="1669"/>
      <c r="G10" s="1669"/>
      <c r="H10" s="1669"/>
      <c r="I10" s="1669"/>
      <c r="J10" s="1669"/>
      <c r="K10" s="1669"/>
      <c r="L10" s="1669"/>
      <c r="M10" s="1669"/>
      <c r="N10" s="1669"/>
      <c r="O10" s="1669"/>
      <c r="P10" s="1669"/>
      <c r="Q10" s="1669"/>
      <c r="R10" s="1669"/>
      <c r="S10" s="1669" t="s">
        <v>128</v>
      </c>
      <c r="T10" s="1669"/>
      <c r="U10" s="1669"/>
      <c r="V10" s="1669"/>
      <c r="W10" s="1669"/>
      <c r="X10" s="1669"/>
      <c r="Y10" s="1669"/>
      <c r="Z10" s="1669"/>
      <c r="AA10" s="1669"/>
      <c r="AB10" s="1669"/>
      <c r="AC10" s="1669"/>
      <c r="AD10" s="1669"/>
      <c r="AE10" s="1669"/>
      <c r="AF10" s="1669"/>
      <c r="AG10" s="1669"/>
      <c r="AH10" s="1669"/>
      <c r="AI10" s="1672"/>
      <c r="AJ10" s="1660">
        <v>361</v>
      </c>
      <c r="AK10" s="1662"/>
      <c r="AL10" s="1662"/>
      <c r="AM10" s="1662"/>
      <c r="AN10" s="1662"/>
      <c r="AO10" s="1662"/>
      <c r="AP10" s="1662"/>
      <c r="AQ10" s="1662"/>
      <c r="AR10" s="1662"/>
      <c r="AS10" s="1662"/>
      <c r="AT10" s="1662"/>
      <c r="AU10" s="1662"/>
      <c r="AV10" s="1662"/>
      <c r="AW10" s="1662"/>
      <c r="AX10" s="1662"/>
      <c r="AY10" s="1662"/>
      <c r="AZ10" s="1662">
        <v>607</v>
      </c>
      <c r="BA10" s="1662"/>
      <c r="BB10" s="1662"/>
      <c r="BC10" s="1662"/>
      <c r="BD10" s="1662"/>
      <c r="BE10" s="1662"/>
      <c r="BF10" s="1662"/>
      <c r="BG10" s="1662"/>
      <c r="BH10" s="1662"/>
      <c r="BI10" s="1662"/>
      <c r="BJ10" s="1662"/>
      <c r="BK10" s="1662"/>
      <c r="BL10" s="1662"/>
      <c r="BM10" s="1662"/>
      <c r="BN10" s="1662"/>
      <c r="BO10" s="1662"/>
      <c r="BP10" s="1662"/>
      <c r="BQ10" s="688"/>
      <c r="BR10" s="688"/>
      <c r="BS10" s="689"/>
      <c r="BT10" s="689"/>
      <c r="BU10" s="689"/>
      <c r="BV10" s="689"/>
      <c r="BW10" s="689"/>
      <c r="BX10" s="689"/>
      <c r="BY10" s="689"/>
      <c r="BZ10" s="689"/>
      <c r="CA10" s="689"/>
      <c r="CB10" s="689"/>
      <c r="CC10" s="689"/>
      <c r="CD10" s="689"/>
      <c r="CE10" s="689"/>
      <c r="CF10" s="689"/>
      <c r="CG10" s="689"/>
      <c r="CH10" s="689"/>
      <c r="CI10" s="689"/>
      <c r="CJ10" s="689"/>
      <c r="CK10" s="1671">
        <v>37</v>
      </c>
      <c r="CL10" s="1671"/>
      <c r="CM10" s="1671"/>
      <c r="CN10" s="1671"/>
      <c r="CO10" s="1671"/>
      <c r="CP10" s="1671"/>
      <c r="CQ10" s="1671"/>
      <c r="CR10" s="1671"/>
      <c r="CS10" s="1671"/>
      <c r="CT10" s="1671"/>
      <c r="CU10" s="1671"/>
      <c r="CV10" s="1671"/>
      <c r="CW10" s="1671"/>
      <c r="CX10" s="1671"/>
      <c r="CY10" s="1671"/>
      <c r="CZ10" s="1671"/>
      <c r="DA10" s="1673"/>
      <c r="DB10" s="1674">
        <v>812</v>
      </c>
      <c r="DC10" s="1671"/>
      <c r="DD10" s="1671"/>
      <c r="DE10" s="1671"/>
      <c r="DF10" s="1671"/>
      <c r="DG10" s="1671"/>
      <c r="DH10" s="1671"/>
      <c r="DI10" s="1671"/>
      <c r="DJ10" s="1671"/>
      <c r="DK10" s="1671"/>
      <c r="DL10" s="1671"/>
      <c r="DM10" s="1671"/>
      <c r="DN10" s="1671"/>
      <c r="DO10" s="1671"/>
      <c r="DP10" s="1671"/>
      <c r="DQ10" s="1671"/>
      <c r="DR10" s="1671">
        <v>36</v>
      </c>
      <c r="DS10" s="1671"/>
      <c r="DT10" s="1671"/>
      <c r="DU10" s="1671"/>
      <c r="DV10" s="1671"/>
      <c r="DW10" s="1671"/>
      <c r="DX10" s="1671"/>
      <c r="DY10" s="1671"/>
      <c r="DZ10" s="1671"/>
      <c r="EA10" s="1671"/>
      <c r="EB10" s="1671"/>
      <c r="EC10" s="1671"/>
      <c r="ED10" s="1671"/>
      <c r="EE10" s="1671"/>
      <c r="EF10" s="1671"/>
      <c r="EG10" s="1671"/>
      <c r="EH10" s="1671"/>
      <c r="EI10" s="687"/>
    </row>
    <row r="11" spans="1:139" ht="12.75" customHeight="1" x14ac:dyDescent="0.15">
      <c r="A11" s="1665" t="s">
        <v>519</v>
      </c>
      <c r="B11" s="1665"/>
      <c r="C11" s="1668" t="s">
        <v>128</v>
      </c>
      <c r="D11" s="1669"/>
      <c r="E11" s="1669"/>
      <c r="F11" s="1669"/>
      <c r="G11" s="1669"/>
      <c r="H11" s="1669"/>
      <c r="I11" s="1669"/>
      <c r="J11" s="1669"/>
      <c r="K11" s="1669"/>
      <c r="L11" s="1669"/>
      <c r="M11" s="1669"/>
      <c r="N11" s="1669"/>
      <c r="O11" s="1669"/>
      <c r="P11" s="1669"/>
      <c r="Q11" s="1669"/>
      <c r="R11" s="1669"/>
      <c r="S11" s="1669" t="s">
        <v>128</v>
      </c>
      <c r="T11" s="1669"/>
      <c r="U11" s="1669"/>
      <c r="V11" s="1669"/>
      <c r="W11" s="1669"/>
      <c r="X11" s="1669"/>
      <c r="Y11" s="1669"/>
      <c r="Z11" s="1669"/>
      <c r="AA11" s="1669"/>
      <c r="AB11" s="1669"/>
      <c r="AC11" s="1669"/>
      <c r="AD11" s="1669"/>
      <c r="AE11" s="1669"/>
      <c r="AF11" s="1669"/>
      <c r="AG11" s="1669"/>
      <c r="AH11" s="1669"/>
      <c r="AI11" s="1672"/>
      <c r="AJ11" s="1660">
        <v>10265</v>
      </c>
      <c r="AK11" s="1662"/>
      <c r="AL11" s="1662"/>
      <c r="AM11" s="1662"/>
      <c r="AN11" s="1662"/>
      <c r="AO11" s="1662"/>
      <c r="AP11" s="1662"/>
      <c r="AQ11" s="1662"/>
      <c r="AR11" s="1662"/>
      <c r="AS11" s="1662"/>
      <c r="AT11" s="1662"/>
      <c r="AU11" s="1662"/>
      <c r="AV11" s="1662"/>
      <c r="AW11" s="1662"/>
      <c r="AX11" s="1662"/>
      <c r="AY11" s="1662"/>
      <c r="AZ11" s="1662">
        <v>189</v>
      </c>
      <c r="BA11" s="1662"/>
      <c r="BB11" s="1662"/>
      <c r="BC11" s="1662"/>
      <c r="BD11" s="1662"/>
      <c r="BE11" s="1662"/>
      <c r="BF11" s="1662"/>
      <c r="BG11" s="1662"/>
      <c r="BH11" s="1662"/>
      <c r="BI11" s="1662"/>
      <c r="BJ11" s="1662"/>
      <c r="BK11" s="1662"/>
      <c r="BL11" s="1662"/>
      <c r="BM11" s="1662"/>
      <c r="BN11" s="1662"/>
      <c r="BO11" s="1662"/>
      <c r="BP11" s="1662"/>
      <c r="BQ11" s="688"/>
      <c r="BR11" s="688"/>
      <c r="BS11" s="689"/>
      <c r="BT11" s="689"/>
      <c r="BU11" s="689"/>
      <c r="BV11" s="689"/>
      <c r="BW11" s="689"/>
      <c r="BX11" s="689"/>
      <c r="BY11" s="689"/>
      <c r="BZ11" s="689"/>
      <c r="CA11" s="689"/>
      <c r="CB11" s="689"/>
      <c r="CC11" s="689"/>
      <c r="CD11" s="689"/>
      <c r="CE11" s="689"/>
      <c r="CF11" s="689"/>
      <c r="CG11" s="689"/>
      <c r="CH11" s="689"/>
      <c r="CI11" s="689"/>
      <c r="CJ11" s="689"/>
      <c r="CK11" s="1671">
        <v>37</v>
      </c>
      <c r="CL11" s="1671"/>
      <c r="CM11" s="1671"/>
      <c r="CN11" s="1671"/>
      <c r="CO11" s="1671"/>
      <c r="CP11" s="1671"/>
      <c r="CQ11" s="1671"/>
      <c r="CR11" s="1671"/>
      <c r="CS11" s="1671"/>
      <c r="CT11" s="1671"/>
      <c r="CU11" s="1671"/>
      <c r="CV11" s="1671"/>
      <c r="CW11" s="1671"/>
      <c r="CX11" s="1671"/>
      <c r="CY11" s="1671"/>
      <c r="CZ11" s="1671"/>
      <c r="DA11" s="1673"/>
      <c r="DB11" s="1674">
        <v>812</v>
      </c>
      <c r="DC11" s="1671"/>
      <c r="DD11" s="1671"/>
      <c r="DE11" s="1671"/>
      <c r="DF11" s="1671"/>
      <c r="DG11" s="1671"/>
      <c r="DH11" s="1671"/>
      <c r="DI11" s="1671"/>
      <c r="DJ11" s="1671"/>
      <c r="DK11" s="1671"/>
      <c r="DL11" s="1671"/>
      <c r="DM11" s="1671"/>
      <c r="DN11" s="1671"/>
      <c r="DO11" s="1671"/>
      <c r="DP11" s="1671"/>
      <c r="DQ11" s="1671"/>
      <c r="DR11" s="1671">
        <v>36</v>
      </c>
      <c r="DS11" s="1671"/>
      <c r="DT11" s="1671"/>
      <c r="DU11" s="1671"/>
      <c r="DV11" s="1671"/>
      <c r="DW11" s="1671"/>
      <c r="DX11" s="1671"/>
      <c r="DY11" s="1671"/>
      <c r="DZ11" s="1671"/>
      <c r="EA11" s="1671"/>
      <c r="EB11" s="1671"/>
      <c r="EC11" s="1671"/>
      <c r="ED11" s="1671"/>
      <c r="EE11" s="1671"/>
      <c r="EF11" s="1671"/>
      <c r="EG11" s="1671"/>
      <c r="EH11" s="1671"/>
      <c r="EI11" s="687"/>
    </row>
    <row r="12" spans="1:139" ht="12.75" customHeight="1" x14ac:dyDescent="0.15">
      <c r="A12" s="1665" t="s">
        <v>369</v>
      </c>
      <c r="B12" s="1670"/>
      <c r="C12" s="1660">
        <v>2356</v>
      </c>
      <c r="D12" s="1662"/>
      <c r="E12" s="1662"/>
      <c r="F12" s="1662"/>
      <c r="G12" s="1662"/>
      <c r="H12" s="1662"/>
      <c r="I12" s="1662"/>
      <c r="J12" s="1662"/>
      <c r="K12" s="1662"/>
      <c r="L12" s="1662"/>
      <c r="M12" s="1662"/>
      <c r="N12" s="1662"/>
      <c r="O12" s="1662"/>
      <c r="P12" s="1662"/>
      <c r="Q12" s="1662"/>
      <c r="R12" s="1662"/>
      <c r="S12" s="1662">
        <v>13</v>
      </c>
      <c r="T12" s="1662"/>
      <c r="U12" s="1662"/>
      <c r="V12" s="1662"/>
      <c r="W12" s="1662"/>
      <c r="X12" s="1662"/>
      <c r="Y12" s="1662"/>
      <c r="Z12" s="1662"/>
      <c r="AA12" s="1662"/>
      <c r="AB12" s="1662"/>
      <c r="AC12" s="1662"/>
      <c r="AD12" s="1662"/>
      <c r="AE12" s="1662"/>
      <c r="AF12" s="1662"/>
      <c r="AG12" s="1662"/>
      <c r="AH12" s="1662"/>
      <c r="AI12" s="1663"/>
      <c r="AJ12" s="1660">
        <v>607</v>
      </c>
      <c r="AK12" s="1662"/>
      <c r="AL12" s="1662"/>
      <c r="AM12" s="1662"/>
      <c r="AN12" s="1662"/>
      <c r="AO12" s="1662"/>
      <c r="AP12" s="1662"/>
      <c r="AQ12" s="1662"/>
      <c r="AR12" s="1662"/>
      <c r="AS12" s="1662"/>
      <c r="AT12" s="1662"/>
      <c r="AU12" s="1662"/>
      <c r="AV12" s="1662"/>
      <c r="AW12" s="1662"/>
      <c r="AX12" s="1662"/>
      <c r="AY12" s="1662"/>
      <c r="AZ12" s="1662">
        <v>17</v>
      </c>
      <c r="BA12" s="1662"/>
      <c r="BB12" s="1662"/>
      <c r="BC12" s="1662"/>
      <c r="BD12" s="1662"/>
      <c r="BE12" s="1662"/>
      <c r="BF12" s="1662"/>
      <c r="BG12" s="1662"/>
      <c r="BH12" s="1662"/>
      <c r="BI12" s="1662"/>
      <c r="BJ12" s="1662"/>
      <c r="BK12" s="1662"/>
      <c r="BL12" s="1662"/>
      <c r="BM12" s="1662"/>
      <c r="BN12" s="1662"/>
      <c r="BO12" s="1662"/>
      <c r="BP12" s="1662"/>
      <c r="BQ12" s="687"/>
      <c r="BY12" s="690"/>
    </row>
    <row r="13" spans="1:139" ht="12.75" customHeight="1" x14ac:dyDescent="0.15">
      <c r="A13" s="1658" t="s">
        <v>815</v>
      </c>
      <c r="B13" s="1659"/>
      <c r="C13" s="1660">
        <v>41</v>
      </c>
      <c r="D13" s="1662"/>
      <c r="E13" s="1662"/>
      <c r="F13" s="1662"/>
      <c r="G13" s="1662"/>
      <c r="H13" s="1662"/>
      <c r="I13" s="1662"/>
      <c r="J13" s="1662"/>
      <c r="K13" s="1662"/>
      <c r="L13" s="1662"/>
      <c r="M13" s="1662"/>
      <c r="N13" s="1662"/>
      <c r="O13" s="1662"/>
      <c r="P13" s="1662"/>
      <c r="Q13" s="1662"/>
      <c r="R13" s="1662"/>
      <c r="S13" s="1662">
        <v>48</v>
      </c>
      <c r="T13" s="1662"/>
      <c r="U13" s="1662"/>
      <c r="V13" s="1662"/>
      <c r="W13" s="1662"/>
      <c r="X13" s="1662"/>
      <c r="Y13" s="1662"/>
      <c r="Z13" s="1662"/>
      <c r="AA13" s="1662"/>
      <c r="AB13" s="1662"/>
      <c r="AC13" s="1662"/>
      <c r="AD13" s="1662"/>
      <c r="AE13" s="1662"/>
      <c r="AF13" s="1662"/>
      <c r="AG13" s="1662"/>
      <c r="AH13" s="1662"/>
      <c r="AI13" s="1663"/>
      <c r="AJ13" s="1668" t="s">
        <v>128</v>
      </c>
      <c r="AK13" s="1669"/>
      <c r="AL13" s="1669"/>
      <c r="AM13" s="1669"/>
      <c r="AN13" s="1669"/>
      <c r="AO13" s="1669"/>
      <c r="AP13" s="1669"/>
      <c r="AQ13" s="1669"/>
      <c r="AR13" s="1669"/>
      <c r="AS13" s="1669"/>
      <c r="AT13" s="1669"/>
      <c r="AU13" s="1669"/>
      <c r="AV13" s="1669"/>
      <c r="AW13" s="1669"/>
      <c r="AX13" s="1669"/>
      <c r="AY13" s="1669"/>
      <c r="AZ13" s="1669" t="s">
        <v>128</v>
      </c>
      <c r="BA13" s="1669"/>
      <c r="BB13" s="1669"/>
      <c r="BC13" s="1669"/>
      <c r="BD13" s="1669"/>
      <c r="BE13" s="1669"/>
      <c r="BF13" s="1669"/>
      <c r="BG13" s="1669"/>
      <c r="BH13" s="1669"/>
      <c r="BI13" s="1669"/>
      <c r="BJ13" s="1669"/>
      <c r="BK13" s="1669"/>
      <c r="BL13" s="1669"/>
      <c r="BM13" s="1669"/>
      <c r="BN13" s="1669"/>
      <c r="BO13" s="1669"/>
      <c r="BP13" s="1669"/>
      <c r="BQ13" s="687"/>
      <c r="BS13" s="677"/>
      <c r="BT13" s="677"/>
      <c r="BU13" s="677"/>
    </row>
    <row r="14" spans="1:139" ht="12.75" customHeight="1" x14ac:dyDescent="0.15">
      <c r="A14" s="1665" t="s">
        <v>817</v>
      </c>
      <c r="B14" s="1670"/>
      <c r="C14" s="1660">
        <v>1</v>
      </c>
      <c r="D14" s="1662"/>
      <c r="E14" s="1662"/>
      <c r="F14" s="1662"/>
      <c r="G14" s="1662"/>
      <c r="H14" s="1662"/>
      <c r="I14" s="1662"/>
      <c r="J14" s="1662"/>
      <c r="K14" s="1662"/>
      <c r="L14" s="1662"/>
      <c r="M14" s="1662"/>
      <c r="N14" s="1662"/>
      <c r="O14" s="1662"/>
      <c r="P14" s="1662"/>
      <c r="Q14" s="1662"/>
      <c r="R14" s="1662"/>
      <c r="S14" s="1662">
        <v>1236</v>
      </c>
      <c r="T14" s="1662"/>
      <c r="U14" s="1662"/>
      <c r="V14" s="1662"/>
      <c r="W14" s="1662"/>
      <c r="X14" s="1662"/>
      <c r="Y14" s="1662"/>
      <c r="Z14" s="1662"/>
      <c r="AA14" s="1662"/>
      <c r="AB14" s="1662"/>
      <c r="AC14" s="1662"/>
      <c r="AD14" s="1662"/>
      <c r="AE14" s="1662"/>
      <c r="AF14" s="1662"/>
      <c r="AG14" s="1662"/>
      <c r="AH14" s="1662"/>
      <c r="AI14" s="1663"/>
      <c r="AJ14" s="1660">
        <v>12</v>
      </c>
      <c r="AK14" s="1662"/>
      <c r="AL14" s="1662"/>
      <c r="AM14" s="1662"/>
      <c r="AN14" s="1662"/>
      <c r="AO14" s="1662"/>
      <c r="AP14" s="1662"/>
      <c r="AQ14" s="1662"/>
      <c r="AR14" s="1662"/>
      <c r="AS14" s="1662"/>
      <c r="AT14" s="1662"/>
      <c r="AU14" s="1662"/>
      <c r="AV14" s="1662"/>
      <c r="AW14" s="1662"/>
      <c r="AX14" s="1662"/>
      <c r="AY14" s="1662"/>
      <c r="AZ14" s="1662">
        <v>419</v>
      </c>
      <c r="BA14" s="1662"/>
      <c r="BB14" s="1662"/>
      <c r="BC14" s="1662"/>
      <c r="BD14" s="1662"/>
      <c r="BE14" s="1662"/>
      <c r="BF14" s="1662"/>
      <c r="BG14" s="1662"/>
      <c r="BH14" s="1662"/>
      <c r="BI14" s="1662"/>
      <c r="BJ14" s="1662"/>
      <c r="BK14" s="1662"/>
      <c r="BL14" s="1662"/>
      <c r="BM14" s="1662"/>
      <c r="BN14" s="1662"/>
      <c r="BO14" s="1662"/>
      <c r="BP14" s="1662"/>
      <c r="BQ14" s="687"/>
    </row>
    <row r="15" spans="1:139" ht="12.75" customHeight="1" x14ac:dyDescent="0.15">
      <c r="A15" s="1665" t="s">
        <v>818</v>
      </c>
      <c r="B15" s="1670"/>
      <c r="C15" s="1660">
        <v>0</v>
      </c>
      <c r="D15" s="1662"/>
      <c r="E15" s="1662"/>
      <c r="F15" s="1662"/>
      <c r="G15" s="1662"/>
      <c r="H15" s="1662"/>
      <c r="I15" s="1662"/>
      <c r="J15" s="1662"/>
      <c r="K15" s="1662"/>
      <c r="L15" s="1662"/>
      <c r="M15" s="1662"/>
      <c r="N15" s="1662"/>
      <c r="O15" s="1662"/>
      <c r="P15" s="1662"/>
      <c r="Q15" s="1662"/>
      <c r="R15" s="1662"/>
      <c r="S15" s="1662">
        <v>96</v>
      </c>
      <c r="T15" s="1662"/>
      <c r="U15" s="1662"/>
      <c r="V15" s="1662"/>
      <c r="W15" s="1662"/>
      <c r="X15" s="1662"/>
      <c r="Y15" s="1662"/>
      <c r="Z15" s="1662"/>
      <c r="AA15" s="1662"/>
      <c r="AB15" s="1662"/>
      <c r="AC15" s="1662"/>
      <c r="AD15" s="1662"/>
      <c r="AE15" s="1662"/>
      <c r="AF15" s="1662"/>
      <c r="AG15" s="1662"/>
      <c r="AH15" s="1662"/>
      <c r="AI15" s="1663"/>
      <c r="AJ15" s="1660">
        <v>2</v>
      </c>
      <c r="AK15" s="1662"/>
      <c r="AL15" s="1662"/>
      <c r="AM15" s="1662"/>
      <c r="AN15" s="1662"/>
      <c r="AO15" s="1662"/>
      <c r="AP15" s="1662"/>
      <c r="AQ15" s="1662"/>
      <c r="AR15" s="1662"/>
      <c r="AS15" s="1662"/>
      <c r="AT15" s="1662"/>
      <c r="AU15" s="1662"/>
      <c r="AV15" s="1662"/>
      <c r="AW15" s="1662"/>
      <c r="AX15" s="1662"/>
      <c r="AY15" s="1662"/>
      <c r="AZ15" s="1662">
        <v>212</v>
      </c>
      <c r="BA15" s="1662"/>
      <c r="BB15" s="1662"/>
      <c r="BC15" s="1662"/>
      <c r="BD15" s="1662"/>
      <c r="BE15" s="1662"/>
      <c r="BF15" s="1662"/>
      <c r="BG15" s="1662"/>
      <c r="BH15" s="1662"/>
      <c r="BI15" s="1662"/>
      <c r="BJ15" s="1662"/>
      <c r="BK15" s="1662"/>
      <c r="BL15" s="1662"/>
      <c r="BM15" s="1662"/>
      <c r="BN15" s="1662"/>
      <c r="BO15" s="1662"/>
      <c r="BP15" s="1662"/>
      <c r="BQ15" s="687"/>
    </row>
    <row r="16" spans="1:139" ht="12.75" customHeight="1" x14ac:dyDescent="0.15">
      <c r="A16" s="1665" t="s">
        <v>820</v>
      </c>
      <c r="B16" s="1666"/>
      <c r="C16" s="1660">
        <v>486</v>
      </c>
      <c r="D16" s="1661"/>
      <c r="E16" s="1661"/>
      <c r="F16" s="1661"/>
      <c r="G16" s="1661"/>
      <c r="H16" s="1661"/>
      <c r="I16" s="1661"/>
      <c r="J16" s="1661"/>
      <c r="K16" s="1661"/>
      <c r="L16" s="1661"/>
      <c r="M16" s="1661"/>
      <c r="N16" s="1661"/>
      <c r="O16" s="1661"/>
      <c r="P16" s="1661"/>
      <c r="Q16" s="1661"/>
      <c r="R16" s="1661"/>
      <c r="S16" s="1662">
        <v>77</v>
      </c>
      <c r="T16" s="1661"/>
      <c r="U16" s="1661"/>
      <c r="V16" s="1661"/>
      <c r="W16" s="1661"/>
      <c r="X16" s="1661"/>
      <c r="Y16" s="1661"/>
      <c r="Z16" s="1661"/>
      <c r="AA16" s="1661"/>
      <c r="AB16" s="1661"/>
      <c r="AC16" s="1661"/>
      <c r="AD16" s="1661"/>
      <c r="AE16" s="1661"/>
      <c r="AF16" s="1661"/>
      <c r="AG16" s="1661"/>
      <c r="AH16" s="1661"/>
      <c r="AI16" s="1667"/>
      <c r="AJ16" s="1660">
        <v>2195</v>
      </c>
      <c r="AK16" s="1661"/>
      <c r="AL16" s="1661"/>
      <c r="AM16" s="1661"/>
      <c r="AN16" s="1661"/>
      <c r="AO16" s="1661"/>
      <c r="AP16" s="1661"/>
      <c r="AQ16" s="1661"/>
      <c r="AR16" s="1661"/>
      <c r="AS16" s="1661"/>
      <c r="AT16" s="1661"/>
      <c r="AU16" s="1661"/>
      <c r="AV16" s="1661"/>
      <c r="AW16" s="1661"/>
      <c r="AX16" s="1661"/>
      <c r="AY16" s="1661"/>
      <c r="AZ16" s="1662">
        <v>82</v>
      </c>
      <c r="BA16" s="1662"/>
      <c r="BB16" s="1662"/>
      <c r="BC16" s="1662"/>
      <c r="BD16" s="1662"/>
      <c r="BE16" s="1662"/>
      <c r="BF16" s="1662"/>
      <c r="BG16" s="1662"/>
      <c r="BH16" s="1662"/>
      <c r="BI16" s="1662"/>
      <c r="BJ16" s="1662"/>
      <c r="BK16" s="1662"/>
      <c r="BL16" s="1662"/>
      <c r="BM16" s="1662"/>
      <c r="BN16" s="1662"/>
      <c r="BO16" s="1662"/>
      <c r="BP16" s="1662"/>
      <c r="BQ16" s="687"/>
    </row>
    <row r="17" spans="1:75" ht="12" customHeight="1" x14ac:dyDescent="0.15">
      <c r="A17" s="1658" t="s">
        <v>822</v>
      </c>
      <c r="B17" s="1659"/>
      <c r="C17" s="1660">
        <v>0</v>
      </c>
      <c r="D17" s="1661"/>
      <c r="E17" s="1661"/>
      <c r="F17" s="1661"/>
      <c r="G17" s="1661"/>
      <c r="H17" s="1661"/>
      <c r="I17" s="1661"/>
      <c r="J17" s="1661"/>
      <c r="K17" s="1661"/>
      <c r="L17" s="1661"/>
      <c r="M17" s="1661"/>
      <c r="N17" s="1661"/>
      <c r="O17" s="1661"/>
      <c r="P17" s="1661"/>
      <c r="Q17" s="1661"/>
      <c r="R17" s="1661"/>
      <c r="S17" s="1662">
        <v>657</v>
      </c>
      <c r="T17" s="1662"/>
      <c r="U17" s="1662"/>
      <c r="V17" s="1662"/>
      <c r="W17" s="1662"/>
      <c r="X17" s="1662"/>
      <c r="Y17" s="1662"/>
      <c r="Z17" s="1662"/>
      <c r="AA17" s="1662"/>
      <c r="AB17" s="1662"/>
      <c r="AC17" s="1662"/>
      <c r="AD17" s="1662"/>
      <c r="AE17" s="1662"/>
      <c r="AF17" s="1662"/>
      <c r="AG17" s="1662"/>
      <c r="AH17" s="1662"/>
      <c r="AI17" s="1663"/>
      <c r="AJ17" s="1668" t="s">
        <v>128</v>
      </c>
      <c r="AK17" s="1669"/>
      <c r="AL17" s="1669"/>
      <c r="AM17" s="1669"/>
      <c r="AN17" s="1669"/>
      <c r="AO17" s="1669"/>
      <c r="AP17" s="1669"/>
      <c r="AQ17" s="1669"/>
      <c r="AR17" s="1669"/>
      <c r="AS17" s="1669"/>
      <c r="AT17" s="1669"/>
      <c r="AU17" s="1669"/>
      <c r="AV17" s="1669"/>
      <c r="AW17" s="1669"/>
      <c r="AX17" s="1669"/>
      <c r="AY17" s="1669"/>
      <c r="AZ17" s="1669" t="s">
        <v>128</v>
      </c>
      <c r="BA17" s="1669"/>
      <c r="BB17" s="1669"/>
      <c r="BC17" s="1669"/>
      <c r="BD17" s="1669"/>
      <c r="BE17" s="1669"/>
      <c r="BF17" s="1669"/>
      <c r="BG17" s="1669"/>
      <c r="BH17" s="1669"/>
      <c r="BI17" s="1669"/>
      <c r="BJ17" s="1669"/>
      <c r="BK17" s="1669"/>
      <c r="BL17" s="1669"/>
      <c r="BM17" s="1669"/>
      <c r="BN17" s="1669"/>
      <c r="BO17" s="1669"/>
      <c r="BP17" s="1669"/>
      <c r="BQ17" s="687"/>
    </row>
    <row r="18" spans="1:75" ht="12" customHeight="1" x14ac:dyDescent="0.15">
      <c r="A18" s="1658" t="s">
        <v>780</v>
      </c>
      <c r="B18" s="1659"/>
      <c r="C18" s="1660">
        <v>1</v>
      </c>
      <c r="D18" s="1661"/>
      <c r="E18" s="1661"/>
      <c r="F18" s="1661"/>
      <c r="G18" s="1661"/>
      <c r="H18" s="1661"/>
      <c r="I18" s="1661"/>
      <c r="J18" s="1661"/>
      <c r="K18" s="1661"/>
      <c r="L18" s="1661"/>
      <c r="M18" s="1661"/>
      <c r="N18" s="1661"/>
      <c r="O18" s="1661"/>
      <c r="P18" s="1661"/>
      <c r="Q18" s="1661"/>
      <c r="R18" s="1661"/>
      <c r="S18" s="1662">
        <v>1376</v>
      </c>
      <c r="T18" s="1662"/>
      <c r="U18" s="1662"/>
      <c r="V18" s="1662"/>
      <c r="W18" s="1662"/>
      <c r="X18" s="1662"/>
      <c r="Y18" s="1662"/>
      <c r="Z18" s="1662"/>
      <c r="AA18" s="1662"/>
      <c r="AB18" s="1662"/>
      <c r="AC18" s="1662"/>
      <c r="AD18" s="1662"/>
      <c r="AE18" s="1662"/>
      <c r="AF18" s="1662"/>
      <c r="AG18" s="1662"/>
      <c r="AH18" s="1662"/>
      <c r="AI18" s="1663"/>
      <c r="AJ18" s="1660">
        <v>1</v>
      </c>
      <c r="AK18" s="1661"/>
      <c r="AL18" s="1661"/>
      <c r="AM18" s="1661"/>
      <c r="AN18" s="1661"/>
      <c r="AO18" s="1661"/>
      <c r="AP18" s="1661"/>
      <c r="AQ18" s="1661"/>
      <c r="AR18" s="1661"/>
      <c r="AS18" s="1661"/>
      <c r="AT18" s="1661"/>
      <c r="AU18" s="1661"/>
      <c r="AV18" s="1661"/>
      <c r="AW18" s="1661"/>
      <c r="AX18" s="1661"/>
      <c r="AY18" s="1661"/>
      <c r="AZ18" s="1662">
        <v>643</v>
      </c>
      <c r="BA18" s="1662"/>
      <c r="BB18" s="1662"/>
      <c r="BC18" s="1662"/>
      <c r="BD18" s="1662"/>
      <c r="BE18" s="1662"/>
      <c r="BF18" s="1662"/>
      <c r="BG18" s="1662"/>
      <c r="BH18" s="1662"/>
      <c r="BI18" s="1662"/>
      <c r="BJ18" s="1662"/>
      <c r="BK18" s="1662"/>
      <c r="BL18" s="1662"/>
      <c r="BM18" s="1662"/>
      <c r="BN18" s="1662"/>
      <c r="BO18" s="1662"/>
      <c r="BP18" s="1662"/>
      <c r="BQ18" s="687"/>
    </row>
    <row r="19" spans="1:75" ht="12" customHeight="1" x14ac:dyDescent="0.15">
      <c r="A19" s="1658" t="s">
        <v>326</v>
      </c>
      <c r="B19" s="1659"/>
      <c r="C19" s="1660">
        <v>4</v>
      </c>
      <c r="D19" s="1664"/>
      <c r="E19" s="1664"/>
      <c r="F19" s="1664"/>
      <c r="G19" s="1664"/>
      <c r="H19" s="1664"/>
      <c r="I19" s="1664"/>
      <c r="J19" s="1664"/>
      <c r="K19" s="1664"/>
      <c r="L19" s="1664"/>
      <c r="M19" s="1664"/>
      <c r="N19" s="1664"/>
      <c r="O19" s="1664"/>
      <c r="P19" s="1664"/>
      <c r="Q19" s="1664"/>
      <c r="R19" s="1664"/>
      <c r="S19" s="1662">
        <v>791</v>
      </c>
      <c r="T19" s="1662"/>
      <c r="U19" s="1662"/>
      <c r="V19" s="1662"/>
      <c r="W19" s="1662"/>
      <c r="X19" s="1662"/>
      <c r="Y19" s="1662"/>
      <c r="Z19" s="1662"/>
      <c r="AA19" s="1662"/>
      <c r="AB19" s="1662"/>
      <c r="AC19" s="1662"/>
      <c r="AD19" s="1662"/>
      <c r="AE19" s="1662"/>
      <c r="AF19" s="1662"/>
      <c r="AG19" s="1662"/>
      <c r="AH19" s="1662"/>
      <c r="AI19" s="1663"/>
      <c r="AJ19" s="1660">
        <v>3</v>
      </c>
      <c r="AK19" s="1664"/>
      <c r="AL19" s="1664"/>
      <c r="AM19" s="1664"/>
      <c r="AN19" s="1664"/>
      <c r="AO19" s="1664"/>
      <c r="AP19" s="1664"/>
      <c r="AQ19" s="1664"/>
      <c r="AR19" s="1664"/>
      <c r="AS19" s="1664"/>
      <c r="AT19" s="1664"/>
      <c r="AU19" s="1664"/>
      <c r="AV19" s="1664"/>
      <c r="AW19" s="1664"/>
      <c r="AX19" s="1664"/>
      <c r="AY19" s="1664"/>
      <c r="AZ19" s="1662">
        <v>1304</v>
      </c>
      <c r="BA19" s="1662"/>
      <c r="BB19" s="1662"/>
      <c r="BC19" s="1662"/>
      <c r="BD19" s="1662"/>
      <c r="BE19" s="1662"/>
      <c r="BF19" s="1662"/>
      <c r="BG19" s="1662"/>
      <c r="BH19" s="1662"/>
      <c r="BI19" s="1662"/>
      <c r="BJ19" s="1662"/>
      <c r="BK19" s="1662"/>
      <c r="BL19" s="1662"/>
      <c r="BM19" s="1662"/>
      <c r="BN19" s="1662"/>
      <c r="BO19" s="1662"/>
      <c r="BP19" s="1662"/>
      <c r="BQ19" s="687"/>
    </row>
    <row r="20" spans="1:75" ht="12" customHeight="1" x14ac:dyDescent="0.15">
      <c r="A20" s="1649" t="s">
        <v>100</v>
      </c>
      <c r="B20" s="1650"/>
      <c r="C20" s="1651">
        <v>1</v>
      </c>
      <c r="D20" s="1652"/>
      <c r="E20" s="1652"/>
      <c r="F20" s="1652"/>
      <c r="G20" s="1652"/>
      <c r="H20" s="1652"/>
      <c r="I20" s="1652"/>
      <c r="J20" s="1652"/>
      <c r="K20" s="1652"/>
      <c r="L20" s="1652"/>
      <c r="M20" s="1652"/>
      <c r="N20" s="1652"/>
      <c r="O20" s="1652"/>
      <c r="P20" s="1652"/>
      <c r="Q20" s="1652"/>
      <c r="R20" s="1652"/>
      <c r="S20" s="1653">
        <v>625</v>
      </c>
      <c r="T20" s="1653"/>
      <c r="U20" s="1653"/>
      <c r="V20" s="1653"/>
      <c r="W20" s="1653"/>
      <c r="X20" s="1653"/>
      <c r="Y20" s="1653"/>
      <c r="Z20" s="1653"/>
      <c r="AA20" s="1653"/>
      <c r="AB20" s="1653"/>
      <c r="AC20" s="1653"/>
      <c r="AD20" s="1653"/>
      <c r="AE20" s="1653"/>
      <c r="AF20" s="1653"/>
      <c r="AG20" s="1653"/>
      <c r="AH20" s="1653"/>
      <c r="AI20" s="1654"/>
      <c r="AJ20" s="1655" t="s">
        <v>128</v>
      </c>
      <c r="AK20" s="1656"/>
      <c r="AL20" s="1656"/>
      <c r="AM20" s="1656"/>
      <c r="AN20" s="1656"/>
      <c r="AO20" s="1656"/>
      <c r="AP20" s="1656"/>
      <c r="AQ20" s="1656"/>
      <c r="AR20" s="1656"/>
      <c r="AS20" s="1656"/>
      <c r="AT20" s="1656"/>
      <c r="AU20" s="1656"/>
      <c r="AV20" s="1656"/>
      <c r="AW20" s="1656"/>
      <c r="AX20" s="1656"/>
      <c r="AY20" s="1656"/>
      <c r="AZ20" s="1656" t="s">
        <v>128</v>
      </c>
      <c r="BA20" s="1656"/>
      <c r="BB20" s="1656"/>
      <c r="BC20" s="1656"/>
      <c r="BD20" s="1656"/>
      <c r="BE20" s="1656"/>
      <c r="BF20" s="1656"/>
      <c r="BG20" s="1656"/>
      <c r="BH20" s="1656"/>
      <c r="BI20" s="1656"/>
      <c r="BJ20" s="1656"/>
      <c r="BK20" s="1656"/>
      <c r="BL20" s="1656"/>
      <c r="BM20" s="1656"/>
      <c r="BN20" s="1656"/>
      <c r="BO20" s="1656"/>
      <c r="BP20" s="1656"/>
      <c r="BQ20" s="687"/>
    </row>
    <row r="21" spans="1:75" ht="12.75" customHeight="1" x14ac:dyDescent="0.15">
      <c r="A21" s="681" t="s">
        <v>318</v>
      </c>
      <c r="B21" s="680"/>
      <c r="C21" s="692"/>
      <c r="D21" s="692"/>
      <c r="E21" s="692"/>
      <c r="F21" s="692"/>
      <c r="G21" s="692"/>
      <c r="H21" s="692"/>
      <c r="I21" s="692"/>
      <c r="J21" s="692"/>
      <c r="K21" s="692"/>
      <c r="L21" s="692"/>
      <c r="M21" s="692"/>
      <c r="N21" s="692"/>
      <c r="O21" s="692"/>
      <c r="P21" s="692"/>
      <c r="Q21" s="692"/>
      <c r="R21" s="692"/>
      <c r="S21" s="692"/>
      <c r="T21" s="692"/>
      <c r="U21" s="692"/>
      <c r="V21" s="692"/>
      <c r="W21" s="692"/>
      <c r="X21" s="692"/>
      <c r="Y21" s="692"/>
      <c r="Z21" s="692"/>
      <c r="AA21" s="693"/>
      <c r="AB21" s="693"/>
      <c r="AC21" s="693"/>
      <c r="AD21" s="693"/>
      <c r="AE21" s="693"/>
      <c r="AF21" s="693"/>
      <c r="AG21" s="693"/>
      <c r="AH21" s="693"/>
      <c r="AI21" s="693"/>
      <c r="AJ21" s="692"/>
      <c r="AK21" s="692"/>
      <c r="AL21" s="692"/>
      <c r="AM21" s="692"/>
      <c r="AN21" s="692"/>
      <c r="AO21" s="692"/>
      <c r="AP21" s="692"/>
      <c r="AQ21" s="692"/>
      <c r="AR21" s="692"/>
      <c r="AS21" s="692"/>
      <c r="AT21" s="692"/>
      <c r="AU21" s="692"/>
      <c r="AV21" s="692"/>
      <c r="AW21" s="692"/>
      <c r="AX21" s="692"/>
      <c r="AY21" s="692"/>
      <c r="AZ21" s="694"/>
      <c r="BA21" s="694"/>
      <c r="BB21" s="694"/>
      <c r="BC21" s="694"/>
      <c r="BD21" s="694"/>
      <c r="BE21" s="694"/>
      <c r="BF21" s="694"/>
      <c r="BG21" s="694"/>
      <c r="BH21" s="694"/>
      <c r="BI21" s="694"/>
      <c r="BJ21" s="694"/>
      <c r="BK21" s="694"/>
      <c r="BL21" s="694"/>
      <c r="BM21" s="694"/>
      <c r="BN21" s="694"/>
      <c r="BO21" s="694"/>
      <c r="BP21" s="694"/>
      <c r="BQ21" s="687"/>
      <c r="BW21" s="103"/>
    </row>
    <row r="22" spans="1:75" ht="9.75" customHeight="1" x14ac:dyDescent="0.15">
      <c r="A22" s="672"/>
      <c r="B22" s="680"/>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5"/>
      <c r="AB22" s="695"/>
      <c r="AC22" s="695"/>
      <c r="AD22" s="695"/>
      <c r="AE22" s="695"/>
      <c r="AF22" s="695"/>
      <c r="AG22" s="695"/>
      <c r="AH22" s="695"/>
      <c r="AI22" s="695"/>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W22" s="103"/>
    </row>
    <row r="23" spans="1:75" ht="17.25" customHeight="1" x14ac:dyDescent="0.15">
      <c r="A23" s="696"/>
      <c r="BB23" s="1657"/>
      <c r="BC23" s="1657"/>
      <c r="BD23" s="1657"/>
      <c r="BE23" s="1657"/>
      <c r="BF23" s="1657"/>
      <c r="BG23" s="1657"/>
      <c r="BH23" s="1657"/>
      <c r="BI23" s="1657"/>
      <c r="BJ23" s="1657"/>
      <c r="BK23" s="1657"/>
      <c r="BL23" s="1657"/>
      <c r="BM23" s="1657"/>
      <c r="BN23" s="1657"/>
      <c r="BQ23" s="694"/>
      <c r="BW23" s="103"/>
    </row>
    <row r="24" spans="1:75" ht="17.25" x14ac:dyDescent="0.15">
      <c r="P24" s="669"/>
      <c r="S24" s="250" t="s">
        <v>738</v>
      </c>
      <c r="BW24" s="103"/>
    </row>
    <row r="25" spans="1:75" ht="22.5" customHeight="1" x14ac:dyDescent="0.15">
      <c r="A25" s="697" t="s">
        <v>824</v>
      </c>
      <c r="AB25" s="698" t="s">
        <v>826</v>
      </c>
      <c r="AC25" s="669"/>
      <c r="AD25" s="669"/>
      <c r="AE25" s="669"/>
      <c r="AF25" s="669"/>
      <c r="AG25" s="669"/>
      <c r="AH25" s="669"/>
      <c r="AI25" s="669"/>
      <c r="AJ25" s="669"/>
      <c r="AK25" s="669"/>
      <c r="AL25" s="669"/>
      <c r="AM25" s="669"/>
      <c r="AN25" s="669"/>
      <c r="AO25" s="669"/>
      <c r="AP25" s="669"/>
      <c r="BC25" s="671"/>
      <c r="BP25" s="699" t="s">
        <v>827</v>
      </c>
      <c r="BQ25" s="700"/>
      <c r="BW25" s="103"/>
    </row>
    <row r="26" spans="1:75" ht="12" customHeight="1" x14ac:dyDescent="0.15">
      <c r="A26" s="1627" t="s">
        <v>571</v>
      </c>
      <c r="B26" s="1628"/>
      <c r="C26" s="1628"/>
      <c r="D26" s="1628"/>
      <c r="E26" s="1629"/>
      <c r="F26" s="1633" t="s">
        <v>340</v>
      </c>
      <c r="G26" s="1634"/>
      <c r="H26" s="1634"/>
      <c r="I26" s="1634"/>
      <c r="J26" s="1634"/>
      <c r="K26" s="1634"/>
      <c r="L26" s="1634"/>
      <c r="M26" s="1634"/>
      <c r="N26" s="1634"/>
      <c r="O26" s="1634"/>
      <c r="P26" s="1634"/>
      <c r="Q26" s="1634"/>
      <c r="R26" s="1634"/>
      <c r="S26" s="1636" t="s">
        <v>364</v>
      </c>
      <c r="T26" s="1634"/>
      <c r="U26" s="1634"/>
      <c r="V26" s="1634"/>
      <c r="W26" s="1634"/>
      <c r="X26" s="1634"/>
      <c r="Y26" s="1634"/>
      <c r="Z26" s="1634"/>
      <c r="AA26" s="1634"/>
      <c r="AB26" s="1634"/>
      <c r="AC26" s="1634"/>
      <c r="AD26" s="1634"/>
      <c r="AE26" s="1637"/>
      <c r="AF26" s="1636" t="s">
        <v>789</v>
      </c>
      <c r="AG26" s="1640"/>
      <c r="AH26" s="1640"/>
      <c r="AI26" s="1640"/>
      <c r="AJ26" s="1640"/>
      <c r="AK26" s="1640"/>
      <c r="AL26" s="1640"/>
      <c r="AM26" s="1640"/>
      <c r="AN26" s="1640"/>
      <c r="AO26" s="1640"/>
      <c r="AP26" s="1640"/>
      <c r="AQ26" s="1640"/>
      <c r="AR26" s="1641"/>
      <c r="AS26" s="1645" t="s">
        <v>364</v>
      </c>
      <c r="AT26" s="1634"/>
      <c r="AU26" s="1634"/>
      <c r="AV26" s="1634"/>
      <c r="AW26" s="1634"/>
      <c r="AX26" s="1634"/>
      <c r="AY26" s="1634"/>
      <c r="AZ26" s="1634"/>
      <c r="BA26" s="1634"/>
      <c r="BB26" s="1634"/>
      <c r="BC26" s="1634"/>
      <c r="BD26" s="1634"/>
      <c r="BE26" s="1637"/>
      <c r="BF26" s="1645" t="s">
        <v>522</v>
      </c>
      <c r="BG26" s="1646"/>
      <c r="BH26" s="1646"/>
      <c r="BI26" s="1646"/>
      <c r="BJ26" s="1646"/>
      <c r="BK26" s="1646"/>
      <c r="BL26" s="1646"/>
      <c r="BM26" s="1646"/>
      <c r="BN26" s="1646"/>
      <c r="BO26" s="1646"/>
      <c r="BP26" s="1646"/>
      <c r="BQ26" s="1646"/>
      <c r="BR26" s="677"/>
    </row>
    <row r="27" spans="1:75" ht="14.25" customHeight="1" x14ac:dyDescent="0.15">
      <c r="A27" s="1630"/>
      <c r="B27" s="1631"/>
      <c r="C27" s="1631"/>
      <c r="D27" s="1631"/>
      <c r="E27" s="1632"/>
      <c r="F27" s="1635"/>
      <c r="G27" s="1635"/>
      <c r="H27" s="1635"/>
      <c r="I27" s="1635"/>
      <c r="J27" s="1635"/>
      <c r="K27" s="1635"/>
      <c r="L27" s="1635"/>
      <c r="M27" s="1635"/>
      <c r="N27" s="1635"/>
      <c r="O27" s="1635"/>
      <c r="P27" s="1635"/>
      <c r="Q27" s="1635"/>
      <c r="R27" s="1635"/>
      <c r="S27" s="1638"/>
      <c r="T27" s="1635"/>
      <c r="U27" s="1635"/>
      <c r="V27" s="1635"/>
      <c r="W27" s="1635"/>
      <c r="X27" s="1635"/>
      <c r="Y27" s="1635"/>
      <c r="Z27" s="1635"/>
      <c r="AA27" s="1635"/>
      <c r="AB27" s="1635"/>
      <c r="AC27" s="1635"/>
      <c r="AD27" s="1635"/>
      <c r="AE27" s="1639"/>
      <c r="AF27" s="1642"/>
      <c r="AG27" s="1643"/>
      <c r="AH27" s="1643"/>
      <c r="AI27" s="1643"/>
      <c r="AJ27" s="1643"/>
      <c r="AK27" s="1643"/>
      <c r="AL27" s="1643"/>
      <c r="AM27" s="1643"/>
      <c r="AN27" s="1643"/>
      <c r="AO27" s="1643"/>
      <c r="AP27" s="1643"/>
      <c r="AQ27" s="1643"/>
      <c r="AR27" s="1644"/>
      <c r="AS27" s="1638"/>
      <c r="AT27" s="1635"/>
      <c r="AU27" s="1635"/>
      <c r="AV27" s="1635"/>
      <c r="AW27" s="1635"/>
      <c r="AX27" s="1635"/>
      <c r="AY27" s="1635"/>
      <c r="AZ27" s="1635"/>
      <c r="BA27" s="1635"/>
      <c r="BB27" s="1635"/>
      <c r="BC27" s="1635"/>
      <c r="BD27" s="1635"/>
      <c r="BE27" s="1639"/>
      <c r="BF27" s="1647"/>
      <c r="BG27" s="1648"/>
      <c r="BH27" s="1648"/>
      <c r="BI27" s="1648"/>
      <c r="BJ27" s="1648"/>
      <c r="BK27" s="1648"/>
      <c r="BL27" s="1648"/>
      <c r="BM27" s="1648"/>
      <c r="BN27" s="1648"/>
      <c r="BO27" s="1648"/>
      <c r="BP27" s="1648"/>
      <c r="BQ27" s="1648"/>
      <c r="BR27" s="677"/>
    </row>
    <row r="28" spans="1:75" ht="12" customHeight="1" x14ac:dyDescent="0.15">
      <c r="A28" s="1619" t="s">
        <v>828</v>
      </c>
      <c r="B28" s="1620"/>
      <c r="C28" s="1620"/>
      <c r="D28" s="1620"/>
      <c r="E28" s="1621"/>
      <c r="F28" s="1622">
        <v>221606</v>
      </c>
      <c r="G28" s="1623"/>
      <c r="H28" s="1623"/>
      <c r="I28" s="1623"/>
      <c r="J28" s="1623"/>
      <c r="K28" s="1623"/>
      <c r="L28" s="1623"/>
      <c r="M28" s="1623"/>
      <c r="N28" s="1623"/>
      <c r="O28" s="1623"/>
      <c r="P28" s="1623"/>
      <c r="Q28" s="1623"/>
      <c r="R28" s="1623"/>
      <c r="S28" s="1624">
        <v>122.5</v>
      </c>
      <c r="T28" s="1625"/>
      <c r="U28" s="1625"/>
      <c r="V28" s="1625"/>
      <c r="W28" s="1625"/>
      <c r="X28" s="1625"/>
      <c r="Y28" s="1625"/>
      <c r="Z28" s="1625"/>
      <c r="AA28" s="1625"/>
      <c r="AB28" s="1625"/>
      <c r="AC28" s="1625"/>
      <c r="AD28" s="1625"/>
      <c r="AE28" s="1625"/>
      <c r="AF28" s="1622">
        <v>106930</v>
      </c>
      <c r="AG28" s="1623"/>
      <c r="AH28" s="1623"/>
      <c r="AI28" s="1623"/>
      <c r="AJ28" s="1623"/>
      <c r="AK28" s="1623"/>
      <c r="AL28" s="1623"/>
      <c r="AM28" s="1623"/>
      <c r="AN28" s="1623"/>
      <c r="AO28" s="1623"/>
      <c r="AP28" s="1623"/>
      <c r="AQ28" s="1623"/>
      <c r="AR28" s="1623"/>
      <c r="AS28" s="1624">
        <v>119.7</v>
      </c>
      <c r="AT28" s="1625"/>
      <c r="AU28" s="1625"/>
      <c r="AV28" s="1625"/>
      <c r="AW28" s="1625"/>
      <c r="AX28" s="1625"/>
      <c r="AY28" s="1625"/>
      <c r="AZ28" s="1625"/>
      <c r="BA28" s="1625"/>
      <c r="BB28" s="1625"/>
      <c r="BC28" s="1625"/>
      <c r="BD28" s="1625"/>
      <c r="BE28" s="1625"/>
      <c r="BF28" s="1626">
        <v>114676</v>
      </c>
      <c r="BG28" s="1626"/>
      <c r="BH28" s="1626"/>
      <c r="BI28" s="1626"/>
      <c r="BJ28" s="1626"/>
      <c r="BK28" s="1626"/>
      <c r="BL28" s="1626"/>
      <c r="BM28" s="1626"/>
      <c r="BN28" s="1626"/>
      <c r="BO28" s="1626"/>
      <c r="BP28" s="1626"/>
      <c r="BQ28" s="1626"/>
      <c r="BR28" s="677"/>
    </row>
    <row r="29" spans="1:75" ht="18.75" customHeight="1" x14ac:dyDescent="0.15">
      <c r="A29" s="701"/>
      <c r="B29" s="702"/>
      <c r="C29" s="703"/>
      <c r="D29" s="703"/>
      <c r="E29" s="704"/>
      <c r="F29" s="705"/>
      <c r="G29" s="705"/>
      <c r="H29" s="705"/>
      <c r="I29" s="705"/>
      <c r="J29" s="705"/>
      <c r="K29" s="706"/>
      <c r="L29" s="705"/>
      <c r="M29" s="707"/>
      <c r="N29" s="708"/>
      <c r="O29" s="708"/>
      <c r="P29" s="708"/>
      <c r="Q29" s="708"/>
      <c r="R29" s="708"/>
      <c r="S29" s="708"/>
      <c r="T29" s="708"/>
      <c r="U29" s="708"/>
      <c r="V29" s="708"/>
      <c r="W29" s="708"/>
      <c r="X29" s="708"/>
      <c r="Y29" s="709"/>
      <c r="Z29" s="705"/>
      <c r="AA29" s="705"/>
      <c r="AB29" s="705"/>
      <c r="AC29" s="705"/>
      <c r="AD29" s="705"/>
      <c r="AE29" s="705"/>
      <c r="AF29" s="705"/>
      <c r="AG29" s="705"/>
      <c r="AH29" s="705"/>
      <c r="AI29" s="705"/>
      <c r="AJ29" s="706"/>
      <c r="AK29" s="707"/>
      <c r="AL29" s="705"/>
      <c r="AM29" s="705"/>
      <c r="AN29" s="705"/>
      <c r="AO29" s="705"/>
      <c r="AP29" s="705"/>
      <c r="AQ29" s="705"/>
      <c r="AR29" s="705"/>
      <c r="AS29" s="708"/>
      <c r="AT29" s="708"/>
      <c r="AU29" s="708"/>
      <c r="AV29" s="708"/>
      <c r="AW29" s="709"/>
      <c r="AX29" s="705"/>
      <c r="AY29" s="705"/>
      <c r="AZ29" s="705"/>
      <c r="BA29" s="705"/>
      <c r="BB29" s="705"/>
      <c r="BC29" s="705"/>
      <c r="BD29" s="705"/>
      <c r="BE29" s="685"/>
      <c r="BF29" s="685"/>
      <c r="BG29" s="685"/>
      <c r="BH29" s="685"/>
      <c r="BI29" s="685"/>
      <c r="BJ29" s="685"/>
      <c r="BK29" s="685"/>
      <c r="BL29" s="669"/>
      <c r="BM29" s="669"/>
      <c r="BN29" s="669"/>
      <c r="BO29" s="669"/>
      <c r="BP29" s="669"/>
      <c r="BQ29" s="150"/>
    </row>
    <row r="30" spans="1:75" ht="16.5" customHeight="1" x14ac:dyDescent="0.15">
      <c r="A30" s="1610" t="s">
        <v>760</v>
      </c>
      <c r="B30" s="1611"/>
      <c r="C30" s="1611"/>
      <c r="D30" s="1611"/>
      <c r="E30" s="1612"/>
      <c r="F30" s="1613">
        <v>181818</v>
      </c>
      <c r="G30" s="1617"/>
      <c r="H30" s="1617"/>
      <c r="I30" s="1617"/>
      <c r="J30" s="1617"/>
      <c r="K30" s="1617"/>
      <c r="L30" s="1617"/>
      <c r="M30" s="1617"/>
      <c r="N30" s="1617"/>
      <c r="O30" s="1617"/>
      <c r="P30" s="1617"/>
      <c r="Q30" s="1617"/>
      <c r="R30" s="1617"/>
      <c r="S30" s="1615">
        <v>118</v>
      </c>
      <c r="T30" s="1618"/>
      <c r="U30" s="1618"/>
      <c r="V30" s="1618"/>
      <c r="W30" s="1618"/>
      <c r="X30" s="1618"/>
      <c r="Y30" s="1618"/>
      <c r="Z30" s="1618"/>
      <c r="AA30" s="1618"/>
      <c r="AB30" s="1618"/>
      <c r="AC30" s="1618"/>
      <c r="AD30" s="1618"/>
      <c r="AE30" s="1618"/>
      <c r="AF30" s="1613">
        <v>101616</v>
      </c>
      <c r="AG30" s="1617"/>
      <c r="AH30" s="1617"/>
      <c r="AI30" s="1617"/>
      <c r="AJ30" s="1617"/>
      <c r="AK30" s="1617"/>
      <c r="AL30" s="1617"/>
      <c r="AM30" s="1617"/>
      <c r="AN30" s="1617"/>
      <c r="AO30" s="1617"/>
      <c r="AP30" s="1617"/>
      <c r="AQ30" s="1617"/>
      <c r="AR30" s="1617"/>
      <c r="AS30" s="1615">
        <v>119</v>
      </c>
      <c r="AT30" s="1618"/>
      <c r="AU30" s="1618"/>
      <c r="AV30" s="1618"/>
      <c r="AW30" s="1618"/>
      <c r="AX30" s="1618"/>
      <c r="AY30" s="1618"/>
      <c r="AZ30" s="1618"/>
      <c r="BA30" s="1618"/>
      <c r="BB30" s="1618"/>
      <c r="BC30" s="1618"/>
      <c r="BD30" s="1618"/>
      <c r="BE30" s="1618"/>
      <c r="BF30" s="1613">
        <v>80201</v>
      </c>
      <c r="BG30" s="1613"/>
      <c r="BH30" s="1613"/>
      <c r="BI30" s="1613"/>
      <c r="BJ30" s="1613"/>
      <c r="BK30" s="1613"/>
      <c r="BL30" s="1613"/>
      <c r="BM30" s="1613"/>
      <c r="BN30" s="1613"/>
      <c r="BO30" s="1613"/>
      <c r="BP30" s="1613"/>
      <c r="BQ30" s="1613"/>
      <c r="BR30" s="669"/>
    </row>
    <row r="31" spans="1:75" ht="16.5" customHeight="1" x14ac:dyDescent="0.15">
      <c r="A31" s="1610" t="s">
        <v>829</v>
      </c>
      <c r="B31" s="1611"/>
      <c r="C31" s="1611"/>
      <c r="D31" s="1611"/>
      <c r="E31" s="1612"/>
      <c r="F31" s="1613">
        <v>1203</v>
      </c>
      <c r="G31" s="1617"/>
      <c r="H31" s="1617"/>
      <c r="I31" s="1617"/>
      <c r="J31" s="1617"/>
      <c r="K31" s="1617"/>
      <c r="L31" s="1617"/>
      <c r="M31" s="1617"/>
      <c r="N31" s="1617"/>
      <c r="O31" s="1617"/>
      <c r="P31" s="1617"/>
      <c r="Q31" s="1617"/>
      <c r="R31" s="1617"/>
      <c r="S31" s="1615">
        <v>111.9</v>
      </c>
      <c r="T31" s="1618"/>
      <c r="U31" s="1618"/>
      <c r="V31" s="1618"/>
      <c r="W31" s="1618"/>
      <c r="X31" s="1618"/>
      <c r="Y31" s="1618"/>
      <c r="Z31" s="1618"/>
      <c r="AA31" s="1618"/>
      <c r="AB31" s="1618"/>
      <c r="AC31" s="1618"/>
      <c r="AD31" s="1618"/>
      <c r="AE31" s="1618"/>
      <c r="AF31" s="1613">
        <v>2277</v>
      </c>
      <c r="AG31" s="1617"/>
      <c r="AH31" s="1617"/>
      <c r="AI31" s="1617"/>
      <c r="AJ31" s="1617"/>
      <c r="AK31" s="1617"/>
      <c r="AL31" s="1617"/>
      <c r="AM31" s="1617"/>
      <c r="AN31" s="1617"/>
      <c r="AO31" s="1617"/>
      <c r="AP31" s="1617"/>
      <c r="AQ31" s="1617"/>
      <c r="AR31" s="1617"/>
      <c r="AS31" s="1615">
        <v>102.8</v>
      </c>
      <c r="AT31" s="1618"/>
      <c r="AU31" s="1618"/>
      <c r="AV31" s="1618"/>
      <c r="AW31" s="1618"/>
      <c r="AX31" s="1618"/>
      <c r="AY31" s="1618"/>
      <c r="AZ31" s="1618"/>
      <c r="BA31" s="1618"/>
      <c r="BB31" s="1618"/>
      <c r="BC31" s="1618"/>
      <c r="BD31" s="1618"/>
      <c r="BE31" s="1618"/>
      <c r="BF31" s="1613">
        <v>-1074</v>
      </c>
      <c r="BG31" s="1613"/>
      <c r="BH31" s="1613"/>
      <c r="BI31" s="1613"/>
      <c r="BJ31" s="1613"/>
      <c r="BK31" s="1613"/>
      <c r="BL31" s="1613"/>
      <c r="BM31" s="1613"/>
      <c r="BN31" s="1613"/>
      <c r="BO31" s="1613"/>
      <c r="BP31" s="1613"/>
      <c r="BQ31" s="1613"/>
      <c r="BR31" s="691"/>
    </row>
    <row r="32" spans="1:75" ht="16.5" customHeight="1" x14ac:dyDescent="0.15">
      <c r="A32" s="1610" t="s">
        <v>131</v>
      </c>
      <c r="B32" s="1611"/>
      <c r="C32" s="1611"/>
      <c r="D32" s="1611"/>
      <c r="E32" s="1612"/>
      <c r="F32" s="1613">
        <v>38586</v>
      </c>
      <c r="G32" s="1614"/>
      <c r="H32" s="1614"/>
      <c r="I32" s="1614"/>
      <c r="J32" s="1614"/>
      <c r="K32" s="1614"/>
      <c r="L32" s="1614"/>
      <c r="M32" s="1614"/>
      <c r="N32" s="1614"/>
      <c r="O32" s="1614"/>
      <c r="P32" s="1614"/>
      <c r="Q32" s="1614"/>
      <c r="R32" s="1614"/>
      <c r="S32" s="1615">
        <v>149.69999999999999</v>
      </c>
      <c r="T32" s="1616"/>
      <c r="U32" s="1616"/>
      <c r="V32" s="1616"/>
      <c r="W32" s="1616"/>
      <c r="X32" s="1616"/>
      <c r="Y32" s="1616"/>
      <c r="Z32" s="1616"/>
      <c r="AA32" s="1616"/>
      <c r="AB32" s="1616"/>
      <c r="AC32" s="1616"/>
      <c r="AD32" s="1616"/>
      <c r="AE32" s="1616"/>
      <c r="AF32" s="1613">
        <v>3037</v>
      </c>
      <c r="AG32" s="1614"/>
      <c r="AH32" s="1614"/>
      <c r="AI32" s="1614"/>
      <c r="AJ32" s="1614"/>
      <c r="AK32" s="1614"/>
      <c r="AL32" s="1614"/>
      <c r="AM32" s="1614"/>
      <c r="AN32" s="1614"/>
      <c r="AO32" s="1614"/>
      <c r="AP32" s="1614"/>
      <c r="AQ32" s="1614"/>
      <c r="AR32" s="1614"/>
      <c r="AS32" s="1615">
        <v>179.5</v>
      </c>
      <c r="AT32" s="1616"/>
      <c r="AU32" s="1616"/>
      <c r="AV32" s="1616"/>
      <c r="AW32" s="1616"/>
      <c r="AX32" s="1616"/>
      <c r="AY32" s="1616"/>
      <c r="AZ32" s="1616"/>
      <c r="BA32" s="1616"/>
      <c r="BB32" s="1616"/>
      <c r="BC32" s="1616"/>
      <c r="BD32" s="1616"/>
      <c r="BE32" s="1616"/>
      <c r="BF32" s="1613">
        <v>35549</v>
      </c>
      <c r="BG32" s="1613"/>
      <c r="BH32" s="1613"/>
      <c r="BI32" s="1613"/>
      <c r="BJ32" s="1613"/>
      <c r="BK32" s="1613"/>
      <c r="BL32" s="1613"/>
      <c r="BM32" s="1613"/>
      <c r="BN32" s="1613"/>
      <c r="BO32" s="1613"/>
      <c r="BP32" s="1613"/>
      <c r="BQ32" s="1613"/>
    </row>
    <row r="33" spans="1:69" ht="16.5" customHeight="1" x14ac:dyDescent="0.15">
      <c r="A33" s="1605" t="s">
        <v>246</v>
      </c>
      <c r="B33" s="1606"/>
      <c r="C33" s="1606"/>
      <c r="D33" s="1606"/>
      <c r="E33" s="1607"/>
      <c r="F33" s="1608" t="s">
        <v>128</v>
      </c>
      <c r="G33" s="1609"/>
      <c r="H33" s="1609"/>
      <c r="I33" s="1609"/>
      <c r="J33" s="1609"/>
      <c r="K33" s="1609"/>
      <c r="L33" s="1609"/>
      <c r="M33" s="1609"/>
      <c r="N33" s="1609"/>
      <c r="O33" s="1609"/>
      <c r="P33" s="1609"/>
      <c r="Q33" s="1609"/>
      <c r="R33" s="1609"/>
      <c r="S33" s="1608" t="s">
        <v>128</v>
      </c>
      <c r="T33" s="1609"/>
      <c r="U33" s="1609"/>
      <c r="V33" s="1609"/>
      <c r="W33" s="1609"/>
      <c r="X33" s="1609"/>
      <c r="Y33" s="1609"/>
      <c r="Z33" s="1609"/>
      <c r="AA33" s="1609"/>
      <c r="AB33" s="1609"/>
      <c r="AC33" s="1609"/>
      <c r="AD33" s="1609"/>
      <c r="AE33" s="1609"/>
      <c r="AF33" s="1608" t="s">
        <v>128</v>
      </c>
      <c r="AG33" s="1609"/>
      <c r="AH33" s="1609"/>
      <c r="AI33" s="1609"/>
      <c r="AJ33" s="1609"/>
      <c r="AK33" s="1609"/>
      <c r="AL33" s="1609"/>
      <c r="AM33" s="1609"/>
      <c r="AN33" s="1609"/>
      <c r="AO33" s="1609"/>
      <c r="AP33" s="1609"/>
      <c r="AQ33" s="1609"/>
      <c r="AR33" s="1609"/>
      <c r="AS33" s="1608" t="s">
        <v>128</v>
      </c>
      <c r="AT33" s="1609"/>
      <c r="AU33" s="1609"/>
      <c r="AV33" s="1609"/>
      <c r="AW33" s="1609"/>
      <c r="AX33" s="1609"/>
      <c r="AY33" s="1609"/>
      <c r="AZ33" s="1609"/>
      <c r="BA33" s="1609"/>
      <c r="BB33" s="1609"/>
      <c r="BC33" s="1609"/>
      <c r="BD33" s="1609"/>
      <c r="BE33" s="1609"/>
      <c r="BF33" s="1608" t="s">
        <v>128</v>
      </c>
      <c r="BG33" s="1608"/>
      <c r="BH33" s="1608"/>
      <c r="BI33" s="1608"/>
      <c r="BJ33" s="1608"/>
      <c r="BK33" s="1608"/>
      <c r="BL33" s="1608"/>
      <c r="BM33" s="1608"/>
      <c r="BN33" s="1608"/>
      <c r="BO33" s="1608"/>
      <c r="BP33" s="1608"/>
      <c r="BQ33" s="1608"/>
    </row>
    <row r="34" spans="1:69" ht="13.5" x14ac:dyDescent="0.15">
      <c r="A34" s="681" t="s">
        <v>318</v>
      </c>
      <c r="B34" s="710"/>
      <c r="C34" s="677"/>
      <c r="D34" s="677"/>
      <c r="E34" s="710"/>
      <c r="F34" s="677"/>
      <c r="G34" s="677"/>
      <c r="H34" s="677"/>
      <c r="I34" s="677"/>
      <c r="J34" s="677"/>
      <c r="K34" s="677"/>
      <c r="L34" s="677"/>
      <c r="M34" s="103"/>
      <c r="N34" s="669"/>
      <c r="O34" s="669"/>
      <c r="P34" s="669"/>
      <c r="Q34" s="669"/>
      <c r="R34" s="669"/>
      <c r="S34" s="669"/>
      <c r="T34" s="669"/>
      <c r="U34" s="669"/>
      <c r="V34" s="669"/>
      <c r="W34" s="669"/>
      <c r="X34" s="669"/>
      <c r="Y34" s="669"/>
      <c r="Z34" s="669"/>
      <c r="AA34" s="669"/>
      <c r="AB34" s="669"/>
      <c r="AC34" s="669"/>
      <c r="AD34" s="669"/>
      <c r="AE34" s="669"/>
      <c r="AF34" s="669"/>
      <c r="AJ34" s="711"/>
      <c r="AM34" s="712"/>
      <c r="AN34" s="669"/>
      <c r="AO34" s="669"/>
      <c r="AP34" s="712"/>
      <c r="AQ34" s="109"/>
      <c r="AR34" s="109"/>
      <c r="AS34" s="669"/>
      <c r="AT34" s="669"/>
      <c r="AU34" s="669"/>
      <c r="AV34" s="669"/>
      <c r="AW34" s="669"/>
      <c r="AX34" s="669"/>
      <c r="AY34" s="669"/>
      <c r="AZ34" s="669"/>
      <c r="BA34" s="669"/>
      <c r="BB34" s="669"/>
      <c r="BC34" s="669"/>
      <c r="BD34" s="669"/>
      <c r="BE34" s="669"/>
      <c r="BF34" s="669"/>
      <c r="BG34" s="669"/>
      <c r="BH34" s="669"/>
      <c r="BI34" s="669"/>
      <c r="BJ34" s="669"/>
      <c r="BK34" s="669"/>
      <c r="BL34" s="669"/>
      <c r="BM34" s="669"/>
      <c r="BN34" s="669"/>
      <c r="BO34" s="669"/>
      <c r="BP34" s="669"/>
      <c r="BQ34" s="713"/>
    </row>
    <row r="35" spans="1:69" ht="13.5" x14ac:dyDescent="0.15">
      <c r="B35" s="710"/>
      <c r="C35" s="677"/>
      <c r="D35" s="677"/>
      <c r="E35" s="710"/>
      <c r="F35" s="677"/>
      <c r="G35" s="677"/>
      <c r="H35" s="677"/>
      <c r="I35" s="677"/>
      <c r="J35" s="677"/>
      <c r="K35" s="677"/>
      <c r="L35" s="677"/>
      <c r="M35" s="103"/>
      <c r="N35" s="669"/>
      <c r="O35" s="669"/>
      <c r="P35" s="669"/>
      <c r="Q35" s="669"/>
      <c r="R35" s="669"/>
      <c r="S35" s="669"/>
      <c r="T35" s="669"/>
      <c r="U35" s="669"/>
      <c r="V35" s="669"/>
      <c r="W35" s="669"/>
      <c r="X35" s="669"/>
      <c r="Y35" s="669"/>
      <c r="Z35" s="669"/>
      <c r="AA35" s="669"/>
      <c r="AB35" s="669"/>
      <c r="AC35" s="669"/>
      <c r="AD35" s="669"/>
      <c r="AE35" s="669"/>
      <c r="AF35" s="669"/>
      <c r="AJ35" s="711"/>
      <c r="AM35" s="712"/>
      <c r="AN35" s="669"/>
      <c r="AO35" s="669"/>
      <c r="AP35" s="712"/>
      <c r="AQ35" s="109"/>
      <c r="AR35" s="109"/>
      <c r="AS35" s="669"/>
      <c r="AT35" s="669"/>
      <c r="AU35" s="669"/>
      <c r="AV35" s="669"/>
      <c r="AW35" s="669"/>
      <c r="AX35" s="669"/>
      <c r="AY35" s="669"/>
      <c r="AZ35" s="669"/>
      <c r="BA35" s="669"/>
      <c r="BB35" s="669"/>
      <c r="BC35" s="669"/>
      <c r="BD35" s="669"/>
      <c r="BE35" s="669"/>
      <c r="BF35" s="669"/>
      <c r="BG35" s="669"/>
      <c r="BH35" s="669"/>
      <c r="BI35" s="669"/>
      <c r="BJ35" s="669"/>
      <c r="BK35" s="669"/>
      <c r="BL35" s="669"/>
      <c r="BM35" s="669"/>
      <c r="BN35" s="669"/>
      <c r="BO35" s="669"/>
      <c r="BP35" s="669"/>
      <c r="BQ35" s="713"/>
    </row>
    <row r="36" spans="1:69" ht="13.5" x14ac:dyDescent="0.15">
      <c r="B36" s="710"/>
      <c r="C36" s="677"/>
      <c r="D36" s="677"/>
      <c r="E36" s="710"/>
      <c r="F36" s="677"/>
      <c r="G36" s="677"/>
      <c r="H36" s="677"/>
      <c r="I36" s="677"/>
      <c r="J36" s="677"/>
      <c r="K36" s="677"/>
      <c r="L36" s="677"/>
      <c r="M36" s="103"/>
      <c r="N36" s="669"/>
      <c r="O36" s="669"/>
      <c r="P36" s="669"/>
      <c r="Q36" s="669"/>
      <c r="R36" s="669"/>
      <c r="S36" s="669"/>
      <c r="T36" s="669"/>
      <c r="U36" s="669"/>
      <c r="V36" s="669"/>
      <c r="W36" s="669"/>
      <c r="X36" s="669"/>
      <c r="Y36" s="669"/>
      <c r="Z36" s="669"/>
      <c r="AA36" s="669"/>
      <c r="AB36" s="669"/>
      <c r="AC36" s="669"/>
      <c r="AD36" s="669"/>
      <c r="AE36" s="669"/>
      <c r="AF36" s="669"/>
      <c r="AJ36" s="711"/>
      <c r="AM36" s="712"/>
      <c r="AN36" s="669"/>
      <c r="AO36" s="669"/>
      <c r="AP36" s="712"/>
      <c r="AQ36" s="109"/>
      <c r="AR36" s="109"/>
      <c r="AS36" s="669"/>
      <c r="AT36" s="669"/>
      <c r="AU36" s="669"/>
      <c r="AV36" s="669"/>
      <c r="AW36" s="669"/>
      <c r="AX36" s="669"/>
      <c r="AY36" s="669"/>
      <c r="AZ36" s="669"/>
      <c r="BA36" s="669"/>
      <c r="BB36" s="669"/>
      <c r="BC36" s="669"/>
      <c r="BD36" s="669"/>
      <c r="BE36" s="669"/>
      <c r="BF36" s="669"/>
      <c r="BG36" s="669"/>
      <c r="BH36" s="669"/>
      <c r="BI36" s="669"/>
      <c r="BJ36" s="669"/>
      <c r="BK36" s="669"/>
      <c r="BL36" s="669"/>
      <c r="BM36" s="669"/>
      <c r="BN36" s="669"/>
      <c r="BO36" s="669"/>
      <c r="BP36" s="669"/>
      <c r="BQ36" s="713"/>
    </row>
    <row r="37" spans="1:69" x14ac:dyDescent="0.15">
      <c r="A37" s="670" t="s">
        <v>830</v>
      </c>
      <c r="B37" s="671"/>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J37" s="671"/>
      <c r="AM37" s="712"/>
      <c r="AN37" s="669"/>
      <c r="AO37" s="669"/>
      <c r="AP37" s="714"/>
      <c r="AQ37" s="715"/>
      <c r="AR37" s="109"/>
      <c r="AS37" s="669"/>
      <c r="AT37" s="669"/>
      <c r="AU37" s="669"/>
      <c r="AV37" s="669"/>
      <c r="AW37" s="669"/>
      <c r="AX37" s="669"/>
      <c r="AY37" s="669"/>
      <c r="AZ37" s="669"/>
      <c r="BA37" s="669"/>
      <c r="BB37" s="669"/>
      <c r="BC37" s="669"/>
      <c r="BD37" s="669"/>
      <c r="BE37" s="669"/>
      <c r="BF37" s="669"/>
      <c r="BG37" s="669"/>
      <c r="BH37" s="669"/>
      <c r="BI37" s="669"/>
      <c r="BJ37" s="669"/>
      <c r="BK37" s="669"/>
      <c r="BL37" s="669"/>
      <c r="BM37" s="669"/>
      <c r="BN37" s="669"/>
      <c r="BO37" s="669"/>
      <c r="BP37" s="669"/>
    </row>
    <row r="38" spans="1:69" x14ac:dyDescent="0.15">
      <c r="B38" s="711"/>
      <c r="D38" s="669"/>
      <c r="E38" s="712"/>
      <c r="F38" s="712"/>
      <c r="G38" s="109"/>
      <c r="H38" s="10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J38" s="671"/>
      <c r="AM38" s="712"/>
      <c r="AN38" s="677"/>
      <c r="AP38" s="714"/>
      <c r="AQ38" s="715"/>
      <c r="AR38" s="109"/>
      <c r="AS38" s="669"/>
      <c r="AT38" s="669"/>
      <c r="AU38" s="669"/>
      <c r="AV38" s="669"/>
      <c r="AW38" s="669"/>
      <c r="AX38" s="669"/>
      <c r="AY38" s="669"/>
      <c r="AZ38" s="669"/>
      <c r="BA38" s="669"/>
      <c r="BB38" s="669"/>
      <c r="BC38" s="669"/>
      <c r="BD38" s="669"/>
      <c r="BE38" s="669"/>
      <c r="BF38" s="669"/>
      <c r="BG38" s="669"/>
      <c r="BH38" s="669"/>
      <c r="BI38" s="669"/>
      <c r="BJ38" s="669"/>
      <c r="BK38" s="669"/>
      <c r="BL38" s="669"/>
      <c r="BM38" s="669"/>
      <c r="BN38" s="669"/>
      <c r="BO38" s="669"/>
    </row>
    <row r="39" spans="1:69" x14ac:dyDescent="0.15">
      <c r="B39" s="671"/>
      <c r="D39" s="669"/>
      <c r="E39" s="716"/>
      <c r="F39" s="716"/>
      <c r="G39" s="717"/>
      <c r="H39" s="717"/>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71"/>
      <c r="AM39" s="712"/>
    </row>
    <row r="40" spans="1:69" ht="11.25" customHeight="1" x14ac:dyDescent="0.15">
      <c r="B40" s="671"/>
      <c r="D40" s="669"/>
      <c r="E40" s="716"/>
      <c r="F40" s="712"/>
      <c r="G40" s="109"/>
      <c r="H40" s="10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718"/>
      <c r="AM40" s="718"/>
      <c r="AP40" s="669"/>
      <c r="AQ40" s="669"/>
      <c r="AR40" s="669"/>
      <c r="AS40" s="669"/>
      <c r="AT40" s="669"/>
      <c r="AU40" s="103"/>
      <c r="AV40" s="669"/>
      <c r="AW40" s="669"/>
      <c r="AX40" s="669"/>
      <c r="AY40" s="669"/>
      <c r="AZ40" s="669"/>
      <c r="BA40" s="669"/>
      <c r="BB40" s="669"/>
      <c r="BC40" s="669"/>
      <c r="BD40" s="669"/>
      <c r="BE40" s="669"/>
      <c r="BF40" s="669"/>
      <c r="BG40" s="669"/>
      <c r="BH40" s="669"/>
      <c r="BI40" s="669"/>
      <c r="BJ40" s="669"/>
      <c r="BK40" s="669"/>
      <c r="BL40" s="669"/>
      <c r="BM40" s="669"/>
      <c r="BN40" s="669"/>
      <c r="BO40" s="669"/>
    </row>
    <row r="41" spans="1:69" x14ac:dyDescent="0.15">
      <c r="B41" s="671"/>
      <c r="D41" s="669"/>
      <c r="E41" s="712"/>
      <c r="F41" s="712"/>
      <c r="G41" s="109"/>
      <c r="H41" s="10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J41" s="718"/>
      <c r="AM41" s="103"/>
      <c r="AP41" s="669"/>
      <c r="AQ41" s="669"/>
      <c r="AR41" s="669"/>
      <c r="AS41" s="669"/>
      <c r="AT41" s="669"/>
      <c r="AV41" s="669"/>
      <c r="AW41" s="669"/>
      <c r="AX41" s="669"/>
      <c r="AY41" s="669"/>
      <c r="AZ41" s="669"/>
      <c r="BA41" s="669"/>
      <c r="BB41" s="669"/>
      <c r="BC41" s="669"/>
      <c r="BD41" s="669"/>
      <c r="BE41" s="669"/>
      <c r="BF41" s="669"/>
      <c r="BG41" s="669"/>
      <c r="BH41" s="669"/>
      <c r="BI41" s="669"/>
      <c r="BJ41" s="669"/>
      <c r="BK41" s="669"/>
      <c r="BL41" s="669"/>
      <c r="BM41" s="669"/>
      <c r="BN41" s="669"/>
      <c r="BO41" s="669"/>
    </row>
    <row r="42" spans="1:69" x14ac:dyDescent="0.15">
      <c r="B42" s="671"/>
      <c r="D42" s="669"/>
      <c r="E42" s="712"/>
      <c r="F42" s="712"/>
      <c r="G42" s="109"/>
      <c r="H42" s="10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J42" s="718"/>
      <c r="AM42" s="103"/>
      <c r="AP42" s="669"/>
      <c r="AQ42" s="669"/>
      <c r="AR42" s="669"/>
      <c r="AS42" s="669"/>
      <c r="AT42" s="669"/>
      <c r="AU42" s="103"/>
      <c r="AV42" s="669"/>
      <c r="AW42" s="669"/>
      <c r="AX42" s="669"/>
      <c r="AY42" s="669"/>
      <c r="AZ42" s="669"/>
      <c r="BA42" s="669"/>
      <c r="BB42" s="669"/>
      <c r="BC42" s="669"/>
      <c r="BD42" s="669"/>
      <c r="BE42" s="669"/>
      <c r="BF42" s="669"/>
      <c r="BG42" s="669"/>
      <c r="BH42" s="669"/>
      <c r="BI42" s="669"/>
      <c r="BJ42" s="669"/>
      <c r="BK42" s="669"/>
      <c r="BL42" s="669"/>
      <c r="BM42" s="669"/>
      <c r="BN42" s="669"/>
      <c r="BO42" s="669"/>
    </row>
    <row r="43" spans="1:69" x14ac:dyDescent="0.15">
      <c r="B43" s="671"/>
      <c r="D43" s="669"/>
      <c r="E43" s="712"/>
      <c r="F43" s="712"/>
      <c r="G43" s="109"/>
      <c r="H43" s="10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J43" s="718"/>
      <c r="AM43" s="103"/>
      <c r="AU43" s="103"/>
    </row>
    <row r="44" spans="1:69" x14ac:dyDescent="0.15">
      <c r="G44" s="109"/>
      <c r="H44" s="10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J44" s="671"/>
      <c r="AM44" s="670"/>
      <c r="AN44" s="669"/>
      <c r="AO44" s="669"/>
      <c r="AP44" s="669"/>
      <c r="AQ44" s="669"/>
      <c r="AR44" s="669"/>
      <c r="AS44" s="669"/>
      <c r="AT44" s="669"/>
      <c r="AU44" s="103"/>
      <c r="AV44" s="669"/>
      <c r="AW44" s="669"/>
      <c r="AX44" s="669"/>
      <c r="AY44" s="669"/>
      <c r="AZ44" s="669"/>
      <c r="BA44" s="669"/>
      <c r="BB44" s="669"/>
      <c r="BC44" s="669"/>
      <c r="BD44" s="669"/>
      <c r="BE44" s="669"/>
      <c r="BF44" s="669"/>
      <c r="BG44" s="669"/>
      <c r="BH44" s="669"/>
      <c r="BI44" s="669"/>
      <c r="BJ44" s="669"/>
      <c r="BK44" s="669"/>
      <c r="BL44" s="669"/>
      <c r="BM44" s="669"/>
      <c r="BN44" s="669"/>
      <c r="BO44" s="669"/>
      <c r="BP44" s="669"/>
    </row>
    <row r="45" spans="1:69" x14ac:dyDescent="0.15">
      <c r="B45" s="711"/>
      <c r="E45" s="712"/>
      <c r="F45" s="712"/>
      <c r="G45" s="109"/>
      <c r="H45" s="10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J45" s="711"/>
      <c r="AM45" s="712"/>
      <c r="AN45" s="669"/>
      <c r="AO45" s="669"/>
      <c r="AP45" s="669"/>
      <c r="AQ45" s="669"/>
      <c r="AR45" s="669"/>
      <c r="AS45" s="669"/>
      <c r="AT45" s="669"/>
      <c r="AU45" s="669"/>
      <c r="AV45" s="669"/>
      <c r="AW45" s="669"/>
      <c r="AX45" s="669"/>
      <c r="AY45" s="669"/>
      <c r="AZ45" s="669"/>
      <c r="BA45" s="669"/>
      <c r="BB45" s="669"/>
      <c r="BC45" s="669"/>
      <c r="BD45" s="669"/>
      <c r="BE45" s="669"/>
      <c r="BF45" s="669"/>
      <c r="BG45" s="669"/>
      <c r="BH45" s="669"/>
      <c r="BI45" s="669"/>
      <c r="BJ45" s="669"/>
      <c r="BK45" s="669"/>
      <c r="BL45" s="669"/>
      <c r="BM45" s="669"/>
      <c r="BN45" s="669"/>
      <c r="BO45" s="669"/>
      <c r="BP45" s="669"/>
    </row>
    <row r="46" spans="1:69" x14ac:dyDescent="0.15">
      <c r="B46" s="711"/>
      <c r="D46" s="669"/>
      <c r="E46" s="712"/>
      <c r="F46" s="712"/>
      <c r="G46" s="109"/>
      <c r="H46" s="10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J46" s="711"/>
      <c r="AM46" s="712"/>
      <c r="AN46" s="669"/>
      <c r="AO46" s="669"/>
      <c r="AP46" s="669"/>
      <c r="AQ46" s="669"/>
      <c r="AR46" s="669"/>
      <c r="AS46" s="669"/>
      <c r="AT46" s="669"/>
      <c r="AU46" s="669"/>
      <c r="AV46" s="669"/>
      <c r="AW46" s="669"/>
      <c r="AX46" s="669"/>
      <c r="AY46" s="669"/>
      <c r="AZ46" s="669"/>
      <c r="BA46" s="669"/>
      <c r="BB46" s="669"/>
      <c r="BC46" s="669"/>
      <c r="BD46" s="669"/>
      <c r="BE46" s="669"/>
      <c r="BF46" s="669"/>
      <c r="BG46" s="669"/>
      <c r="BH46" s="669"/>
      <c r="BI46" s="669"/>
      <c r="BJ46" s="669"/>
      <c r="BK46" s="669"/>
      <c r="BL46" s="669"/>
      <c r="BM46" s="669"/>
      <c r="BN46" s="669"/>
      <c r="BO46" s="669"/>
      <c r="BP46" s="669"/>
    </row>
    <row r="47" spans="1:69" x14ac:dyDescent="0.15">
      <c r="B47" s="671"/>
      <c r="D47" s="669"/>
      <c r="E47" s="712"/>
      <c r="F47" s="712"/>
      <c r="G47" s="109"/>
      <c r="H47" s="10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J47" s="711"/>
      <c r="AM47" s="712"/>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row>
    <row r="48" spans="1:69" x14ac:dyDescent="0.15">
      <c r="B48" s="671"/>
      <c r="D48" s="669"/>
      <c r="E48" s="712"/>
      <c r="F48" s="712"/>
      <c r="G48" s="109"/>
      <c r="H48" s="10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J48" s="711"/>
      <c r="AM48" s="712"/>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c r="BN48" s="669"/>
      <c r="BO48" s="669"/>
      <c r="BP48" s="669"/>
    </row>
    <row r="49" spans="2:75" x14ac:dyDescent="0.15">
      <c r="B49" s="671"/>
      <c r="D49" s="669"/>
      <c r="E49" s="712"/>
      <c r="F49" s="712"/>
      <c r="G49" s="109"/>
      <c r="H49" s="10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69"/>
      <c r="AG49" s="669"/>
      <c r="AJ49" s="711"/>
      <c r="AM49" s="712"/>
      <c r="AN49" s="669"/>
      <c r="AO49" s="712"/>
      <c r="AP49" s="669"/>
      <c r="AQ49" s="669"/>
      <c r="AR49" s="669"/>
      <c r="AS49" s="669"/>
      <c r="AT49" s="669"/>
      <c r="AU49" s="669"/>
      <c r="AV49" s="669"/>
      <c r="AW49" s="669"/>
      <c r="AX49" s="669"/>
      <c r="AY49" s="669"/>
      <c r="AZ49" s="669"/>
      <c r="BA49" s="669"/>
      <c r="BB49" s="669"/>
      <c r="BC49" s="669"/>
      <c r="BD49" s="669"/>
      <c r="BE49" s="669"/>
      <c r="BF49" s="669"/>
      <c r="BG49" s="669"/>
      <c r="BH49" s="669"/>
      <c r="BI49" s="669"/>
      <c r="BJ49" s="669"/>
      <c r="BK49" s="669"/>
      <c r="BL49" s="669"/>
      <c r="BM49" s="669"/>
      <c r="BN49" s="669"/>
      <c r="BO49" s="669"/>
      <c r="BP49" s="669"/>
    </row>
    <row r="50" spans="2:75" ht="10.5" customHeight="1" x14ac:dyDescent="0.15">
      <c r="E50" s="1603"/>
      <c r="F50" s="1604"/>
      <c r="G50" s="1604"/>
      <c r="H50" s="1604"/>
      <c r="I50" s="1604"/>
      <c r="J50" s="1604"/>
      <c r="K50" s="1604"/>
      <c r="L50" s="1604"/>
      <c r="M50" s="1604"/>
      <c r="N50" s="1604"/>
      <c r="O50" s="1604"/>
      <c r="P50" s="1604"/>
      <c r="Q50" s="1604"/>
      <c r="R50" s="1604"/>
      <c r="S50" s="1604"/>
      <c r="T50" s="1604"/>
      <c r="U50" s="1157"/>
      <c r="V50" s="1157"/>
      <c r="W50" s="1157"/>
      <c r="X50" s="1157"/>
      <c r="Y50" s="1157"/>
      <c r="Z50" s="1157"/>
      <c r="AA50" s="1157"/>
      <c r="AB50" s="1157"/>
      <c r="AC50" s="1157"/>
      <c r="AD50" s="1157"/>
      <c r="AE50" s="1157"/>
      <c r="AF50" s="1157"/>
      <c r="AG50" s="1157"/>
      <c r="AH50" s="1157"/>
      <c r="AI50" s="1157"/>
      <c r="AJ50" s="1157"/>
      <c r="AK50" s="669"/>
      <c r="AL50" s="669"/>
      <c r="AM50" s="669"/>
      <c r="AN50" s="669"/>
      <c r="AO50" s="669"/>
      <c r="AP50" s="669"/>
      <c r="BC50" s="671"/>
      <c r="BP50" s="719"/>
      <c r="BW50" s="103"/>
    </row>
    <row r="51" spans="2:75" x14ac:dyDescent="0.15">
      <c r="B51" s="671"/>
      <c r="D51" s="669"/>
      <c r="F51" s="712"/>
      <c r="G51" s="715"/>
      <c r="H51" s="715"/>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69"/>
      <c r="BQ51" s="676"/>
    </row>
    <row r="52" spans="2:75" x14ac:dyDescent="0.15">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row>
  </sheetData>
  <mergeCells count="129">
    <mergeCell ref="A4:B5"/>
    <mergeCell ref="C4:AI4"/>
    <mergeCell ref="AJ4:BP4"/>
    <mergeCell ref="C5:R5"/>
    <mergeCell ref="S5:AI5"/>
    <mergeCell ref="AJ5:AY5"/>
    <mergeCell ref="AZ5:BP5"/>
    <mergeCell ref="A6:B6"/>
    <mergeCell ref="C6:R6"/>
    <mergeCell ref="S6:AI6"/>
    <mergeCell ref="AJ6:AY6"/>
    <mergeCell ref="AZ6:BP6"/>
    <mergeCell ref="A7:B7"/>
    <mergeCell ref="C7:R7"/>
    <mergeCell ref="S7:AI7"/>
    <mergeCell ref="AJ7:AY7"/>
    <mergeCell ref="AZ7:BP7"/>
    <mergeCell ref="A8:B8"/>
    <mergeCell ref="C8:R8"/>
    <mergeCell ref="S8:AI8"/>
    <mergeCell ref="AJ8:AY8"/>
    <mergeCell ref="AZ8:BP8"/>
    <mergeCell ref="A9:B9"/>
    <mergeCell ref="C9:R9"/>
    <mergeCell ref="S9:AI9"/>
    <mergeCell ref="AJ9:AY9"/>
    <mergeCell ref="AZ9:BP9"/>
    <mergeCell ref="CK9:DA9"/>
    <mergeCell ref="DB9:DQ9"/>
    <mergeCell ref="DR9:EH9"/>
    <mergeCell ref="A10:B10"/>
    <mergeCell ref="C10:R10"/>
    <mergeCell ref="S10:AI10"/>
    <mergeCell ref="AJ10:AY10"/>
    <mergeCell ref="AZ10:BP10"/>
    <mergeCell ref="CK10:DA10"/>
    <mergeCell ref="DB10:DQ10"/>
    <mergeCell ref="DR10:EH10"/>
    <mergeCell ref="A11:B11"/>
    <mergeCell ref="C11:R11"/>
    <mergeCell ref="S11:AI11"/>
    <mergeCell ref="AJ11:AY11"/>
    <mergeCell ref="AZ11:BP11"/>
    <mergeCell ref="CK11:DA11"/>
    <mergeCell ref="DB11:DQ11"/>
    <mergeCell ref="DR11:EH11"/>
    <mergeCell ref="A12:B12"/>
    <mergeCell ref="C12:R12"/>
    <mergeCell ref="S12:AI12"/>
    <mergeCell ref="AJ12:AY12"/>
    <mergeCell ref="AZ12:BP12"/>
    <mergeCell ref="A13:B13"/>
    <mergeCell ref="C13:R13"/>
    <mergeCell ref="S13:AI13"/>
    <mergeCell ref="AJ13:AY13"/>
    <mergeCell ref="AZ13:BP13"/>
    <mergeCell ref="A14:B14"/>
    <mergeCell ref="C14:R14"/>
    <mergeCell ref="S14:AI14"/>
    <mergeCell ref="AJ14:AY14"/>
    <mergeCell ref="AZ14:BP14"/>
    <mergeCell ref="A15:B15"/>
    <mergeCell ref="C15:R15"/>
    <mergeCell ref="S15:AI15"/>
    <mergeCell ref="AJ15:AY15"/>
    <mergeCell ref="AZ15:BP15"/>
    <mergeCell ref="A16:B16"/>
    <mergeCell ref="C16:R16"/>
    <mergeCell ref="S16:AI16"/>
    <mergeCell ref="AJ16:AY16"/>
    <mergeCell ref="AZ16:BP16"/>
    <mergeCell ref="A17:B17"/>
    <mergeCell ref="C17:R17"/>
    <mergeCell ref="S17:AI17"/>
    <mergeCell ref="AJ17:AY17"/>
    <mergeCell ref="AZ17:BP17"/>
    <mergeCell ref="A18:B18"/>
    <mergeCell ref="C18:R18"/>
    <mergeCell ref="S18:AI18"/>
    <mergeCell ref="AJ18:AY18"/>
    <mergeCell ref="AZ18:BP18"/>
    <mergeCell ref="A19:B19"/>
    <mergeCell ref="C19:R19"/>
    <mergeCell ref="S19:AI19"/>
    <mergeCell ref="AJ19:AY19"/>
    <mergeCell ref="AZ19:BP19"/>
    <mergeCell ref="A20:B20"/>
    <mergeCell ref="C20:R20"/>
    <mergeCell ref="S20:AI20"/>
    <mergeCell ref="AJ20:AY20"/>
    <mergeCell ref="AZ20:BP20"/>
    <mergeCell ref="BB23:BN23"/>
    <mergeCell ref="A26:E27"/>
    <mergeCell ref="F26:R27"/>
    <mergeCell ref="S26:AE27"/>
    <mergeCell ref="AF26:AR27"/>
    <mergeCell ref="AS26:BE27"/>
    <mergeCell ref="BF26:BQ27"/>
    <mergeCell ref="A28:E28"/>
    <mergeCell ref="F28:R28"/>
    <mergeCell ref="S28:AE28"/>
    <mergeCell ref="AF28:AR28"/>
    <mergeCell ref="AS28:BE28"/>
    <mergeCell ref="BF28:BQ28"/>
    <mergeCell ref="A30:E30"/>
    <mergeCell ref="F30:R30"/>
    <mergeCell ref="S30:AE30"/>
    <mergeCell ref="AF30:AR30"/>
    <mergeCell ref="AS30:BE30"/>
    <mergeCell ref="BF30:BQ30"/>
    <mergeCell ref="A31:E31"/>
    <mergeCell ref="F31:R31"/>
    <mergeCell ref="S31:AE31"/>
    <mergeCell ref="AF31:AR31"/>
    <mergeCell ref="AS31:BE31"/>
    <mergeCell ref="BF31:BQ31"/>
    <mergeCell ref="BF33:BQ33"/>
    <mergeCell ref="A32:E32"/>
    <mergeCell ref="F32:R32"/>
    <mergeCell ref="S32:AE32"/>
    <mergeCell ref="AF32:AR32"/>
    <mergeCell ref="AS32:BE32"/>
    <mergeCell ref="BF32:BQ32"/>
    <mergeCell ref="E50:AJ50"/>
    <mergeCell ref="A33:E33"/>
    <mergeCell ref="F33:R33"/>
    <mergeCell ref="S33:AE33"/>
    <mergeCell ref="AF33:AR33"/>
    <mergeCell ref="AS33:BE33"/>
  </mergeCells>
  <phoneticPr fontId="54"/>
  <printOptions horizontalCentered="1"/>
  <pageMargins left="0.55000000000000004" right="0.59055118110236227" top="0.78740157480314965" bottom="0.39370078740157483" header="0.19685039370078741" footer="0.19685039370078741"/>
  <pageSetup paperSize="9" scale="95" firstPageNumber="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85"/>
  <sheetViews>
    <sheetView zoomScaleNormal="100" zoomScaleSheetLayoutView="100" workbookViewId="0">
      <selection sqref="A1:G1"/>
    </sheetView>
  </sheetViews>
  <sheetFormatPr defaultRowHeight="13.5" x14ac:dyDescent="0.15"/>
  <cols>
    <col min="1" max="3" width="2.875" style="566" customWidth="1"/>
    <col min="4" max="4" width="11.375" style="566" customWidth="1"/>
    <col min="5" max="5" width="14.625" style="566" customWidth="1"/>
    <col min="6" max="6" width="10.625" style="566" customWidth="1"/>
    <col min="7" max="7" width="7.625" style="566" customWidth="1"/>
    <col min="8" max="10" width="2.875" style="720" customWidth="1"/>
    <col min="11" max="11" width="11.375" style="720" customWidth="1"/>
    <col min="12" max="12" width="14.625" style="720" customWidth="1"/>
    <col min="13" max="13" width="10.625" style="720" customWidth="1"/>
    <col min="14" max="14" width="10" style="566" customWidth="1"/>
    <col min="15" max="15" width="9" style="663" bestFit="1" customWidth="1"/>
    <col min="16" max="16" width="9" style="566" bestFit="1"/>
    <col min="17" max="16384" width="9" style="566"/>
  </cols>
  <sheetData>
    <row r="1" spans="1:15" ht="18" customHeight="1" x14ac:dyDescent="0.15">
      <c r="A1" s="1686" t="s">
        <v>831</v>
      </c>
      <c r="B1" s="1686"/>
      <c r="C1" s="1686"/>
      <c r="D1" s="1686"/>
      <c r="E1" s="1686"/>
      <c r="F1" s="1686"/>
      <c r="G1" s="1686"/>
      <c r="H1" s="1687" t="s">
        <v>387</v>
      </c>
      <c r="I1" s="1687"/>
      <c r="J1" s="1687"/>
      <c r="K1" s="1687"/>
      <c r="L1" s="1687"/>
      <c r="M1" s="1687"/>
      <c r="N1" s="1687"/>
    </row>
    <row r="2" spans="1:15" ht="22.5" customHeight="1" x14ac:dyDescent="0.15">
      <c r="A2" s="1688" t="s">
        <v>211</v>
      </c>
      <c r="B2" s="1688"/>
      <c r="C2" s="1688"/>
      <c r="D2" s="1688"/>
      <c r="E2" s="1689"/>
      <c r="F2" s="721" t="s">
        <v>832</v>
      </c>
      <c r="G2" s="722" t="s">
        <v>833</v>
      </c>
      <c r="H2" s="1690" t="s">
        <v>211</v>
      </c>
      <c r="I2" s="1691"/>
      <c r="J2" s="1691"/>
      <c r="K2" s="1691"/>
      <c r="L2" s="1692"/>
      <c r="M2" s="721" t="s">
        <v>832</v>
      </c>
      <c r="N2" s="723" t="s">
        <v>833</v>
      </c>
      <c r="O2" s="367"/>
    </row>
    <row r="3" spans="1:15" ht="14.25" customHeight="1" x14ac:dyDescent="0.15">
      <c r="A3" s="724" t="s">
        <v>218</v>
      </c>
      <c r="B3" s="724"/>
      <c r="C3" s="724"/>
      <c r="D3" s="724"/>
      <c r="E3" s="725"/>
      <c r="F3" s="726">
        <v>181817533</v>
      </c>
      <c r="G3" s="727">
        <v>117.97421815</v>
      </c>
      <c r="H3" s="728" t="s">
        <v>218</v>
      </c>
      <c r="I3" s="724"/>
      <c r="J3" s="724"/>
      <c r="K3" s="724"/>
      <c r="L3" s="724"/>
      <c r="M3" s="726">
        <v>101616475</v>
      </c>
      <c r="N3" s="729">
        <v>119.00497916</v>
      </c>
      <c r="O3" s="367"/>
    </row>
    <row r="4" spans="1:15" ht="14.25" customHeight="1" x14ac:dyDescent="0.15">
      <c r="A4" s="730" t="s">
        <v>577</v>
      </c>
      <c r="B4" s="731"/>
      <c r="C4" s="731"/>
      <c r="D4" s="731"/>
      <c r="E4" s="731"/>
      <c r="F4" s="732">
        <v>1922456</v>
      </c>
      <c r="G4" s="733">
        <v>162.74814899</v>
      </c>
      <c r="H4" s="734" t="s">
        <v>577</v>
      </c>
      <c r="I4" s="735"/>
      <c r="J4" s="735"/>
      <c r="K4" s="735"/>
      <c r="L4" s="735"/>
      <c r="M4" s="736">
        <v>22655243</v>
      </c>
      <c r="N4" s="737">
        <v>126.36442977</v>
      </c>
      <c r="O4" s="367"/>
    </row>
    <row r="5" spans="1:15" ht="14.25" customHeight="1" x14ac:dyDescent="0.15">
      <c r="A5" s="738"/>
      <c r="B5" s="738" t="s">
        <v>834</v>
      </c>
      <c r="C5" s="738"/>
      <c r="D5" s="735"/>
      <c r="E5" s="735"/>
      <c r="F5" s="739">
        <v>360559</v>
      </c>
      <c r="G5" s="740">
        <v>123.29037398</v>
      </c>
      <c r="H5" s="734"/>
      <c r="I5" s="738" t="s">
        <v>834</v>
      </c>
      <c r="J5" s="735"/>
      <c r="K5" s="735"/>
      <c r="L5" s="735"/>
      <c r="M5" s="739">
        <v>14938674</v>
      </c>
      <c r="N5" s="741">
        <v>125.16000579999999</v>
      </c>
      <c r="O5" s="367"/>
    </row>
    <row r="6" spans="1:15" ht="14.25" customHeight="1" x14ac:dyDescent="0.15">
      <c r="A6" s="738"/>
      <c r="B6" s="738" t="s">
        <v>169</v>
      </c>
      <c r="C6" s="738"/>
      <c r="D6" s="735"/>
      <c r="E6" s="735"/>
      <c r="F6" s="739">
        <v>856844</v>
      </c>
      <c r="G6" s="740">
        <v>204.22685941</v>
      </c>
      <c r="H6" s="734"/>
      <c r="I6" s="735"/>
      <c r="J6" s="738"/>
      <c r="K6" s="735" t="s">
        <v>836</v>
      </c>
      <c r="L6" s="735"/>
      <c r="M6" s="739">
        <v>11700231</v>
      </c>
      <c r="N6" s="741">
        <v>128.78042611000001</v>
      </c>
      <c r="O6" s="367"/>
    </row>
    <row r="7" spans="1:15" ht="14.25" customHeight="1" x14ac:dyDescent="0.15">
      <c r="A7" s="738"/>
      <c r="B7" s="738"/>
      <c r="C7" s="738" t="s">
        <v>57</v>
      </c>
      <c r="D7" s="735"/>
      <c r="E7" s="735"/>
      <c r="F7" s="739">
        <v>402699</v>
      </c>
      <c r="G7" s="740">
        <v>182.08903258000001</v>
      </c>
      <c r="H7" s="734"/>
      <c r="I7" s="738"/>
      <c r="J7" s="735" t="s">
        <v>838</v>
      </c>
      <c r="K7" s="735"/>
      <c r="L7" s="735"/>
      <c r="M7" s="739">
        <v>244806</v>
      </c>
      <c r="N7" s="741">
        <v>79.532821100000007</v>
      </c>
      <c r="O7" s="367"/>
    </row>
    <row r="8" spans="1:15" ht="14.25" customHeight="1" x14ac:dyDescent="0.15">
      <c r="A8" s="742" t="s">
        <v>840</v>
      </c>
      <c r="B8" s="742"/>
      <c r="C8" s="742"/>
      <c r="D8" s="743"/>
      <c r="E8" s="743"/>
      <c r="F8" s="726">
        <v>196754</v>
      </c>
      <c r="G8" s="727">
        <v>143.07196719000001</v>
      </c>
      <c r="H8" s="734"/>
      <c r="I8" s="738"/>
      <c r="J8" s="735" t="s">
        <v>841</v>
      </c>
      <c r="K8" s="735"/>
      <c r="L8" s="735"/>
      <c r="M8" s="739">
        <v>828638</v>
      </c>
      <c r="N8" s="741">
        <v>126.92099736999999</v>
      </c>
      <c r="O8" s="367"/>
    </row>
    <row r="9" spans="1:15" ht="14.25" customHeight="1" x14ac:dyDescent="0.15">
      <c r="A9" s="738" t="s">
        <v>777</v>
      </c>
      <c r="B9" s="738"/>
      <c r="C9" s="738"/>
      <c r="D9" s="735"/>
      <c r="E9" s="735"/>
      <c r="F9" s="736">
        <v>795051</v>
      </c>
      <c r="G9" s="744">
        <v>98.295091369999994</v>
      </c>
      <c r="H9" s="734"/>
      <c r="I9" s="738"/>
      <c r="J9" s="735" t="s">
        <v>798</v>
      </c>
      <c r="K9" s="735"/>
      <c r="L9" s="735"/>
      <c r="M9" s="739">
        <v>1114583</v>
      </c>
      <c r="N9" s="741">
        <v>138.36521475999999</v>
      </c>
      <c r="O9" s="367"/>
    </row>
    <row r="10" spans="1:15" ht="14.25" customHeight="1" x14ac:dyDescent="0.15">
      <c r="A10" s="738"/>
      <c r="B10" s="738" t="s">
        <v>385</v>
      </c>
      <c r="C10" s="738"/>
      <c r="D10" s="735"/>
      <c r="E10" s="735"/>
      <c r="F10" s="739">
        <v>652308</v>
      </c>
      <c r="G10" s="740">
        <v>119.60022515</v>
      </c>
      <c r="H10" s="734"/>
      <c r="I10" s="738"/>
      <c r="J10" s="735" t="s">
        <v>187</v>
      </c>
      <c r="K10" s="735"/>
      <c r="L10" s="735"/>
      <c r="M10" s="739">
        <v>951127</v>
      </c>
      <c r="N10" s="741">
        <v>134.73446971000001</v>
      </c>
      <c r="O10" s="367"/>
    </row>
    <row r="11" spans="1:15" ht="14.25" customHeight="1" x14ac:dyDescent="0.15">
      <c r="A11" s="730" t="s">
        <v>97</v>
      </c>
      <c r="B11" s="730"/>
      <c r="C11" s="730"/>
      <c r="D11" s="731"/>
      <c r="E11" s="731"/>
      <c r="F11" s="732">
        <v>183792</v>
      </c>
      <c r="G11" s="733">
        <v>165.12020699000001</v>
      </c>
      <c r="H11" s="734"/>
      <c r="I11" s="738"/>
      <c r="J11" s="735" t="s">
        <v>315</v>
      </c>
      <c r="K11" s="735"/>
      <c r="L11" s="745"/>
      <c r="M11" s="739">
        <v>434495</v>
      </c>
      <c r="N11" s="741">
        <v>85.048847370000004</v>
      </c>
      <c r="O11" s="367"/>
    </row>
    <row r="12" spans="1:15" ht="14.25" customHeight="1" x14ac:dyDescent="0.15">
      <c r="A12" s="746"/>
      <c r="B12" s="747"/>
      <c r="C12" s="747" t="s">
        <v>74</v>
      </c>
      <c r="D12" s="746"/>
      <c r="E12" s="747"/>
      <c r="F12" s="748">
        <v>168068</v>
      </c>
      <c r="G12" s="749">
        <v>158.51882592999999</v>
      </c>
      <c r="H12" s="750"/>
      <c r="I12" s="747" t="s">
        <v>842</v>
      </c>
      <c r="J12" s="747"/>
      <c r="K12" s="747"/>
      <c r="L12" s="747"/>
      <c r="M12" s="748">
        <v>1583629</v>
      </c>
      <c r="N12" s="751">
        <v>136.08731220999999</v>
      </c>
      <c r="O12" s="367"/>
    </row>
    <row r="13" spans="1:15" ht="14.25" customHeight="1" x14ac:dyDescent="0.15">
      <c r="A13" s="742" t="s">
        <v>843</v>
      </c>
      <c r="B13" s="743"/>
      <c r="C13" s="743"/>
      <c r="D13" s="743"/>
      <c r="E13" s="743"/>
      <c r="F13" s="726">
        <v>5418</v>
      </c>
      <c r="G13" s="727">
        <v>180.78078077999999</v>
      </c>
      <c r="H13" s="734" t="s">
        <v>840</v>
      </c>
      <c r="I13" s="735"/>
      <c r="J13" s="735"/>
      <c r="K13" s="735"/>
      <c r="L13" s="735"/>
      <c r="M13" s="736">
        <v>704563</v>
      </c>
      <c r="N13" s="737">
        <v>114.33571937000001</v>
      </c>
      <c r="O13" s="367"/>
    </row>
    <row r="14" spans="1:15" ht="14.25" customHeight="1" x14ac:dyDescent="0.15">
      <c r="A14" s="738" t="s">
        <v>844</v>
      </c>
      <c r="B14" s="738"/>
      <c r="C14" s="738"/>
      <c r="D14" s="735"/>
      <c r="E14" s="735"/>
      <c r="F14" s="732">
        <v>17587747</v>
      </c>
      <c r="G14" s="733">
        <v>120.97008148</v>
      </c>
      <c r="H14" s="750"/>
      <c r="I14" s="746" t="s">
        <v>845</v>
      </c>
      <c r="J14" s="747"/>
      <c r="K14" s="747"/>
      <c r="L14" s="747"/>
      <c r="M14" s="748">
        <v>704563</v>
      </c>
      <c r="N14" s="751">
        <v>114.33571937000001</v>
      </c>
      <c r="O14" s="367"/>
    </row>
    <row r="15" spans="1:15" ht="14.25" customHeight="1" x14ac:dyDescent="0.15">
      <c r="A15" s="738"/>
      <c r="B15" s="735"/>
      <c r="C15" s="735" t="s">
        <v>462</v>
      </c>
      <c r="D15" s="735"/>
      <c r="E15" s="735"/>
      <c r="F15" s="739">
        <v>1068624</v>
      </c>
      <c r="G15" s="740">
        <v>63.51160282</v>
      </c>
      <c r="H15" s="734" t="s">
        <v>777</v>
      </c>
      <c r="I15" s="738"/>
      <c r="J15" s="735"/>
      <c r="K15" s="735"/>
      <c r="L15" s="735"/>
      <c r="M15" s="736">
        <v>8955847</v>
      </c>
      <c r="N15" s="737">
        <v>149.60681600999999</v>
      </c>
      <c r="O15" s="367"/>
    </row>
    <row r="16" spans="1:15" ht="14.25" customHeight="1" x14ac:dyDescent="0.15">
      <c r="A16" s="738"/>
      <c r="B16" s="738"/>
      <c r="C16" s="738" t="s">
        <v>846</v>
      </c>
      <c r="D16" s="735"/>
      <c r="E16" s="735"/>
      <c r="F16" s="739">
        <v>7459395</v>
      </c>
      <c r="G16" s="740">
        <v>630.90901401999997</v>
      </c>
      <c r="H16" s="734"/>
      <c r="I16" s="735"/>
      <c r="J16" s="738" t="s">
        <v>357</v>
      </c>
      <c r="K16" s="735"/>
      <c r="L16" s="735"/>
      <c r="M16" s="739">
        <v>756771</v>
      </c>
      <c r="N16" s="741">
        <v>92.834150730000005</v>
      </c>
      <c r="O16" s="367"/>
    </row>
    <row r="17" spans="1:15" ht="14.25" customHeight="1" x14ac:dyDescent="0.15">
      <c r="A17" s="738"/>
      <c r="B17" s="735" t="s">
        <v>849</v>
      </c>
      <c r="C17" s="735"/>
      <c r="D17" s="735"/>
      <c r="E17" s="735"/>
      <c r="F17" s="739">
        <v>543784</v>
      </c>
      <c r="G17" s="740">
        <v>170.09674967000001</v>
      </c>
      <c r="H17" s="734"/>
      <c r="I17" s="738"/>
      <c r="J17" s="735" t="s">
        <v>850</v>
      </c>
      <c r="K17" s="735"/>
      <c r="L17" s="735"/>
      <c r="M17" s="739">
        <v>783432</v>
      </c>
      <c r="N17" s="741">
        <v>83.670232709999993</v>
      </c>
      <c r="O17" s="367"/>
    </row>
    <row r="18" spans="1:15" ht="14.25" customHeight="1" x14ac:dyDescent="0.15">
      <c r="A18" s="738"/>
      <c r="B18" s="738" t="s">
        <v>819</v>
      </c>
      <c r="C18" s="738"/>
      <c r="D18" s="735"/>
      <c r="E18" s="735"/>
      <c r="F18" s="739">
        <v>657191</v>
      </c>
      <c r="G18" s="740">
        <v>80.076202589999994</v>
      </c>
      <c r="H18" s="734"/>
      <c r="I18" s="752"/>
      <c r="J18" s="738"/>
      <c r="K18" s="735" t="s">
        <v>851</v>
      </c>
      <c r="L18" s="735"/>
      <c r="M18" s="739">
        <v>781000</v>
      </c>
      <c r="N18" s="741">
        <v>83.410496050000006</v>
      </c>
      <c r="O18" s="367"/>
    </row>
    <row r="19" spans="1:15" ht="14.25" customHeight="1" x14ac:dyDescent="0.15">
      <c r="A19" s="738"/>
      <c r="B19" s="738" t="s">
        <v>852</v>
      </c>
      <c r="C19" s="738"/>
      <c r="D19" s="735"/>
      <c r="E19" s="735"/>
      <c r="F19" s="739">
        <v>491841</v>
      </c>
      <c r="G19" s="740">
        <v>233.37761982000001</v>
      </c>
      <c r="H19" s="734"/>
      <c r="I19" s="735"/>
      <c r="J19" s="738" t="s">
        <v>853</v>
      </c>
      <c r="K19" s="735"/>
      <c r="L19" s="735"/>
      <c r="M19" s="739">
        <v>570549</v>
      </c>
      <c r="N19" s="741">
        <v>114.0958803</v>
      </c>
      <c r="O19" s="367"/>
    </row>
    <row r="20" spans="1:15" ht="14.25" customHeight="1" x14ac:dyDescent="0.15">
      <c r="A20" s="746"/>
      <c r="B20" s="746" t="s">
        <v>854</v>
      </c>
      <c r="C20" s="746"/>
      <c r="D20" s="747"/>
      <c r="E20" s="747"/>
      <c r="F20" s="748">
        <v>4897215</v>
      </c>
      <c r="G20" s="749">
        <v>117.37534180999999</v>
      </c>
      <c r="H20" s="734"/>
      <c r="I20" s="738"/>
      <c r="J20" s="735"/>
      <c r="K20" s="735" t="s">
        <v>855</v>
      </c>
      <c r="L20" s="735"/>
      <c r="M20" s="739">
        <v>526459</v>
      </c>
      <c r="N20" s="741">
        <v>132.88546728</v>
      </c>
      <c r="O20" s="367"/>
    </row>
    <row r="21" spans="1:15" ht="14.25" customHeight="1" x14ac:dyDescent="0.15">
      <c r="A21" s="738" t="s">
        <v>367</v>
      </c>
      <c r="B21" s="738"/>
      <c r="C21" s="738"/>
      <c r="D21" s="735"/>
      <c r="E21" s="735"/>
      <c r="F21" s="732">
        <v>16258255</v>
      </c>
      <c r="G21" s="733">
        <v>117.05161414</v>
      </c>
      <c r="H21" s="734"/>
      <c r="I21" s="738"/>
      <c r="J21" s="735" t="s">
        <v>856</v>
      </c>
      <c r="K21" s="735"/>
      <c r="L21" s="745"/>
      <c r="M21" s="739">
        <v>2264361</v>
      </c>
      <c r="N21" s="741">
        <v>78.594200299999997</v>
      </c>
      <c r="O21" s="367"/>
    </row>
    <row r="22" spans="1:15" ht="14.25" customHeight="1" x14ac:dyDescent="0.15">
      <c r="A22" s="738"/>
      <c r="B22" s="738" t="s">
        <v>565</v>
      </c>
      <c r="C22" s="738"/>
      <c r="D22" s="753"/>
      <c r="E22" s="753"/>
      <c r="F22" s="739">
        <v>1473687</v>
      </c>
      <c r="G22" s="740">
        <v>123.04174706000001</v>
      </c>
      <c r="H22" s="750"/>
      <c r="I22" s="746" t="s">
        <v>385</v>
      </c>
      <c r="J22" s="747"/>
      <c r="K22" s="747"/>
      <c r="L22" s="747"/>
      <c r="M22" s="748">
        <v>4178963</v>
      </c>
      <c r="N22" s="751">
        <v>910.09652029999995</v>
      </c>
      <c r="O22" s="367"/>
    </row>
    <row r="23" spans="1:15" ht="14.25" customHeight="1" x14ac:dyDescent="0.15">
      <c r="A23" s="738"/>
      <c r="B23" s="735" t="s">
        <v>723</v>
      </c>
      <c r="C23" s="735"/>
      <c r="D23" s="735"/>
      <c r="E23" s="735"/>
      <c r="F23" s="739">
        <v>3226039</v>
      </c>
      <c r="G23" s="740">
        <v>102.10134433</v>
      </c>
      <c r="H23" s="734" t="s">
        <v>97</v>
      </c>
      <c r="I23" s="735"/>
      <c r="J23" s="738"/>
      <c r="K23" s="735"/>
      <c r="L23" s="735"/>
      <c r="M23" s="736">
        <v>4315615</v>
      </c>
      <c r="N23" s="737">
        <v>43.312886339999999</v>
      </c>
      <c r="O23" s="367"/>
    </row>
    <row r="24" spans="1:15" ht="14.25" customHeight="1" x14ac:dyDescent="0.15">
      <c r="A24" s="738"/>
      <c r="B24" s="738"/>
      <c r="C24" s="738" t="s">
        <v>825</v>
      </c>
      <c r="D24" s="735"/>
      <c r="E24" s="735"/>
      <c r="F24" s="739">
        <v>2925285</v>
      </c>
      <c r="G24" s="740">
        <v>103.44961116</v>
      </c>
      <c r="H24" s="750"/>
      <c r="I24" s="747" t="s">
        <v>37</v>
      </c>
      <c r="J24" s="747"/>
      <c r="K24" s="747"/>
      <c r="L24" s="747"/>
      <c r="M24" s="748">
        <v>4300059</v>
      </c>
      <c r="N24" s="751">
        <v>43.23666652</v>
      </c>
      <c r="O24" s="367"/>
    </row>
    <row r="25" spans="1:15" ht="14.25" customHeight="1" x14ac:dyDescent="0.15">
      <c r="A25" s="738"/>
      <c r="B25" s="738" t="s">
        <v>813</v>
      </c>
      <c r="C25" s="738"/>
      <c r="D25" s="735"/>
      <c r="E25" s="735"/>
      <c r="F25" s="739">
        <v>1796701</v>
      </c>
      <c r="G25" s="740">
        <v>94.348988660000003</v>
      </c>
      <c r="H25" s="754" t="s">
        <v>843</v>
      </c>
      <c r="I25" s="742"/>
      <c r="J25" s="743"/>
      <c r="K25" s="743"/>
      <c r="L25" s="743"/>
      <c r="M25" s="726">
        <v>231566</v>
      </c>
      <c r="N25" s="755">
        <v>81.229281909999997</v>
      </c>
      <c r="O25" s="367"/>
    </row>
    <row r="26" spans="1:15" ht="14.25" customHeight="1" x14ac:dyDescent="0.15">
      <c r="A26" s="738"/>
      <c r="B26" s="738" t="s">
        <v>751</v>
      </c>
      <c r="C26" s="738"/>
      <c r="D26" s="735"/>
      <c r="E26" s="735"/>
      <c r="F26" s="739">
        <v>987303</v>
      </c>
      <c r="G26" s="740">
        <v>61.84965811</v>
      </c>
      <c r="H26" s="734" t="s">
        <v>844</v>
      </c>
      <c r="I26" s="738"/>
      <c r="J26" s="735"/>
      <c r="K26" s="735"/>
      <c r="L26" s="735"/>
      <c r="M26" s="736">
        <v>11319314</v>
      </c>
      <c r="N26" s="737">
        <v>110.13146329</v>
      </c>
      <c r="O26" s="367"/>
    </row>
    <row r="27" spans="1:15" ht="14.25" customHeight="1" x14ac:dyDescent="0.15">
      <c r="A27" s="738"/>
      <c r="B27" s="738"/>
      <c r="C27" s="738" t="s">
        <v>769</v>
      </c>
      <c r="D27" s="735"/>
      <c r="E27" s="735"/>
      <c r="F27" s="739">
        <v>157966</v>
      </c>
      <c r="G27" s="740">
        <v>123.19246337</v>
      </c>
      <c r="H27" s="734"/>
      <c r="I27" s="738"/>
      <c r="J27" s="735" t="s">
        <v>462</v>
      </c>
      <c r="K27" s="735"/>
      <c r="L27" s="735"/>
      <c r="M27" s="739">
        <v>4452233</v>
      </c>
      <c r="N27" s="741">
        <v>145.43963460000001</v>
      </c>
      <c r="O27" s="367"/>
    </row>
    <row r="28" spans="1:15" ht="14.25" customHeight="1" x14ac:dyDescent="0.15">
      <c r="A28" s="738"/>
      <c r="B28" s="735" t="s">
        <v>821</v>
      </c>
      <c r="C28" s="735"/>
      <c r="D28" s="738"/>
      <c r="E28" s="735"/>
      <c r="F28" s="739">
        <v>1751152</v>
      </c>
      <c r="G28" s="740">
        <v>109.41861955</v>
      </c>
      <c r="H28" s="734"/>
      <c r="I28" s="738"/>
      <c r="J28" s="735" t="s">
        <v>846</v>
      </c>
      <c r="K28" s="735"/>
      <c r="L28" s="735"/>
      <c r="M28" s="739">
        <v>630666</v>
      </c>
      <c r="N28" s="741">
        <v>398.00199421999997</v>
      </c>
      <c r="O28" s="367"/>
    </row>
    <row r="29" spans="1:15" ht="14.25" customHeight="1" x14ac:dyDescent="0.15">
      <c r="A29" s="738"/>
      <c r="B29" s="738"/>
      <c r="C29" s="738" t="s">
        <v>857</v>
      </c>
      <c r="D29" s="735"/>
      <c r="E29" s="735"/>
      <c r="F29" s="739">
        <v>1328546</v>
      </c>
      <c r="G29" s="740">
        <v>105.90217799</v>
      </c>
      <c r="H29" s="734"/>
      <c r="I29" s="738" t="s">
        <v>849</v>
      </c>
      <c r="J29" s="735"/>
      <c r="K29" s="735"/>
      <c r="L29" s="735"/>
      <c r="M29" s="739">
        <v>529385</v>
      </c>
      <c r="N29" s="756">
        <v>87.705913440000003</v>
      </c>
      <c r="O29" s="367"/>
    </row>
    <row r="30" spans="1:15" ht="14.25" customHeight="1" x14ac:dyDescent="0.15">
      <c r="A30" s="738"/>
      <c r="B30" s="738" t="s">
        <v>858</v>
      </c>
      <c r="C30" s="738"/>
      <c r="D30" s="735"/>
      <c r="E30" s="735"/>
      <c r="F30" s="739">
        <v>3102231</v>
      </c>
      <c r="G30" s="740">
        <v>187.37114663</v>
      </c>
      <c r="H30" s="734"/>
      <c r="I30" s="735" t="s">
        <v>819</v>
      </c>
      <c r="J30" s="735"/>
      <c r="K30" s="735"/>
      <c r="L30" s="735"/>
      <c r="M30" s="739">
        <v>806369</v>
      </c>
      <c r="N30" s="756">
        <v>109.76517463</v>
      </c>
      <c r="O30" s="367"/>
    </row>
    <row r="31" spans="1:15" ht="14.25" customHeight="1" x14ac:dyDescent="0.15">
      <c r="A31" s="738"/>
      <c r="B31" s="735"/>
      <c r="C31" s="735" t="s">
        <v>859</v>
      </c>
      <c r="D31" s="738"/>
      <c r="E31" s="735"/>
      <c r="F31" s="739">
        <v>2065652</v>
      </c>
      <c r="G31" s="740">
        <v>134.70548264000001</v>
      </c>
      <c r="H31" s="734"/>
      <c r="I31" s="735" t="s">
        <v>852</v>
      </c>
      <c r="J31" s="735"/>
      <c r="K31" s="735"/>
      <c r="L31" s="735"/>
      <c r="M31" s="739">
        <v>843825</v>
      </c>
      <c r="N31" s="756">
        <v>88.142113719999998</v>
      </c>
      <c r="O31" s="367"/>
    </row>
    <row r="32" spans="1:15" ht="14.25" customHeight="1" x14ac:dyDescent="0.15">
      <c r="A32" s="738"/>
      <c r="B32" s="738" t="s">
        <v>860</v>
      </c>
      <c r="C32" s="738"/>
      <c r="D32" s="735"/>
      <c r="E32" s="735"/>
      <c r="F32" s="739">
        <v>3880293</v>
      </c>
      <c r="G32" s="740">
        <v>140.87943519000001</v>
      </c>
      <c r="H32" s="734"/>
      <c r="I32" s="735" t="s">
        <v>854</v>
      </c>
      <c r="J32" s="735"/>
      <c r="K32" s="735"/>
      <c r="L32" s="735"/>
      <c r="M32" s="739">
        <v>2590680</v>
      </c>
      <c r="N32" s="741">
        <v>80.848820869999997</v>
      </c>
      <c r="O32" s="367"/>
    </row>
    <row r="33" spans="1:15" ht="14.25" customHeight="1" x14ac:dyDescent="0.15">
      <c r="A33" s="738"/>
      <c r="B33" s="735"/>
      <c r="C33" s="735" t="s">
        <v>861</v>
      </c>
      <c r="D33" s="738"/>
      <c r="E33" s="735"/>
      <c r="F33" s="739">
        <v>1360934</v>
      </c>
      <c r="G33" s="740">
        <v>121.05455102000001</v>
      </c>
      <c r="H33" s="750"/>
      <c r="I33" s="746"/>
      <c r="J33" s="747" t="s">
        <v>665</v>
      </c>
      <c r="K33" s="747"/>
      <c r="L33" s="747"/>
      <c r="M33" s="748">
        <v>393559</v>
      </c>
      <c r="N33" s="751">
        <v>111.2499682</v>
      </c>
      <c r="O33" s="367"/>
    </row>
    <row r="34" spans="1:15" ht="14.25" customHeight="1" x14ac:dyDescent="0.15">
      <c r="A34" s="746"/>
      <c r="B34" s="747"/>
      <c r="C34" s="747" t="s">
        <v>862</v>
      </c>
      <c r="D34" s="746"/>
      <c r="E34" s="747"/>
      <c r="F34" s="748">
        <v>1240929</v>
      </c>
      <c r="G34" s="749">
        <v>187.69136993999999</v>
      </c>
      <c r="H34" s="734" t="s">
        <v>367</v>
      </c>
      <c r="I34" s="738"/>
      <c r="J34" s="735"/>
      <c r="K34" s="735"/>
      <c r="L34" s="735"/>
      <c r="M34" s="736">
        <v>10190914</v>
      </c>
      <c r="N34" s="737">
        <v>108.87297095</v>
      </c>
      <c r="O34" s="367"/>
    </row>
    <row r="35" spans="1:15" ht="14.25" customHeight="1" x14ac:dyDescent="0.15">
      <c r="A35" s="738" t="s">
        <v>48</v>
      </c>
      <c r="B35" s="735"/>
      <c r="C35" s="735"/>
      <c r="D35" s="735"/>
      <c r="E35" s="745"/>
      <c r="F35" s="732">
        <v>113528766</v>
      </c>
      <c r="G35" s="733">
        <v>117.98713526</v>
      </c>
      <c r="H35" s="734"/>
      <c r="I35" s="738" t="s">
        <v>565</v>
      </c>
      <c r="J35" s="735"/>
      <c r="K35" s="735"/>
      <c r="L35" s="735"/>
      <c r="M35" s="739">
        <v>329259</v>
      </c>
      <c r="N35" s="741">
        <v>71.402951020000003</v>
      </c>
      <c r="O35" s="367"/>
    </row>
    <row r="36" spans="1:15" ht="14.25" customHeight="1" x14ac:dyDescent="0.15">
      <c r="A36" s="738"/>
      <c r="B36" s="738" t="s">
        <v>674</v>
      </c>
      <c r="C36" s="738"/>
      <c r="D36" s="735"/>
      <c r="E36" s="745"/>
      <c r="F36" s="739">
        <v>52163317</v>
      </c>
      <c r="G36" s="740">
        <v>126.43789601</v>
      </c>
      <c r="H36" s="734"/>
      <c r="I36" s="738"/>
      <c r="J36" s="735" t="s">
        <v>249</v>
      </c>
      <c r="K36" s="735"/>
      <c r="L36" s="735"/>
      <c r="M36" s="739">
        <v>346864</v>
      </c>
      <c r="N36" s="741">
        <v>113.06198682</v>
      </c>
      <c r="O36" s="367"/>
    </row>
    <row r="37" spans="1:15" ht="14.25" customHeight="1" x14ac:dyDescent="0.15">
      <c r="A37" s="738"/>
      <c r="B37" s="738"/>
      <c r="C37" s="738" t="s">
        <v>129</v>
      </c>
      <c r="D37" s="735"/>
      <c r="E37" s="745"/>
      <c r="F37" s="739">
        <v>23435514</v>
      </c>
      <c r="G37" s="740">
        <v>122.36477175</v>
      </c>
      <c r="H37" s="734"/>
      <c r="I37" s="738"/>
      <c r="J37" s="735" t="s">
        <v>864</v>
      </c>
      <c r="K37" s="735"/>
      <c r="L37" s="735"/>
      <c r="M37" s="739">
        <v>224200</v>
      </c>
      <c r="N37" s="741">
        <v>92.125375980000001</v>
      </c>
      <c r="O37" s="367"/>
    </row>
    <row r="38" spans="1:15" ht="14.25" customHeight="1" x14ac:dyDescent="0.15">
      <c r="A38" s="738"/>
      <c r="B38" s="738"/>
      <c r="C38" s="738" t="s">
        <v>865</v>
      </c>
      <c r="D38" s="735"/>
      <c r="E38" s="745"/>
      <c r="F38" s="739">
        <v>1537852</v>
      </c>
      <c r="G38" s="740">
        <v>98.692487479999997</v>
      </c>
      <c r="H38" s="734"/>
      <c r="I38" s="738"/>
      <c r="J38" s="735" t="s">
        <v>867</v>
      </c>
      <c r="K38" s="735"/>
      <c r="L38" s="735"/>
      <c r="M38" s="739">
        <v>725035</v>
      </c>
      <c r="N38" s="741">
        <v>88.599017759999995</v>
      </c>
      <c r="O38" s="367"/>
    </row>
    <row r="39" spans="1:15" ht="14.25" customHeight="1" x14ac:dyDescent="0.15">
      <c r="A39" s="738"/>
      <c r="B39" s="735"/>
      <c r="C39" s="735" t="s">
        <v>868</v>
      </c>
      <c r="D39" s="738"/>
      <c r="E39" s="745"/>
      <c r="F39" s="739">
        <v>1015620</v>
      </c>
      <c r="G39" s="740">
        <v>77.175182539999994</v>
      </c>
      <c r="H39" s="734"/>
      <c r="I39" s="738" t="s">
        <v>870</v>
      </c>
      <c r="J39" s="735"/>
      <c r="K39" s="735"/>
      <c r="L39" s="735"/>
      <c r="M39" s="739">
        <v>1370857</v>
      </c>
      <c r="N39" s="741">
        <v>75.808025869999994</v>
      </c>
      <c r="O39" s="367"/>
    </row>
    <row r="40" spans="1:15" ht="14.25" customHeight="1" x14ac:dyDescent="0.15">
      <c r="A40" s="738"/>
      <c r="B40" s="738"/>
      <c r="C40" s="738"/>
      <c r="D40" s="735" t="s">
        <v>570</v>
      </c>
      <c r="E40" s="745"/>
      <c r="F40" s="739">
        <v>356425</v>
      </c>
      <c r="G40" s="740">
        <v>37.082641459999998</v>
      </c>
      <c r="H40" s="734"/>
      <c r="I40" s="738"/>
      <c r="J40" s="735" t="s">
        <v>871</v>
      </c>
      <c r="K40" s="735"/>
      <c r="L40" s="735"/>
      <c r="M40" s="739">
        <v>1135512</v>
      </c>
      <c r="N40" s="741">
        <v>70.626300319999999</v>
      </c>
      <c r="O40" s="367"/>
    </row>
    <row r="41" spans="1:15" ht="14.25" customHeight="1" x14ac:dyDescent="0.15">
      <c r="A41" s="738"/>
      <c r="B41" s="738"/>
      <c r="C41" s="738" t="s">
        <v>872</v>
      </c>
      <c r="D41" s="735"/>
      <c r="E41" s="745"/>
      <c r="F41" s="739">
        <v>4266009</v>
      </c>
      <c r="G41" s="740">
        <v>145.38054794999999</v>
      </c>
      <c r="H41" s="734"/>
      <c r="I41" s="738" t="s">
        <v>560</v>
      </c>
      <c r="J41" s="735"/>
      <c r="K41" s="735"/>
      <c r="L41" s="735"/>
      <c r="M41" s="739">
        <v>1524389</v>
      </c>
      <c r="N41" s="741">
        <v>122.30924146</v>
      </c>
      <c r="O41" s="367"/>
    </row>
    <row r="42" spans="1:15" ht="14.25" customHeight="1" x14ac:dyDescent="0.15">
      <c r="A42" s="738"/>
      <c r="B42" s="735"/>
      <c r="C42" s="735" t="s">
        <v>178</v>
      </c>
      <c r="D42" s="738"/>
      <c r="E42" s="745"/>
      <c r="F42" s="739">
        <v>6555455</v>
      </c>
      <c r="G42" s="740">
        <v>133.31322080000001</v>
      </c>
      <c r="H42" s="734"/>
      <c r="I42" s="738" t="s">
        <v>485</v>
      </c>
      <c r="J42" s="735"/>
      <c r="K42" s="735"/>
      <c r="L42" s="735"/>
      <c r="M42" s="739">
        <v>1537399</v>
      </c>
      <c r="N42" s="741">
        <v>124.3380535</v>
      </c>
      <c r="O42" s="367"/>
    </row>
    <row r="43" spans="1:15" ht="14.25" customHeight="1" x14ac:dyDescent="0.15">
      <c r="A43" s="738"/>
      <c r="B43" s="738"/>
      <c r="C43" s="738"/>
      <c r="D43" s="735" t="s">
        <v>49</v>
      </c>
      <c r="E43" s="745"/>
      <c r="F43" s="739">
        <v>4531217</v>
      </c>
      <c r="G43" s="740">
        <v>118.09990497</v>
      </c>
      <c r="H43" s="734"/>
      <c r="I43" s="735" t="s">
        <v>873</v>
      </c>
      <c r="J43" s="735"/>
      <c r="K43" s="735"/>
      <c r="L43" s="735"/>
      <c r="M43" s="739">
        <v>381644</v>
      </c>
      <c r="N43" s="741">
        <v>90.960745529999997</v>
      </c>
      <c r="O43" s="367"/>
    </row>
    <row r="44" spans="1:15" ht="14.25" customHeight="1" x14ac:dyDescent="0.15">
      <c r="A44" s="738"/>
      <c r="B44" s="738"/>
      <c r="C44" s="738" t="s">
        <v>863</v>
      </c>
      <c r="D44" s="735"/>
      <c r="E44" s="745"/>
      <c r="F44" s="739">
        <v>3334938</v>
      </c>
      <c r="G44" s="740">
        <v>125.2203318</v>
      </c>
      <c r="H44" s="734"/>
      <c r="I44" s="738"/>
      <c r="J44" s="735" t="s">
        <v>874</v>
      </c>
      <c r="K44" s="735"/>
      <c r="L44" s="735"/>
      <c r="M44" s="739">
        <v>1822362</v>
      </c>
      <c r="N44" s="741">
        <v>139.78770603000001</v>
      </c>
      <c r="O44" s="367"/>
    </row>
    <row r="45" spans="1:15" ht="14.25" customHeight="1" x14ac:dyDescent="0.15">
      <c r="A45" s="738"/>
      <c r="B45" s="735"/>
      <c r="C45" s="735" t="s">
        <v>876</v>
      </c>
      <c r="D45" s="735"/>
      <c r="E45" s="745"/>
      <c r="F45" s="739">
        <v>321445</v>
      </c>
      <c r="G45" s="740">
        <v>113.47614122</v>
      </c>
      <c r="H45" s="750"/>
      <c r="I45" s="746" t="s">
        <v>847</v>
      </c>
      <c r="J45" s="747"/>
      <c r="K45" s="747"/>
      <c r="L45" s="747"/>
      <c r="M45" s="748">
        <v>1121663</v>
      </c>
      <c r="N45" s="751">
        <v>126.75074807999999</v>
      </c>
      <c r="O45" s="367"/>
    </row>
    <row r="46" spans="1:15" ht="14.25" customHeight="1" x14ac:dyDescent="0.15">
      <c r="A46" s="738"/>
      <c r="B46" s="735"/>
      <c r="C46" s="735" t="s">
        <v>877</v>
      </c>
      <c r="D46" s="735"/>
      <c r="E46" s="745"/>
      <c r="F46" s="739">
        <v>666826</v>
      </c>
      <c r="G46" s="740">
        <v>74.034853200000001</v>
      </c>
      <c r="H46" s="734" t="s">
        <v>48</v>
      </c>
      <c r="I46" s="735"/>
      <c r="J46" s="738"/>
      <c r="K46" s="735"/>
      <c r="L46" s="735"/>
      <c r="M46" s="736">
        <v>25438185</v>
      </c>
      <c r="N46" s="737">
        <v>107.5621957</v>
      </c>
      <c r="O46" s="367"/>
    </row>
    <row r="47" spans="1:15" ht="14.25" customHeight="1" x14ac:dyDescent="0.15">
      <c r="A47" s="738"/>
      <c r="B47" s="738"/>
      <c r="C47" s="738" t="s">
        <v>631</v>
      </c>
      <c r="D47" s="735"/>
      <c r="E47" s="745"/>
      <c r="F47" s="739">
        <v>131134</v>
      </c>
      <c r="G47" s="740">
        <v>270.78136615</v>
      </c>
      <c r="H47" s="734"/>
      <c r="I47" s="738" t="s">
        <v>674</v>
      </c>
      <c r="J47" s="735"/>
      <c r="K47" s="735"/>
      <c r="L47" s="735"/>
      <c r="M47" s="739">
        <v>9000373</v>
      </c>
      <c r="N47" s="741">
        <v>87.649482430000006</v>
      </c>
      <c r="O47" s="367"/>
    </row>
    <row r="48" spans="1:15" ht="14.25" customHeight="1" x14ac:dyDescent="0.15">
      <c r="A48" s="738"/>
      <c r="B48" s="738" t="s">
        <v>878</v>
      </c>
      <c r="C48" s="738"/>
      <c r="D48" s="735"/>
      <c r="E48" s="745"/>
      <c r="F48" s="739">
        <v>31306258</v>
      </c>
      <c r="G48" s="740">
        <v>107.21289289000001</v>
      </c>
      <c r="H48" s="734"/>
      <c r="I48" s="738"/>
      <c r="J48" s="735" t="s">
        <v>129</v>
      </c>
      <c r="K48" s="735"/>
      <c r="L48" s="735"/>
      <c r="M48" s="739">
        <v>585111</v>
      </c>
      <c r="N48" s="741">
        <v>122.90492115000001</v>
      </c>
      <c r="O48" s="367"/>
    </row>
    <row r="49" spans="1:15" ht="14.25" customHeight="1" x14ac:dyDescent="0.15">
      <c r="A49" s="738"/>
      <c r="B49" s="738"/>
      <c r="C49" s="738" t="s">
        <v>390</v>
      </c>
      <c r="D49" s="735"/>
      <c r="E49" s="745"/>
      <c r="F49" s="739">
        <v>5168211</v>
      </c>
      <c r="G49" s="740">
        <v>90.341951649999999</v>
      </c>
      <c r="H49" s="734"/>
      <c r="I49" s="738"/>
      <c r="J49" s="735" t="s">
        <v>865</v>
      </c>
      <c r="K49" s="735"/>
      <c r="L49" s="735"/>
      <c r="M49" s="739">
        <v>1162504</v>
      </c>
      <c r="N49" s="741">
        <v>125.89973326</v>
      </c>
      <c r="O49" s="367"/>
    </row>
    <row r="50" spans="1:15" ht="14.25" customHeight="1" x14ac:dyDescent="0.15">
      <c r="A50" s="738"/>
      <c r="B50" s="738"/>
      <c r="C50" s="738" t="s">
        <v>879</v>
      </c>
      <c r="D50" s="735"/>
      <c r="E50" s="745"/>
      <c r="F50" s="739">
        <v>6507992</v>
      </c>
      <c r="G50" s="740">
        <v>120.40100169</v>
      </c>
      <c r="H50" s="734"/>
      <c r="I50" s="738"/>
      <c r="J50" s="735" t="s">
        <v>868</v>
      </c>
      <c r="K50" s="735"/>
      <c r="L50" s="735"/>
      <c r="M50" s="739">
        <v>473450</v>
      </c>
      <c r="N50" s="741">
        <v>29.49631055</v>
      </c>
      <c r="O50" s="367"/>
    </row>
    <row r="51" spans="1:15" ht="14.25" customHeight="1" x14ac:dyDescent="0.15">
      <c r="A51" s="738"/>
      <c r="B51" s="738"/>
      <c r="C51" s="738" t="s">
        <v>736</v>
      </c>
      <c r="D51" s="735"/>
      <c r="E51" s="745"/>
      <c r="F51" s="739">
        <v>2421501</v>
      </c>
      <c r="G51" s="740">
        <v>132.41319462000001</v>
      </c>
      <c r="H51" s="734"/>
      <c r="I51" s="735"/>
      <c r="J51" s="735" t="s">
        <v>276</v>
      </c>
      <c r="K51" s="735"/>
      <c r="L51" s="735"/>
      <c r="M51" s="739">
        <v>884810</v>
      </c>
      <c r="N51" s="741">
        <v>102.88356777</v>
      </c>
      <c r="O51" s="367"/>
    </row>
    <row r="52" spans="1:15" ht="14.25" customHeight="1" x14ac:dyDescent="0.15">
      <c r="A52" s="738"/>
      <c r="B52" s="735"/>
      <c r="C52" s="735" t="s">
        <v>880</v>
      </c>
      <c r="D52" s="738"/>
      <c r="E52" s="757"/>
      <c r="F52" s="739">
        <v>510133</v>
      </c>
      <c r="G52" s="740">
        <v>150.28576311</v>
      </c>
      <c r="H52" s="734"/>
      <c r="I52" s="738"/>
      <c r="J52" s="735" t="s">
        <v>881</v>
      </c>
      <c r="K52" s="735"/>
      <c r="L52" s="735"/>
      <c r="M52" s="739">
        <v>1945774</v>
      </c>
      <c r="N52" s="756">
        <v>99.230188249999998</v>
      </c>
      <c r="O52" s="367"/>
    </row>
    <row r="53" spans="1:15" ht="14.25" customHeight="1" x14ac:dyDescent="0.15">
      <c r="A53" s="738"/>
      <c r="B53" s="738"/>
      <c r="C53" s="738" t="s">
        <v>606</v>
      </c>
      <c r="D53" s="735"/>
      <c r="E53" s="745"/>
      <c r="F53" s="739">
        <v>527315</v>
      </c>
      <c r="G53" s="740">
        <v>97.323450539999996</v>
      </c>
      <c r="H53" s="734"/>
      <c r="I53" s="738"/>
      <c r="J53" s="735"/>
      <c r="K53" s="735" t="s">
        <v>277</v>
      </c>
      <c r="L53" s="735"/>
      <c r="M53" s="739">
        <v>1248806</v>
      </c>
      <c r="N53" s="741">
        <v>94.5128615</v>
      </c>
      <c r="O53" s="367"/>
    </row>
    <row r="54" spans="1:15" ht="14.25" customHeight="1" x14ac:dyDescent="0.15">
      <c r="A54" s="738"/>
      <c r="B54" s="738"/>
      <c r="C54" s="738" t="s">
        <v>343</v>
      </c>
      <c r="D54" s="735"/>
      <c r="E54" s="745"/>
      <c r="F54" s="739">
        <v>4566891</v>
      </c>
      <c r="G54" s="740">
        <v>91.558751270000002</v>
      </c>
      <c r="H54" s="734"/>
      <c r="I54" s="738"/>
      <c r="J54" s="735" t="s">
        <v>883</v>
      </c>
      <c r="K54" s="735"/>
      <c r="L54" s="735"/>
      <c r="M54" s="739">
        <v>1942157</v>
      </c>
      <c r="N54" s="741">
        <v>130.54657083999999</v>
      </c>
      <c r="O54" s="367"/>
    </row>
    <row r="55" spans="1:15" ht="14.25" customHeight="1" x14ac:dyDescent="0.15">
      <c r="A55" s="738"/>
      <c r="B55" s="738"/>
      <c r="C55" s="738"/>
      <c r="D55" s="735" t="s">
        <v>359</v>
      </c>
      <c r="E55" s="745"/>
      <c r="F55" s="739">
        <v>2230725</v>
      </c>
      <c r="G55" s="740">
        <v>91.875378400000002</v>
      </c>
      <c r="H55" s="734"/>
      <c r="I55" s="738"/>
      <c r="J55" s="735" t="s">
        <v>884</v>
      </c>
      <c r="K55" s="735"/>
      <c r="L55" s="735"/>
      <c r="M55" s="739">
        <v>821585</v>
      </c>
      <c r="N55" s="741">
        <v>98.408616420000001</v>
      </c>
      <c r="O55" s="367"/>
    </row>
    <row r="56" spans="1:15" ht="14.25" customHeight="1" x14ac:dyDescent="0.15">
      <c r="A56" s="738"/>
      <c r="B56" s="735"/>
      <c r="C56" s="735"/>
      <c r="D56" s="738" t="s">
        <v>625</v>
      </c>
      <c r="E56" s="745"/>
      <c r="F56" s="739">
        <v>1254694</v>
      </c>
      <c r="G56" s="740">
        <v>101.47543251</v>
      </c>
      <c r="H56" s="734"/>
      <c r="I56" s="738" t="s">
        <v>878</v>
      </c>
      <c r="J56" s="735"/>
      <c r="K56" s="735"/>
      <c r="L56" s="735"/>
      <c r="M56" s="739">
        <v>11464702</v>
      </c>
      <c r="N56" s="741">
        <v>123.76848506</v>
      </c>
      <c r="O56" s="367"/>
    </row>
    <row r="57" spans="1:15" ht="14.25" customHeight="1" x14ac:dyDescent="0.15">
      <c r="A57" s="738"/>
      <c r="B57" s="735"/>
      <c r="C57" s="735" t="s">
        <v>885</v>
      </c>
      <c r="D57" s="738"/>
      <c r="E57" s="745"/>
      <c r="F57" s="739">
        <v>1710327</v>
      </c>
      <c r="G57" s="740">
        <v>102.07988283</v>
      </c>
      <c r="H57" s="734"/>
      <c r="I57" s="735"/>
      <c r="J57" s="735" t="s">
        <v>390</v>
      </c>
      <c r="K57" s="735"/>
      <c r="L57" s="735"/>
      <c r="M57" s="739">
        <v>1683246</v>
      </c>
      <c r="N57" s="741">
        <v>102.55746918</v>
      </c>
      <c r="O57" s="367"/>
    </row>
    <row r="58" spans="1:15" ht="14.25" customHeight="1" x14ac:dyDescent="0.15">
      <c r="A58" s="738"/>
      <c r="B58" s="738"/>
      <c r="C58" s="738" t="s">
        <v>886</v>
      </c>
      <c r="D58" s="735"/>
      <c r="E58" s="745"/>
      <c r="F58" s="739">
        <v>2945330</v>
      </c>
      <c r="G58" s="740">
        <v>103.52588279</v>
      </c>
      <c r="H58" s="734"/>
      <c r="I58" s="738"/>
      <c r="J58" s="758" t="s">
        <v>879</v>
      </c>
      <c r="K58" s="758"/>
      <c r="L58" s="758"/>
      <c r="M58" s="739">
        <v>1350247</v>
      </c>
      <c r="N58" s="741">
        <v>131.54135342000001</v>
      </c>
      <c r="O58" s="367"/>
    </row>
    <row r="59" spans="1:15" ht="14.25" customHeight="1" x14ac:dyDescent="0.15">
      <c r="A59" s="738"/>
      <c r="B59" s="738" t="s">
        <v>887</v>
      </c>
      <c r="C59" s="738"/>
      <c r="D59" s="735"/>
      <c r="E59" s="745"/>
      <c r="F59" s="739">
        <v>30059191</v>
      </c>
      <c r="G59" s="740">
        <v>116.66610907</v>
      </c>
      <c r="H59" s="734"/>
      <c r="I59" s="738"/>
      <c r="J59" s="758" t="s">
        <v>888</v>
      </c>
      <c r="K59" s="758"/>
      <c r="L59" s="758"/>
      <c r="M59" s="739">
        <v>3315636</v>
      </c>
      <c r="N59" s="741">
        <v>162.32937877000001</v>
      </c>
      <c r="O59" s="367"/>
    </row>
    <row r="60" spans="1:15" ht="14.25" customHeight="1" x14ac:dyDescent="0.15">
      <c r="A60" s="738"/>
      <c r="B60" s="735"/>
      <c r="C60" s="735" t="s">
        <v>439</v>
      </c>
      <c r="D60" s="735"/>
      <c r="E60" s="735"/>
      <c r="F60" s="739">
        <v>321352</v>
      </c>
      <c r="G60" s="740">
        <v>88.029584990000004</v>
      </c>
      <c r="H60" s="734"/>
      <c r="I60" s="738"/>
      <c r="J60" s="758" t="s">
        <v>889</v>
      </c>
      <c r="K60" s="758"/>
      <c r="L60" s="758"/>
      <c r="M60" s="739">
        <v>481230</v>
      </c>
      <c r="N60" s="741">
        <v>120.4161756</v>
      </c>
      <c r="O60" s="367"/>
    </row>
    <row r="61" spans="1:15" ht="14.25" customHeight="1" x14ac:dyDescent="0.15">
      <c r="A61" s="738"/>
      <c r="B61" s="738"/>
      <c r="C61" s="738"/>
      <c r="D61" s="735" t="s">
        <v>118</v>
      </c>
      <c r="E61" s="735"/>
      <c r="F61" s="739">
        <v>162252</v>
      </c>
      <c r="G61" s="740">
        <v>70.017692999999994</v>
      </c>
      <c r="H61" s="734"/>
      <c r="I61" s="758"/>
      <c r="J61" s="758" t="s">
        <v>776</v>
      </c>
      <c r="K61" s="758"/>
      <c r="L61" s="758"/>
      <c r="M61" s="739">
        <v>279434</v>
      </c>
      <c r="N61" s="741">
        <v>75.790016140000006</v>
      </c>
      <c r="O61" s="367"/>
    </row>
    <row r="62" spans="1:15" x14ac:dyDescent="0.15">
      <c r="A62" s="738"/>
      <c r="B62" s="735"/>
      <c r="C62" s="735"/>
      <c r="D62" s="738" t="s">
        <v>435</v>
      </c>
      <c r="E62" s="735"/>
      <c r="F62" s="739">
        <v>159100</v>
      </c>
      <c r="G62" s="740">
        <v>119.33693369</v>
      </c>
      <c r="H62" s="734"/>
      <c r="I62" s="738"/>
      <c r="J62" s="758" t="s">
        <v>890</v>
      </c>
      <c r="K62" s="758"/>
      <c r="L62" s="758"/>
      <c r="M62" s="739">
        <v>511996</v>
      </c>
      <c r="N62" s="741">
        <v>86.261850569999993</v>
      </c>
      <c r="O62" s="367"/>
    </row>
    <row r="63" spans="1:15" x14ac:dyDescent="0.15">
      <c r="A63" s="738"/>
      <c r="B63" s="735"/>
      <c r="C63" s="735" t="s">
        <v>230</v>
      </c>
      <c r="D63" s="738"/>
      <c r="E63" s="735"/>
      <c r="F63" s="739">
        <v>13277989</v>
      </c>
      <c r="G63" s="740">
        <v>99.288595650000005</v>
      </c>
      <c r="H63" s="734"/>
      <c r="I63" s="738"/>
      <c r="J63" s="758" t="s">
        <v>891</v>
      </c>
      <c r="K63" s="758"/>
      <c r="L63" s="758"/>
      <c r="M63" s="739">
        <v>673870</v>
      </c>
      <c r="N63" s="741">
        <v>65.057863429999998</v>
      </c>
      <c r="O63" s="367"/>
    </row>
    <row r="64" spans="1:15" x14ac:dyDescent="0.15">
      <c r="A64" s="738"/>
      <c r="B64" s="738"/>
      <c r="C64" s="738" t="s">
        <v>892</v>
      </c>
      <c r="D64" s="735"/>
      <c r="E64" s="735"/>
      <c r="F64" s="739">
        <v>15549760</v>
      </c>
      <c r="G64" s="740">
        <v>137.27229991999999</v>
      </c>
      <c r="H64" s="734"/>
      <c r="I64" s="738" t="s">
        <v>887</v>
      </c>
      <c r="J64" s="758"/>
      <c r="K64" s="758"/>
      <c r="L64" s="758"/>
      <c r="M64" s="739">
        <v>4973110</v>
      </c>
      <c r="N64" s="741">
        <v>120.76151161</v>
      </c>
      <c r="O64" s="367"/>
    </row>
    <row r="65" spans="1:15" x14ac:dyDescent="0.15">
      <c r="A65" s="738"/>
      <c r="B65" s="738"/>
      <c r="C65" s="738"/>
      <c r="D65" s="735" t="s">
        <v>298</v>
      </c>
      <c r="E65" s="735"/>
      <c r="F65" s="739">
        <v>13659443</v>
      </c>
      <c r="G65" s="740">
        <v>140.11892539999999</v>
      </c>
      <c r="H65" s="734"/>
      <c r="I65" s="738"/>
      <c r="J65" s="752" t="s">
        <v>578</v>
      </c>
      <c r="K65" s="752"/>
      <c r="L65" s="752"/>
      <c r="M65" s="739">
        <v>2788574</v>
      </c>
      <c r="N65" s="741">
        <v>134.58459661000001</v>
      </c>
      <c r="O65" s="367"/>
    </row>
    <row r="66" spans="1:15" x14ac:dyDescent="0.15">
      <c r="A66" s="738"/>
      <c r="B66" s="735"/>
      <c r="C66" s="735" t="s">
        <v>893</v>
      </c>
      <c r="D66" s="738"/>
      <c r="E66" s="735"/>
      <c r="F66" s="739">
        <v>664175</v>
      </c>
      <c r="G66" s="740">
        <v>105.31778085000001</v>
      </c>
      <c r="H66" s="750"/>
      <c r="I66" s="746"/>
      <c r="J66" s="759" t="s">
        <v>133</v>
      </c>
      <c r="K66" s="759"/>
      <c r="L66" s="759"/>
      <c r="M66" s="748">
        <v>1874530</v>
      </c>
      <c r="N66" s="751">
        <v>108.68497632</v>
      </c>
      <c r="O66" s="367"/>
    </row>
    <row r="67" spans="1:15" x14ac:dyDescent="0.15">
      <c r="A67" s="746"/>
      <c r="B67" s="747"/>
      <c r="C67" s="747" t="s">
        <v>894</v>
      </c>
      <c r="D67" s="746"/>
      <c r="E67" s="747"/>
      <c r="F67" s="748">
        <v>131793</v>
      </c>
      <c r="G67" s="749" t="s">
        <v>598</v>
      </c>
      <c r="H67" s="734" t="s">
        <v>429</v>
      </c>
      <c r="I67" s="738"/>
      <c r="J67" s="752"/>
      <c r="K67" s="752"/>
      <c r="L67" s="752"/>
      <c r="M67" s="736">
        <v>17432171</v>
      </c>
      <c r="N67" s="737">
        <v>249.96882590000001</v>
      </c>
      <c r="O67" s="367"/>
    </row>
    <row r="68" spans="1:15" x14ac:dyDescent="0.15">
      <c r="A68" s="738" t="s">
        <v>429</v>
      </c>
      <c r="B68" s="738"/>
      <c r="C68" s="738"/>
      <c r="D68" s="735"/>
      <c r="E68" s="735"/>
      <c r="F68" s="732">
        <v>18597035</v>
      </c>
      <c r="G68" s="733">
        <v>100.34897333000001</v>
      </c>
      <c r="H68" s="734"/>
      <c r="I68" s="738" t="s">
        <v>499</v>
      </c>
      <c r="J68" s="752"/>
      <c r="K68" s="752"/>
      <c r="L68" s="752"/>
      <c r="M68" s="739">
        <v>899626</v>
      </c>
      <c r="N68" s="741">
        <v>88.589201610000003</v>
      </c>
      <c r="O68" s="367"/>
    </row>
    <row r="69" spans="1:15" x14ac:dyDescent="0.15">
      <c r="A69" s="738"/>
      <c r="B69" s="735"/>
      <c r="C69" s="735" t="s">
        <v>895</v>
      </c>
      <c r="D69" s="735"/>
      <c r="E69" s="745"/>
      <c r="F69" s="739">
        <v>8758649</v>
      </c>
      <c r="G69" s="740">
        <v>95.305481049999997</v>
      </c>
      <c r="H69" s="734"/>
      <c r="I69" s="752" t="s">
        <v>263</v>
      </c>
      <c r="J69" s="752"/>
      <c r="K69" s="752"/>
      <c r="L69" s="752"/>
      <c r="M69" s="760">
        <v>597794</v>
      </c>
      <c r="N69" s="761">
        <v>135.63631495999999</v>
      </c>
      <c r="O69" s="367"/>
    </row>
    <row r="70" spans="1:15" x14ac:dyDescent="0.15">
      <c r="A70" s="738"/>
      <c r="B70" s="738"/>
      <c r="C70" s="738" t="s">
        <v>875</v>
      </c>
      <c r="D70" s="758"/>
      <c r="E70" s="762"/>
      <c r="F70" s="739">
        <v>3706611</v>
      </c>
      <c r="G70" s="740">
        <v>76.85628337</v>
      </c>
      <c r="H70" s="763"/>
      <c r="I70" s="752" t="s">
        <v>588</v>
      </c>
      <c r="J70" s="752"/>
      <c r="K70" s="752"/>
      <c r="L70" s="752"/>
      <c r="M70" s="764">
        <v>300811</v>
      </c>
      <c r="N70" s="765">
        <v>135.51082740999999</v>
      </c>
    </row>
    <row r="71" spans="1:15" x14ac:dyDescent="0.15">
      <c r="A71" s="738"/>
      <c r="B71" s="738"/>
      <c r="C71" s="738" t="s">
        <v>400</v>
      </c>
      <c r="D71" s="758"/>
      <c r="E71" s="766"/>
      <c r="F71" s="739">
        <v>1064205</v>
      </c>
      <c r="G71" s="740">
        <v>135.08053767999999</v>
      </c>
      <c r="H71" s="752"/>
      <c r="I71" s="752"/>
      <c r="J71" s="752" t="s">
        <v>895</v>
      </c>
      <c r="K71" s="767"/>
      <c r="L71" s="767"/>
      <c r="M71" s="760">
        <v>1113398</v>
      </c>
      <c r="N71" s="761">
        <v>126.71054998</v>
      </c>
    </row>
    <row r="72" spans="1:15" x14ac:dyDescent="0.15">
      <c r="A72" s="738"/>
      <c r="B72" s="738"/>
      <c r="C72" s="738" t="s">
        <v>896</v>
      </c>
      <c r="D72" s="758"/>
      <c r="E72" s="766"/>
      <c r="F72" s="739">
        <v>2658192</v>
      </c>
      <c r="G72" s="740">
        <v>125.73889919</v>
      </c>
      <c r="H72" s="752"/>
      <c r="I72" s="752"/>
      <c r="J72" s="752" t="s">
        <v>897</v>
      </c>
      <c r="K72" s="767"/>
      <c r="L72" s="767"/>
      <c r="M72" s="768">
        <v>1670951</v>
      </c>
      <c r="N72" s="761">
        <v>110.57911138</v>
      </c>
      <c r="O72" s="769"/>
    </row>
    <row r="73" spans="1:15" x14ac:dyDescent="0.15">
      <c r="A73" s="746"/>
      <c r="B73" s="746"/>
      <c r="C73" s="746" t="s">
        <v>416</v>
      </c>
      <c r="D73" s="770"/>
      <c r="E73" s="771"/>
      <c r="F73" s="748">
        <v>1477104</v>
      </c>
      <c r="G73" s="749">
        <v>179.98033393</v>
      </c>
      <c r="H73" s="752"/>
      <c r="I73" s="752"/>
      <c r="J73" s="752" t="s">
        <v>491</v>
      </c>
      <c r="K73" s="767"/>
      <c r="L73" s="767"/>
      <c r="M73" s="768">
        <v>9908527</v>
      </c>
      <c r="N73" s="765" t="s">
        <v>898</v>
      </c>
      <c r="O73" s="769"/>
    </row>
    <row r="74" spans="1:15" x14ac:dyDescent="0.15">
      <c r="A74" s="730" t="s">
        <v>3</v>
      </c>
      <c r="B74" s="730"/>
      <c r="C74" s="730"/>
      <c r="D74" s="772"/>
      <c r="E74" s="773"/>
      <c r="F74" s="732">
        <v>12742259</v>
      </c>
      <c r="G74" s="733">
        <v>146.59748200999999</v>
      </c>
      <c r="H74" s="774"/>
      <c r="I74" s="759"/>
      <c r="J74" s="759" t="s">
        <v>899</v>
      </c>
      <c r="K74" s="775"/>
      <c r="L74" s="775"/>
      <c r="M74" s="776">
        <v>437392</v>
      </c>
      <c r="N74" s="761">
        <v>185.18885459000001</v>
      </c>
      <c r="O74" s="769"/>
    </row>
    <row r="75" spans="1:15" x14ac:dyDescent="0.15">
      <c r="A75" s="746"/>
      <c r="B75" s="664"/>
      <c r="C75" s="664"/>
      <c r="D75" s="664"/>
      <c r="E75" s="664"/>
      <c r="F75" s="777"/>
      <c r="G75" s="778"/>
      <c r="H75" s="779" t="s">
        <v>3</v>
      </c>
      <c r="I75" s="780"/>
      <c r="J75" s="780"/>
      <c r="K75" s="781"/>
      <c r="L75" s="781"/>
      <c r="M75" s="782">
        <v>373057</v>
      </c>
      <c r="N75" s="783">
        <v>107.60193941999999</v>
      </c>
      <c r="O75" s="769"/>
    </row>
    <row r="76" spans="1:15" x14ac:dyDescent="0.15">
      <c r="A76" s="663"/>
      <c r="B76" s="663"/>
      <c r="C76" s="663"/>
      <c r="D76" s="663"/>
      <c r="E76" s="663"/>
      <c r="F76" s="663"/>
      <c r="G76" s="663"/>
      <c r="K76" s="767"/>
      <c r="L76" s="767"/>
    </row>
    <row r="85" spans="5:5" x14ac:dyDescent="0.15">
      <c r="E85" s="663"/>
    </row>
  </sheetData>
  <mergeCells count="4">
    <mergeCell ref="A1:G1"/>
    <mergeCell ref="H1:N1"/>
    <mergeCell ref="A2:E2"/>
    <mergeCell ref="H2:L2"/>
  </mergeCells>
  <phoneticPr fontId="54"/>
  <printOptions horizontalCentered="1"/>
  <pageMargins left="0.39370078740157483" right="0" top="0.59055118110236227" bottom="0.39370078740157483" header="0.19685039370078741" footer="0.19685039370078741"/>
  <pageSetup paperSize="9" scale="79" firstPageNumber="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41"/>
  <sheetViews>
    <sheetView zoomScaleNormal="100" zoomScaleSheetLayoutView="100" workbookViewId="0">
      <selection activeCell="A2" sqref="A2"/>
    </sheetView>
  </sheetViews>
  <sheetFormatPr defaultRowHeight="12" x14ac:dyDescent="0.15"/>
  <cols>
    <col min="1" max="1" width="7.25" style="784" customWidth="1"/>
    <col min="2" max="3" width="3.125" style="784" customWidth="1"/>
    <col min="4" max="15" width="6.625" style="784" customWidth="1"/>
    <col min="16" max="16" width="7.25" style="784" customWidth="1"/>
    <col min="17" max="18" width="3.125" style="784" customWidth="1"/>
    <col min="19" max="33" width="5.625" style="784" customWidth="1"/>
    <col min="34" max="34" width="6.625" style="784" customWidth="1"/>
    <col min="35" max="35" width="6.75" style="784" customWidth="1"/>
    <col min="36" max="50" width="5.625" style="784" customWidth="1"/>
    <col min="51" max="51" width="9" style="784" bestFit="1"/>
    <col min="52" max="16384" width="9" style="784"/>
  </cols>
  <sheetData>
    <row r="1" spans="1:18" ht="18" customHeight="1" x14ac:dyDescent="0.15"/>
    <row r="2" spans="1:18" ht="21" customHeight="1" x14ac:dyDescent="0.2">
      <c r="F2" s="1822" t="s">
        <v>582</v>
      </c>
    </row>
    <row r="3" spans="1:18" ht="15" customHeight="1" x14ac:dyDescent="0.15">
      <c r="A3" s="784" t="s">
        <v>497</v>
      </c>
      <c r="O3" s="787" t="s">
        <v>900</v>
      </c>
    </row>
    <row r="4" spans="1:18" ht="15" customHeight="1" x14ac:dyDescent="0.15">
      <c r="A4" s="1701" t="s">
        <v>745</v>
      </c>
      <c r="B4" s="1701"/>
      <c r="C4" s="1704"/>
      <c r="D4" s="1698" t="s">
        <v>654</v>
      </c>
      <c r="E4" s="1700"/>
      <c r="F4" s="1698" t="s">
        <v>901</v>
      </c>
      <c r="G4" s="1700"/>
      <c r="H4" s="1698" t="s">
        <v>902</v>
      </c>
      <c r="I4" s="1700"/>
      <c r="J4" s="1698" t="s">
        <v>243</v>
      </c>
      <c r="K4" s="1700"/>
      <c r="L4" s="1698" t="s">
        <v>905</v>
      </c>
      <c r="M4" s="1700"/>
      <c r="N4" s="1698" t="s">
        <v>839</v>
      </c>
      <c r="O4" s="1699"/>
    </row>
    <row r="5" spans="1:18" ht="15" customHeight="1" x14ac:dyDescent="0.15">
      <c r="A5" s="1706"/>
      <c r="B5" s="1706"/>
      <c r="C5" s="1707"/>
      <c r="D5" s="788" t="s">
        <v>906</v>
      </c>
      <c r="E5" s="788" t="s">
        <v>907</v>
      </c>
      <c r="F5" s="788" t="s">
        <v>906</v>
      </c>
      <c r="G5" s="788" t="s">
        <v>907</v>
      </c>
      <c r="H5" s="788" t="s">
        <v>906</v>
      </c>
      <c r="I5" s="788" t="s">
        <v>907</v>
      </c>
      <c r="J5" s="788" t="s">
        <v>906</v>
      </c>
      <c r="K5" s="788" t="s">
        <v>907</v>
      </c>
      <c r="L5" s="788" t="s">
        <v>906</v>
      </c>
      <c r="M5" s="788" t="s">
        <v>907</v>
      </c>
      <c r="N5" s="788" t="s">
        <v>906</v>
      </c>
      <c r="O5" s="788" t="s">
        <v>907</v>
      </c>
    </row>
    <row r="6" spans="1:18" ht="17.25" customHeight="1" x14ac:dyDescent="0.15">
      <c r="A6" s="1823" t="s">
        <v>61</v>
      </c>
      <c r="B6" s="1824" t="s">
        <v>908</v>
      </c>
      <c r="C6" s="1823" t="s">
        <v>255</v>
      </c>
      <c r="D6" s="1840">
        <v>8097</v>
      </c>
      <c r="E6" s="1841">
        <v>47275</v>
      </c>
      <c r="F6" s="1841">
        <v>1849</v>
      </c>
      <c r="G6" s="1841">
        <v>37240</v>
      </c>
      <c r="H6" s="1841">
        <v>5385</v>
      </c>
      <c r="I6" s="1841">
        <v>9650</v>
      </c>
      <c r="J6" s="1842">
        <v>131</v>
      </c>
      <c r="K6" s="1842">
        <v>55</v>
      </c>
      <c r="L6" s="1843" t="s">
        <v>227</v>
      </c>
      <c r="M6" s="1843" t="s">
        <v>227</v>
      </c>
      <c r="N6" s="1842">
        <v>732</v>
      </c>
      <c r="O6" s="1842">
        <v>330</v>
      </c>
    </row>
    <row r="7" spans="1:18" ht="17.25" customHeight="1" x14ac:dyDescent="0.15">
      <c r="A7" s="1844" t="s">
        <v>696</v>
      </c>
      <c r="B7" s="801" t="s">
        <v>212</v>
      </c>
      <c r="C7" s="801" t="s">
        <v>255</v>
      </c>
      <c r="D7" s="1845">
        <v>8237</v>
      </c>
      <c r="E7" s="1153">
        <v>49671.413</v>
      </c>
      <c r="F7" s="1153">
        <v>1960</v>
      </c>
      <c r="G7" s="1153">
        <v>38371.652000000002</v>
      </c>
      <c r="H7" s="1153">
        <v>5356</v>
      </c>
      <c r="I7" s="1153">
        <v>10308.101999999999</v>
      </c>
      <c r="J7" s="1154">
        <v>148</v>
      </c>
      <c r="K7" s="46">
        <v>63.878</v>
      </c>
      <c r="L7" s="1155" t="s">
        <v>227</v>
      </c>
      <c r="M7" s="1155" t="s">
        <v>227</v>
      </c>
      <c r="N7" s="1153">
        <v>773</v>
      </c>
      <c r="O7" s="1153">
        <v>927.78100000000006</v>
      </c>
    </row>
    <row r="8" spans="1:18" s="785" customFormat="1" ht="17.25" customHeight="1" x14ac:dyDescent="0.15">
      <c r="A8" s="818"/>
      <c r="B8" s="1826">
        <v>2</v>
      </c>
      <c r="C8" s="1826"/>
      <c r="D8" s="1828">
        <v>7709</v>
      </c>
      <c r="E8" s="1829">
        <v>43854.962</v>
      </c>
      <c r="F8" s="1829">
        <v>1790</v>
      </c>
      <c r="G8" s="1829">
        <v>33145.603000000003</v>
      </c>
      <c r="H8" s="1829">
        <v>5052</v>
      </c>
      <c r="I8" s="1829">
        <v>9858.5990000000002</v>
      </c>
      <c r="J8" s="1829">
        <v>134</v>
      </c>
      <c r="K8" s="1829">
        <v>56.378</v>
      </c>
      <c r="L8" s="1830" t="s">
        <v>227</v>
      </c>
      <c r="M8" s="1830" t="s">
        <v>227</v>
      </c>
      <c r="N8" s="1829">
        <v>733</v>
      </c>
      <c r="O8" s="1829">
        <v>794.38200000000006</v>
      </c>
    </row>
    <row r="9" spans="1:18" ht="17.25" customHeight="1" x14ac:dyDescent="0.15">
      <c r="A9" s="1831" t="s">
        <v>762</v>
      </c>
      <c r="B9" s="1832" t="s">
        <v>909</v>
      </c>
      <c r="C9" s="1833" t="s">
        <v>259</v>
      </c>
      <c r="D9" s="1834">
        <v>652</v>
      </c>
      <c r="E9" s="652">
        <v>3991.2510000000002</v>
      </c>
      <c r="F9" s="652">
        <v>137</v>
      </c>
      <c r="G9" s="652">
        <v>2869.607</v>
      </c>
      <c r="H9" s="652">
        <v>424</v>
      </c>
      <c r="I9" s="652">
        <v>1006.546</v>
      </c>
      <c r="J9" s="57">
        <v>15</v>
      </c>
      <c r="K9" s="57">
        <v>6.5279999999999996</v>
      </c>
      <c r="L9" s="57" t="s">
        <v>227</v>
      </c>
      <c r="M9" s="57" t="s">
        <v>227</v>
      </c>
      <c r="N9" s="57">
        <v>76</v>
      </c>
      <c r="O9" s="57">
        <v>108.57</v>
      </c>
      <c r="P9" s="789"/>
    </row>
    <row r="10" spans="1:18" ht="17.25" customHeight="1" x14ac:dyDescent="0.15">
      <c r="A10" s="1835" t="s">
        <v>82</v>
      </c>
      <c r="B10" s="873">
        <v>1</v>
      </c>
      <c r="C10" s="1836" t="s">
        <v>259</v>
      </c>
      <c r="D10" s="136">
        <v>503</v>
      </c>
      <c r="E10" s="57">
        <v>2802</v>
      </c>
      <c r="F10" s="57">
        <v>125</v>
      </c>
      <c r="G10" s="57">
        <v>2111</v>
      </c>
      <c r="H10" s="57">
        <v>323</v>
      </c>
      <c r="I10" s="57">
        <v>661</v>
      </c>
      <c r="J10" s="57">
        <v>7</v>
      </c>
      <c r="K10" s="57">
        <v>3</v>
      </c>
      <c r="L10" s="57" t="s">
        <v>227</v>
      </c>
      <c r="M10" s="57" t="s">
        <v>227</v>
      </c>
      <c r="N10" s="57">
        <v>48</v>
      </c>
      <c r="O10" s="57">
        <v>27</v>
      </c>
    </row>
    <row r="11" spans="1:18" ht="17.25" customHeight="1" x14ac:dyDescent="0.15">
      <c r="A11" s="1837"/>
      <c r="B11" s="885">
        <v>2</v>
      </c>
      <c r="C11" s="885"/>
      <c r="D11" s="1846">
        <v>558</v>
      </c>
      <c r="E11" s="1847">
        <v>3005.3329999999996</v>
      </c>
      <c r="F11" s="1847">
        <v>117</v>
      </c>
      <c r="G11" s="1847">
        <v>2244.8249999999998</v>
      </c>
      <c r="H11" s="1847">
        <v>369</v>
      </c>
      <c r="I11" s="1847">
        <v>706.55700000000002</v>
      </c>
      <c r="J11" s="1839">
        <v>16</v>
      </c>
      <c r="K11" s="1839">
        <v>7.6769999999999996</v>
      </c>
      <c r="L11" s="1839" t="s">
        <v>227</v>
      </c>
      <c r="M11" s="1839" t="s">
        <v>227</v>
      </c>
      <c r="N11" s="1839">
        <v>56</v>
      </c>
      <c r="O11" s="1839">
        <v>46.274000000000001</v>
      </c>
      <c r="P11" s="785"/>
      <c r="Q11" s="785"/>
      <c r="R11" s="785"/>
    </row>
    <row r="12" spans="1:18" ht="15.75" hidden="1" customHeight="1" x14ac:dyDescent="0.15">
      <c r="A12" s="791"/>
      <c r="B12" s="791"/>
      <c r="C12" s="791"/>
      <c r="D12" s="792"/>
      <c r="E12" s="793"/>
      <c r="F12" s="793"/>
      <c r="G12" s="793"/>
      <c r="H12" s="793"/>
      <c r="I12" s="793"/>
      <c r="J12" s="793"/>
      <c r="K12" s="793"/>
      <c r="L12" s="794"/>
      <c r="M12" s="794"/>
      <c r="N12" s="793"/>
      <c r="O12" s="793"/>
    </row>
    <row r="13" spans="1:18" ht="21" customHeight="1" x14ac:dyDescent="0.15">
      <c r="A13" s="784" t="s">
        <v>1044</v>
      </c>
      <c r="B13" s="791"/>
      <c r="C13" s="791"/>
      <c r="D13" s="795"/>
      <c r="E13" s="796"/>
      <c r="F13" s="796"/>
      <c r="G13" s="796"/>
      <c r="H13" s="796"/>
      <c r="I13" s="796"/>
      <c r="J13" s="796"/>
      <c r="K13" s="796"/>
      <c r="L13" s="794"/>
      <c r="M13" s="794"/>
      <c r="N13" s="796"/>
      <c r="O13" s="796"/>
    </row>
    <row r="14" spans="1:18" ht="24" customHeight="1" x14ac:dyDescent="0.15">
      <c r="F14" s="797" t="s">
        <v>911</v>
      </c>
    </row>
    <row r="15" spans="1:18" ht="15" customHeight="1" x14ac:dyDescent="0.15">
      <c r="A15" s="784" t="s">
        <v>497</v>
      </c>
      <c r="O15" s="787" t="s">
        <v>869</v>
      </c>
    </row>
    <row r="16" spans="1:18" ht="15" customHeight="1" x14ac:dyDescent="0.15">
      <c r="A16" s="1701" t="s">
        <v>745</v>
      </c>
      <c r="B16" s="1701"/>
      <c r="C16" s="1704"/>
      <c r="D16" s="1698" t="s">
        <v>654</v>
      </c>
      <c r="E16" s="1700"/>
      <c r="F16" s="1698" t="s">
        <v>901</v>
      </c>
      <c r="G16" s="1700"/>
      <c r="H16" s="1698" t="s">
        <v>902</v>
      </c>
      <c r="I16" s="1700"/>
      <c r="J16" s="1698" t="s">
        <v>243</v>
      </c>
      <c r="K16" s="1700"/>
      <c r="L16" s="1698" t="s">
        <v>905</v>
      </c>
      <c r="M16" s="1700"/>
      <c r="N16" s="1698" t="s">
        <v>839</v>
      </c>
      <c r="O16" s="1699"/>
    </row>
    <row r="17" spans="1:15" ht="15" customHeight="1" x14ac:dyDescent="0.15">
      <c r="A17" s="1706"/>
      <c r="B17" s="1706"/>
      <c r="C17" s="1707"/>
      <c r="D17" s="788" t="s">
        <v>906</v>
      </c>
      <c r="E17" s="788" t="s">
        <v>907</v>
      </c>
      <c r="F17" s="788" t="s">
        <v>906</v>
      </c>
      <c r="G17" s="788" t="s">
        <v>907</v>
      </c>
      <c r="H17" s="788" t="s">
        <v>906</v>
      </c>
      <c r="I17" s="788" t="s">
        <v>907</v>
      </c>
      <c r="J17" s="788" t="s">
        <v>906</v>
      </c>
      <c r="K17" s="788" t="s">
        <v>907</v>
      </c>
      <c r="L17" s="788" t="s">
        <v>906</v>
      </c>
      <c r="M17" s="788" t="s">
        <v>907</v>
      </c>
      <c r="N17" s="788" t="s">
        <v>906</v>
      </c>
      <c r="O17" s="788" t="s">
        <v>907</v>
      </c>
    </row>
    <row r="18" spans="1:15" ht="17.25" customHeight="1" x14ac:dyDescent="0.15">
      <c r="A18" s="1823" t="s">
        <v>61</v>
      </c>
      <c r="B18" s="1824" t="s">
        <v>622</v>
      </c>
      <c r="C18" s="1823" t="s">
        <v>255</v>
      </c>
      <c r="D18" s="1825">
        <v>1687</v>
      </c>
      <c r="E18" s="1153">
        <v>3403</v>
      </c>
      <c r="F18" s="1153">
        <v>116</v>
      </c>
      <c r="G18" s="1153">
        <v>1455</v>
      </c>
      <c r="H18" s="1153">
        <v>1571</v>
      </c>
      <c r="I18" s="1153">
        <v>1949</v>
      </c>
      <c r="J18" s="46" t="s">
        <v>227</v>
      </c>
      <c r="K18" s="46" t="s">
        <v>227</v>
      </c>
      <c r="L18" s="46" t="s">
        <v>227</v>
      </c>
      <c r="M18" s="46" t="s">
        <v>227</v>
      </c>
      <c r="N18" s="46" t="s">
        <v>227</v>
      </c>
      <c r="O18" s="46" t="s">
        <v>227</v>
      </c>
    </row>
    <row r="19" spans="1:15" ht="17.25" customHeight="1" x14ac:dyDescent="0.15">
      <c r="A19" s="818" t="s">
        <v>912</v>
      </c>
      <c r="B19" s="1826" t="s">
        <v>212</v>
      </c>
      <c r="C19" s="1826" t="s">
        <v>255</v>
      </c>
      <c r="D19" s="1825">
        <v>1651</v>
      </c>
      <c r="E19" s="1153">
        <v>2935</v>
      </c>
      <c r="F19" s="1153">
        <v>97</v>
      </c>
      <c r="G19" s="1153">
        <v>1008</v>
      </c>
      <c r="H19" s="1153">
        <v>1551</v>
      </c>
      <c r="I19" s="1153">
        <v>1920</v>
      </c>
      <c r="J19" s="46" t="s">
        <v>227</v>
      </c>
      <c r="K19" s="46" t="s">
        <v>227</v>
      </c>
      <c r="L19" s="46" t="s">
        <v>227</v>
      </c>
      <c r="M19" s="46" t="s">
        <v>227</v>
      </c>
      <c r="N19" s="46">
        <v>3</v>
      </c>
      <c r="O19" s="46">
        <v>7</v>
      </c>
    </row>
    <row r="20" spans="1:15" s="785" customFormat="1" ht="17.25" customHeight="1" x14ac:dyDescent="0.15">
      <c r="A20" s="798"/>
      <c r="B20" s="1827">
        <v>2</v>
      </c>
      <c r="C20" s="1827"/>
      <c r="D20" s="1828">
        <v>1497</v>
      </c>
      <c r="E20" s="1829">
        <v>2767</v>
      </c>
      <c r="F20" s="1829">
        <v>89</v>
      </c>
      <c r="G20" s="1829">
        <v>1038</v>
      </c>
      <c r="H20" s="1829">
        <v>1374</v>
      </c>
      <c r="I20" s="1829">
        <v>1708</v>
      </c>
      <c r="J20" s="1830" t="s">
        <v>227</v>
      </c>
      <c r="K20" s="1830" t="s">
        <v>227</v>
      </c>
      <c r="L20" s="1830" t="s">
        <v>227</v>
      </c>
      <c r="M20" s="1830" t="s">
        <v>227</v>
      </c>
      <c r="N20" s="1829">
        <v>34</v>
      </c>
      <c r="O20" s="1829">
        <v>21</v>
      </c>
    </row>
    <row r="21" spans="1:15" ht="17.25" customHeight="1" x14ac:dyDescent="0.15">
      <c r="A21" s="1831" t="s">
        <v>257</v>
      </c>
      <c r="B21" s="1832" t="s">
        <v>106</v>
      </c>
      <c r="C21" s="1833" t="s">
        <v>259</v>
      </c>
      <c r="D21" s="1834">
        <v>143</v>
      </c>
      <c r="E21" s="652">
        <v>279</v>
      </c>
      <c r="F21" s="652">
        <v>6</v>
      </c>
      <c r="G21" s="652">
        <v>104</v>
      </c>
      <c r="H21" s="652">
        <v>127</v>
      </c>
      <c r="I21" s="652">
        <v>168</v>
      </c>
      <c r="J21" s="57" t="s">
        <v>227</v>
      </c>
      <c r="K21" s="57" t="s">
        <v>227</v>
      </c>
      <c r="L21" s="57" t="s">
        <v>227</v>
      </c>
      <c r="M21" s="57" t="s">
        <v>227</v>
      </c>
      <c r="N21" s="57">
        <v>10</v>
      </c>
      <c r="O21" s="57">
        <v>6</v>
      </c>
    </row>
    <row r="22" spans="1:15" ht="17.25" customHeight="1" x14ac:dyDescent="0.15">
      <c r="A22" s="1835" t="s">
        <v>284</v>
      </c>
      <c r="B22" s="873">
        <v>1</v>
      </c>
      <c r="C22" s="1836" t="s">
        <v>259</v>
      </c>
      <c r="D22" s="1834">
        <v>118</v>
      </c>
      <c r="E22" s="652">
        <v>165</v>
      </c>
      <c r="F22" s="652">
        <v>3</v>
      </c>
      <c r="G22" s="652">
        <v>36</v>
      </c>
      <c r="H22" s="652">
        <v>115</v>
      </c>
      <c r="I22" s="652">
        <v>129</v>
      </c>
      <c r="J22" s="57" t="s">
        <v>227</v>
      </c>
      <c r="K22" s="57" t="s">
        <v>227</v>
      </c>
      <c r="L22" s="57" t="s">
        <v>227</v>
      </c>
      <c r="M22" s="57" t="s">
        <v>227</v>
      </c>
      <c r="N22" s="57" t="s">
        <v>227</v>
      </c>
      <c r="O22" s="57" t="s">
        <v>227</v>
      </c>
    </row>
    <row r="23" spans="1:15" ht="17.25" customHeight="1" x14ac:dyDescent="0.15">
      <c r="A23" s="1837"/>
      <c r="B23" s="1838">
        <v>2</v>
      </c>
      <c r="C23" s="885"/>
      <c r="D23" s="140">
        <v>123</v>
      </c>
      <c r="E23" s="1839">
        <v>214</v>
      </c>
      <c r="F23" s="1839">
        <v>6</v>
      </c>
      <c r="G23" s="1839">
        <v>72</v>
      </c>
      <c r="H23" s="1839">
        <v>117</v>
      </c>
      <c r="I23" s="1839">
        <v>142</v>
      </c>
      <c r="J23" s="1839" t="s">
        <v>227</v>
      </c>
      <c r="K23" s="1839" t="s">
        <v>227</v>
      </c>
      <c r="L23" s="1839" t="s">
        <v>227</v>
      </c>
      <c r="M23" s="1839" t="s">
        <v>227</v>
      </c>
      <c r="N23" s="1839" t="s">
        <v>227</v>
      </c>
      <c r="O23" s="1839" t="s">
        <v>227</v>
      </c>
    </row>
    <row r="24" spans="1:15" ht="15" customHeight="1" x14ac:dyDescent="0.15">
      <c r="A24" s="784" t="s">
        <v>1044</v>
      </c>
    </row>
    <row r="25" spans="1:15" ht="24" customHeight="1" x14ac:dyDescent="0.15"/>
    <row r="26" spans="1:15" x14ac:dyDescent="0.15">
      <c r="A26" s="790"/>
      <c r="B26" s="790"/>
      <c r="C26" s="790"/>
      <c r="D26" s="805"/>
      <c r="E26" s="805"/>
      <c r="F26" s="805"/>
      <c r="G26" s="805"/>
      <c r="H26" s="805"/>
      <c r="I26" s="805"/>
      <c r="J26" s="805"/>
      <c r="K26" s="805"/>
      <c r="L26" s="805"/>
      <c r="M26" s="805"/>
      <c r="N26" s="805"/>
      <c r="O26" s="805"/>
    </row>
    <row r="27" spans="1:15" x14ac:dyDescent="0.15">
      <c r="A27" s="790"/>
      <c r="B27" s="790"/>
      <c r="C27" s="790"/>
      <c r="D27" s="793"/>
      <c r="E27" s="793"/>
      <c r="F27" s="793"/>
      <c r="G27" s="793"/>
      <c r="H27" s="793"/>
      <c r="I27" s="793"/>
      <c r="J27" s="793"/>
      <c r="K27" s="793"/>
      <c r="L27" s="793"/>
      <c r="M27" s="793"/>
      <c r="N27" s="793"/>
      <c r="O27" s="793"/>
    </row>
    <row r="28" spans="1:15" x14ac:dyDescent="0.15">
      <c r="A28" s="790"/>
      <c r="B28" s="790"/>
      <c r="C28" s="790"/>
      <c r="D28" s="793"/>
      <c r="E28" s="793"/>
      <c r="F28" s="793"/>
      <c r="G28" s="793"/>
      <c r="H28" s="793"/>
      <c r="I28" s="793"/>
      <c r="J28" s="793"/>
      <c r="K28" s="793"/>
      <c r="L28" s="793"/>
      <c r="M28" s="793"/>
      <c r="N28" s="793"/>
      <c r="O28" s="793"/>
    </row>
    <row r="29" spans="1:15" x14ac:dyDescent="0.15">
      <c r="A29" s="790"/>
      <c r="B29" s="790"/>
      <c r="C29" s="790"/>
      <c r="D29" s="793"/>
      <c r="E29" s="793"/>
      <c r="F29" s="793"/>
      <c r="G29" s="793"/>
      <c r="H29" s="793"/>
      <c r="I29" s="793"/>
      <c r="J29" s="793"/>
      <c r="K29" s="793"/>
      <c r="L29" s="793"/>
      <c r="M29" s="793"/>
      <c r="N29" s="793"/>
      <c r="O29" s="793"/>
    </row>
    <row r="30" spans="1:15" x14ac:dyDescent="0.15">
      <c r="A30" s="790"/>
      <c r="B30" s="790"/>
      <c r="C30" s="790"/>
      <c r="D30" s="804"/>
      <c r="E30" s="804"/>
      <c r="F30" s="804"/>
      <c r="G30" s="804"/>
      <c r="H30" s="804"/>
      <c r="I30" s="804"/>
      <c r="J30" s="804"/>
      <c r="K30" s="804"/>
      <c r="L30" s="804"/>
      <c r="M30" s="804"/>
      <c r="N30" s="804"/>
      <c r="O30" s="804"/>
    </row>
    <row r="31" spans="1:15" x14ac:dyDescent="0.15">
      <c r="A31" s="790"/>
      <c r="B31" s="790"/>
      <c r="C31" s="790"/>
      <c r="D31" s="793"/>
      <c r="E31" s="793"/>
      <c r="F31" s="793"/>
      <c r="G31" s="793"/>
      <c r="H31" s="793"/>
      <c r="I31" s="793"/>
      <c r="J31" s="793"/>
      <c r="K31" s="793"/>
      <c r="L31" s="793"/>
      <c r="M31" s="793"/>
      <c r="N31" s="793"/>
      <c r="O31" s="793"/>
    </row>
    <row r="32" spans="1:15" x14ac:dyDescent="0.15">
      <c r="A32" s="790"/>
      <c r="B32" s="790"/>
      <c r="C32" s="790"/>
      <c r="D32" s="793"/>
      <c r="E32" s="793"/>
      <c r="F32" s="793"/>
      <c r="G32" s="793"/>
      <c r="H32" s="793"/>
      <c r="I32" s="793"/>
      <c r="J32" s="793"/>
      <c r="K32" s="793"/>
      <c r="L32" s="793"/>
      <c r="M32" s="793"/>
      <c r="N32" s="793"/>
      <c r="O32" s="793"/>
    </row>
    <row r="33" spans="1:15" x14ac:dyDescent="0.15">
      <c r="A33" s="790"/>
      <c r="B33" s="790"/>
      <c r="C33" s="790"/>
      <c r="D33" s="793"/>
      <c r="E33" s="793"/>
      <c r="F33" s="793"/>
      <c r="G33" s="793"/>
      <c r="H33" s="793"/>
      <c r="I33" s="793"/>
      <c r="J33" s="793"/>
      <c r="K33" s="793"/>
      <c r="L33" s="793"/>
      <c r="M33" s="793"/>
      <c r="N33" s="793"/>
      <c r="O33" s="793"/>
    </row>
    <row r="34" spans="1:15" x14ac:dyDescent="0.15">
      <c r="A34" s="790"/>
      <c r="B34" s="790"/>
      <c r="C34" s="790"/>
      <c r="D34" s="793"/>
      <c r="E34" s="793"/>
      <c r="F34" s="793"/>
      <c r="G34" s="793"/>
      <c r="H34" s="793"/>
      <c r="I34" s="793"/>
      <c r="J34" s="804"/>
      <c r="K34" s="804"/>
      <c r="L34" s="804"/>
      <c r="M34" s="804"/>
      <c r="N34" s="804"/>
      <c r="O34" s="804"/>
    </row>
    <row r="35" spans="1:15" x14ac:dyDescent="0.15">
      <c r="A35" s="790"/>
      <c r="B35" s="790"/>
      <c r="C35" s="790"/>
      <c r="D35" s="804"/>
      <c r="E35" s="804"/>
      <c r="F35" s="804"/>
      <c r="G35" s="804"/>
      <c r="H35" s="804"/>
      <c r="I35" s="804"/>
      <c r="J35" s="804"/>
      <c r="K35" s="804"/>
      <c r="L35" s="804"/>
      <c r="M35" s="804"/>
      <c r="N35" s="804"/>
      <c r="O35" s="804"/>
    </row>
    <row r="36" spans="1:15" x14ac:dyDescent="0.15">
      <c r="A36" s="790"/>
      <c r="B36" s="790"/>
      <c r="C36" s="790"/>
      <c r="D36" s="790"/>
      <c r="E36" s="790"/>
      <c r="F36" s="790"/>
      <c r="G36" s="790"/>
      <c r="H36" s="790"/>
      <c r="I36" s="790"/>
      <c r="J36" s="790"/>
      <c r="K36" s="790"/>
      <c r="L36" s="790"/>
      <c r="M36" s="790"/>
      <c r="N36" s="790"/>
      <c r="O36" s="790"/>
    </row>
    <row r="37" spans="1:15" x14ac:dyDescent="0.15">
      <c r="A37" s="790"/>
      <c r="B37" s="790"/>
      <c r="C37" s="790"/>
      <c r="D37" s="790"/>
      <c r="E37" s="790"/>
      <c r="F37" s="790"/>
      <c r="G37" s="790"/>
      <c r="H37" s="790"/>
      <c r="I37" s="790"/>
      <c r="J37" s="790"/>
      <c r="K37" s="790"/>
      <c r="L37" s="790"/>
      <c r="M37" s="790"/>
      <c r="N37" s="790"/>
      <c r="O37" s="790"/>
    </row>
    <row r="38" spans="1:15" x14ac:dyDescent="0.15">
      <c r="A38" s="790"/>
      <c r="B38" s="790"/>
      <c r="C38" s="790"/>
      <c r="D38" s="790"/>
      <c r="E38" s="790"/>
      <c r="F38" s="790"/>
      <c r="G38" s="790"/>
      <c r="H38" s="790"/>
      <c r="I38" s="790"/>
      <c r="J38" s="790"/>
      <c r="K38" s="790"/>
      <c r="L38" s="790"/>
      <c r="M38" s="790"/>
      <c r="N38" s="790"/>
      <c r="O38" s="790"/>
    </row>
    <row r="39" spans="1:15" x14ac:dyDescent="0.15">
      <c r="A39" s="790"/>
      <c r="B39" s="790"/>
      <c r="C39" s="790"/>
      <c r="D39" s="790"/>
      <c r="E39" s="790"/>
      <c r="F39" s="790"/>
      <c r="G39" s="790"/>
      <c r="H39" s="790"/>
      <c r="I39" s="790"/>
      <c r="J39" s="790"/>
      <c r="K39" s="790"/>
      <c r="L39" s="790"/>
      <c r="M39" s="790"/>
      <c r="N39" s="790"/>
      <c r="O39" s="790"/>
    </row>
    <row r="40" spans="1:15" x14ac:dyDescent="0.15">
      <c r="A40" s="790"/>
      <c r="B40" s="790"/>
      <c r="C40" s="790"/>
      <c r="D40" s="790"/>
      <c r="E40" s="790"/>
      <c r="F40" s="790"/>
      <c r="G40" s="790"/>
      <c r="H40" s="790"/>
      <c r="I40" s="790"/>
      <c r="J40" s="790"/>
      <c r="K40" s="790"/>
      <c r="L40" s="790"/>
      <c r="M40" s="790"/>
      <c r="N40" s="790"/>
      <c r="O40" s="790"/>
    </row>
    <row r="41" spans="1:15" x14ac:dyDescent="0.15">
      <c r="A41" s="790"/>
      <c r="B41" s="790"/>
      <c r="C41" s="790"/>
      <c r="D41" s="790"/>
      <c r="E41" s="790"/>
      <c r="F41" s="790"/>
      <c r="G41" s="790"/>
      <c r="H41" s="790"/>
      <c r="I41" s="790"/>
      <c r="J41" s="790"/>
      <c r="K41" s="790"/>
      <c r="L41" s="790"/>
      <c r="M41" s="790"/>
      <c r="N41" s="790"/>
      <c r="O41" s="790"/>
    </row>
  </sheetData>
  <mergeCells count="14">
    <mergeCell ref="A4:C5"/>
    <mergeCell ref="D4:E4"/>
    <mergeCell ref="F4:G4"/>
    <mergeCell ref="H4:I4"/>
    <mergeCell ref="J4:K4"/>
    <mergeCell ref="L4:M4"/>
    <mergeCell ref="N4:O4"/>
    <mergeCell ref="A16:C17"/>
    <mergeCell ref="D16:E16"/>
    <mergeCell ref="F16:G16"/>
    <mergeCell ref="H16:I16"/>
    <mergeCell ref="J16:K16"/>
    <mergeCell ref="L16:M16"/>
    <mergeCell ref="N16:O16"/>
  </mergeCells>
  <phoneticPr fontId="54"/>
  <dataValidations count="1">
    <dataValidation imeMode="off" allowBlank="1" showInputMessage="1" showErrorMessage="1" sqref="B6:B11 D21:O23 B18:B19 B21:B23 D18:O19 D6:O7 D9:O11"/>
  </dataValidations>
  <printOptions horizontalCentered="1"/>
  <pageMargins left="0.19685039370078741" right="0.59055118110236227" top="0.78740157480314965" bottom="0.39370078740157483" header="0.19685039370078741" footer="0.19685039370078741"/>
  <pageSetup paperSize="9" scale="96" firstPageNumber="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R31"/>
  <sheetViews>
    <sheetView zoomScaleNormal="100" zoomScaleSheetLayoutView="100" workbookViewId="0">
      <selection activeCell="R35" sqref="R35"/>
    </sheetView>
  </sheetViews>
  <sheetFormatPr defaultRowHeight="12" x14ac:dyDescent="0.15"/>
  <cols>
    <col min="1" max="1" width="7.25" style="784" customWidth="1"/>
    <col min="2" max="3" width="3.125" style="784" customWidth="1"/>
    <col min="4" max="18" width="5.625" style="784" customWidth="1"/>
    <col min="19" max="16384" width="9" style="784"/>
  </cols>
  <sheetData>
    <row r="1" spans="1:18" ht="24" customHeight="1" x14ac:dyDescent="0.15">
      <c r="G1" s="797" t="s">
        <v>199</v>
      </c>
    </row>
    <row r="2" spans="1:18" ht="15" customHeight="1" x14ac:dyDescent="0.15">
      <c r="A2" s="790" t="s">
        <v>497</v>
      </c>
      <c r="R2" s="800" t="s">
        <v>239</v>
      </c>
    </row>
    <row r="3" spans="1:18" ht="15" customHeight="1" x14ac:dyDescent="0.15">
      <c r="A3" s="1701" t="s">
        <v>745</v>
      </c>
      <c r="B3" s="1701"/>
      <c r="C3" s="1704"/>
      <c r="D3" s="1698" t="s">
        <v>64</v>
      </c>
      <c r="E3" s="1699"/>
      <c r="F3" s="1699"/>
      <c r="G3" s="1699"/>
      <c r="H3" s="1700"/>
      <c r="I3" s="1698" t="s">
        <v>913</v>
      </c>
      <c r="J3" s="1699"/>
      <c r="K3" s="1699"/>
      <c r="L3" s="1699"/>
      <c r="M3" s="1700"/>
      <c r="N3" s="1698" t="s">
        <v>575</v>
      </c>
      <c r="O3" s="1699"/>
      <c r="P3" s="1699"/>
      <c r="Q3" s="1699"/>
      <c r="R3" s="1699"/>
    </row>
    <row r="4" spans="1:18" ht="15" customHeight="1" x14ac:dyDescent="0.15">
      <c r="A4" s="1697"/>
      <c r="B4" s="1697"/>
      <c r="C4" s="1705"/>
      <c r="D4" s="1702" t="s">
        <v>223</v>
      </c>
      <c r="E4" s="1698" t="s">
        <v>224</v>
      </c>
      <c r="F4" s="1700"/>
      <c r="G4" s="1698" t="s">
        <v>914</v>
      </c>
      <c r="H4" s="1700"/>
      <c r="I4" s="1702" t="s">
        <v>223</v>
      </c>
      <c r="J4" s="1698" t="s">
        <v>224</v>
      </c>
      <c r="K4" s="1700"/>
      <c r="L4" s="1698" t="s">
        <v>914</v>
      </c>
      <c r="M4" s="1700"/>
      <c r="N4" s="1702" t="s">
        <v>223</v>
      </c>
      <c r="O4" s="1698" t="s">
        <v>224</v>
      </c>
      <c r="P4" s="1700"/>
      <c r="Q4" s="1698" t="s">
        <v>914</v>
      </c>
      <c r="R4" s="1699"/>
    </row>
    <row r="5" spans="1:18" ht="15" customHeight="1" x14ac:dyDescent="0.15">
      <c r="A5" s="1706"/>
      <c r="B5" s="1706"/>
      <c r="C5" s="1707"/>
      <c r="D5" s="1703"/>
      <c r="E5" s="788" t="s">
        <v>688</v>
      </c>
      <c r="F5" s="788" t="s">
        <v>108</v>
      </c>
      <c r="G5" s="788" t="s">
        <v>915</v>
      </c>
      <c r="H5" s="788" t="s">
        <v>647</v>
      </c>
      <c r="I5" s="1703"/>
      <c r="J5" s="788" t="s">
        <v>119</v>
      </c>
      <c r="K5" s="788" t="s">
        <v>108</v>
      </c>
      <c r="L5" s="788" t="s">
        <v>915</v>
      </c>
      <c r="M5" s="788" t="s">
        <v>647</v>
      </c>
      <c r="N5" s="1703"/>
      <c r="O5" s="788" t="s">
        <v>119</v>
      </c>
      <c r="P5" s="788" t="s">
        <v>108</v>
      </c>
      <c r="Q5" s="788" t="s">
        <v>915</v>
      </c>
      <c r="R5" s="788" t="s">
        <v>647</v>
      </c>
    </row>
    <row r="6" spans="1:18" ht="17.25" customHeight="1" x14ac:dyDescent="0.15">
      <c r="A6" s="1033" t="s">
        <v>669</v>
      </c>
      <c r="B6" s="1024" t="s">
        <v>212</v>
      </c>
      <c r="C6" s="1025" t="s">
        <v>255</v>
      </c>
      <c r="D6" s="1034">
        <v>16527</v>
      </c>
      <c r="E6" s="1035">
        <v>3492</v>
      </c>
      <c r="F6" s="1035">
        <v>6223</v>
      </c>
      <c r="G6" s="1035">
        <v>2006</v>
      </c>
      <c r="H6" s="1035">
        <v>4805</v>
      </c>
      <c r="I6" s="1036">
        <v>3297</v>
      </c>
      <c r="J6" s="1037">
        <v>57</v>
      </c>
      <c r="K6" s="1037">
        <v>853</v>
      </c>
      <c r="L6" s="1037">
        <v>264</v>
      </c>
      <c r="M6" s="1037">
        <v>2123</v>
      </c>
      <c r="N6" s="1036">
        <v>2861</v>
      </c>
      <c r="O6" s="1037">
        <v>1480</v>
      </c>
      <c r="P6" s="1037">
        <v>176</v>
      </c>
      <c r="Q6" s="1037">
        <v>799</v>
      </c>
      <c r="R6" s="1037">
        <v>405</v>
      </c>
    </row>
    <row r="7" spans="1:18" ht="17.25" customHeight="1" x14ac:dyDescent="0.15">
      <c r="A7" s="1031"/>
      <c r="B7" s="1032">
        <v>2</v>
      </c>
      <c r="C7" s="1031"/>
      <c r="D7" s="1026">
        <v>15963</v>
      </c>
      <c r="E7" s="1027">
        <v>3369.1250000000005</v>
      </c>
      <c r="F7" s="1027">
        <v>6020.6210000000001</v>
      </c>
      <c r="G7" s="1027">
        <v>1850.4</v>
      </c>
      <c r="H7" s="1027">
        <v>4722.9120000000003</v>
      </c>
      <c r="I7" s="1026">
        <v>3017</v>
      </c>
      <c r="J7" s="1027">
        <v>51</v>
      </c>
      <c r="K7" s="1027">
        <v>902</v>
      </c>
      <c r="L7" s="1027">
        <v>262</v>
      </c>
      <c r="M7" s="1027">
        <v>1802</v>
      </c>
      <c r="N7" s="1026">
        <v>2566</v>
      </c>
      <c r="O7" s="1027">
        <v>1483</v>
      </c>
      <c r="P7" s="1027">
        <v>124</v>
      </c>
      <c r="Q7" s="1027">
        <v>611</v>
      </c>
      <c r="R7" s="1031">
        <v>348</v>
      </c>
    </row>
    <row r="8" spans="1:18" ht="17.25" customHeight="1" x14ac:dyDescent="0.15">
      <c r="A8" s="1038" t="s">
        <v>257</v>
      </c>
      <c r="B8" s="1029">
        <v>11</v>
      </c>
      <c r="C8" s="1039" t="s">
        <v>259</v>
      </c>
      <c r="D8" s="1040">
        <v>1407.317</v>
      </c>
      <c r="E8" s="1041">
        <v>290.27499999999998</v>
      </c>
      <c r="F8" s="1041">
        <v>539.68100000000004</v>
      </c>
      <c r="G8" s="1041">
        <v>175.1</v>
      </c>
      <c r="H8" s="1041">
        <v>402.26100000000002</v>
      </c>
      <c r="I8" s="1042">
        <v>259</v>
      </c>
      <c r="J8" s="1043">
        <v>6</v>
      </c>
      <c r="K8" s="1043">
        <v>66</v>
      </c>
      <c r="L8" s="1043">
        <v>22</v>
      </c>
      <c r="M8" s="1043">
        <v>166</v>
      </c>
      <c r="N8" s="1044">
        <v>265382</v>
      </c>
      <c r="O8" s="1045">
        <v>154814</v>
      </c>
      <c r="P8" s="1045">
        <v>12841</v>
      </c>
      <c r="Q8" s="1045">
        <v>67339</v>
      </c>
      <c r="R8" s="1045">
        <v>30388</v>
      </c>
    </row>
    <row r="9" spans="1:18" ht="17.25" customHeight="1" x14ac:dyDescent="0.15">
      <c r="A9" s="1038" t="s">
        <v>269</v>
      </c>
      <c r="B9" s="1029">
        <v>12</v>
      </c>
      <c r="C9" s="1039" t="s">
        <v>269</v>
      </c>
      <c r="D9" s="1040">
        <v>1561.789</v>
      </c>
      <c r="E9" s="1041">
        <v>359.67899999999997</v>
      </c>
      <c r="F9" s="1041">
        <v>658.68299999999999</v>
      </c>
      <c r="G9" s="1041">
        <v>163.74299999999999</v>
      </c>
      <c r="H9" s="1041">
        <v>379.68400000000003</v>
      </c>
      <c r="I9" s="1042">
        <v>303</v>
      </c>
      <c r="J9" s="1043">
        <v>0</v>
      </c>
      <c r="K9" s="1043">
        <v>110</v>
      </c>
      <c r="L9" s="1043">
        <v>23</v>
      </c>
      <c r="M9" s="1043">
        <v>169</v>
      </c>
      <c r="N9" s="1044">
        <v>259833</v>
      </c>
      <c r="O9" s="1045">
        <v>146789</v>
      </c>
      <c r="P9" s="1045">
        <v>6939</v>
      </c>
      <c r="Q9" s="1045">
        <v>73179</v>
      </c>
      <c r="R9" s="1045">
        <v>32976</v>
      </c>
    </row>
    <row r="10" spans="1:18" ht="17.25" customHeight="1" x14ac:dyDescent="0.15">
      <c r="A10" s="1038" t="s">
        <v>284</v>
      </c>
      <c r="B10" s="1029">
        <v>1</v>
      </c>
      <c r="C10" s="1039" t="s">
        <v>259</v>
      </c>
      <c r="D10" s="1040" t="s">
        <v>425</v>
      </c>
      <c r="E10" s="1041">
        <v>255</v>
      </c>
      <c r="F10" s="1041">
        <v>375</v>
      </c>
      <c r="G10" s="1041">
        <v>135</v>
      </c>
      <c r="H10" s="1041" t="s">
        <v>791</v>
      </c>
      <c r="I10" s="1042">
        <v>193</v>
      </c>
      <c r="J10" s="1043">
        <v>2</v>
      </c>
      <c r="K10" s="1043">
        <v>20</v>
      </c>
      <c r="L10" s="1043">
        <v>23</v>
      </c>
      <c r="M10" s="1043">
        <v>149</v>
      </c>
      <c r="N10" s="1044">
        <v>189387</v>
      </c>
      <c r="O10" s="1045">
        <v>85346</v>
      </c>
      <c r="P10" s="1045">
        <v>10007</v>
      </c>
      <c r="Q10" s="1045">
        <v>66255</v>
      </c>
      <c r="R10" s="1045">
        <v>27779</v>
      </c>
    </row>
    <row r="11" spans="1:18" ht="17.25" customHeight="1" x14ac:dyDescent="0.15">
      <c r="A11" s="1046"/>
      <c r="B11" s="1030">
        <v>2</v>
      </c>
      <c r="C11" s="1047"/>
      <c r="D11" s="1048">
        <v>1421.5079999999998</v>
      </c>
      <c r="E11" s="1049">
        <v>298.84500000000003</v>
      </c>
      <c r="F11" s="1049">
        <v>608.77499999999998</v>
      </c>
      <c r="G11" s="1049">
        <v>149.70099999999999</v>
      </c>
      <c r="H11" s="1049">
        <v>364.18700000000001</v>
      </c>
      <c r="I11" s="1050">
        <v>234</v>
      </c>
      <c r="J11" s="1051">
        <v>0</v>
      </c>
      <c r="K11" s="1051">
        <v>67</v>
      </c>
      <c r="L11" s="1051">
        <v>20</v>
      </c>
      <c r="M11" s="1051">
        <v>147</v>
      </c>
      <c r="N11" s="1052">
        <v>259</v>
      </c>
      <c r="O11" s="1053">
        <v>144</v>
      </c>
      <c r="P11" s="1053">
        <v>13</v>
      </c>
      <c r="Q11" s="1053">
        <v>68</v>
      </c>
      <c r="R11" s="1053">
        <v>34</v>
      </c>
    </row>
    <row r="12" spans="1:18" ht="14.25" customHeight="1" x14ac:dyDescent="0.15">
      <c r="A12" s="790" t="s">
        <v>916</v>
      </c>
      <c r="B12" s="799"/>
      <c r="C12" s="799"/>
      <c r="D12" s="799"/>
      <c r="E12" s="799"/>
      <c r="F12" s="799"/>
      <c r="G12" s="799"/>
      <c r="H12" s="799"/>
      <c r="I12" s="799"/>
      <c r="J12" s="799"/>
      <c r="K12" s="799"/>
      <c r="L12" s="799"/>
      <c r="M12" s="799"/>
      <c r="N12" s="799"/>
      <c r="O12" s="799"/>
      <c r="P12" s="799"/>
      <c r="Q12" s="799"/>
      <c r="R12" s="799"/>
    </row>
    <row r="13" spans="1:18" ht="15.75" customHeight="1" x14ac:dyDescent="0.15">
      <c r="A13" s="784" t="s">
        <v>1043</v>
      </c>
      <c r="B13" s="799"/>
      <c r="C13" s="799"/>
      <c r="D13" s="799"/>
      <c r="E13" s="799"/>
      <c r="F13" s="799"/>
      <c r="G13" s="799"/>
      <c r="H13" s="799"/>
      <c r="I13" s="799"/>
      <c r="J13" s="799"/>
      <c r="K13" s="799"/>
      <c r="L13" s="799"/>
      <c r="M13" s="799"/>
      <c r="N13" s="799"/>
      <c r="O13" s="799"/>
      <c r="P13" s="799"/>
      <c r="Q13" s="799"/>
      <c r="R13" s="799"/>
    </row>
    <row r="14" spans="1:18" s="613" customFormat="1" ht="24" customHeight="1" x14ac:dyDescent="0.15">
      <c r="A14" s="799"/>
      <c r="B14" s="799"/>
      <c r="C14" s="799"/>
      <c r="D14" s="799"/>
      <c r="E14" s="816"/>
      <c r="F14" s="816"/>
      <c r="G14" s="814" t="s">
        <v>158</v>
      </c>
      <c r="H14" s="816"/>
      <c r="I14" s="799"/>
      <c r="J14" s="816"/>
      <c r="K14" s="816"/>
      <c r="L14" s="816"/>
      <c r="M14" s="816"/>
      <c r="N14" s="799"/>
      <c r="O14" s="816"/>
      <c r="P14" s="816"/>
      <c r="Q14" s="816"/>
      <c r="R14" s="816"/>
    </row>
    <row r="15" spans="1:18" s="613" customFormat="1" ht="14.25" customHeight="1" x14ac:dyDescent="0.15">
      <c r="B15" s="784"/>
      <c r="C15" s="784"/>
      <c r="D15" s="784"/>
      <c r="E15" s="784"/>
      <c r="F15" s="784"/>
      <c r="G15" s="784"/>
      <c r="H15" s="784"/>
      <c r="I15" s="784"/>
      <c r="J15" s="784"/>
      <c r="K15" s="784"/>
      <c r="L15" s="784"/>
      <c r="M15" s="784"/>
      <c r="N15" s="784"/>
      <c r="O15" s="784"/>
      <c r="P15" s="784"/>
      <c r="R15" s="800" t="s">
        <v>239</v>
      </c>
    </row>
    <row r="16" spans="1:18" ht="14.25" customHeight="1" x14ac:dyDescent="0.15">
      <c r="A16" s="790" t="s">
        <v>497</v>
      </c>
      <c r="D16" s="1848" t="s">
        <v>917</v>
      </c>
      <c r="E16" s="1848"/>
      <c r="F16" s="1848"/>
      <c r="G16" s="1848"/>
      <c r="H16" s="1848"/>
      <c r="I16" s="1848" t="s">
        <v>917</v>
      </c>
      <c r="J16" s="1848"/>
      <c r="K16" s="1848"/>
      <c r="L16" s="1848"/>
      <c r="M16" s="1848"/>
      <c r="N16" s="1848" t="s">
        <v>917</v>
      </c>
      <c r="O16" s="1848"/>
      <c r="P16" s="1848"/>
      <c r="Q16" s="1848"/>
      <c r="R16" s="1848"/>
    </row>
    <row r="17" spans="1:18" ht="13.5" customHeight="1" x14ac:dyDescent="0.15">
      <c r="A17" s="1701" t="s">
        <v>837</v>
      </c>
      <c r="B17" s="1701"/>
      <c r="C17" s="1704"/>
      <c r="D17" s="1698" t="s">
        <v>918</v>
      </c>
      <c r="E17" s="1699"/>
      <c r="F17" s="1699"/>
      <c r="G17" s="1699"/>
      <c r="H17" s="1700"/>
      <c r="I17" s="1698" t="s">
        <v>919</v>
      </c>
      <c r="J17" s="1699"/>
      <c r="K17" s="1699"/>
      <c r="L17" s="1699"/>
      <c r="M17" s="1700"/>
      <c r="N17" s="1698" t="s">
        <v>678</v>
      </c>
      <c r="O17" s="1699"/>
      <c r="P17" s="1699"/>
      <c r="Q17" s="1699"/>
      <c r="R17" s="1699"/>
    </row>
    <row r="18" spans="1:18" ht="12" customHeight="1" x14ac:dyDescent="0.15">
      <c r="A18" s="1706"/>
      <c r="B18" s="1706"/>
      <c r="C18" s="1707"/>
      <c r="D18" s="802" t="s">
        <v>920</v>
      </c>
      <c r="E18" s="802" t="s">
        <v>922</v>
      </c>
      <c r="F18" s="802" t="s">
        <v>381</v>
      </c>
      <c r="G18" s="802" t="s">
        <v>921</v>
      </c>
      <c r="H18" s="802" t="s">
        <v>923</v>
      </c>
      <c r="I18" s="788" t="s">
        <v>920</v>
      </c>
      <c r="J18" s="788" t="s">
        <v>922</v>
      </c>
      <c r="K18" s="788" t="s">
        <v>381</v>
      </c>
      <c r="L18" s="788" t="s">
        <v>921</v>
      </c>
      <c r="M18" s="788" t="s">
        <v>923</v>
      </c>
      <c r="N18" s="788" t="s">
        <v>920</v>
      </c>
      <c r="O18" s="788" t="s">
        <v>922</v>
      </c>
      <c r="P18" s="788" t="s">
        <v>381</v>
      </c>
      <c r="Q18" s="788" t="s">
        <v>921</v>
      </c>
      <c r="R18" s="788" t="s">
        <v>923</v>
      </c>
    </row>
    <row r="19" spans="1:18" x14ac:dyDescent="0.15">
      <c r="A19" s="1696" t="s">
        <v>547</v>
      </c>
      <c r="B19" s="1696"/>
      <c r="C19" s="1849"/>
      <c r="D19" s="1054">
        <v>1413.6179999999999</v>
      </c>
      <c r="E19" s="1055">
        <v>298.84499999999997</v>
      </c>
      <c r="F19" s="1055">
        <v>608.77499999999998</v>
      </c>
      <c r="G19" s="1055">
        <v>145.196</v>
      </c>
      <c r="H19" s="1056">
        <v>360.80200000000008</v>
      </c>
      <c r="I19" s="1054">
        <v>234</v>
      </c>
      <c r="J19" s="1057" t="s">
        <v>924</v>
      </c>
      <c r="K19" s="1055">
        <v>67</v>
      </c>
      <c r="L19" s="1055">
        <v>20</v>
      </c>
      <c r="M19" s="1056">
        <v>147</v>
      </c>
      <c r="N19" s="1058">
        <v>259</v>
      </c>
      <c r="O19" s="1059">
        <v>144</v>
      </c>
      <c r="P19" s="1060">
        <v>13</v>
      </c>
      <c r="Q19" s="1061">
        <v>68</v>
      </c>
      <c r="R19" s="1061">
        <v>34</v>
      </c>
    </row>
    <row r="20" spans="1:18" x14ac:dyDescent="0.15">
      <c r="A20" s="1062"/>
      <c r="B20" s="1062"/>
      <c r="C20" s="1062"/>
      <c r="D20" s="1063"/>
      <c r="E20" s="1064"/>
      <c r="F20" s="1064"/>
      <c r="G20" s="1064"/>
      <c r="H20" s="1065"/>
      <c r="I20" s="1063"/>
      <c r="J20" s="1064"/>
      <c r="K20" s="1064"/>
      <c r="L20" s="1064"/>
      <c r="M20" s="1065"/>
      <c r="N20" s="1066"/>
      <c r="O20" s="1067"/>
      <c r="P20" s="1067"/>
      <c r="Q20" s="1068"/>
      <c r="R20" s="1068"/>
    </row>
    <row r="21" spans="1:18" ht="12" customHeight="1" x14ac:dyDescent="0.15">
      <c r="A21" s="1694" t="s">
        <v>910</v>
      </c>
      <c r="B21" s="1694"/>
      <c r="C21" s="1850"/>
      <c r="D21" s="1063">
        <v>125.66699999999999</v>
      </c>
      <c r="E21" s="1064">
        <v>4.5</v>
      </c>
      <c r="F21" s="1064">
        <v>104.61499999999999</v>
      </c>
      <c r="G21" s="1064">
        <v>1.46</v>
      </c>
      <c r="H21" s="1065">
        <v>15.092000000000001</v>
      </c>
      <c r="I21" s="1069">
        <v>21</v>
      </c>
      <c r="J21" s="1070" t="s">
        <v>227</v>
      </c>
      <c r="K21" s="1070">
        <v>20</v>
      </c>
      <c r="L21" s="1070" t="s">
        <v>227</v>
      </c>
      <c r="M21" s="1071">
        <v>2</v>
      </c>
      <c r="N21" s="1066">
        <v>0</v>
      </c>
      <c r="O21" s="1068" t="s">
        <v>227</v>
      </c>
      <c r="P21" s="1068">
        <v>0</v>
      </c>
      <c r="Q21" s="1068" t="s">
        <v>227</v>
      </c>
      <c r="R21" s="1068">
        <v>0</v>
      </c>
    </row>
    <row r="22" spans="1:18" ht="13.5" customHeight="1" x14ac:dyDescent="0.15">
      <c r="A22" s="1694" t="s">
        <v>63</v>
      </c>
      <c r="B22" s="1694"/>
      <c r="C22" s="1850"/>
      <c r="D22" s="1063">
        <v>36.862000000000002</v>
      </c>
      <c r="E22" s="1064">
        <v>7.82</v>
      </c>
      <c r="F22" s="1064">
        <v>6.181</v>
      </c>
      <c r="G22" s="1064">
        <v>2.1859999999999999</v>
      </c>
      <c r="H22" s="1065">
        <v>20.675000000000001</v>
      </c>
      <c r="I22" s="1069">
        <v>2</v>
      </c>
      <c r="J22" s="1070" t="s">
        <v>227</v>
      </c>
      <c r="K22" s="1070" t="s">
        <v>227</v>
      </c>
      <c r="L22" s="1070" t="s">
        <v>227</v>
      </c>
      <c r="M22" s="1071">
        <v>2</v>
      </c>
      <c r="N22" s="1066" t="s">
        <v>227</v>
      </c>
      <c r="O22" s="1068" t="s">
        <v>227</v>
      </c>
      <c r="P22" s="1068" t="s">
        <v>227</v>
      </c>
      <c r="Q22" s="1068" t="s">
        <v>227</v>
      </c>
      <c r="R22" s="1068" t="s">
        <v>227</v>
      </c>
    </row>
    <row r="23" spans="1:18" ht="13.5" customHeight="1" x14ac:dyDescent="0.15">
      <c r="A23" s="1694" t="s">
        <v>740</v>
      </c>
      <c r="B23" s="1694"/>
      <c r="C23" s="1850"/>
      <c r="D23" s="1063">
        <v>3.5710000000000002</v>
      </c>
      <c r="E23" s="1064">
        <v>0.06</v>
      </c>
      <c r="F23" s="1064">
        <v>1.9710000000000001</v>
      </c>
      <c r="G23" s="1070" t="s">
        <v>227</v>
      </c>
      <c r="H23" s="1065">
        <v>1.54</v>
      </c>
      <c r="I23" s="1069">
        <v>51</v>
      </c>
      <c r="J23" s="1070" t="s">
        <v>227</v>
      </c>
      <c r="K23" s="1070">
        <v>40</v>
      </c>
      <c r="L23" s="1070">
        <v>0</v>
      </c>
      <c r="M23" s="1071">
        <v>11</v>
      </c>
      <c r="N23" s="1066">
        <v>25</v>
      </c>
      <c r="O23" s="1068" t="s">
        <v>227</v>
      </c>
      <c r="P23" s="1068" t="s">
        <v>227</v>
      </c>
      <c r="Q23" s="1068">
        <v>13</v>
      </c>
      <c r="R23" s="1068">
        <v>11</v>
      </c>
    </row>
    <row r="24" spans="1:18" ht="12" customHeight="1" x14ac:dyDescent="0.15">
      <c r="A24" s="1695" t="s">
        <v>925</v>
      </c>
      <c r="B24" s="1695"/>
      <c r="C24" s="1851"/>
      <c r="D24" s="1063">
        <v>377.59399999999994</v>
      </c>
      <c r="E24" s="1064">
        <v>168.88</v>
      </c>
      <c r="F24" s="1064">
        <v>21.524000000000001</v>
      </c>
      <c r="G24" s="1064">
        <v>69.587999999999994</v>
      </c>
      <c r="H24" s="1065">
        <v>117.602</v>
      </c>
      <c r="I24" s="1069">
        <v>21</v>
      </c>
      <c r="J24" s="1070" t="s">
        <v>227</v>
      </c>
      <c r="K24" s="1070" t="s">
        <v>227</v>
      </c>
      <c r="L24" s="1070" t="s">
        <v>227</v>
      </c>
      <c r="M24" s="1071">
        <v>21</v>
      </c>
      <c r="N24" s="1066">
        <v>201</v>
      </c>
      <c r="O24" s="1067">
        <v>143</v>
      </c>
      <c r="P24" s="1067">
        <v>9</v>
      </c>
      <c r="Q24" s="1068">
        <v>33</v>
      </c>
      <c r="R24" s="1068">
        <v>15</v>
      </c>
    </row>
    <row r="25" spans="1:18" ht="13.5" customHeight="1" x14ac:dyDescent="0.15">
      <c r="A25" s="1694" t="s">
        <v>40</v>
      </c>
      <c r="B25" s="1694"/>
      <c r="C25" s="1850"/>
      <c r="D25" s="1063">
        <v>598.53300000000002</v>
      </c>
      <c r="E25" s="1064">
        <v>16.28</v>
      </c>
      <c r="F25" s="1064">
        <v>380.90300000000002</v>
      </c>
      <c r="G25" s="1064">
        <v>15.842000000000001</v>
      </c>
      <c r="H25" s="1065">
        <v>185.50800000000001</v>
      </c>
      <c r="I25" s="1069">
        <v>109</v>
      </c>
      <c r="J25" s="1070" t="s">
        <v>227</v>
      </c>
      <c r="K25" s="1070">
        <v>4</v>
      </c>
      <c r="L25" s="1070">
        <v>1</v>
      </c>
      <c r="M25" s="1071">
        <v>103</v>
      </c>
      <c r="N25" s="1066">
        <v>5</v>
      </c>
      <c r="O25" s="1068" t="s">
        <v>227</v>
      </c>
      <c r="P25" s="1068">
        <v>1</v>
      </c>
      <c r="Q25" s="1068">
        <v>2</v>
      </c>
      <c r="R25" s="1068">
        <v>2</v>
      </c>
    </row>
    <row r="26" spans="1:18" ht="13.5" customHeight="1" x14ac:dyDescent="0.15">
      <c r="A26" s="1694" t="s">
        <v>926</v>
      </c>
      <c r="B26" s="1694"/>
      <c r="C26" s="1850"/>
      <c r="D26" s="1063">
        <v>146.68</v>
      </c>
      <c r="E26" s="1064">
        <v>48.38</v>
      </c>
      <c r="F26" s="1064">
        <v>65.734999999999999</v>
      </c>
      <c r="G26" s="1064">
        <v>17.88</v>
      </c>
      <c r="H26" s="1065">
        <v>14.685</v>
      </c>
      <c r="I26" s="1069">
        <v>17</v>
      </c>
      <c r="J26" s="1070" t="s">
        <v>227</v>
      </c>
      <c r="K26" s="1070">
        <v>3</v>
      </c>
      <c r="L26" s="1070">
        <v>5</v>
      </c>
      <c r="M26" s="1071">
        <v>9</v>
      </c>
      <c r="N26" s="1066">
        <v>12</v>
      </c>
      <c r="O26" s="1068" t="s">
        <v>227</v>
      </c>
      <c r="P26" s="1068" t="s">
        <v>227</v>
      </c>
      <c r="Q26" s="1068">
        <v>11</v>
      </c>
      <c r="R26" s="1068">
        <v>1</v>
      </c>
    </row>
    <row r="27" spans="1:18" ht="13.5" customHeight="1" x14ac:dyDescent="0.15">
      <c r="A27" s="1694" t="s">
        <v>816</v>
      </c>
      <c r="B27" s="1694"/>
      <c r="C27" s="1850"/>
      <c r="D27" s="1063">
        <v>60.540999999999997</v>
      </c>
      <c r="E27" s="1064">
        <v>31.34</v>
      </c>
      <c r="F27" s="1064">
        <v>18.510000000000002</v>
      </c>
      <c r="G27" s="1064">
        <v>7.8</v>
      </c>
      <c r="H27" s="1065">
        <v>2.891</v>
      </c>
      <c r="I27" s="1069" t="s">
        <v>227</v>
      </c>
      <c r="J27" s="1070" t="s">
        <v>227</v>
      </c>
      <c r="K27" s="1070" t="s">
        <v>227</v>
      </c>
      <c r="L27" s="1070" t="s">
        <v>227</v>
      </c>
      <c r="M27" s="1071" t="s">
        <v>227</v>
      </c>
      <c r="N27" s="1066">
        <v>7</v>
      </c>
      <c r="O27" s="1068">
        <v>0</v>
      </c>
      <c r="P27" s="1068">
        <v>1</v>
      </c>
      <c r="Q27" s="1068">
        <v>5</v>
      </c>
      <c r="R27" s="1068">
        <v>1</v>
      </c>
    </row>
    <row r="28" spans="1:18" ht="13.5" customHeight="1" x14ac:dyDescent="0.15">
      <c r="A28" s="1694" t="s">
        <v>927</v>
      </c>
      <c r="B28" s="1694"/>
      <c r="C28" s="1850"/>
      <c r="D28" s="1063">
        <v>64.17</v>
      </c>
      <c r="E28" s="1064">
        <v>21.585000000000001</v>
      </c>
      <c r="F28" s="1064">
        <v>9.3360000000000003</v>
      </c>
      <c r="G28" s="1064">
        <v>30.44</v>
      </c>
      <c r="H28" s="1065">
        <v>2.8090000000000002</v>
      </c>
      <c r="I28" s="1069">
        <v>13</v>
      </c>
      <c r="J28" s="1070" t="s">
        <v>227</v>
      </c>
      <c r="K28" s="1070" t="s">
        <v>227</v>
      </c>
      <c r="L28" s="1070">
        <v>13</v>
      </c>
      <c r="M28" s="1071" t="s">
        <v>227</v>
      </c>
      <c r="N28" s="1066">
        <v>9</v>
      </c>
      <c r="O28" s="1068" t="s">
        <v>227</v>
      </c>
      <c r="P28" s="1068">
        <v>1</v>
      </c>
      <c r="Q28" s="1068">
        <v>5</v>
      </c>
      <c r="R28" s="1068">
        <v>3</v>
      </c>
    </row>
    <row r="29" spans="1:18" ht="12" customHeight="1" x14ac:dyDescent="0.15">
      <c r="A29" s="1693" t="s">
        <v>126</v>
      </c>
      <c r="B29" s="1693"/>
      <c r="C29" s="1852"/>
      <c r="D29" s="1072">
        <v>0</v>
      </c>
      <c r="E29" s="1073" t="s">
        <v>227</v>
      </c>
      <c r="F29" s="1073" t="s">
        <v>227</v>
      </c>
      <c r="G29" s="1073" t="s">
        <v>227</v>
      </c>
      <c r="H29" s="1074" t="s">
        <v>227</v>
      </c>
      <c r="I29" s="1072" t="s">
        <v>227</v>
      </c>
      <c r="J29" s="1073" t="s">
        <v>227</v>
      </c>
      <c r="K29" s="1073" t="s">
        <v>227</v>
      </c>
      <c r="L29" s="1073" t="s">
        <v>227</v>
      </c>
      <c r="M29" s="1074" t="s">
        <v>227</v>
      </c>
      <c r="N29" s="1075" t="s">
        <v>227</v>
      </c>
      <c r="O29" s="1076" t="s">
        <v>227</v>
      </c>
      <c r="P29" s="1076" t="s">
        <v>227</v>
      </c>
      <c r="Q29" s="1076" t="s">
        <v>227</v>
      </c>
      <c r="R29" s="1077" t="s">
        <v>227</v>
      </c>
    </row>
    <row r="30" spans="1:18" x14ac:dyDescent="0.15">
      <c r="A30" s="790" t="s">
        <v>904</v>
      </c>
      <c r="C30" s="785"/>
      <c r="D30" s="785"/>
      <c r="E30" s="785"/>
      <c r="F30" s="785"/>
      <c r="G30" s="785"/>
    </row>
    <row r="31" spans="1:18" x14ac:dyDescent="0.15">
      <c r="A31" s="784" t="s">
        <v>1042</v>
      </c>
    </row>
  </sheetData>
  <mergeCells count="30">
    <mergeCell ref="A19:C19"/>
    <mergeCell ref="N16:R16"/>
    <mergeCell ref="I16:M16"/>
    <mergeCell ref="D16:H16"/>
    <mergeCell ref="D17:H17"/>
    <mergeCell ref="A17:C18"/>
    <mergeCell ref="A29:C29"/>
    <mergeCell ref="A28:C28"/>
    <mergeCell ref="A27:C27"/>
    <mergeCell ref="A26:C26"/>
    <mergeCell ref="A25:C25"/>
    <mergeCell ref="A24:C24"/>
    <mergeCell ref="A23:C23"/>
    <mergeCell ref="A22:C22"/>
    <mergeCell ref="A21:C21"/>
    <mergeCell ref="I17:M17"/>
    <mergeCell ref="N17:R17"/>
    <mergeCell ref="I4:I5"/>
    <mergeCell ref="J4:K4"/>
    <mergeCell ref="L4:M4"/>
    <mergeCell ref="N4:N5"/>
    <mergeCell ref="O4:P4"/>
    <mergeCell ref="Q4:R4"/>
    <mergeCell ref="I3:M3"/>
    <mergeCell ref="N3:R3"/>
    <mergeCell ref="A3:C5"/>
    <mergeCell ref="D3:H3"/>
    <mergeCell ref="D4:D5"/>
    <mergeCell ref="E4:F4"/>
    <mergeCell ref="G4:H4"/>
  </mergeCells>
  <phoneticPr fontId="54"/>
  <dataValidations count="1">
    <dataValidation imeMode="off" allowBlank="1" showInputMessage="1" showErrorMessage="1" sqref="N8:R10 B8:B11 B6 D8:M11 D6:R6"/>
  </dataValidations>
  <printOptions horizontalCentered="1"/>
  <pageMargins left="0.19685039370078741" right="0.59055118110236227" top="0.78740157480314965" bottom="0.39370078740157483" header="0.19685039370078741" footer="0.19685039370078741"/>
  <pageSetup paperSize="9" scale="96" firstPageNumber="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F51"/>
  <sheetViews>
    <sheetView zoomScaleNormal="100" zoomScaleSheetLayoutView="100" workbookViewId="0"/>
  </sheetViews>
  <sheetFormatPr defaultRowHeight="12" x14ac:dyDescent="0.15"/>
  <cols>
    <col min="1" max="1" width="7.125" style="1" customWidth="1"/>
    <col min="2" max="2" width="3.25" style="1" customWidth="1"/>
    <col min="3" max="3" width="3.75" style="1" customWidth="1"/>
    <col min="4" max="10" width="13.625" style="1" customWidth="1"/>
    <col min="11" max="11" width="7.5" style="1" customWidth="1"/>
    <col min="12" max="12" width="3.125" style="1" customWidth="1"/>
    <col min="13" max="13" width="3.25" style="1" customWidth="1"/>
    <col min="14" max="14" width="8.875" style="1" customWidth="1"/>
    <col min="15" max="25" width="7.625" style="1" customWidth="1"/>
    <col min="26" max="26" width="7.25" style="613" customWidth="1"/>
    <col min="27" max="27" width="3.125" style="613" customWidth="1"/>
    <col min="28" max="28" width="3.625" style="613" customWidth="1"/>
    <col min="29" max="38" width="8.625" style="613" customWidth="1"/>
    <col min="39" max="52" width="4.625" style="613" customWidth="1"/>
    <col min="53" max="56" width="8.625" style="613" customWidth="1"/>
    <col min="57" max="146" width="10.625" style="1" customWidth="1"/>
    <col min="147" max="16384" width="9" style="1"/>
  </cols>
  <sheetData>
    <row r="1" spans="1:162" ht="15" customHeight="1" x14ac:dyDescent="0.15">
      <c r="A1" s="785"/>
      <c r="B1" s="785"/>
      <c r="C1" s="785"/>
    </row>
    <row r="2" spans="1:162" ht="24" customHeight="1" x14ac:dyDescent="0.15">
      <c r="A2" s="1854" t="s">
        <v>928</v>
      </c>
      <c r="B2" s="1854"/>
      <c r="C2" s="1854"/>
      <c r="D2" s="1854"/>
      <c r="E2" s="1854"/>
      <c r="F2" s="1854"/>
      <c r="G2" s="1854"/>
      <c r="H2" s="1854"/>
      <c r="I2" s="1854"/>
      <c r="J2" s="1854"/>
    </row>
    <row r="3" spans="1:162" ht="15" customHeight="1" x14ac:dyDescent="0.15">
      <c r="A3" s="803" t="s">
        <v>929</v>
      </c>
      <c r="B3" s="807"/>
      <c r="C3" s="807"/>
      <c r="D3" s="808"/>
      <c r="E3" s="808"/>
      <c r="F3" s="808"/>
      <c r="G3" s="808"/>
      <c r="H3" s="808"/>
      <c r="I3" s="808"/>
      <c r="J3" s="806" t="s">
        <v>595</v>
      </c>
    </row>
    <row r="4" spans="1:162" ht="15" customHeight="1" x14ac:dyDescent="0.15">
      <c r="A4" s="1701" t="s">
        <v>930</v>
      </c>
      <c r="B4" s="1701"/>
      <c r="C4" s="1704"/>
      <c r="D4" s="1702" t="s">
        <v>931</v>
      </c>
      <c r="E4" s="1714" t="s">
        <v>932</v>
      </c>
      <c r="F4" s="1715"/>
      <c r="G4" s="1716"/>
      <c r="H4" s="1702" t="s">
        <v>184</v>
      </c>
      <c r="I4" s="1702" t="s">
        <v>933</v>
      </c>
      <c r="J4" s="1710" t="s">
        <v>934</v>
      </c>
    </row>
    <row r="5" spans="1:162" ht="18.75" customHeight="1" x14ac:dyDescent="0.15">
      <c r="A5" s="1706"/>
      <c r="B5" s="1706"/>
      <c r="C5" s="1707"/>
      <c r="D5" s="1703"/>
      <c r="E5" s="788" t="s">
        <v>585</v>
      </c>
      <c r="F5" s="788" t="s">
        <v>935</v>
      </c>
      <c r="G5" s="788" t="s">
        <v>85</v>
      </c>
      <c r="H5" s="1703"/>
      <c r="I5" s="1703"/>
      <c r="J5" s="1711"/>
      <c r="K5" s="617"/>
      <c r="L5" s="617"/>
      <c r="M5" s="617"/>
      <c r="N5" s="617"/>
      <c r="O5" s="617"/>
      <c r="P5" s="617"/>
      <c r="Q5" s="617"/>
      <c r="R5" s="617"/>
      <c r="S5" s="617"/>
      <c r="T5" s="617"/>
      <c r="U5" s="617"/>
      <c r="V5" s="617"/>
      <c r="W5" s="617"/>
      <c r="X5" s="617"/>
      <c r="Y5" s="617"/>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8"/>
      <c r="BA5" s="618"/>
      <c r="BB5" s="618"/>
      <c r="BC5" s="618"/>
      <c r="BD5" s="618"/>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7"/>
      <c r="DH5" s="617"/>
      <c r="DI5" s="617"/>
      <c r="DJ5" s="617"/>
      <c r="DK5" s="617"/>
      <c r="DL5" s="617"/>
      <c r="DM5" s="617"/>
      <c r="DN5" s="617"/>
      <c r="DO5" s="617"/>
      <c r="DP5" s="617"/>
      <c r="DQ5" s="617"/>
      <c r="DR5" s="617"/>
      <c r="DS5" s="617"/>
      <c r="DT5" s="617"/>
      <c r="DU5" s="617"/>
      <c r="DV5" s="617"/>
      <c r="DW5" s="617"/>
      <c r="DX5" s="617"/>
      <c r="DY5" s="617"/>
      <c r="DZ5" s="617"/>
      <c r="EA5" s="617"/>
      <c r="EB5" s="617"/>
      <c r="EC5" s="617"/>
      <c r="ED5" s="617"/>
      <c r="EE5" s="617"/>
      <c r="EF5" s="617"/>
      <c r="EG5" s="617"/>
      <c r="EH5" s="617"/>
      <c r="EI5" s="617"/>
      <c r="EJ5" s="617"/>
      <c r="EK5" s="617"/>
      <c r="EL5" s="617"/>
      <c r="EM5" s="617"/>
      <c r="EN5" s="617"/>
      <c r="EO5" s="617"/>
      <c r="EP5" s="617"/>
      <c r="EQ5" s="617"/>
      <c r="ER5" s="617"/>
      <c r="ES5" s="617"/>
      <c r="ET5" s="617"/>
      <c r="EU5" s="617"/>
      <c r="EV5" s="617"/>
      <c r="EW5" s="617"/>
      <c r="EX5" s="617"/>
      <c r="EY5" s="617"/>
      <c r="EZ5" s="617"/>
      <c r="FA5" s="617"/>
      <c r="FB5" s="617"/>
      <c r="FC5" s="617"/>
      <c r="FD5" s="617"/>
      <c r="FE5" s="617"/>
      <c r="FF5" s="617"/>
    </row>
    <row r="6" spans="1:162" ht="14.45" customHeight="1" x14ac:dyDescent="0.15">
      <c r="A6" s="1078" t="s">
        <v>669</v>
      </c>
      <c r="B6" s="1025" t="s">
        <v>291</v>
      </c>
      <c r="C6" s="1079" t="s">
        <v>183</v>
      </c>
      <c r="D6" s="1036">
        <v>190512</v>
      </c>
      <c r="E6" s="1037">
        <v>92974</v>
      </c>
      <c r="F6" s="1037">
        <v>41854</v>
      </c>
      <c r="G6" s="1037">
        <v>51120</v>
      </c>
      <c r="H6" s="1037">
        <v>15349</v>
      </c>
      <c r="I6" s="1037">
        <v>298</v>
      </c>
      <c r="J6" s="1037">
        <v>81891</v>
      </c>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c r="CZ6" s="617"/>
      <c r="DA6" s="617"/>
      <c r="DB6" s="617"/>
      <c r="DC6" s="617"/>
      <c r="DD6" s="617"/>
      <c r="DE6" s="617"/>
      <c r="DF6" s="617"/>
      <c r="DG6" s="617"/>
      <c r="DH6" s="617"/>
      <c r="DI6" s="617"/>
      <c r="DJ6" s="617"/>
      <c r="DK6" s="617"/>
      <c r="DL6" s="617"/>
      <c r="DM6" s="617"/>
      <c r="DN6" s="617"/>
      <c r="DO6" s="617"/>
      <c r="DP6" s="617"/>
      <c r="DQ6" s="617"/>
      <c r="DR6" s="617"/>
      <c r="DS6" s="617"/>
      <c r="DT6" s="617"/>
      <c r="DU6" s="617"/>
      <c r="DV6" s="617"/>
      <c r="DW6" s="617"/>
      <c r="DX6" s="617"/>
      <c r="DY6" s="617"/>
      <c r="DZ6" s="617"/>
      <c r="EA6" s="617"/>
      <c r="EB6" s="617"/>
      <c r="EC6" s="617"/>
      <c r="ED6" s="617"/>
      <c r="EE6" s="617"/>
      <c r="EF6" s="617"/>
      <c r="EG6" s="617"/>
      <c r="EH6" s="617"/>
      <c r="EI6" s="617"/>
      <c r="EJ6" s="617"/>
      <c r="EK6" s="617"/>
      <c r="EL6" s="617"/>
      <c r="EM6" s="617"/>
      <c r="EN6" s="617"/>
      <c r="EO6" s="617"/>
      <c r="EP6" s="617"/>
      <c r="EQ6" s="617"/>
      <c r="ER6" s="617"/>
      <c r="ES6" s="617"/>
      <c r="ET6" s="617"/>
      <c r="EU6" s="617"/>
      <c r="EV6" s="617"/>
      <c r="EW6" s="617"/>
      <c r="EX6" s="617"/>
      <c r="EY6" s="617"/>
      <c r="EZ6" s="617"/>
      <c r="FA6" s="617"/>
      <c r="FB6" s="617"/>
      <c r="FC6" s="617"/>
      <c r="FD6" s="617"/>
      <c r="FE6" s="617"/>
      <c r="FF6" s="617"/>
    </row>
    <row r="7" spans="1:162" ht="14.45" customHeight="1" x14ac:dyDescent="0.15">
      <c r="A7" s="1080"/>
      <c r="B7" s="1081">
        <v>2</v>
      </c>
      <c r="C7" s="1082"/>
      <c r="D7" s="1027">
        <v>179588</v>
      </c>
      <c r="E7" s="1027">
        <v>86718</v>
      </c>
      <c r="F7" s="1027">
        <v>38096</v>
      </c>
      <c r="G7" s="1027">
        <v>48622</v>
      </c>
      <c r="H7" s="1027">
        <v>13805</v>
      </c>
      <c r="I7" s="1027">
        <v>108</v>
      </c>
      <c r="J7" s="1027">
        <v>78957</v>
      </c>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617"/>
      <c r="CY7" s="617"/>
      <c r="CZ7" s="617"/>
      <c r="DA7" s="617"/>
      <c r="DB7" s="617"/>
      <c r="DC7" s="617"/>
      <c r="DD7" s="617"/>
      <c r="DE7" s="617"/>
      <c r="DF7" s="617"/>
      <c r="DG7" s="617"/>
      <c r="DH7" s="617"/>
      <c r="DI7" s="617"/>
      <c r="DJ7" s="617"/>
      <c r="DK7" s="617"/>
      <c r="DL7" s="617"/>
      <c r="DM7" s="617"/>
      <c r="DN7" s="617"/>
      <c r="DO7" s="617"/>
      <c r="DP7" s="617"/>
      <c r="DQ7" s="617"/>
      <c r="DR7" s="617"/>
      <c r="DS7" s="617"/>
      <c r="DT7" s="617"/>
      <c r="DU7" s="617"/>
      <c r="DV7" s="617"/>
      <c r="DW7" s="617"/>
      <c r="DX7" s="617"/>
      <c r="DY7" s="617"/>
      <c r="DZ7" s="617"/>
      <c r="EA7" s="617"/>
      <c r="EB7" s="617"/>
      <c r="EC7" s="617"/>
      <c r="ED7" s="617"/>
      <c r="EE7" s="617"/>
      <c r="EF7" s="617"/>
      <c r="EG7" s="617"/>
      <c r="EH7" s="617"/>
      <c r="EI7" s="617"/>
      <c r="EJ7" s="617"/>
      <c r="EK7" s="617"/>
      <c r="EL7" s="617"/>
      <c r="EM7" s="617"/>
      <c r="EN7" s="617"/>
      <c r="EO7" s="617"/>
      <c r="EP7" s="617"/>
      <c r="EQ7" s="617"/>
      <c r="ER7" s="617"/>
      <c r="ES7" s="617"/>
      <c r="ET7" s="617"/>
      <c r="EU7" s="617"/>
      <c r="EV7" s="617"/>
      <c r="EW7" s="617"/>
      <c r="EX7" s="617"/>
      <c r="EY7" s="617"/>
      <c r="EZ7" s="617"/>
      <c r="FA7" s="617"/>
      <c r="FB7" s="617"/>
      <c r="FC7" s="617"/>
      <c r="FD7" s="617"/>
      <c r="FE7" s="617"/>
      <c r="FF7" s="617"/>
    </row>
    <row r="8" spans="1:162" ht="4.5" customHeight="1" x14ac:dyDescent="0.15">
      <c r="A8" s="1062"/>
      <c r="B8" s="1062"/>
      <c r="C8" s="1083"/>
      <c r="D8" s="965"/>
      <c r="E8" s="966"/>
      <c r="F8" s="966"/>
      <c r="G8" s="966"/>
      <c r="H8" s="966"/>
      <c r="I8" s="966"/>
      <c r="J8" s="966"/>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7"/>
      <c r="CJ8" s="617"/>
      <c r="CK8" s="617"/>
      <c r="CL8" s="617"/>
      <c r="CM8" s="617"/>
      <c r="CN8" s="617"/>
      <c r="CO8" s="617"/>
      <c r="CP8" s="617"/>
      <c r="CQ8" s="617"/>
      <c r="CR8" s="617"/>
      <c r="CS8" s="617"/>
      <c r="CT8" s="617"/>
      <c r="CU8" s="617"/>
      <c r="CV8" s="617"/>
      <c r="CW8" s="617"/>
      <c r="CX8" s="617"/>
      <c r="CY8" s="617"/>
      <c r="CZ8" s="617"/>
      <c r="DA8" s="617"/>
      <c r="DB8" s="617"/>
      <c r="DC8" s="617"/>
      <c r="DD8" s="617"/>
      <c r="DE8" s="617"/>
      <c r="DF8" s="617"/>
      <c r="DG8" s="617"/>
      <c r="DH8" s="617"/>
      <c r="DI8" s="617"/>
      <c r="DJ8" s="617"/>
      <c r="DK8" s="617"/>
      <c r="DL8" s="617"/>
      <c r="DM8" s="617"/>
      <c r="DN8" s="617"/>
      <c r="DO8" s="617"/>
      <c r="DP8" s="617"/>
      <c r="DQ8" s="617"/>
      <c r="DR8" s="617"/>
      <c r="DS8" s="617"/>
      <c r="DT8" s="617"/>
      <c r="DU8" s="617"/>
      <c r="DV8" s="617"/>
      <c r="DW8" s="617"/>
      <c r="DX8" s="617"/>
      <c r="DY8" s="617"/>
      <c r="DZ8" s="617"/>
      <c r="EA8" s="617"/>
      <c r="EB8" s="617"/>
      <c r="EC8" s="617"/>
      <c r="ED8" s="617"/>
      <c r="EE8" s="617"/>
      <c r="EF8" s="617"/>
      <c r="EG8" s="617"/>
      <c r="EH8" s="617"/>
      <c r="EI8" s="617"/>
      <c r="EJ8" s="617"/>
      <c r="EK8" s="617"/>
      <c r="EL8" s="617"/>
      <c r="EM8" s="617"/>
      <c r="EN8" s="617"/>
      <c r="EO8" s="617"/>
      <c r="EP8" s="617"/>
      <c r="EQ8" s="617"/>
      <c r="ER8" s="617"/>
      <c r="ES8" s="617"/>
      <c r="ET8" s="617"/>
      <c r="EU8" s="617"/>
      <c r="EV8" s="617"/>
      <c r="EW8" s="617"/>
      <c r="EX8" s="617"/>
      <c r="EY8" s="617"/>
      <c r="EZ8" s="617"/>
      <c r="FA8" s="617"/>
      <c r="FB8" s="617"/>
      <c r="FC8" s="617"/>
      <c r="FD8" s="617"/>
      <c r="FE8" s="617"/>
      <c r="FF8" s="617"/>
    </row>
    <row r="9" spans="1:162" ht="14.25" customHeight="1" x14ac:dyDescent="0.15">
      <c r="A9" s="1084" t="s">
        <v>257</v>
      </c>
      <c r="B9" s="1085">
        <v>12</v>
      </c>
      <c r="C9" s="1086" t="s">
        <v>259</v>
      </c>
      <c r="D9" s="1087">
        <v>15019</v>
      </c>
      <c r="E9" s="966">
        <v>7877</v>
      </c>
      <c r="F9" s="966">
        <v>3163</v>
      </c>
      <c r="G9" s="966">
        <v>4714</v>
      </c>
      <c r="H9" s="966">
        <v>1159</v>
      </c>
      <c r="I9" s="1087">
        <v>9</v>
      </c>
      <c r="J9" s="1087">
        <v>5974</v>
      </c>
      <c r="K9" s="617"/>
      <c r="L9" s="617"/>
      <c r="M9" s="617"/>
      <c r="N9" s="617"/>
      <c r="O9" s="617"/>
      <c r="P9" s="617"/>
      <c r="Q9" s="617"/>
      <c r="R9" s="617"/>
      <c r="S9" s="617"/>
      <c r="T9" s="617"/>
      <c r="U9" s="617"/>
      <c r="V9" s="617"/>
      <c r="W9" s="617"/>
      <c r="X9" s="617"/>
      <c r="Y9" s="617"/>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8"/>
      <c r="AZ9" s="618"/>
      <c r="BA9" s="618"/>
      <c r="BB9" s="618"/>
      <c r="BC9" s="618"/>
      <c r="BD9" s="618"/>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7"/>
      <c r="CG9" s="617"/>
      <c r="CH9" s="617"/>
      <c r="CI9" s="617"/>
      <c r="CJ9" s="617"/>
      <c r="CK9" s="617"/>
      <c r="CL9" s="617"/>
      <c r="CM9" s="617"/>
      <c r="CN9" s="617"/>
      <c r="CO9" s="617"/>
      <c r="CP9" s="617"/>
      <c r="CQ9" s="617"/>
      <c r="CR9" s="617"/>
      <c r="CS9" s="617"/>
      <c r="CT9" s="617"/>
      <c r="CU9" s="617"/>
      <c r="CV9" s="617"/>
      <c r="CW9" s="617"/>
      <c r="CX9" s="617"/>
      <c r="CY9" s="617"/>
      <c r="CZ9" s="617"/>
      <c r="DA9" s="617"/>
      <c r="DB9" s="617"/>
      <c r="DC9" s="617"/>
      <c r="DD9" s="617"/>
      <c r="DE9" s="617"/>
      <c r="DF9" s="617"/>
      <c r="DG9" s="617"/>
      <c r="DH9" s="617"/>
      <c r="DI9" s="617"/>
      <c r="DJ9" s="617"/>
      <c r="DK9" s="617"/>
      <c r="DL9" s="617"/>
      <c r="DM9" s="617"/>
      <c r="DN9" s="617"/>
      <c r="DO9" s="617"/>
      <c r="DP9" s="617"/>
      <c r="DQ9" s="617"/>
      <c r="DR9" s="617"/>
      <c r="DS9" s="617"/>
      <c r="DT9" s="617"/>
      <c r="DU9" s="617"/>
      <c r="DV9" s="617"/>
      <c r="DW9" s="617"/>
      <c r="DX9" s="617"/>
      <c r="DY9" s="617"/>
      <c r="DZ9" s="617"/>
      <c r="EA9" s="617"/>
      <c r="EB9" s="617"/>
      <c r="EC9" s="617"/>
      <c r="ED9" s="617"/>
      <c r="EE9" s="617"/>
      <c r="EF9" s="617"/>
      <c r="EG9" s="617"/>
      <c r="EH9" s="617"/>
      <c r="EI9" s="617"/>
      <c r="EJ9" s="617"/>
      <c r="EK9" s="617"/>
      <c r="EL9" s="617"/>
      <c r="EM9" s="617"/>
      <c r="EN9" s="617"/>
      <c r="EO9" s="617"/>
      <c r="EP9" s="617"/>
      <c r="EQ9" s="617"/>
      <c r="ER9" s="617"/>
      <c r="ES9" s="617"/>
      <c r="ET9" s="617"/>
      <c r="EU9" s="617"/>
      <c r="EV9" s="617"/>
      <c r="EW9" s="617"/>
      <c r="EX9" s="617"/>
      <c r="EY9" s="617"/>
      <c r="EZ9" s="617"/>
      <c r="FA9" s="617"/>
      <c r="FB9" s="617"/>
      <c r="FC9" s="617"/>
      <c r="FD9" s="617"/>
      <c r="FE9" s="617"/>
      <c r="FF9" s="617"/>
    </row>
    <row r="10" spans="1:162" s="614" customFormat="1" ht="14.45" customHeight="1" x14ac:dyDescent="0.15">
      <c r="A10" s="1084" t="s">
        <v>774</v>
      </c>
      <c r="B10" s="1085">
        <v>1</v>
      </c>
      <c r="C10" s="1086" t="s">
        <v>259</v>
      </c>
      <c r="D10" s="1088">
        <v>15865</v>
      </c>
      <c r="E10" s="1028">
        <v>7771</v>
      </c>
      <c r="F10" s="1028">
        <v>3108</v>
      </c>
      <c r="G10" s="1028">
        <v>4663</v>
      </c>
      <c r="H10" s="1028">
        <v>1079</v>
      </c>
      <c r="I10" s="1088">
        <v>7</v>
      </c>
      <c r="J10" s="1088">
        <v>7008</v>
      </c>
      <c r="K10" s="809"/>
      <c r="L10" s="809"/>
      <c r="M10" s="809"/>
      <c r="N10" s="809"/>
      <c r="O10" s="809"/>
      <c r="P10" s="809"/>
      <c r="Q10" s="809"/>
      <c r="R10" s="809"/>
      <c r="S10" s="809"/>
      <c r="T10" s="809"/>
      <c r="U10" s="809"/>
      <c r="V10" s="809"/>
      <c r="W10" s="809"/>
      <c r="X10" s="809"/>
      <c r="Y10" s="809"/>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628"/>
      <c r="BD10" s="628"/>
      <c r="BE10" s="809"/>
      <c r="BF10" s="809"/>
      <c r="BG10" s="809"/>
      <c r="BH10" s="809"/>
      <c r="BI10" s="809"/>
      <c r="BJ10" s="809"/>
      <c r="BK10" s="809"/>
      <c r="BL10" s="809"/>
      <c r="BM10" s="809"/>
      <c r="BN10" s="809"/>
      <c r="BO10" s="809"/>
      <c r="BP10" s="809"/>
      <c r="BQ10" s="809"/>
      <c r="BR10" s="809"/>
      <c r="BS10" s="809"/>
      <c r="BT10" s="809"/>
      <c r="BU10" s="809"/>
      <c r="BV10" s="809"/>
      <c r="BW10" s="809"/>
      <c r="BX10" s="809"/>
      <c r="BY10" s="809"/>
      <c r="BZ10" s="809"/>
      <c r="CA10" s="809"/>
      <c r="CB10" s="809"/>
      <c r="CC10" s="809"/>
      <c r="CD10" s="809"/>
      <c r="CE10" s="809"/>
      <c r="CF10" s="809"/>
      <c r="CG10" s="809"/>
      <c r="CH10" s="809"/>
      <c r="CI10" s="809"/>
      <c r="CJ10" s="809"/>
      <c r="CK10" s="809"/>
      <c r="CL10" s="809"/>
      <c r="CM10" s="809"/>
      <c r="CN10" s="809"/>
      <c r="CO10" s="809"/>
      <c r="CP10" s="809"/>
      <c r="CQ10" s="809"/>
      <c r="CR10" s="809"/>
      <c r="CS10" s="809"/>
      <c r="CT10" s="809"/>
      <c r="CU10" s="809"/>
      <c r="CV10" s="809"/>
      <c r="CW10" s="809"/>
      <c r="CX10" s="809"/>
      <c r="CY10" s="809"/>
      <c r="CZ10" s="809"/>
      <c r="DA10" s="809"/>
      <c r="DB10" s="809"/>
      <c r="DC10" s="809"/>
      <c r="DD10" s="809"/>
      <c r="DE10" s="809"/>
      <c r="DF10" s="809"/>
      <c r="DG10" s="809"/>
      <c r="DH10" s="809"/>
      <c r="DI10" s="809"/>
      <c r="DJ10" s="809"/>
      <c r="DK10" s="809"/>
      <c r="DL10" s="809"/>
      <c r="DM10" s="809"/>
      <c r="DN10" s="809"/>
      <c r="DO10" s="809"/>
      <c r="DP10" s="809"/>
      <c r="DQ10" s="809"/>
      <c r="DR10" s="809"/>
      <c r="DS10" s="809"/>
      <c r="DT10" s="809"/>
      <c r="DU10" s="809"/>
      <c r="DV10" s="809"/>
      <c r="DW10" s="809"/>
      <c r="DX10" s="809"/>
      <c r="DY10" s="809"/>
      <c r="DZ10" s="809"/>
      <c r="EA10" s="809"/>
      <c r="EB10" s="809"/>
      <c r="EC10" s="809"/>
      <c r="ED10" s="809"/>
      <c r="EE10" s="809"/>
      <c r="EF10" s="809"/>
      <c r="EG10" s="809"/>
      <c r="EH10" s="809"/>
      <c r="EI10" s="809"/>
      <c r="EJ10" s="809"/>
      <c r="EK10" s="809"/>
      <c r="EL10" s="809"/>
      <c r="EM10" s="809"/>
      <c r="EN10" s="809"/>
      <c r="EO10" s="809"/>
      <c r="EP10" s="809"/>
      <c r="EQ10" s="809"/>
      <c r="ER10" s="809"/>
      <c r="ES10" s="809"/>
      <c r="ET10" s="809"/>
      <c r="EU10" s="809"/>
      <c r="EV10" s="809"/>
      <c r="EW10" s="809"/>
      <c r="EX10" s="809"/>
      <c r="EY10" s="809"/>
      <c r="EZ10" s="809"/>
      <c r="FA10" s="809"/>
      <c r="FB10" s="809"/>
      <c r="FC10" s="809"/>
      <c r="FD10" s="809"/>
      <c r="FE10" s="809"/>
      <c r="FF10" s="809"/>
    </row>
    <row r="11" spans="1:162" s="614" customFormat="1" ht="14.45" customHeight="1" x14ac:dyDescent="0.15">
      <c r="A11" s="1084"/>
      <c r="B11" s="1085">
        <v>2</v>
      </c>
      <c r="C11" s="1086"/>
      <c r="D11" s="1088">
        <v>17470</v>
      </c>
      <c r="E11" s="1028">
        <v>8350</v>
      </c>
      <c r="F11" s="1028">
        <v>3416</v>
      </c>
      <c r="G11" s="1028">
        <v>4934</v>
      </c>
      <c r="H11" s="1028">
        <v>1214</v>
      </c>
      <c r="I11" s="1088">
        <v>12</v>
      </c>
      <c r="J11" s="1088">
        <v>7894</v>
      </c>
      <c r="K11" s="809"/>
      <c r="L11" s="809"/>
      <c r="M11" s="809"/>
      <c r="N11" s="809"/>
      <c r="O11" s="809"/>
      <c r="P11" s="809"/>
      <c r="Q11" s="809"/>
      <c r="R11" s="809"/>
      <c r="S11" s="809"/>
      <c r="T11" s="809"/>
      <c r="U11" s="809"/>
      <c r="V11" s="809"/>
      <c r="W11" s="809"/>
      <c r="X11" s="809"/>
      <c r="Y11" s="809"/>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628"/>
      <c r="BB11" s="628"/>
      <c r="BC11" s="628"/>
      <c r="BD11" s="628"/>
      <c r="BE11" s="809"/>
      <c r="BF11" s="809"/>
      <c r="BG11" s="809"/>
      <c r="BH11" s="809"/>
      <c r="BI11" s="809"/>
      <c r="BJ11" s="809"/>
      <c r="BK11" s="809"/>
      <c r="BL11" s="809"/>
      <c r="BM11" s="809"/>
      <c r="BN11" s="809"/>
      <c r="BO11" s="809"/>
      <c r="BP11" s="809"/>
      <c r="BQ11" s="809"/>
      <c r="BR11" s="809"/>
      <c r="BS11" s="809"/>
      <c r="BT11" s="809"/>
      <c r="BU11" s="809"/>
      <c r="BV11" s="809"/>
      <c r="BW11" s="809"/>
      <c r="BX11" s="809"/>
      <c r="BY11" s="809"/>
      <c r="BZ11" s="809"/>
      <c r="CA11" s="809"/>
      <c r="CB11" s="809"/>
      <c r="CC11" s="809"/>
      <c r="CD11" s="809"/>
      <c r="CE11" s="809"/>
      <c r="CF11" s="809"/>
      <c r="CG11" s="809"/>
      <c r="CH11" s="809"/>
      <c r="CI11" s="809"/>
      <c r="CJ11" s="809"/>
      <c r="CK11" s="809"/>
      <c r="CL11" s="809"/>
      <c r="CM11" s="809"/>
      <c r="CN11" s="809"/>
      <c r="CO11" s="809"/>
      <c r="CP11" s="809"/>
      <c r="CQ11" s="809"/>
      <c r="CR11" s="809"/>
      <c r="CS11" s="809"/>
      <c r="CT11" s="809"/>
      <c r="CU11" s="809"/>
      <c r="CV11" s="809"/>
      <c r="CW11" s="809"/>
      <c r="CX11" s="809"/>
      <c r="CY11" s="809"/>
      <c r="CZ11" s="809"/>
      <c r="DA11" s="809"/>
      <c r="DB11" s="809"/>
      <c r="DC11" s="809"/>
      <c r="DD11" s="809"/>
      <c r="DE11" s="809"/>
      <c r="DF11" s="809"/>
      <c r="DG11" s="809"/>
      <c r="DH11" s="809"/>
      <c r="DI11" s="809"/>
      <c r="DJ11" s="809"/>
      <c r="DK11" s="809"/>
      <c r="DL11" s="809"/>
      <c r="DM11" s="809"/>
      <c r="DN11" s="809"/>
      <c r="DO11" s="809"/>
      <c r="DP11" s="809"/>
      <c r="DQ11" s="809"/>
      <c r="DR11" s="809"/>
      <c r="DS11" s="809"/>
      <c r="DT11" s="809"/>
      <c r="DU11" s="809"/>
      <c r="DV11" s="809"/>
      <c r="DW11" s="809"/>
      <c r="DX11" s="809"/>
      <c r="DY11" s="809"/>
      <c r="DZ11" s="809"/>
      <c r="EA11" s="809"/>
      <c r="EB11" s="809"/>
      <c r="EC11" s="809"/>
      <c r="ED11" s="809"/>
      <c r="EE11" s="809"/>
      <c r="EF11" s="809"/>
      <c r="EG11" s="809"/>
      <c r="EH11" s="809"/>
      <c r="EI11" s="809"/>
      <c r="EJ11" s="809"/>
      <c r="EK11" s="809"/>
      <c r="EL11" s="809"/>
      <c r="EM11" s="809"/>
      <c r="EN11" s="809"/>
      <c r="EO11" s="809"/>
      <c r="EP11" s="809"/>
      <c r="EQ11" s="809"/>
      <c r="ER11" s="809"/>
      <c r="ES11" s="809"/>
      <c r="ET11" s="809"/>
      <c r="EU11" s="809"/>
      <c r="EV11" s="809"/>
      <c r="EW11" s="809"/>
      <c r="EX11" s="809"/>
      <c r="EY11" s="809"/>
      <c r="EZ11" s="809"/>
      <c r="FA11" s="809"/>
      <c r="FB11" s="809"/>
      <c r="FC11" s="809"/>
      <c r="FD11" s="809"/>
      <c r="FE11" s="809"/>
      <c r="FF11" s="809"/>
    </row>
    <row r="12" spans="1:162" s="614" customFormat="1" ht="14.45" customHeight="1" x14ac:dyDescent="0.15">
      <c r="A12" s="1089" t="s">
        <v>269</v>
      </c>
      <c r="B12" s="1090">
        <v>3</v>
      </c>
      <c r="C12" s="1091" t="s">
        <v>269</v>
      </c>
      <c r="D12" s="1092">
        <v>23641</v>
      </c>
      <c r="E12" s="1093">
        <v>10992</v>
      </c>
      <c r="F12" s="1093">
        <v>4796</v>
      </c>
      <c r="G12" s="1093">
        <v>6196</v>
      </c>
      <c r="H12" s="1093">
        <v>1856</v>
      </c>
      <c r="I12" s="1094">
        <v>21</v>
      </c>
      <c r="J12" s="1094">
        <v>10772</v>
      </c>
      <c r="K12" s="809"/>
      <c r="L12" s="809"/>
      <c r="M12" s="809"/>
      <c r="N12" s="809"/>
      <c r="O12" s="809"/>
      <c r="P12" s="809"/>
      <c r="Q12" s="809"/>
      <c r="R12" s="809"/>
      <c r="S12" s="809"/>
      <c r="T12" s="809"/>
      <c r="U12" s="809"/>
      <c r="V12" s="809"/>
      <c r="W12" s="809"/>
      <c r="X12" s="809"/>
      <c r="Y12" s="809"/>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8"/>
      <c r="BB12" s="628"/>
      <c r="BC12" s="628"/>
      <c r="BD12" s="628"/>
      <c r="BE12" s="809"/>
      <c r="BF12" s="809"/>
      <c r="BG12" s="809"/>
      <c r="BH12" s="809"/>
      <c r="BI12" s="809"/>
      <c r="BJ12" s="809"/>
      <c r="BK12" s="809"/>
      <c r="BL12" s="809"/>
      <c r="BM12" s="809"/>
      <c r="BN12" s="809"/>
      <c r="BO12" s="809"/>
      <c r="BP12" s="809"/>
      <c r="BQ12" s="809"/>
      <c r="BR12" s="809"/>
      <c r="BS12" s="809"/>
      <c r="BT12" s="809"/>
      <c r="BU12" s="809"/>
      <c r="BV12" s="809"/>
      <c r="BW12" s="809"/>
      <c r="BX12" s="809"/>
      <c r="BY12" s="809"/>
      <c r="BZ12" s="809"/>
      <c r="CA12" s="809"/>
      <c r="CB12" s="809"/>
      <c r="CC12" s="809"/>
      <c r="CD12" s="809"/>
      <c r="CE12" s="809"/>
      <c r="CF12" s="809"/>
      <c r="CG12" s="809"/>
      <c r="CH12" s="809"/>
      <c r="CI12" s="809"/>
      <c r="CJ12" s="809"/>
      <c r="CK12" s="809"/>
      <c r="CL12" s="809"/>
      <c r="CM12" s="809"/>
      <c r="CN12" s="809"/>
      <c r="CO12" s="809"/>
      <c r="CP12" s="809"/>
      <c r="CQ12" s="809"/>
      <c r="CR12" s="809"/>
      <c r="CS12" s="809"/>
      <c r="CT12" s="809"/>
      <c r="CU12" s="809"/>
      <c r="CV12" s="809"/>
      <c r="CW12" s="809"/>
      <c r="CX12" s="809"/>
      <c r="CY12" s="809"/>
      <c r="CZ12" s="809"/>
      <c r="DA12" s="809"/>
      <c r="DB12" s="809"/>
      <c r="DC12" s="809"/>
      <c r="DD12" s="809"/>
      <c r="DE12" s="809"/>
      <c r="DF12" s="809"/>
      <c r="DG12" s="809"/>
      <c r="DH12" s="809"/>
      <c r="DI12" s="809"/>
      <c r="DJ12" s="809"/>
      <c r="DK12" s="809"/>
      <c r="DL12" s="809"/>
      <c r="DM12" s="809"/>
      <c r="DN12" s="809"/>
      <c r="DO12" s="809"/>
      <c r="DP12" s="809"/>
      <c r="DQ12" s="809"/>
      <c r="DR12" s="809"/>
      <c r="DS12" s="809"/>
      <c r="DT12" s="809"/>
      <c r="DU12" s="809"/>
      <c r="DV12" s="809"/>
      <c r="DW12" s="809"/>
      <c r="DX12" s="809"/>
      <c r="DY12" s="809"/>
      <c r="DZ12" s="809"/>
      <c r="EA12" s="809"/>
      <c r="EB12" s="809"/>
      <c r="EC12" s="809"/>
      <c r="ED12" s="809"/>
      <c r="EE12" s="809"/>
      <c r="EF12" s="809"/>
      <c r="EG12" s="809"/>
      <c r="EH12" s="809"/>
      <c r="EI12" s="809"/>
      <c r="EJ12" s="809"/>
      <c r="EK12" s="809"/>
      <c r="EL12" s="809"/>
      <c r="EM12" s="809"/>
      <c r="EN12" s="809"/>
      <c r="EO12" s="809"/>
      <c r="EP12" s="809"/>
      <c r="EQ12" s="809"/>
      <c r="ER12" s="809"/>
      <c r="ES12" s="809"/>
      <c r="ET12" s="809"/>
      <c r="EU12" s="809"/>
      <c r="EV12" s="809"/>
      <c r="EW12" s="809"/>
      <c r="EX12" s="809"/>
      <c r="EY12" s="809"/>
      <c r="EZ12" s="809"/>
      <c r="FA12" s="809"/>
      <c r="FB12" s="809"/>
      <c r="FC12" s="809"/>
      <c r="FD12" s="809"/>
      <c r="FE12" s="809"/>
      <c r="FF12" s="809"/>
    </row>
    <row r="13" spans="1:162" s="614" customFormat="1" ht="14.45" customHeight="1" x14ac:dyDescent="0.15">
      <c r="A13" s="810"/>
      <c r="B13" s="811"/>
      <c r="C13" s="810"/>
      <c r="D13" s="812" t="s">
        <v>152</v>
      </c>
      <c r="E13" s="55"/>
      <c r="F13" s="55"/>
      <c r="G13" s="55"/>
      <c r="H13" s="55"/>
      <c r="I13" s="812"/>
      <c r="J13" s="812"/>
      <c r="K13" s="809"/>
      <c r="L13" s="809"/>
      <c r="M13" s="809"/>
      <c r="N13" s="809"/>
      <c r="O13" s="809"/>
      <c r="P13" s="809"/>
      <c r="Q13" s="809"/>
      <c r="R13" s="809"/>
      <c r="S13" s="809"/>
      <c r="T13" s="809"/>
      <c r="U13" s="809"/>
      <c r="V13" s="809"/>
      <c r="W13" s="809"/>
      <c r="X13" s="809"/>
      <c r="Y13" s="809"/>
      <c r="Z13" s="628"/>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8"/>
      <c r="BC13" s="628"/>
      <c r="BD13" s="628"/>
      <c r="BE13" s="809"/>
      <c r="BF13" s="809"/>
      <c r="BG13" s="809"/>
      <c r="BH13" s="809"/>
      <c r="BI13" s="809"/>
      <c r="BJ13" s="809"/>
      <c r="BK13" s="809"/>
      <c r="BL13" s="809"/>
      <c r="BM13" s="809"/>
      <c r="BN13" s="809"/>
      <c r="BO13" s="809"/>
      <c r="BP13" s="809"/>
      <c r="BQ13" s="809"/>
      <c r="BR13" s="809"/>
      <c r="BS13" s="809"/>
      <c r="BT13" s="809"/>
      <c r="BU13" s="809"/>
      <c r="BV13" s="809"/>
      <c r="BW13" s="809"/>
      <c r="BX13" s="809"/>
      <c r="BY13" s="809"/>
      <c r="BZ13" s="809"/>
      <c r="CA13" s="809"/>
      <c r="CB13" s="809"/>
      <c r="CC13" s="809"/>
      <c r="CD13" s="809"/>
      <c r="CE13" s="809"/>
      <c r="CF13" s="809"/>
      <c r="CG13" s="809"/>
      <c r="CH13" s="809"/>
      <c r="CI13" s="809"/>
      <c r="CJ13" s="809"/>
      <c r="CK13" s="809"/>
      <c r="CL13" s="809"/>
      <c r="CM13" s="809"/>
      <c r="CN13" s="809"/>
      <c r="CO13" s="809"/>
      <c r="CP13" s="809"/>
      <c r="CQ13" s="809"/>
      <c r="CR13" s="809"/>
      <c r="CS13" s="809"/>
      <c r="CT13" s="809"/>
      <c r="CU13" s="809"/>
      <c r="CV13" s="809"/>
      <c r="CW13" s="809"/>
      <c r="CX13" s="809"/>
      <c r="CY13" s="809"/>
      <c r="CZ13" s="809"/>
      <c r="DA13" s="809"/>
      <c r="DB13" s="809"/>
      <c r="DC13" s="809"/>
      <c r="DD13" s="809"/>
      <c r="DE13" s="809"/>
      <c r="DF13" s="809"/>
      <c r="DG13" s="809"/>
      <c r="DH13" s="809"/>
      <c r="DI13" s="809"/>
      <c r="DJ13" s="809"/>
      <c r="DK13" s="809"/>
      <c r="DL13" s="809"/>
      <c r="DM13" s="809"/>
      <c r="DN13" s="809"/>
      <c r="DO13" s="809"/>
      <c r="DP13" s="809"/>
      <c r="DQ13" s="809"/>
      <c r="DR13" s="809"/>
      <c r="DS13" s="809"/>
      <c r="DT13" s="809"/>
      <c r="DU13" s="809"/>
      <c r="DV13" s="809"/>
      <c r="DW13" s="809"/>
      <c r="DX13" s="809"/>
      <c r="DY13" s="809"/>
      <c r="DZ13" s="809"/>
      <c r="EA13" s="809"/>
      <c r="EB13" s="809"/>
      <c r="EC13" s="809"/>
      <c r="ED13" s="809"/>
      <c r="EE13" s="809"/>
      <c r="EF13" s="809"/>
      <c r="EG13" s="809"/>
      <c r="EH13" s="809"/>
      <c r="EI13" s="809"/>
      <c r="EJ13" s="809"/>
      <c r="EK13" s="809"/>
      <c r="EL13" s="809"/>
      <c r="EM13" s="809"/>
      <c r="EN13" s="809"/>
      <c r="EO13" s="809"/>
      <c r="EP13" s="809"/>
      <c r="EQ13" s="809"/>
      <c r="ER13" s="809"/>
      <c r="ES13" s="809"/>
      <c r="ET13" s="809"/>
      <c r="EU13" s="809"/>
      <c r="EV13" s="809"/>
      <c r="EW13" s="809"/>
      <c r="EX13" s="809"/>
      <c r="EY13" s="809"/>
      <c r="EZ13" s="809"/>
      <c r="FA13" s="809"/>
      <c r="FB13" s="809"/>
      <c r="FC13" s="809"/>
      <c r="FD13" s="809"/>
      <c r="FE13" s="809"/>
      <c r="FF13" s="809"/>
    </row>
    <row r="14" spans="1:162" ht="15" customHeight="1" x14ac:dyDescent="0.15">
      <c r="A14" s="785"/>
      <c r="B14" s="785"/>
      <c r="C14" s="785"/>
      <c r="U14" s="617"/>
      <c r="V14" s="617"/>
      <c r="W14" s="617"/>
      <c r="X14" s="617"/>
      <c r="Y14" s="617"/>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618"/>
      <c r="BB14" s="618"/>
      <c r="BC14" s="618"/>
      <c r="BD14" s="618"/>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7"/>
      <c r="CG14" s="617"/>
      <c r="CH14" s="617"/>
      <c r="CI14" s="617"/>
      <c r="CJ14" s="617"/>
      <c r="CK14" s="617"/>
      <c r="CL14" s="617"/>
      <c r="CM14" s="617"/>
      <c r="CN14" s="617"/>
      <c r="CO14" s="617"/>
      <c r="CP14" s="617"/>
      <c r="CQ14" s="617"/>
      <c r="CR14" s="617"/>
      <c r="CS14" s="617"/>
      <c r="CT14" s="617"/>
      <c r="CU14" s="617"/>
      <c r="CV14" s="617"/>
      <c r="CW14" s="617"/>
      <c r="CX14" s="617"/>
      <c r="CY14" s="617"/>
      <c r="CZ14" s="617"/>
      <c r="DA14" s="617"/>
      <c r="DB14" s="617"/>
      <c r="DC14" s="617"/>
      <c r="DD14" s="617"/>
      <c r="DE14" s="617"/>
      <c r="DF14" s="617"/>
      <c r="DG14" s="617"/>
      <c r="DH14" s="617"/>
      <c r="DI14" s="617"/>
      <c r="DJ14" s="617"/>
      <c r="DK14" s="617"/>
      <c r="DL14" s="617"/>
      <c r="DM14" s="617"/>
      <c r="DN14" s="617"/>
      <c r="DO14" s="617"/>
      <c r="DP14" s="617"/>
      <c r="DQ14" s="617"/>
      <c r="DR14" s="617"/>
      <c r="DS14" s="617"/>
      <c r="DT14" s="617"/>
      <c r="DU14" s="617"/>
      <c r="DV14" s="617"/>
      <c r="DW14" s="617"/>
      <c r="DX14" s="617"/>
      <c r="DY14" s="617"/>
      <c r="DZ14" s="617"/>
      <c r="EA14" s="617"/>
      <c r="EB14" s="617"/>
      <c r="EC14" s="617"/>
      <c r="ED14" s="617"/>
      <c r="EE14" s="617"/>
      <c r="EF14" s="617"/>
      <c r="EG14" s="617"/>
      <c r="EH14" s="617"/>
      <c r="EI14" s="617"/>
      <c r="EJ14" s="617"/>
      <c r="EK14" s="617"/>
      <c r="EL14" s="617"/>
      <c r="EM14" s="617"/>
      <c r="EN14" s="617"/>
      <c r="EO14" s="617"/>
      <c r="EP14" s="617"/>
      <c r="EQ14" s="617"/>
      <c r="ER14" s="617"/>
      <c r="ES14" s="617"/>
      <c r="ET14" s="617"/>
      <c r="EU14" s="617"/>
      <c r="EV14" s="617"/>
      <c r="EW14" s="617"/>
      <c r="EX14" s="617"/>
      <c r="EY14" s="617"/>
      <c r="EZ14" s="617"/>
      <c r="FA14" s="617"/>
      <c r="FB14" s="617"/>
      <c r="FC14" s="617"/>
      <c r="FD14" s="617"/>
      <c r="FE14" s="617"/>
      <c r="FF14" s="617"/>
    </row>
    <row r="15" spans="1:162" ht="17.25" customHeight="1" x14ac:dyDescent="0.15">
      <c r="A15" s="785"/>
      <c r="B15" s="785"/>
      <c r="C15" s="785"/>
      <c r="U15" s="617"/>
      <c r="V15" s="617"/>
      <c r="W15" s="617"/>
      <c r="X15" s="617"/>
      <c r="Y15" s="617"/>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c r="CK15" s="617"/>
      <c r="CL15" s="617"/>
      <c r="CM15" s="617"/>
      <c r="CN15" s="617"/>
      <c r="CO15" s="617"/>
      <c r="CP15" s="617"/>
      <c r="CQ15" s="617"/>
      <c r="CR15" s="617"/>
      <c r="CS15" s="617"/>
      <c r="CT15" s="617"/>
      <c r="CU15" s="617"/>
      <c r="CV15" s="617"/>
      <c r="CW15" s="617"/>
      <c r="CX15" s="617"/>
      <c r="CY15" s="617"/>
      <c r="CZ15" s="617"/>
      <c r="DA15" s="617"/>
      <c r="DB15" s="617"/>
      <c r="DC15" s="617"/>
      <c r="DD15" s="617"/>
      <c r="DE15" s="617"/>
      <c r="DF15" s="617"/>
      <c r="DG15" s="617"/>
      <c r="DH15" s="617"/>
      <c r="DI15" s="617"/>
      <c r="DJ15" s="617"/>
      <c r="DK15" s="617"/>
      <c r="DL15" s="617"/>
      <c r="DM15" s="617"/>
      <c r="DN15" s="617"/>
      <c r="DO15" s="617"/>
      <c r="DP15" s="617"/>
      <c r="DQ15" s="617"/>
      <c r="DR15" s="617"/>
      <c r="DS15" s="617"/>
      <c r="DT15" s="617"/>
      <c r="DU15" s="617"/>
      <c r="DV15" s="617"/>
      <c r="DW15" s="617"/>
      <c r="DX15" s="617"/>
      <c r="DY15" s="617"/>
      <c r="DZ15" s="617"/>
      <c r="EA15" s="617"/>
      <c r="EB15" s="617"/>
      <c r="EC15" s="617"/>
      <c r="ED15" s="617"/>
      <c r="EE15" s="617"/>
      <c r="EF15" s="617"/>
      <c r="EG15" s="617"/>
      <c r="EH15" s="617"/>
      <c r="EI15" s="617"/>
      <c r="EJ15" s="617"/>
      <c r="EK15" s="617"/>
      <c r="EL15" s="617"/>
      <c r="EM15" s="617"/>
      <c r="EN15" s="617"/>
      <c r="EO15" s="617"/>
      <c r="EP15" s="617"/>
      <c r="EQ15" s="617"/>
      <c r="ER15" s="617"/>
      <c r="ES15" s="617"/>
      <c r="ET15" s="617"/>
      <c r="EU15" s="617"/>
      <c r="EV15" s="617"/>
      <c r="EW15" s="617"/>
      <c r="EX15" s="617"/>
      <c r="EY15" s="617"/>
      <c r="EZ15" s="617"/>
      <c r="FA15" s="617"/>
      <c r="FB15" s="617"/>
      <c r="FC15" s="617"/>
      <c r="FD15" s="617"/>
      <c r="FE15" s="617"/>
      <c r="FF15" s="617"/>
    </row>
    <row r="16" spans="1:162" x14ac:dyDescent="0.15">
      <c r="A16" s="617"/>
      <c r="B16" s="61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7"/>
      <c r="CG16" s="617"/>
      <c r="CH16" s="617"/>
      <c r="CI16" s="617"/>
      <c r="CJ16" s="617"/>
      <c r="CK16" s="617"/>
      <c r="CL16" s="617"/>
      <c r="CM16" s="617"/>
      <c r="CN16" s="617"/>
      <c r="CO16" s="617"/>
      <c r="CP16" s="617"/>
      <c r="CQ16" s="617"/>
      <c r="CR16" s="617"/>
      <c r="CS16" s="617"/>
      <c r="CT16" s="617"/>
      <c r="CU16" s="617"/>
      <c r="CV16" s="617"/>
      <c r="CW16" s="617"/>
      <c r="CX16" s="617"/>
      <c r="CY16" s="617"/>
      <c r="CZ16" s="617"/>
      <c r="DA16" s="617"/>
      <c r="DB16" s="617"/>
      <c r="DC16" s="617"/>
      <c r="DD16" s="617"/>
      <c r="DE16" s="617"/>
      <c r="DF16" s="617"/>
      <c r="DG16" s="617"/>
      <c r="DH16" s="617"/>
      <c r="DI16" s="617"/>
      <c r="DJ16" s="617"/>
      <c r="DK16" s="617"/>
      <c r="DL16" s="617"/>
      <c r="DM16" s="617"/>
      <c r="DN16" s="617"/>
      <c r="DO16" s="617"/>
      <c r="DP16" s="617"/>
      <c r="DQ16" s="617"/>
      <c r="DR16" s="617"/>
      <c r="DS16" s="617"/>
      <c r="DT16" s="617"/>
      <c r="DU16" s="617"/>
      <c r="DV16" s="617"/>
      <c r="DW16" s="617"/>
      <c r="DX16" s="617"/>
      <c r="DY16" s="617"/>
      <c r="DZ16" s="617"/>
      <c r="EA16" s="617"/>
      <c r="EB16" s="617"/>
      <c r="EC16" s="617"/>
      <c r="ED16" s="617"/>
      <c r="EE16" s="617"/>
      <c r="EF16" s="617"/>
      <c r="EG16" s="617"/>
      <c r="EH16" s="617"/>
      <c r="EI16" s="617"/>
      <c r="EJ16" s="617"/>
      <c r="EK16" s="617"/>
      <c r="EL16" s="617"/>
      <c r="EM16" s="617"/>
      <c r="EN16" s="617"/>
      <c r="EO16" s="617"/>
      <c r="EP16" s="617"/>
      <c r="EQ16" s="617"/>
      <c r="ER16" s="617"/>
      <c r="ES16" s="617"/>
      <c r="ET16" s="617"/>
      <c r="EU16" s="617"/>
      <c r="EV16" s="617"/>
      <c r="EW16" s="617"/>
      <c r="EX16" s="617"/>
      <c r="EY16" s="617"/>
      <c r="EZ16" s="617"/>
      <c r="FA16" s="617"/>
      <c r="FB16" s="617"/>
      <c r="FC16" s="617"/>
      <c r="FD16" s="617"/>
      <c r="FE16" s="617"/>
      <c r="FF16" s="617"/>
    </row>
    <row r="17" spans="1:162" x14ac:dyDescent="0.15">
      <c r="A17" s="617"/>
      <c r="B17" s="617"/>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7"/>
      <c r="CT17" s="617"/>
      <c r="CU17" s="617"/>
      <c r="CV17" s="617"/>
      <c r="CW17" s="617"/>
      <c r="CX17" s="617"/>
      <c r="CY17" s="617"/>
      <c r="CZ17" s="617"/>
      <c r="DA17" s="617"/>
      <c r="DB17" s="617"/>
      <c r="DC17" s="617"/>
      <c r="DD17" s="617"/>
      <c r="DE17" s="617"/>
      <c r="DF17" s="617"/>
      <c r="DG17" s="617"/>
      <c r="DH17" s="617"/>
      <c r="DI17" s="617"/>
      <c r="DJ17" s="617"/>
      <c r="DK17" s="617"/>
      <c r="DL17" s="617"/>
      <c r="DM17" s="617"/>
      <c r="DN17" s="617"/>
      <c r="DO17" s="617"/>
      <c r="DP17" s="617"/>
      <c r="DQ17" s="617"/>
      <c r="DR17" s="617"/>
      <c r="DS17" s="617"/>
      <c r="DT17" s="617"/>
      <c r="DU17" s="617"/>
      <c r="DV17" s="617"/>
      <c r="DW17" s="617"/>
      <c r="DX17" s="617"/>
      <c r="DY17" s="617"/>
      <c r="DZ17" s="617"/>
      <c r="EA17" s="617"/>
      <c r="EB17" s="617"/>
      <c r="EC17" s="617"/>
      <c r="ED17" s="617"/>
      <c r="EE17" s="617"/>
      <c r="EF17" s="617"/>
      <c r="EG17" s="617"/>
      <c r="EH17" s="617"/>
      <c r="EI17" s="617"/>
      <c r="EJ17" s="617"/>
      <c r="EK17" s="617"/>
      <c r="EL17" s="617"/>
      <c r="EM17" s="617"/>
      <c r="EN17" s="617"/>
      <c r="EO17" s="617"/>
      <c r="EP17" s="617"/>
      <c r="EQ17" s="617"/>
      <c r="ER17" s="617"/>
      <c r="ES17" s="617"/>
      <c r="ET17" s="617"/>
      <c r="EU17" s="617"/>
      <c r="EV17" s="617"/>
      <c r="EW17" s="617"/>
      <c r="EX17" s="617"/>
      <c r="EY17" s="617"/>
      <c r="EZ17" s="617"/>
      <c r="FA17" s="617"/>
      <c r="FB17" s="617"/>
      <c r="FC17" s="617"/>
      <c r="FD17" s="617"/>
      <c r="FE17" s="617"/>
      <c r="FF17" s="617"/>
    </row>
    <row r="18" spans="1:162" x14ac:dyDescent="0.15">
      <c r="A18" s="617"/>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c r="CZ18" s="617"/>
      <c r="DA18" s="617"/>
      <c r="DB18" s="617"/>
      <c r="DC18" s="617"/>
      <c r="DD18" s="617"/>
      <c r="DE18" s="617"/>
      <c r="DF18" s="617"/>
      <c r="DG18" s="617"/>
      <c r="DH18" s="617"/>
      <c r="DI18" s="617"/>
      <c r="DJ18" s="617"/>
      <c r="DK18" s="617"/>
      <c r="DL18" s="617"/>
      <c r="DM18" s="617"/>
      <c r="DN18" s="617"/>
      <c r="DO18" s="617"/>
      <c r="DP18" s="617"/>
      <c r="DQ18" s="617"/>
      <c r="DR18" s="617"/>
      <c r="DS18" s="617"/>
      <c r="DT18" s="617"/>
      <c r="DU18" s="617"/>
      <c r="DV18" s="617"/>
      <c r="DW18" s="617"/>
      <c r="DX18" s="617"/>
      <c r="DY18" s="617"/>
      <c r="DZ18" s="617"/>
      <c r="EA18" s="617"/>
      <c r="EB18" s="617"/>
      <c r="EC18" s="617"/>
      <c r="ED18" s="617"/>
      <c r="EE18" s="617"/>
      <c r="EF18" s="617"/>
      <c r="EG18" s="617"/>
      <c r="EH18" s="617"/>
      <c r="EI18" s="617"/>
      <c r="EJ18" s="617"/>
      <c r="EK18" s="617"/>
      <c r="EL18" s="617"/>
      <c r="EM18" s="617"/>
      <c r="EN18" s="617"/>
      <c r="EO18" s="617"/>
      <c r="EP18" s="617"/>
      <c r="EQ18" s="617"/>
      <c r="ER18" s="617"/>
      <c r="ES18" s="617"/>
      <c r="ET18" s="617"/>
      <c r="EU18" s="617"/>
      <c r="EV18" s="617"/>
      <c r="EW18" s="617"/>
      <c r="EX18" s="617"/>
      <c r="EY18" s="617"/>
      <c r="EZ18" s="617"/>
      <c r="FA18" s="617"/>
      <c r="FB18" s="617"/>
      <c r="FC18" s="617"/>
      <c r="FD18" s="617"/>
      <c r="FE18" s="617"/>
      <c r="FF18" s="617"/>
    </row>
    <row r="19" spans="1:162" x14ac:dyDescent="0.15">
      <c r="U19" s="617"/>
      <c r="V19" s="617"/>
      <c r="W19" s="617"/>
      <c r="X19" s="617"/>
      <c r="Y19" s="617"/>
      <c r="Z19" s="618"/>
      <c r="AA19" s="618"/>
      <c r="AB19" s="618"/>
      <c r="AC19" s="618"/>
      <c r="AD19" s="618"/>
      <c r="AE19" s="618"/>
      <c r="AF19" s="618"/>
      <c r="AG19" s="618"/>
      <c r="AH19" s="618"/>
      <c r="AI19" s="618"/>
      <c r="AJ19" s="618"/>
      <c r="AK19" s="618"/>
      <c r="AL19" s="618"/>
      <c r="AM19" s="618"/>
      <c r="AN19" s="618"/>
      <c r="AO19" s="618"/>
      <c r="AP19" s="618"/>
      <c r="AQ19" s="618"/>
      <c r="AR19" s="618"/>
      <c r="AS19" s="618"/>
      <c r="AT19" s="618"/>
      <c r="AU19" s="618"/>
      <c r="AV19" s="618"/>
      <c r="AW19" s="618"/>
      <c r="AX19" s="618"/>
      <c r="AY19" s="618"/>
      <c r="AZ19" s="618"/>
      <c r="BA19" s="618"/>
      <c r="BB19" s="618"/>
      <c r="BC19" s="618"/>
      <c r="BD19" s="618"/>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c r="CK19" s="617"/>
      <c r="CL19" s="617"/>
      <c r="CM19" s="617"/>
      <c r="CN19" s="617"/>
      <c r="CO19" s="617"/>
      <c r="CP19" s="617"/>
      <c r="CQ19" s="617"/>
      <c r="CR19" s="617"/>
      <c r="CS19" s="617"/>
      <c r="CT19" s="617"/>
      <c r="CU19" s="617"/>
      <c r="CV19" s="617"/>
      <c r="CW19" s="617"/>
      <c r="CX19" s="617"/>
      <c r="CY19" s="617"/>
      <c r="CZ19" s="617"/>
      <c r="DA19" s="617"/>
      <c r="DB19" s="617"/>
      <c r="DC19" s="617"/>
      <c r="DD19" s="617"/>
      <c r="DE19" s="617"/>
      <c r="DF19" s="617"/>
      <c r="DG19" s="617"/>
      <c r="DH19" s="617"/>
      <c r="DI19" s="617"/>
      <c r="DJ19" s="617"/>
      <c r="DK19" s="617"/>
      <c r="DL19" s="617"/>
      <c r="DM19" s="617"/>
      <c r="DN19" s="617"/>
      <c r="DO19" s="617"/>
      <c r="DP19" s="617"/>
      <c r="DQ19" s="617"/>
      <c r="DR19" s="617"/>
      <c r="DS19" s="617"/>
      <c r="DT19" s="617"/>
      <c r="DU19" s="617"/>
      <c r="DV19" s="617"/>
      <c r="DW19" s="617"/>
      <c r="DX19" s="617"/>
      <c r="DY19" s="617"/>
      <c r="DZ19" s="617"/>
      <c r="EA19" s="617"/>
      <c r="EB19" s="617"/>
      <c r="EC19" s="617"/>
      <c r="ED19" s="617"/>
      <c r="EE19" s="617"/>
      <c r="EF19" s="617"/>
      <c r="EG19" s="617"/>
      <c r="EH19" s="617"/>
      <c r="EI19" s="617"/>
      <c r="EJ19" s="617"/>
      <c r="EK19" s="617"/>
      <c r="EL19" s="617"/>
      <c r="EM19" s="617"/>
      <c r="EN19" s="617"/>
      <c r="EO19" s="617"/>
      <c r="EP19" s="617"/>
      <c r="EQ19" s="617"/>
      <c r="ER19" s="617"/>
      <c r="ES19" s="617"/>
      <c r="ET19" s="617"/>
      <c r="EU19" s="617"/>
      <c r="EV19" s="617"/>
      <c r="EW19" s="617"/>
      <c r="EX19" s="617"/>
      <c r="EY19" s="617"/>
      <c r="EZ19" s="617"/>
      <c r="FA19" s="617"/>
      <c r="FB19" s="617"/>
      <c r="FC19" s="617"/>
      <c r="FD19" s="617"/>
      <c r="FE19" s="617"/>
      <c r="FF19" s="617"/>
    </row>
    <row r="20" spans="1:162" x14ac:dyDescent="0.15">
      <c r="U20" s="617"/>
      <c r="V20" s="617"/>
      <c r="W20" s="617"/>
      <c r="X20" s="617"/>
      <c r="Y20" s="617"/>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c r="CK20" s="617"/>
      <c r="CL20" s="617"/>
      <c r="CM20" s="617"/>
      <c r="CN20" s="617"/>
      <c r="CO20" s="617"/>
      <c r="CP20" s="617"/>
      <c r="CQ20" s="617"/>
      <c r="CR20" s="617"/>
      <c r="CS20" s="617"/>
      <c r="CT20" s="617"/>
      <c r="CU20" s="617"/>
      <c r="CV20" s="617"/>
      <c r="CW20" s="617"/>
      <c r="CX20" s="617"/>
      <c r="CY20" s="617"/>
      <c r="CZ20" s="617"/>
      <c r="DA20" s="617"/>
      <c r="DB20" s="617"/>
      <c r="DC20" s="617"/>
      <c r="DD20" s="617"/>
      <c r="DE20" s="617"/>
      <c r="DF20" s="617"/>
      <c r="DG20" s="617"/>
      <c r="DH20" s="617"/>
      <c r="DI20" s="617"/>
      <c r="DJ20" s="617"/>
      <c r="DK20" s="617"/>
      <c r="DL20" s="617"/>
      <c r="DM20" s="617"/>
      <c r="DN20" s="617"/>
      <c r="DO20" s="617"/>
      <c r="DP20" s="617"/>
      <c r="DQ20" s="617"/>
      <c r="DR20" s="617"/>
      <c r="DS20" s="617"/>
      <c r="DT20" s="617"/>
      <c r="DU20" s="617"/>
      <c r="DV20" s="617"/>
      <c r="DW20" s="617"/>
      <c r="DX20" s="617"/>
      <c r="DY20" s="617"/>
      <c r="DZ20" s="617"/>
      <c r="EA20" s="617"/>
      <c r="EB20" s="617"/>
      <c r="EC20" s="617"/>
      <c r="ED20" s="617"/>
      <c r="EE20" s="617"/>
      <c r="EF20" s="617"/>
      <c r="EG20" s="617"/>
      <c r="EH20" s="617"/>
      <c r="EI20" s="617"/>
      <c r="EJ20" s="617"/>
      <c r="EK20" s="617"/>
      <c r="EL20" s="617"/>
      <c r="EM20" s="617"/>
      <c r="EN20" s="617"/>
      <c r="EO20" s="617"/>
      <c r="EP20" s="617"/>
      <c r="EQ20" s="617"/>
      <c r="ER20" s="617"/>
      <c r="ES20" s="617"/>
      <c r="ET20" s="617"/>
      <c r="EU20" s="617"/>
      <c r="EV20" s="617"/>
      <c r="EW20" s="617"/>
      <c r="EX20" s="617"/>
      <c r="EY20" s="617"/>
      <c r="EZ20" s="617"/>
      <c r="FA20" s="617"/>
      <c r="FB20" s="617"/>
      <c r="FC20" s="617"/>
      <c r="FD20" s="617"/>
      <c r="FE20" s="617"/>
      <c r="FF20" s="617"/>
    </row>
    <row r="21" spans="1:162" x14ac:dyDescent="0.15">
      <c r="U21" s="617"/>
      <c r="V21" s="617"/>
      <c r="W21" s="617"/>
      <c r="X21" s="617"/>
      <c r="Y21" s="617"/>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c r="BB21" s="618"/>
      <c r="BC21" s="618"/>
      <c r="BD21" s="618"/>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7"/>
      <c r="CG21" s="617"/>
      <c r="CH21" s="617"/>
      <c r="CI21" s="617"/>
      <c r="CJ21" s="617"/>
      <c r="CK21" s="617"/>
      <c r="CL21" s="617"/>
      <c r="CM21" s="617"/>
      <c r="CN21" s="617"/>
      <c r="CO21" s="617"/>
      <c r="CP21" s="617"/>
      <c r="CQ21" s="617"/>
      <c r="CR21" s="617"/>
      <c r="CS21" s="617"/>
      <c r="CT21" s="617"/>
      <c r="CU21" s="617"/>
      <c r="CV21" s="617"/>
      <c r="CW21" s="617"/>
      <c r="CX21" s="617"/>
      <c r="CY21" s="617"/>
      <c r="CZ21" s="617"/>
      <c r="DA21" s="617"/>
      <c r="DB21" s="617"/>
      <c r="DC21" s="617"/>
      <c r="DD21" s="617"/>
      <c r="DE21" s="617"/>
      <c r="DF21" s="617"/>
      <c r="DG21" s="617"/>
      <c r="DH21" s="617"/>
      <c r="DI21" s="617"/>
      <c r="DJ21" s="617"/>
      <c r="DK21" s="617"/>
      <c r="DL21" s="617"/>
      <c r="DM21" s="617"/>
      <c r="DN21" s="617"/>
      <c r="DO21" s="617"/>
      <c r="DP21" s="617"/>
      <c r="DQ21" s="617"/>
      <c r="DR21" s="617"/>
      <c r="DS21" s="617"/>
      <c r="DT21" s="617"/>
      <c r="DU21" s="617"/>
      <c r="DV21" s="617"/>
      <c r="DW21" s="617"/>
      <c r="DX21" s="617"/>
      <c r="DY21" s="617"/>
      <c r="DZ21" s="617"/>
      <c r="EA21" s="617"/>
      <c r="EB21" s="617"/>
      <c r="EC21" s="617"/>
      <c r="ED21" s="617"/>
      <c r="EE21" s="617"/>
      <c r="EF21" s="617"/>
      <c r="EG21" s="617"/>
      <c r="EH21" s="617"/>
      <c r="EI21" s="617"/>
      <c r="EJ21" s="617"/>
      <c r="EK21" s="617"/>
      <c r="EL21" s="617"/>
      <c r="EM21" s="617"/>
      <c r="EN21" s="617"/>
      <c r="EO21" s="617"/>
      <c r="EP21" s="617"/>
      <c r="EQ21" s="617"/>
      <c r="ER21" s="617"/>
      <c r="ES21" s="617"/>
      <c r="ET21" s="617"/>
      <c r="EU21" s="617"/>
      <c r="EV21" s="617"/>
      <c r="EW21" s="617"/>
      <c r="EX21" s="617"/>
      <c r="EY21" s="617"/>
      <c r="EZ21" s="617"/>
      <c r="FA21" s="617"/>
      <c r="FB21" s="617"/>
      <c r="FC21" s="617"/>
      <c r="FD21" s="617"/>
      <c r="FE21" s="617"/>
      <c r="FF21" s="617"/>
    </row>
    <row r="22" spans="1:162" x14ac:dyDescent="0.15">
      <c r="U22" s="617"/>
      <c r="V22" s="617"/>
      <c r="W22" s="617"/>
      <c r="X22" s="617"/>
      <c r="Y22" s="617"/>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7"/>
      <c r="ED22" s="617"/>
      <c r="EE22" s="617"/>
      <c r="EF22" s="617"/>
      <c r="EG22" s="617"/>
      <c r="EH22" s="617"/>
      <c r="EI22" s="617"/>
      <c r="EJ22" s="617"/>
      <c r="EK22" s="617"/>
      <c r="EL22" s="617"/>
      <c r="EM22" s="617"/>
      <c r="EN22" s="617"/>
      <c r="EO22" s="617"/>
      <c r="EP22" s="617"/>
      <c r="EQ22" s="617"/>
      <c r="ER22" s="617"/>
      <c r="ES22" s="617"/>
      <c r="ET22" s="617"/>
      <c r="EU22" s="617"/>
      <c r="EV22" s="617"/>
      <c r="EW22" s="617"/>
      <c r="EX22" s="617"/>
      <c r="EY22" s="617"/>
      <c r="EZ22" s="617"/>
      <c r="FA22" s="617"/>
      <c r="FB22" s="617"/>
      <c r="FC22" s="617"/>
      <c r="FD22" s="617"/>
      <c r="FE22" s="617"/>
      <c r="FF22" s="617"/>
    </row>
    <row r="23" spans="1:162" x14ac:dyDescent="0.15">
      <c r="U23" s="617"/>
      <c r="V23" s="617"/>
      <c r="W23" s="617"/>
      <c r="X23" s="617"/>
      <c r="Y23" s="617"/>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8"/>
      <c r="AX23" s="618"/>
      <c r="AY23" s="618"/>
      <c r="AZ23" s="618"/>
      <c r="BA23" s="618"/>
      <c r="BB23" s="618"/>
      <c r="BC23" s="618"/>
      <c r="BD23" s="618"/>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7"/>
      <c r="CG23" s="617"/>
      <c r="CH23" s="617"/>
      <c r="CI23" s="617"/>
      <c r="CJ23" s="617"/>
      <c r="CK23" s="617"/>
      <c r="CL23" s="617"/>
      <c r="CM23" s="617"/>
      <c r="CN23" s="617"/>
      <c r="CO23" s="617"/>
      <c r="CP23" s="617"/>
      <c r="CQ23" s="617"/>
      <c r="CR23" s="617"/>
      <c r="CS23" s="617"/>
      <c r="CT23" s="617"/>
      <c r="CU23" s="617"/>
      <c r="CV23" s="617"/>
      <c r="CW23" s="617"/>
      <c r="CX23" s="617"/>
      <c r="CY23" s="617"/>
      <c r="CZ23" s="617"/>
      <c r="DA23" s="617"/>
      <c r="DB23" s="617"/>
      <c r="DC23" s="617"/>
      <c r="DD23" s="617"/>
      <c r="DE23" s="617"/>
      <c r="DF23" s="617"/>
      <c r="DG23" s="617"/>
      <c r="DH23" s="617"/>
      <c r="DI23" s="617"/>
      <c r="DJ23" s="617"/>
      <c r="DK23" s="617"/>
      <c r="DL23" s="617"/>
      <c r="DM23" s="617"/>
      <c r="DN23" s="617"/>
      <c r="DO23" s="617"/>
      <c r="DP23" s="617"/>
      <c r="DQ23" s="617"/>
      <c r="DR23" s="617"/>
      <c r="DS23" s="617"/>
      <c r="DT23" s="617"/>
      <c r="DU23" s="617"/>
      <c r="DV23" s="617"/>
      <c r="DW23" s="617"/>
      <c r="DX23" s="617"/>
      <c r="DY23" s="617"/>
      <c r="DZ23" s="617"/>
      <c r="EA23" s="617"/>
      <c r="EB23" s="617"/>
      <c r="EC23" s="617"/>
      <c r="ED23" s="617"/>
      <c r="EE23" s="617"/>
      <c r="EF23" s="617"/>
      <c r="EG23" s="617"/>
      <c r="EH23" s="617"/>
      <c r="EI23" s="617"/>
      <c r="EJ23" s="617"/>
      <c r="EK23" s="617"/>
      <c r="EL23" s="617"/>
      <c r="EM23" s="617"/>
      <c r="EN23" s="617"/>
      <c r="EO23" s="617"/>
      <c r="EP23" s="617"/>
      <c r="EQ23" s="617"/>
      <c r="ER23" s="617"/>
      <c r="ES23" s="617"/>
      <c r="ET23" s="617"/>
      <c r="EU23" s="617"/>
      <c r="EV23" s="617"/>
      <c r="EW23" s="617"/>
      <c r="EX23" s="617"/>
      <c r="EY23" s="617"/>
      <c r="EZ23" s="617"/>
      <c r="FA23" s="617"/>
      <c r="FB23" s="617"/>
      <c r="FC23" s="617"/>
      <c r="FD23" s="617"/>
      <c r="FE23" s="617"/>
      <c r="FF23" s="617"/>
    </row>
    <row r="24" spans="1:162" x14ac:dyDescent="0.15">
      <c r="U24" s="617"/>
      <c r="V24" s="617"/>
      <c r="W24" s="617"/>
      <c r="X24" s="617"/>
      <c r="Y24" s="617"/>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c r="CA24" s="617"/>
      <c r="CB24" s="617"/>
      <c r="CC24" s="617"/>
      <c r="CD24" s="617"/>
      <c r="CE24" s="617"/>
      <c r="CF24" s="617"/>
      <c r="CG24" s="617"/>
      <c r="CH24" s="617"/>
      <c r="CI24" s="617"/>
      <c r="CJ24" s="617"/>
      <c r="CK24" s="617"/>
      <c r="CL24" s="617"/>
      <c r="CM24" s="617"/>
      <c r="CN24" s="617"/>
      <c r="CO24" s="617"/>
      <c r="CP24" s="617"/>
      <c r="CQ24" s="617"/>
      <c r="CR24" s="617"/>
      <c r="CS24" s="617"/>
      <c r="CT24" s="617"/>
      <c r="CU24" s="617"/>
      <c r="CV24" s="617"/>
      <c r="CW24" s="617"/>
      <c r="CX24" s="617"/>
      <c r="CY24" s="617"/>
      <c r="CZ24" s="617"/>
      <c r="DA24" s="617"/>
      <c r="DB24" s="617"/>
      <c r="DC24" s="617"/>
      <c r="DD24" s="617"/>
      <c r="DE24" s="617"/>
      <c r="DF24" s="617"/>
      <c r="DG24" s="617"/>
      <c r="DH24" s="617"/>
      <c r="DI24" s="617"/>
      <c r="DJ24" s="617"/>
      <c r="DK24" s="617"/>
      <c r="DL24" s="617"/>
      <c r="DM24" s="617"/>
      <c r="DN24" s="617"/>
      <c r="DO24" s="617"/>
      <c r="DP24" s="617"/>
      <c r="DQ24" s="617"/>
      <c r="DR24" s="617"/>
      <c r="DS24" s="617"/>
      <c r="DT24" s="617"/>
      <c r="DU24" s="617"/>
      <c r="DV24" s="617"/>
      <c r="DW24" s="617"/>
      <c r="DX24" s="617"/>
      <c r="DY24" s="617"/>
      <c r="DZ24" s="617"/>
      <c r="EA24" s="617"/>
      <c r="EB24" s="617"/>
      <c r="EC24" s="617"/>
      <c r="ED24" s="617"/>
      <c r="EE24" s="617"/>
      <c r="EF24" s="617"/>
      <c r="EG24" s="617"/>
      <c r="EH24" s="617"/>
      <c r="EI24" s="617"/>
      <c r="EJ24" s="617"/>
      <c r="EK24" s="617"/>
      <c r="EL24" s="617"/>
      <c r="EM24" s="617"/>
      <c r="EN24" s="617"/>
      <c r="EO24" s="617"/>
      <c r="EP24" s="617"/>
      <c r="EQ24" s="617"/>
      <c r="ER24" s="617"/>
      <c r="ES24" s="617"/>
      <c r="ET24" s="617"/>
      <c r="EU24" s="617"/>
      <c r="EV24" s="617"/>
      <c r="EW24" s="617"/>
      <c r="EX24" s="617"/>
      <c r="EY24" s="617"/>
      <c r="EZ24" s="617"/>
      <c r="FA24" s="617"/>
      <c r="FB24" s="617"/>
      <c r="FC24" s="617"/>
      <c r="FD24" s="617"/>
      <c r="FE24" s="617"/>
      <c r="FF24" s="617"/>
    </row>
    <row r="25" spans="1:162" x14ac:dyDescent="0.15">
      <c r="U25" s="617"/>
      <c r="V25" s="617"/>
      <c r="W25" s="617"/>
      <c r="X25" s="617"/>
      <c r="Y25" s="617"/>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7"/>
      <c r="BF25" s="617"/>
      <c r="BG25" s="617"/>
      <c r="BH25" s="617"/>
      <c r="BI25" s="617"/>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7"/>
      <c r="CG25" s="617"/>
      <c r="CH25" s="617"/>
      <c r="CI25" s="617"/>
      <c r="CJ25" s="617"/>
      <c r="CK25" s="617"/>
      <c r="CL25" s="617"/>
      <c r="CM25" s="617"/>
      <c r="CN25" s="617"/>
      <c r="CO25" s="617"/>
      <c r="CP25" s="617"/>
      <c r="CQ25" s="617"/>
      <c r="CR25" s="617"/>
      <c r="CS25" s="617"/>
      <c r="CT25" s="617"/>
      <c r="CU25" s="617"/>
      <c r="CV25" s="617"/>
      <c r="CW25" s="617"/>
      <c r="CX25" s="617"/>
      <c r="CY25" s="617"/>
      <c r="CZ25" s="617"/>
      <c r="DA25" s="617"/>
      <c r="DB25" s="617"/>
      <c r="DC25" s="617"/>
      <c r="DD25" s="617"/>
      <c r="DE25" s="617"/>
      <c r="DF25" s="617"/>
      <c r="DG25" s="617"/>
      <c r="DH25" s="617"/>
      <c r="DI25" s="617"/>
      <c r="DJ25" s="617"/>
      <c r="DK25" s="617"/>
      <c r="DL25" s="617"/>
      <c r="DM25" s="617"/>
      <c r="DN25" s="617"/>
      <c r="DO25" s="617"/>
      <c r="DP25" s="617"/>
      <c r="DQ25" s="617"/>
      <c r="DR25" s="617"/>
      <c r="DS25" s="617"/>
      <c r="DT25" s="617"/>
      <c r="DU25" s="617"/>
      <c r="DV25" s="617"/>
      <c r="DW25" s="617"/>
      <c r="DX25" s="617"/>
      <c r="DY25" s="617"/>
      <c r="DZ25" s="617"/>
      <c r="EA25" s="617"/>
      <c r="EB25" s="617"/>
      <c r="EC25" s="617"/>
      <c r="ED25" s="617"/>
      <c r="EE25" s="617"/>
      <c r="EF25" s="617"/>
      <c r="EG25" s="617"/>
      <c r="EH25" s="617"/>
      <c r="EI25" s="617"/>
      <c r="EJ25" s="617"/>
      <c r="EK25" s="617"/>
      <c r="EL25" s="617"/>
      <c r="EM25" s="617"/>
      <c r="EN25" s="617"/>
      <c r="EO25" s="617"/>
      <c r="EP25" s="617"/>
      <c r="EQ25" s="617"/>
      <c r="ER25" s="617"/>
      <c r="ES25" s="617"/>
      <c r="ET25" s="617"/>
      <c r="EU25" s="617"/>
      <c r="EV25" s="617"/>
      <c r="EW25" s="617"/>
      <c r="EX25" s="617"/>
      <c r="EY25" s="617"/>
      <c r="EZ25" s="617"/>
      <c r="FA25" s="617"/>
      <c r="FB25" s="617"/>
      <c r="FC25" s="617"/>
      <c r="FD25" s="617"/>
      <c r="FE25" s="617"/>
      <c r="FF25" s="617"/>
    </row>
    <row r="26" spans="1:162" x14ac:dyDescent="0.15">
      <c r="U26" s="617"/>
      <c r="V26" s="617"/>
      <c r="W26" s="617"/>
      <c r="X26" s="617"/>
      <c r="Y26" s="617"/>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7"/>
      <c r="BF26" s="617"/>
      <c r="BG26" s="617"/>
      <c r="BH26" s="617"/>
      <c r="BI26" s="617"/>
      <c r="BJ26" s="617"/>
      <c r="BK26" s="617"/>
      <c r="BL26" s="617"/>
      <c r="BM26" s="617"/>
      <c r="BN26" s="617"/>
      <c r="BO26" s="617"/>
      <c r="BP26" s="617"/>
      <c r="BQ26" s="617"/>
      <c r="BR26" s="617"/>
      <c r="BS26" s="617"/>
      <c r="BT26" s="617"/>
      <c r="BU26" s="617"/>
      <c r="BV26" s="617"/>
      <c r="BW26" s="617"/>
      <c r="BX26" s="617"/>
      <c r="BY26" s="617"/>
      <c r="BZ26" s="617"/>
      <c r="CA26" s="617"/>
      <c r="CB26" s="617"/>
      <c r="CC26" s="617"/>
      <c r="CD26" s="617"/>
      <c r="CE26" s="617"/>
      <c r="CF26" s="617"/>
      <c r="CG26" s="617"/>
      <c r="CH26" s="617"/>
      <c r="CI26" s="617"/>
      <c r="CJ26" s="617"/>
      <c r="CK26" s="617"/>
      <c r="CL26" s="617"/>
      <c r="CM26" s="617"/>
      <c r="CN26" s="617"/>
      <c r="CO26" s="617"/>
      <c r="CP26" s="617"/>
      <c r="CQ26" s="617"/>
      <c r="CR26" s="617"/>
      <c r="CS26" s="617"/>
      <c r="CT26" s="617"/>
      <c r="CU26" s="617"/>
      <c r="CV26" s="617"/>
      <c r="CW26" s="617"/>
      <c r="CX26" s="617"/>
      <c r="CY26" s="617"/>
      <c r="CZ26" s="617"/>
      <c r="DA26" s="617"/>
      <c r="DB26" s="617"/>
      <c r="DC26" s="617"/>
      <c r="DD26" s="617"/>
      <c r="DE26" s="617"/>
      <c r="DF26" s="617"/>
      <c r="DG26" s="617"/>
      <c r="DH26" s="617"/>
      <c r="DI26" s="617"/>
      <c r="DJ26" s="617"/>
      <c r="DK26" s="617"/>
      <c r="DL26" s="617"/>
      <c r="DM26" s="617"/>
      <c r="DN26" s="617"/>
      <c r="DO26" s="617"/>
      <c r="DP26" s="617"/>
      <c r="DQ26" s="617"/>
      <c r="DR26" s="617"/>
      <c r="DS26" s="617"/>
      <c r="DT26" s="617"/>
      <c r="DU26" s="617"/>
      <c r="DV26" s="617"/>
      <c r="DW26" s="617"/>
      <c r="DX26" s="617"/>
      <c r="DY26" s="617"/>
      <c r="DZ26" s="617"/>
      <c r="EA26" s="617"/>
      <c r="EB26" s="617"/>
      <c r="EC26" s="617"/>
      <c r="ED26" s="617"/>
      <c r="EE26" s="617"/>
      <c r="EF26" s="617"/>
      <c r="EG26" s="617"/>
      <c r="EH26" s="617"/>
      <c r="EI26" s="617"/>
      <c r="EJ26" s="617"/>
      <c r="EK26" s="617"/>
      <c r="EL26" s="617"/>
      <c r="EM26" s="617"/>
      <c r="EN26" s="617"/>
      <c r="EO26" s="617"/>
      <c r="EP26" s="617"/>
      <c r="EQ26" s="617"/>
      <c r="ER26" s="617"/>
      <c r="ES26" s="617"/>
      <c r="ET26" s="617"/>
      <c r="EU26" s="617"/>
      <c r="EV26" s="617"/>
      <c r="EW26" s="617"/>
      <c r="EX26" s="617"/>
      <c r="EY26" s="617"/>
      <c r="EZ26" s="617"/>
      <c r="FA26" s="617"/>
      <c r="FB26" s="617"/>
      <c r="FC26" s="617"/>
      <c r="FD26" s="617"/>
      <c r="FE26" s="617"/>
      <c r="FF26" s="617"/>
    </row>
    <row r="27" spans="1:162" x14ac:dyDescent="0.15">
      <c r="U27" s="617"/>
      <c r="V27" s="617"/>
      <c r="W27" s="617"/>
      <c r="X27" s="617"/>
      <c r="Y27" s="617"/>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618"/>
      <c r="AV27" s="618"/>
      <c r="AW27" s="618"/>
      <c r="AX27" s="618"/>
      <c r="AY27" s="618"/>
      <c r="AZ27" s="618"/>
      <c r="BA27" s="618"/>
      <c r="BB27" s="618"/>
      <c r="BC27" s="618"/>
      <c r="BD27" s="618"/>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7"/>
      <c r="CQ27" s="617"/>
      <c r="CR27" s="617"/>
      <c r="CS27" s="617"/>
      <c r="CT27" s="617"/>
      <c r="CU27" s="617"/>
      <c r="CV27" s="617"/>
      <c r="CW27" s="617"/>
      <c r="CX27" s="617"/>
      <c r="CY27" s="617"/>
      <c r="CZ27" s="617"/>
      <c r="DA27" s="617"/>
      <c r="DB27" s="617"/>
      <c r="DC27" s="617"/>
      <c r="DD27" s="617"/>
      <c r="DE27" s="617"/>
      <c r="DF27" s="617"/>
      <c r="DG27" s="617"/>
      <c r="DH27" s="617"/>
      <c r="DI27" s="617"/>
      <c r="DJ27" s="617"/>
      <c r="DK27" s="617"/>
      <c r="DL27" s="617"/>
      <c r="DM27" s="617"/>
      <c r="DN27" s="617"/>
      <c r="DO27" s="617"/>
      <c r="DP27" s="617"/>
      <c r="DQ27" s="617"/>
      <c r="DR27" s="617"/>
      <c r="DS27" s="617"/>
      <c r="DT27" s="617"/>
      <c r="DU27" s="617"/>
      <c r="DV27" s="617"/>
      <c r="DW27" s="617"/>
      <c r="DX27" s="617"/>
      <c r="DY27" s="617"/>
      <c r="DZ27" s="617"/>
      <c r="EA27" s="617"/>
      <c r="EB27" s="617"/>
      <c r="EC27" s="617"/>
      <c r="ED27" s="617"/>
      <c r="EE27" s="617"/>
      <c r="EF27" s="617"/>
      <c r="EG27" s="617"/>
      <c r="EH27" s="617"/>
      <c r="EI27" s="617"/>
      <c r="EJ27" s="617"/>
      <c r="EK27" s="617"/>
      <c r="EL27" s="617"/>
      <c r="EM27" s="617"/>
      <c r="EN27" s="617"/>
      <c r="EO27" s="617"/>
      <c r="EP27" s="617"/>
      <c r="EQ27" s="617"/>
      <c r="ER27" s="617"/>
      <c r="ES27" s="617"/>
      <c r="ET27" s="617"/>
      <c r="EU27" s="617"/>
      <c r="EV27" s="617"/>
      <c r="EW27" s="617"/>
      <c r="EX27" s="617"/>
      <c r="EY27" s="617"/>
      <c r="EZ27" s="617"/>
      <c r="FA27" s="617"/>
      <c r="FB27" s="617"/>
      <c r="FC27" s="617"/>
      <c r="FD27" s="617"/>
      <c r="FE27" s="617"/>
      <c r="FF27" s="617"/>
    </row>
    <row r="28" spans="1:162" x14ac:dyDescent="0.15">
      <c r="U28" s="617"/>
      <c r="V28" s="617"/>
      <c r="W28" s="617"/>
      <c r="X28" s="617"/>
      <c r="Y28" s="617"/>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8"/>
      <c r="AV28" s="618"/>
      <c r="AW28" s="618"/>
      <c r="AX28" s="618"/>
      <c r="AY28" s="618"/>
      <c r="AZ28" s="618"/>
      <c r="BA28" s="618"/>
      <c r="BB28" s="618"/>
      <c r="BC28" s="618"/>
      <c r="BD28" s="618"/>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c r="CS28" s="617"/>
      <c r="CT28" s="617"/>
      <c r="CU28" s="617"/>
      <c r="CV28" s="617"/>
      <c r="CW28" s="617"/>
      <c r="CX28" s="617"/>
      <c r="CY28" s="617"/>
      <c r="CZ28" s="617"/>
      <c r="DA28" s="617"/>
      <c r="DB28" s="617"/>
      <c r="DC28" s="617"/>
      <c r="DD28" s="617"/>
      <c r="DE28" s="617"/>
      <c r="DF28" s="617"/>
      <c r="DG28" s="617"/>
      <c r="DH28" s="617"/>
      <c r="DI28" s="617"/>
      <c r="DJ28" s="617"/>
      <c r="DK28" s="617"/>
      <c r="DL28" s="617"/>
      <c r="DM28" s="617"/>
      <c r="DN28" s="617"/>
      <c r="DO28" s="617"/>
      <c r="DP28" s="617"/>
      <c r="DQ28" s="617"/>
      <c r="DR28" s="617"/>
      <c r="DS28" s="617"/>
      <c r="DT28" s="617"/>
      <c r="DU28" s="617"/>
      <c r="DV28" s="617"/>
      <c r="DW28" s="617"/>
      <c r="DX28" s="617"/>
      <c r="DY28" s="617"/>
      <c r="DZ28" s="617"/>
      <c r="EA28" s="617"/>
      <c r="EB28" s="617"/>
      <c r="EC28" s="617"/>
      <c r="ED28" s="617"/>
      <c r="EE28" s="617"/>
      <c r="EF28" s="617"/>
      <c r="EG28" s="617"/>
      <c r="EH28" s="617"/>
      <c r="EI28" s="617"/>
      <c r="EJ28" s="617"/>
      <c r="EK28" s="617"/>
      <c r="EL28" s="617"/>
      <c r="EM28" s="617"/>
      <c r="EN28" s="617"/>
      <c r="EO28" s="617"/>
      <c r="EP28" s="617"/>
      <c r="EQ28" s="617"/>
      <c r="ER28" s="617"/>
      <c r="ES28" s="617"/>
      <c r="ET28" s="617"/>
      <c r="EU28" s="617"/>
      <c r="EV28" s="617"/>
      <c r="EW28" s="617"/>
      <c r="EX28" s="617"/>
      <c r="EY28" s="617"/>
      <c r="EZ28" s="617"/>
      <c r="FA28" s="617"/>
      <c r="FB28" s="617"/>
      <c r="FC28" s="617"/>
      <c r="FD28" s="617"/>
      <c r="FE28" s="617"/>
      <c r="FF28" s="617"/>
    </row>
    <row r="29" spans="1:162" x14ac:dyDescent="0.15">
      <c r="U29" s="617"/>
      <c r="V29" s="617"/>
      <c r="W29" s="617"/>
      <c r="X29" s="617"/>
      <c r="Y29" s="617"/>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7"/>
      <c r="CQ29" s="617"/>
      <c r="CR29" s="617"/>
      <c r="CS29" s="617"/>
      <c r="CT29" s="617"/>
      <c r="CU29" s="617"/>
      <c r="CV29" s="617"/>
      <c r="CW29" s="617"/>
      <c r="CX29" s="617"/>
      <c r="CY29" s="617"/>
      <c r="CZ29" s="617"/>
      <c r="DA29" s="617"/>
      <c r="DB29" s="617"/>
      <c r="DC29" s="617"/>
      <c r="DD29" s="617"/>
      <c r="DE29" s="617"/>
      <c r="DF29" s="617"/>
      <c r="DG29" s="617"/>
      <c r="DH29" s="617"/>
      <c r="DI29" s="617"/>
      <c r="DJ29" s="617"/>
      <c r="DK29" s="617"/>
      <c r="DL29" s="617"/>
      <c r="DM29" s="617"/>
      <c r="DN29" s="617"/>
      <c r="DO29" s="617"/>
      <c r="DP29" s="617"/>
      <c r="DQ29" s="617"/>
      <c r="DR29" s="617"/>
      <c r="DS29" s="617"/>
      <c r="DT29" s="617"/>
      <c r="DU29" s="617"/>
      <c r="DV29" s="617"/>
      <c r="DW29" s="617"/>
      <c r="DX29" s="617"/>
      <c r="DY29" s="617"/>
      <c r="DZ29" s="617"/>
      <c r="EA29" s="617"/>
      <c r="EB29" s="617"/>
      <c r="EC29" s="617"/>
      <c r="ED29" s="617"/>
      <c r="EE29" s="617"/>
      <c r="EF29" s="617"/>
      <c r="EG29" s="617"/>
      <c r="EH29" s="617"/>
      <c r="EI29" s="617"/>
      <c r="EJ29" s="617"/>
      <c r="EK29" s="617"/>
      <c r="EL29" s="617"/>
      <c r="EM29" s="617"/>
      <c r="EN29" s="617"/>
      <c r="EO29" s="617"/>
      <c r="EP29" s="617"/>
      <c r="EQ29" s="617"/>
      <c r="ER29" s="617"/>
      <c r="ES29" s="617"/>
      <c r="ET29" s="617"/>
      <c r="EU29" s="617"/>
      <c r="EV29" s="617"/>
      <c r="EW29" s="617"/>
      <c r="EX29" s="617"/>
      <c r="EY29" s="617"/>
      <c r="EZ29" s="617"/>
      <c r="FA29" s="617"/>
      <c r="FB29" s="617"/>
      <c r="FC29" s="617"/>
      <c r="FD29" s="617"/>
      <c r="FE29" s="617"/>
      <c r="FF29" s="617"/>
    </row>
    <row r="30" spans="1:162" x14ac:dyDescent="0.15">
      <c r="U30" s="617"/>
      <c r="V30" s="617"/>
      <c r="W30" s="617"/>
      <c r="X30" s="617"/>
      <c r="Y30" s="617"/>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c r="BB30" s="618"/>
      <c r="BC30" s="618"/>
      <c r="BD30" s="618"/>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c r="CL30" s="617"/>
      <c r="CM30" s="617"/>
      <c r="CN30" s="617"/>
      <c r="CO30" s="617"/>
      <c r="CP30" s="617"/>
      <c r="CQ30" s="617"/>
      <c r="CR30" s="617"/>
      <c r="CS30" s="617"/>
      <c r="CT30" s="617"/>
      <c r="CU30" s="617"/>
      <c r="CV30" s="617"/>
      <c r="CW30" s="617"/>
      <c r="CX30" s="617"/>
      <c r="CY30" s="617"/>
      <c r="CZ30" s="617"/>
      <c r="DA30" s="617"/>
      <c r="DB30" s="617"/>
      <c r="DC30" s="617"/>
      <c r="DD30" s="617"/>
      <c r="DE30" s="617"/>
      <c r="DF30" s="617"/>
      <c r="DG30" s="617"/>
      <c r="DH30" s="617"/>
      <c r="DI30" s="617"/>
      <c r="DJ30" s="617"/>
      <c r="DK30" s="617"/>
      <c r="DL30" s="617"/>
      <c r="DM30" s="617"/>
      <c r="DN30" s="617"/>
      <c r="DO30" s="617"/>
      <c r="DP30" s="617"/>
      <c r="DQ30" s="617"/>
      <c r="DR30" s="617"/>
      <c r="DS30" s="617"/>
      <c r="DT30" s="617"/>
      <c r="DU30" s="617"/>
      <c r="DV30" s="617"/>
      <c r="DW30" s="617"/>
      <c r="DX30" s="617"/>
      <c r="DY30" s="617"/>
      <c r="DZ30" s="617"/>
      <c r="EA30" s="617"/>
      <c r="EB30" s="617"/>
      <c r="EC30" s="617"/>
      <c r="ED30" s="617"/>
      <c r="EE30" s="617"/>
      <c r="EF30" s="617"/>
      <c r="EG30" s="617"/>
      <c r="EH30" s="617"/>
      <c r="EI30" s="617"/>
      <c r="EJ30" s="617"/>
      <c r="EK30" s="617"/>
      <c r="EL30" s="617"/>
      <c r="EM30" s="617"/>
      <c r="EN30" s="617"/>
      <c r="EO30" s="617"/>
      <c r="EP30" s="617"/>
      <c r="EQ30" s="617"/>
      <c r="ER30" s="617"/>
      <c r="ES30" s="617"/>
      <c r="ET30" s="617"/>
      <c r="EU30" s="617"/>
      <c r="EV30" s="617"/>
      <c r="EW30" s="617"/>
      <c r="EX30" s="617"/>
      <c r="EY30" s="617"/>
      <c r="EZ30" s="617"/>
      <c r="FA30" s="617"/>
      <c r="FB30" s="617"/>
      <c r="FC30" s="617"/>
      <c r="FD30" s="617"/>
      <c r="FE30" s="617"/>
      <c r="FF30" s="617"/>
    </row>
    <row r="31" spans="1:162" x14ac:dyDescent="0.15">
      <c r="U31" s="617"/>
      <c r="V31" s="617"/>
      <c r="W31" s="617"/>
      <c r="X31" s="617"/>
      <c r="Y31" s="617"/>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8"/>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617"/>
      <c r="CW31" s="617"/>
      <c r="CX31" s="617"/>
      <c r="CY31" s="617"/>
      <c r="CZ31" s="617"/>
      <c r="DA31" s="617"/>
      <c r="DB31" s="617"/>
      <c r="DC31" s="617"/>
      <c r="DD31" s="617"/>
      <c r="DE31" s="617"/>
      <c r="DF31" s="617"/>
      <c r="DG31" s="617"/>
      <c r="DH31" s="617"/>
      <c r="DI31" s="617"/>
      <c r="DJ31" s="617"/>
      <c r="DK31" s="617"/>
      <c r="DL31" s="617"/>
      <c r="DM31" s="617"/>
      <c r="DN31" s="617"/>
      <c r="DO31" s="617"/>
      <c r="DP31" s="617"/>
      <c r="DQ31" s="617"/>
      <c r="DR31" s="617"/>
      <c r="DS31" s="617"/>
      <c r="DT31" s="617"/>
      <c r="DU31" s="617"/>
      <c r="DV31" s="617"/>
      <c r="DW31" s="617"/>
      <c r="DX31" s="617"/>
      <c r="DY31" s="617"/>
      <c r="DZ31" s="617"/>
      <c r="EA31" s="617"/>
      <c r="EB31" s="617"/>
      <c r="EC31" s="617"/>
      <c r="ED31" s="617"/>
      <c r="EE31" s="617"/>
      <c r="EF31" s="617"/>
      <c r="EG31" s="617"/>
      <c r="EH31" s="617"/>
      <c r="EI31" s="617"/>
      <c r="EJ31" s="617"/>
      <c r="EK31" s="617"/>
      <c r="EL31" s="617"/>
      <c r="EM31" s="617"/>
      <c r="EN31" s="617"/>
      <c r="EO31" s="617"/>
      <c r="EP31" s="617"/>
      <c r="EQ31" s="617"/>
      <c r="ER31" s="617"/>
      <c r="ES31" s="617"/>
      <c r="ET31" s="617"/>
      <c r="EU31" s="617"/>
      <c r="EV31" s="617"/>
      <c r="EW31" s="617"/>
      <c r="EX31" s="617"/>
      <c r="EY31" s="617"/>
      <c r="EZ31" s="617"/>
      <c r="FA31" s="617"/>
      <c r="FB31" s="617"/>
      <c r="FC31" s="617"/>
      <c r="FD31" s="617"/>
      <c r="FE31" s="617"/>
      <c r="FF31" s="617"/>
    </row>
    <row r="32" spans="1:162" x14ac:dyDescent="0.15">
      <c r="U32" s="617"/>
      <c r="V32" s="617"/>
      <c r="W32" s="617"/>
      <c r="X32" s="617"/>
      <c r="Y32" s="617"/>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7"/>
      <c r="DY32" s="617"/>
      <c r="DZ32" s="617"/>
      <c r="EA32" s="617"/>
      <c r="EB32" s="617"/>
      <c r="EC32" s="617"/>
      <c r="ED32" s="617"/>
      <c r="EE32" s="617"/>
      <c r="EF32" s="617"/>
      <c r="EG32" s="617"/>
      <c r="EH32" s="617"/>
      <c r="EI32" s="617"/>
      <c r="EJ32" s="617"/>
      <c r="EK32" s="617"/>
      <c r="EL32" s="617"/>
      <c r="EM32" s="617"/>
      <c r="EN32" s="617"/>
      <c r="EO32" s="617"/>
      <c r="EP32" s="617"/>
      <c r="EQ32" s="617"/>
      <c r="ER32" s="617"/>
      <c r="ES32" s="617"/>
      <c r="ET32" s="617"/>
      <c r="EU32" s="617"/>
      <c r="EV32" s="617"/>
      <c r="EW32" s="617"/>
      <c r="EX32" s="617"/>
      <c r="EY32" s="617"/>
      <c r="EZ32" s="617"/>
      <c r="FA32" s="617"/>
      <c r="FB32" s="617"/>
      <c r="FC32" s="617"/>
      <c r="FD32" s="617"/>
      <c r="FE32" s="617"/>
      <c r="FF32" s="617"/>
    </row>
    <row r="33" spans="21:162" x14ac:dyDescent="0.15">
      <c r="U33" s="617"/>
      <c r="V33" s="617"/>
      <c r="W33" s="617"/>
      <c r="X33" s="617"/>
      <c r="Y33" s="617"/>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7"/>
      <c r="CQ33" s="617"/>
      <c r="CR33" s="617"/>
      <c r="CS33" s="617"/>
      <c r="CT33" s="617"/>
      <c r="CU33" s="617"/>
      <c r="CV33" s="617"/>
      <c r="CW33" s="617"/>
      <c r="CX33" s="617"/>
      <c r="CY33" s="617"/>
      <c r="CZ33" s="617"/>
      <c r="DA33" s="617"/>
      <c r="DB33" s="617"/>
      <c r="DC33" s="617"/>
      <c r="DD33" s="617"/>
      <c r="DE33" s="617"/>
      <c r="DF33" s="617"/>
      <c r="DG33" s="617"/>
      <c r="DH33" s="617"/>
      <c r="DI33" s="617"/>
      <c r="DJ33" s="617"/>
      <c r="DK33" s="617"/>
      <c r="DL33" s="617"/>
      <c r="DM33" s="617"/>
      <c r="DN33" s="617"/>
      <c r="DO33" s="617"/>
      <c r="DP33" s="617"/>
      <c r="DQ33" s="617"/>
      <c r="DR33" s="617"/>
      <c r="DS33" s="617"/>
      <c r="DT33" s="617"/>
      <c r="DU33" s="617"/>
      <c r="DV33" s="617"/>
      <c r="DW33" s="617"/>
      <c r="DX33" s="617"/>
      <c r="DY33" s="617"/>
      <c r="DZ33" s="617"/>
      <c r="EA33" s="617"/>
      <c r="EB33" s="617"/>
      <c r="EC33" s="617"/>
      <c r="ED33" s="617"/>
      <c r="EE33" s="617"/>
      <c r="EF33" s="617"/>
      <c r="EG33" s="617"/>
      <c r="EH33" s="617"/>
      <c r="EI33" s="617"/>
      <c r="EJ33" s="617"/>
      <c r="EK33" s="617"/>
      <c r="EL33" s="617"/>
      <c r="EM33" s="617"/>
      <c r="EN33" s="617"/>
      <c r="EO33" s="617"/>
      <c r="EP33" s="617"/>
      <c r="EQ33" s="617"/>
      <c r="ER33" s="617"/>
      <c r="ES33" s="617"/>
      <c r="ET33" s="617"/>
      <c r="EU33" s="617"/>
      <c r="EV33" s="617"/>
      <c r="EW33" s="617"/>
      <c r="EX33" s="617"/>
      <c r="EY33" s="617"/>
      <c r="EZ33" s="617"/>
      <c r="FA33" s="617"/>
      <c r="FB33" s="617"/>
      <c r="FC33" s="617"/>
      <c r="FD33" s="617"/>
      <c r="FE33" s="617"/>
      <c r="FF33" s="617"/>
    </row>
    <row r="34" spans="21:162" x14ac:dyDescent="0.15">
      <c r="U34" s="617"/>
      <c r="V34" s="617"/>
      <c r="W34" s="617"/>
      <c r="X34" s="617"/>
      <c r="Y34" s="617"/>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c r="BB34" s="618"/>
      <c r="BC34" s="618"/>
      <c r="BD34" s="618"/>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c r="CL34" s="617"/>
      <c r="CM34" s="617"/>
      <c r="CN34" s="617"/>
      <c r="CO34" s="617"/>
      <c r="CP34" s="617"/>
      <c r="CQ34" s="617"/>
      <c r="CR34" s="617"/>
      <c r="CS34" s="617"/>
      <c r="CT34" s="617"/>
      <c r="CU34" s="617"/>
      <c r="CV34" s="617"/>
      <c r="CW34" s="617"/>
      <c r="CX34" s="617"/>
      <c r="CY34" s="617"/>
      <c r="CZ34" s="617"/>
      <c r="DA34" s="617"/>
      <c r="DB34" s="617"/>
      <c r="DC34" s="617"/>
      <c r="DD34" s="617"/>
      <c r="DE34" s="617"/>
      <c r="DF34" s="617"/>
      <c r="DG34" s="617"/>
      <c r="DH34" s="617"/>
      <c r="DI34" s="617"/>
      <c r="DJ34" s="617"/>
      <c r="DK34" s="617"/>
      <c r="DL34" s="617"/>
      <c r="DM34" s="617"/>
      <c r="DN34" s="617"/>
      <c r="DO34" s="617"/>
      <c r="DP34" s="617"/>
      <c r="DQ34" s="617"/>
      <c r="DR34" s="617"/>
      <c r="DS34" s="617"/>
      <c r="DT34" s="617"/>
      <c r="DU34" s="617"/>
      <c r="DV34" s="617"/>
      <c r="DW34" s="617"/>
      <c r="DX34" s="617"/>
      <c r="DY34" s="617"/>
      <c r="DZ34" s="617"/>
      <c r="EA34" s="617"/>
      <c r="EB34" s="617"/>
      <c r="EC34" s="617"/>
      <c r="ED34" s="617"/>
      <c r="EE34" s="617"/>
      <c r="EF34" s="617"/>
      <c r="EG34" s="617"/>
      <c r="EH34" s="617"/>
      <c r="EI34" s="617"/>
      <c r="EJ34" s="617"/>
      <c r="EK34" s="617"/>
      <c r="EL34" s="617"/>
      <c r="EM34" s="617"/>
      <c r="EN34" s="617"/>
      <c r="EO34" s="617"/>
      <c r="EP34" s="617"/>
      <c r="EQ34" s="617"/>
      <c r="ER34" s="617"/>
      <c r="ES34" s="617"/>
      <c r="ET34" s="617"/>
      <c r="EU34" s="617"/>
      <c r="EV34" s="617"/>
      <c r="EW34" s="617"/>
      <c r="EX34" s="617"/>
      <c r="EY34" s="617"/>
      <c r="EZ34" s="617"/>
      <c r="FA34" s="617"/>
      <c r="FB34" s="617"/>
      <c r="FC34" s="617"/>
      <c r="FD34" s="617"/>
      <c r="FE34" s="617"/>
      <c r="FF34" s="617"/>
    </row>
    <row r="35" spans="21:162" x14ac:dyDescent="0.15">
      <c r="U35" s="617"/>
      <c r="V35" s="617"/>
      <c r="W35" s="617"/>
      <c r="X35" s="617"/>
      <c r="Y35" s="617"/>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c r="CZ35" s="617"/>
      <c r="DA35" s="617"/>
      <c r="DB35" s="617"/>
      <c r="DC35" s="617"/>
      <c r="DD35" s="617"/>
      <c r="DE35" s="617"/>
      <c r="DF35" s="617"/>
      <c r="DG35" s="617"/>
      <c r="DH35" s="617"/>
      <c r="DI35" s="617"/>
      <c r="DJ35" s="617"/>
      <c r="DK35" s="617"/>
      <c r="DL35" s="617"/>
      <c r="DM35" s="617"/>
      <c r="DN35" s="617"/>
      <c r="DO35" s="617"/>
      <c r="DP35" s="617"/>
      <c r="DQ35" s="617"/>
      <c r="DR35" s="617"/>
      <c r="DS35" s="617"/>
      <c r="DT35" s="617"/>
      <c r="DU35" s="617"/>
      <c r="DV35" s="617"/>
      <c r="DW35" s="617"/>
      <c r="DX35" s="617"/>
      <c r="DY35" s="617"/>
      <c r="DZ35" s="617"/>
      <c r="EA35" s="617"/>
      <c r="EB35" s="617"/>
      <c r="EC35" s="617"/>
      <c r="ED35" s="617"/>
      <c r="EE35" s="617"/>
      <c r="EF35" s="617"/>
      <c r="EG35" s="617"/>
      <c r="EH35" s="617"/>
      <c r="EI35" s="617"/>
      <c r="EJ35" s="617"/>
      <c r="EK35" s="617"/>
      <c r="EL35" s="617"/>
      <c r="EM35" s="617"/>
      <c r="EN35" s="617"/>
      <c r="EO35" s="617"/>
      <c r="EP35" s="617"/>
      <c r="EQ35" s="617"/>
      <c r="ER35" s="617"/>
      <c r="ES35" s="617"/>
      <c r="ET35" s="617"/>
      <c r="EU35" s="617"/>
      <c r="EV35" s="617"/>
      <c r="EW35" s="617"/>
      <c r="EX35" s="617"/>
      <c r="EY35" s="617"/>
      <c r="EZ35" s="617"/>
      <c r="FA35" s="617"/>
      <c r="FB35" s="617"/>
      <c r="FC35" s="617"/>
      <c r="FD35" s="617"/>
      <c r="FE35" s="617"/>
      <c r="FF35" s="617"/>
    </row>
    <row r="36" spans="21:162" x14ac:dyDescent="0.15">
      <c r="U36" s="617"/>
      <c r="V36" s="617"/>
      <c r="W36" s="617"/>
      <c r="X36" s="617"/>
      <c r="Y36" s="617"/>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c r="BB36" s="618"/>
      <c r="BC36" s="618"/>
      <c r="BD36" s="618"/>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c r="CZ36" s="617"/>
      <c r="DA36" s="617"/>
      <c r="DB36" s="617"/>
      <c r="DC36" s="617"/>
      <c r="DD36" s="617"/>
      <c r="DE36" s="617"/>
      <c r="DF36" s="617"/>
      <c r="DG36" s="617"/>
      <c r="DH36" s="617"/>
      <c r="DI36" s="617"/>
      <c r="DJ36" s="617"/>
      <c r="DK36" s="617"/>
      <c r="DL36" s="617"/>
      <c r="DM36" s="617"/>
      <c r="DN36" s="617"/>
      <c r="DO36" s="617"/>
      <c r="DP36" s="617"/>
      <c r="DQ36" s="617"/>
      <c r="DR36" s="617"/>
      <c r="DS36" s="617"/>
      <c r="DT36" s="617"/>
      <c r="DU36" s="617"/>
      <c r="DV36" s="617"/>
      <c r="DW36" s="617"/>
      <c r="DX36" s="617"/>
      <c r="DY36" s="617"/>
      <c r="DZ36" s="617"/>
      <c r="EA36" s="617"/>
      <c r="EB36" s="617"/>
      <c r="EC36" s="617"/>
      <c r="ED36" s="617"/>
      <c r="EE36" s="617"/>
      <c r="EF36" s="617"/>
      <c r="EG36" s="617"/>
      <c r="EH36" s="617"/>
      <c r="EI36" s="617"/>
      <c r="EJ36" s="617"/>
      <c r="EK36" s="617"/>
      <c r="EL36" s="617"/>
      <c r="EM36" s="617"/>
      <c r="EN36" s="617"/>
      <c r="EO36" s="617"/>
      <c r="EP36" s="617"/>
      <c r="EQ36" s="617"/>
      <c r="ER36" s="617"/>
      <c r="ES36" s="617"/>
      <c r="ET36" s="617"/>
      <c r="EU36" s="617"/>
      <c r="EV36" s="617"/>
      <c r="EW36" s="617"/>
      <c r="EX36" s="617"/>
      <c r="EY36" s="617"/>
      <c r="EZ36" s="617"/>
      <c r="FA36" s="617"/>
      <c r="FB36" s="617"/>
      <c r="FC36" s="617"/>
      <c r="FD36" s="617"/>
      <c r="FE36" s="617"/>
      <c r="FF36" s="617"/>
    </row>
    <row r="37" spans="21:162" x14ac:dyDescent="0.15">
      <c r="U37" s="617"/>
      <c r="V37" s="617"/>
      <c r="W37" s="617"/>
      <c r="X37" s="617"/>
      <c r="Y37" s="617"/>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7"/>
      <c r="BF37" s="617"/>
      <c r="BG37" s="617"/>
      <c r="BH37" s="617"/>
      <c r="BI37" s="617"/>
      <c r="BJ37" s="617"/>
      <c r="BK37" s="617"/>
      <c r="BL37" s="617"/>
      <c r="BM37" s="617"/>
      <c r="BN37" s="617"/>
      <c r="BO37" s="617"/>
      <c r="BP37" s="617"/>
      <c r="BQ37" s="617"/>
      <c r="BR37" s="617"/>
      <c r="BS37" s="617"/>
      <c r="BT37" s="617"/>
      <c r="BU37" s="617"/>
      <c r="BV37" s="617"/>
      <c r="BW37" s="617"/>
      <c r="BX37" s="617"/>
      <c r="BY37" s="617"/>
      <c r="BZ37" s="617"/>
      <c r="CA37" s="617"/>
      <c r="CB37" s="617"/>
      <c r="CC37" s="617"/>
      <c r="CD37" s="617"/>
      <c r="CE37" s="617"/>
      <c r="CF37" s="617"/>
      <c r="CG37" s="617"/>
      <c r="CH37" s="617"/>
      <c r="CI37" s="617"/>
      <c r="CJ37" s="617"/>
      <c r="CK37" s="617"/>
      <c r="CL37" s="617"/>
      <c r="CM37" s="617"/>
      <c r="CN37" s="617"/>
      <c r="CO37" s="617"/>
      <c r="CP37" s="617"/>
      <c r="CQ37" s="617"/>
      <c r="CR37" s="617"/>
      <c r="CS37" s="617"/>
      <c r="CT37" s="617"/>
      <c r="CU37" s="617"/>
      <c r="CV37" s="617"/>
      <c r="CW37" s="617"/>
      <c r="CX37" s="617"/>
      <c r="CY37" s="617"/>
      <c r="CZ37" s="617"/>
      <c r="DA37" s="617"/>
      <c r="DB37" s="617"/>
      <c r="DC37" s="617"/>
      <c r="DD37" s="617"/>
      <c r="DE37" s="617"/>
      <c r="DF37" s="617"/>
      <c r="DG37" s="617"/>
      <c r="DH37" s="617"/>
      <c r="DI37" s="617"/>
      <c r="DJ37" s="617"/>
      <c r="DK37" s="617"/>
      <c r="DL37" s="617"/>
      <c r="DM37" s="617"/>
      <c r="DN37" s="617"/>
      <c r="DO37" s="617"/>
      <c r="DP37" s="617"/>
      <c r="DQ37" s="617"/>
      <c r="DR37" s="617"/>
      <c r="DS37" s="617"/>
      <c r="DT37" s="617"/>
      <c r="DU37" s="617"/>
      <c r="DV37" s="617"/>
      <c r="DW37" s="617"/>
      <c r="DX37" s="617"/>
      <c r="DY37" s="617"/>
      <c r="DZ37" s="617"/>
      <c r="EA37" s="617"/>
      <c r="EB37" s="617"/>
      <c r="EC37" s="617"/>
      <c r="ED37" s="617"/>
      <c r="EE37" s="617"/>
      <c r="EF37" s="617"/>
      <c r="EG37" s="617"/>
      <c r="EH37" s="617"/>
      <c r="EI37" s="617"/>
      <c r="EJ37" s="617"/>
      <c r="EK37" s="617"/>
      <c r="EL37" s="617"/>
      <c r="EM37" s="617"/>
      <c r="EN37" s="617"/>
      <c r="EO37" s="617"/>
      <c r="EP37" s="617"/>
      <c r="EQ37" s="617"/>
      <c r="ER37" s="617"/>
      <c r="ES37" s="617"/>
      <c r="ET37" s="617"/>
      <c r="EU37" s="617"/>
      <c r="EV37" s="617"/>
      <c r="EW37" s="617"/>
      <c r="EX37" s="617"/>
      <c r="EY37" s="617"/>
      <c r="EZ37" s="617"/>
      <c r="FA37" s="617"/>
      <c r="FB37" s="617"/>
      <c r="FC37" s="617"/>
      <c r="FD37" s="617"/>
      <c r="FE37" s="617"/>
      <c r="FF37" s="617"/>
    </row>
    <row r="38" spans="21:162" x14ac:dyDescent="0.15">
      <c r="U38" s="617"/>
      <c r="V38" s="617"/>
      <c r="W38" s="617"/>
      <c r="X38" s="617"/>
      <c r="Y38" s="617"/>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c r="CZ38" s="617"/>
      <c r="DA38" s="617"/>
      <c r="DB38" s="617"/>
      <c r="DC38" s="617"/>
      <c r="DD38" s="617"/>
      <c r="DE38" s="617"/>
      <c r="DF38" s="617"/>
      <c r="DG38" s="617"/>
      <c r="DH38" s="617"/>
      <c r="DI38" s="617"/>
      <c r="DJ38" s="617"/>
      <c r="DK38" s="617"/>
      <c r="DL38" s="617"/>
      <c r="DM38" s="617"/>
      <c r="DN38" s="617"/>
      <c r="DO38" s="617"/>
      <c r="DP38" s="617"/>
      <c r="DQ38" s="617"/>
      <c r="DR38" s="617"/>
      <c r="DS38" s="617"/>
      <c r="DT38" s="617"/>
      <c r="DU38" s="617"/>
      <c r="DV38" s="617"/>
      <c r="DW38" s="617"/>
      <c r="DX38" s="617"/>
      <c r="DY38" s="617"/>
      <c r="DZ38" s="617"/>
      <c r="EA38" s="617"/>
      <c r="EB38" s="617"/>
      <c r="EC38" s="617"/>
      <c r="ED38" s="617"/>
      <c r="EE38" s="617"/>
      <c r="EF38" s="617"/>
      <c r="EG38" s="617"/>
      <c r="EH38" s="617"/>
      <c r="EI38" s="617"/>
      <c r="EJ38" s="617"/>
      <c r="EK38" s="617"/>
      <c r="EL38" s="617"/>
      <c r="EM38" s="617"/>
      <c r="EN38" s="617"/>
      <c r="EO38" s="617"/>
      <c r="EP38" s="617"/>
      <c r="EQ38" s="617"/>
      <c r="ER38" s="617"/>
      <c r="ES38" s="617"/>
      <c r="ET38" s="617"/>
      <c r="EU38" s="617"/>
      <c r="EV38" s="617"/>
      <c r="EW38" s="617"/>
      <c r="EX38" s="617"/>
      <c r="EY38" s="617"/>
      <c r="EZ38" s="617"/>
      <c r="FA38" s="617"/>
      <c r="FB38" s="617"/>
      <c r="FC38" s="617"/>
      <c r="FD38" s="617"/>
      <c r="FE38" s="617"/>
      <c r="FF38" s="617"/>
    </row>
    <row r="39" spans="21:162" x14ac:dyDescent="0.15">
      <c r="U39" s="617"/>
      <c r="V39" s="617"/>
      <c r="W39" s="617"/>
      <c r="X39" s="617"/>
      <c r="Y39" s="617"/>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7"/>
      <c r="CG39" s="617"/>
      <c r="CH39" s="617"/>
      <c r="CI39" s="617"/>
      <c r="CJ39" s="617"/>
      <c r="CK39" s="617"/>
      <c r="CL39" s="617"/>
      <c r="CM39" s="617"/>
      <c r="CN39" s="617"/>
      <c r="CO39" s="617"/>
      <c r="CP39" s="617"/>
      <c r="CQ39" s="617"/>
      <c r="CR39" s="617"/>
      <c r="CS39" s="617"/>
      <c r="CT39" s="617"/>
      <c r="CU39" s="617"/>
      <c r="CV39" s="617"/>
      <c r="CW39" s="617"/>
      <c r="CX39" s="617"/>
      <c r="CY39" s="617"/>
      <c r="CZ39" s="617"/>
      <c r="DA39" s="617"/>
      <c r="DB39" s="617"/>
      <c r="DC39" s="617"/>
      <c r="DD39" s="617"/>
      <c r="DE39" s="617"/>
      <c r="DF39" s="617"/>
      <c r="DG39" s="617"/>
      <c r="DH39" s="617"/>
      <c r="DI39" s="617"/>
      <c r="DJ39" s="617"/>
      <c r="DK39" s="617"/>
      <c r="DL39" s="617"/>
      <c r="DM39" s="617"/>
      <c r="DN39" s="617"/>
      <c r="DO39" s="617"/>
      <c r="DP39" s="617"/>
      <c r="DQ39" s="617"/>
      <c r="DR39" s="617"/>
      <c r="DS39" s="617"/>
      <c r="DT39" s="617"/>
      <c r="DU39" s="617"/>
      <c r="DV39" s="617"/>
      <c r="DW39" s="617"/>
      <c r="DX39" s="617"/>
      <c r="DY39" s="617"/>
      <c r="DZ39" s="617"/>
      <c r="EA39" s="617"/>
      <c r="EB39" s="617"/>
      <c r="EC39" s="617"/>
      <c r="ED39" s="617"/>
      <c r="EE39" s="617"/>
      <c r="EF39" s="617"/>
      <c r="EG39" s="617"/>
      <c r="EH39" s="617"/>
      <c r="EI39" s="617"/>
      <c r="EJ39" s="617"/>
      <c r="EK39" s="617"/>
      <c r="EL39" s="617"/>
      <c r="EM39" s="617"/>
      <c r="EN39" s="617"/>
      <c r="EO39" s="617"/>
      <c r="EP39" s="617"/>
      <c r="EQ39" s="617"/>
      <c r="ER39" s="617"/>
      <c r="ES39" s="617"/>
      <c r="ET39" s="617"/>
      <c r="EU39" s="617"/>
      <c r="EV39" s="617"/>
      <c r="EW39" s="617"/>
      <c r="EX39" s="617"/>
      <c r="EY39" s="617"/>
      <c r="EZ39" s="617"/>
      <c r="FA39" s="617"/>
      <c r="FB39" s="617"/>
      <c r="FC39" s="617"/>
      <c r="FD39" s="617"/>
      <c r="FE39" s="617"/>
      <c r="FF39" s="617"/>
    </row>
    <row r="40" spans="21:162" x14ac:dyDescent="0.15">
      <c r="U40" s="617"/>
      <c r="V40" s="617"/>
      <c r="W40" s="617"/>
      <c r="X40" s="617"/>
      <c r="Y40" s="617"/>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7"/>
      <c r="CG40" s="617"/>
      <c r="CH40" s="617"/>
      <c r="CI40" s="617"/>
      <c r="CJ40" s="617"/>
      <c r="CK40" s="617"/>
      <c r="CL40" s="617"/>
      <c r="CM40" s="617"/>
      <c r="CN40" s="617"/>
      <c r="CO40" s="617"/>
      <c r="CP40" s="617"/>
      <c r="CQ40" s="617"/>
      <c r="CR40" s="617"/>
      <c r="CS40" s="617"/>
      <c r="CT40" s="617"/>
      <c r="CU40" s="617"/>
      <c r="CV40" s="617"/>
      <c r="CW40" s="617"/>
      <c r="CX40" s="617"/>
      <c r="CY40" s="617"/>
      <c r="CZ40" s="617"/>
      <c r="DA40" s="617"/>
      <c r="DB40" s="617"/>
      <c r="DC40" s="617"/>
      <c r="DD40" s="617"/>
      <c r="DE40" s="617"/>
      <c r="DF40" s="617"/>
      <c r="DG40" s="617"/>
      <c r="DH40" s="617"/>
      <c r="DI40" s="617"/>
      <c r="DJ40" s="617"/>
      <c r="DK40" s="617"/>
      <c r="DL40" s="617"/>
      <c r="DM40" s="617"/>
      <c r="DN40" s="617"/>
      <c r="DO40" s="617"/>
      <c r="DP40" s="617"/>
      <c r="DQ40" s="617"/>
      <c r="DR40" s="617"/>
      <c r="DS40" s="617"/>
      <c r="DT40" s="617"/>
      <c r="DU40" s="617"/>
      <c r="DV40" s="617"/>
      <c r="DW40" s="617"/>
      <c r="DX40" s="617"/>
      <c r="DY40" s="617"/>
      <c r="DZ40" s="617"/>
      <c r="EA40" s="617"/>
      <c r="EB40" s="617"/>
      <c r="EC40" s="617"/>
      <c r="ED40" s="617"/>
      <c r="EE40" s="617"/>
      <c r="EF40" s="617"/>
      <c r="EG40" s="617"/>
      <c r="EH40" s="617"/>
      <c r="EI40" s="617"/>
      <c r="EJ40" s="617"/>
      <c r="EK40" s="617"/>
      <c r="EL40" s="617"/>
      <c r="EM40" s="617"/>
      <c r="EN40" s="617"/>
      <c r="EO40" s="617"/>
      <c r="EP40" s="617"/>
      <c r="EQ40" s="617"/>
      <c r="ER40" s="617"/>
      <c r="ES40" s="617"/>
      <c r="ET40" s="617"/>
      <c r="EU40" s="617"/>
      <c r="EV40" s="617"/>
      <c r="EW40" s="617"/>
      <c r="EX40" s="617"/>
      <c r="EY40" s="617"/>
      <c r="EZ40" s="617"/>
      <c r="FA40" s="617"/>
      <c r="FB40" s="617"/>
      <c r="FC40" s="617"/>
      <c r="FD40" s="617"/>
      <c r="FE40" s="617"/>
      <c r="FF40" s="617"/>
    </row>
    <row r="41" spans="21:162" x14ac:dyDescent="0.15">
      <c r="U41" s="617"/>
      <c r="V41" s="617"/>
      <c r="W41" s="617"/>
      <c r="X41" s="617"/>
      <c r="Y41" s="617"/>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18"/>
      <c r="AY41" s="618"/>
      <c r="AZ41" s="618"/>
      <c r="BA41" s="618"/>
      <c r="BB41" s="618"/>
      <c r="BC41" s="618"/>
      <c r="BD41" s="618"/>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7"/>
      <c r="CG41" s="617"/>
      <c r="CH41" s="617"/>
      <c r="CI41" s="617"/>
      <c r="CJ41" s="617"/>
      <c r="CK41" s="617"/>
      <c r="CL41" s="617"/>
      <c r="CM41" s="617"/>
      <c r="CN41" s="617"/>
      <c r="CO41" s="617"/>
      <c r="CP41" s="617"/>
      <c r="CQ41" s="617"/>
      <c r="CR41" s="617"/>
      <c r="CS41" s="617"/>
      <c r="CT41" s="617"/>
      <c r="CU41" s="617"/>
      <c r="CV41" s="617"/>
      <c r="CW41" s="617"/>
      <c r="CX41" s="617"/>
      <c r="CY41" s="617"/>
      <c r="CZ41" s="617"/>
      <c r="DA41" s="617"/>
      <c r="DB41" s="617"/>
      <c r="DC41" s="617"/>
      <c r="DD41" s="617"/>
      <c r="DE41" s="617"/>
      <c r="DF41" s="617"/>
      <c r="DG41" s="617"/>
      <c r="DH41" s="617"/>
      <c r="DI41" s="617"/>
      <c r="DJ41" s="617"/>
      <c r="DK41" s="617"/>
      <c r="DL41" s="617"/>
      <c r="DM41" s="617"/>
      <c r="DN41" s="617"/>
      <c r="DO41" s="617"/>
      <c r="DP41" s="617"/>
      <c r="DQ41" s="617"/>
      <c r="DR41" s="617"/>
      <c r="DS41" s="617"/>
      <c r="DT41" s="617"/>
      <c r="DU41" s="617"/>
      <c r="DV41" s="617"/>
      <c r="DW41" s="617"/>
      <c r="DX41" s="617"/>
      <c r="DY41" s="617"/>
      <c r="DZ41" s="617"/>
      <c r="EA41" s="617"/>
      <c r="EB41" s="617"/>
      <c r="EC41" s="617"/>
      <c r="ED41" s="617"/>
      <c r="EE41" s="617"/>
      <c r="EF41" s="617"/>
      <c r="EG41" s="617"/>
      <c r="EH41" s="617"/>
      <c r="EI41" s="617"/>
      <c r="EJ41" s="617"/>
      <c r="EK41" s="617"/>
      <c r="EL41" s="617"/>
      <c r="EM41" s="617"/>
      <c r="EN41" s="617"/>
      <c r="EO41" s="617"/>
      <c r="EP41" s="617"/>
      <c r="EQ41" s="617"/>
      <c r="ER41" s="617"/>
      <c r="ES41" s="617"/>
      <c r="ET41" s="617"/>
      <c r="EU41" s="617"/>
      <c r="EV41" s="617"/>
      <c r="EW41" s="617"/>
      <c r="EX41" s="617"/>
      <c r="EY41" s="617"/>
      <c r="EZ41" s="617"/>
      <c r="FA41" s="617"/>
      <c r="FB41" s="617"/>
      <c r="FC41" s="617"/>
      <c r="FD41" s="617"/>
      <c r="FE41" s="617"/>
      <c r="FF41" s="617"/>
    </row>
    <row r="42" spans="21:162" x14ac:dyDescent="0.15">
      <c r="U42" s="617"/>
      <c r="V42" s="617"/>
      <c r="W42" s="617"/>
      <c r="X42" s="617"/>
      <c r="Y42" s="617"/>
      <c r="Z42" s="618"/>
      <c r="AA42" s="618"/>
      <c r="AB42" s="618"/>
      <c r="AC42" s="618"/>
      <c r="AD42" s="618"/>
      <c r="AE42" s="618"/>
      <c r="AF42" s="618"/>
      <c r="AG42" s="618"/>
      <c r="AH42" s="618"/>
      <c r="AI42" s="618"/>
      <c r="AJ42" s="618"/>
      <c r="AK42" s="618"/>
      <c r="AL42" s="618"/>
      <c r="AM42" s="618"/>
      <c r="AN42" s="618"/>
      <c r="AO42" s="618"/>
      <c r="AP42" s="618"/>
      <c r="AQ42" s="618"/>
      <c r="AR42" s="618"/>
      <c r="AS42" s="618"/>
      <c r="AT42" s="618"/>
      <c r="AU42" s="618"/>
      <c r="AV42" s="618"/>
      <c r="AW42" s="618"/>
      <c r="AX42" s="618"/>
      <c r="AY42" s="618"/>
      <c r="AZ42" s="618"/>
      <c r="BA42" s="618"/>
      <c r="BB42" s="618"/>
      <c r="BC42" s="618"/>
      <c r="BD42" s="618"/>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7"/>
      <c r="CG42" s="617"/>
      <c r="CH42" s="617"/>
      <c r="CI42" s="617"/>
      <c r="CJ42" s="617"/>
      <c r="CK42" s="617"/>
      <c r="CL42" s="617"/>
      <c r="CM42" s="617"/>
      <c r="CN42" s="617"/>
      <c r="CO42" s="617"/>
      <c r="CP42" s="617"/>
      <c r="CQ42" s="617"/>
      <c r="CR42" s="617"/>
      <c r="CS42" s="617"/>
      <c r="CT42" s="617"/>
      <c r="CU42" s="617"/>
      <c r="CV42" s="617"/>
      <c r="CW42" s="617"/>
      <c r="CX42" s="617"/>
      <c r="CY42" s="617"/>
      <c r="CZ42" s="617"/>
      <c r="DA42" s="617"/>
      <c r="DB42" s="617"/>
      <c r="DC42" s="617"/>
      <c r="DD42" s="617"/>
      <c r="DE42" s="617"/>
      <c r="DF42" s="617"/>
      <c r="DG42" s="617"/>
      <c r="DH42" s="617"/>
      <c r="DI42" s="617"/>
      <c r="DJ42" s="617"/>
      <c r="DK42" s="617"/>
      <c r="DL42" s="617"/>
      <c r="DM42" s="617"/>
      <c r="DN42" s="617"/>
      <c r="DO42" s="617"/>
      <c r="DP42" s="617"/>
      <c r="DQ42" s="617"/>
      <c r="DR42" s="617"/>
      <c r="DS42" s="617"/>
      <c r="DT42" s="617"/>
      <c r="DU42" s="617"/>
      <c r="DV42" s="617"/>
      <c r="DW42" s="617"/>
      <c r="DX42" s="617"/>
      <c r="DY42" s="617"/>
      <c r="DZ42" s="617"/>
      <c r="EA42" s="617"/>
      <c r="EB42" s="617"/>
      <c r="EC42" s="617"/>
      <c r="ED42" s="617"/>
      <c r="EE42" s="617"/>
      <c r="EF42" s="617"/>
      <c r="EG42" s="617"/>
      <c r="EH42" s="617"/>
      <c r="EI42" s="617"/>
      <c r="EJ42" s="617"/>
      <c r="EK42" s="617"/>
      <c r="EL42" s="617"/>
      <c r="EM42" s="617"/>
      <c r="EN42" s="617"/>
      <c r="EO42" s="617"/>
      <c r="EP42" s="617"/>
      <c r="EQ42" s="617"/>
      <c r="ER42" s="617"/>
      <c r="ES42" s="617"/>
      <c r="ET42" s="617"/>
      <c r="EU42" s="617"/>
      <c r="EV42" s="617"/>
      <c r="EW42" s="617"/>
      <c r="EX42" s="617"/>
      <c r="EY42" s="617"/>
      <c r="EZ42" s="617"/>
      <c r="FA42" s="617"/>
      <c r="FB42" s="617"/>
      <c r="FC42" s="617"/>
      <c r="FD42" s="617"/>
      <c r="FE42" s="617"/>
      <c r="FF42" s="617"/>
    </row>
    <row r="43" spans="21:162" x14ac:dyDescent="0.15">
      <c r="U43" s="617"/>
      <c r="V43" s="617"/>
      <c r="W43" s="617"/>
      <c r="X43" s="617"/>
      <c r="Y43" s="617"/>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7"/>
      <c r="BF43" s="617"/>
      <c r="BG43" s="617"/>
      <c r="BH43" s="617"/>
      <c r="BI43" s="617"/>
      <c r="BJ43" s="617"/>
      <c r="BK43" s="617"/>
      <c r="BL43" s="617"/>
      <c r="BM43" s="617"/>
      <c r="BN43" s="617"/>
      <c r="BO43" s="617"/>
      <c r="BP43" s="617"/>
      <c r="BQ43" s="617"/>
      <c r="BR43" s="617"/>
      <c r="BS43" s="617"/>
      <c r="BT43" s="617"/>
      <c r="BU43" s="617"/>
      <c r="BV43" s="617"/>
      <c r="BW43" s="617"/>
      <c r="BX43" s="617"/>
      <c r="BY43" s="617"/>
      <c r="BZ43" s="617"/>
      <c r="CA43" s="617"/>
      <c r="CB43" s="617"/>
      <c r="CC43" s="617"/>
      <c r="CD43" s="617"/>
      <c r="CE43" s="617"/>
      <c r="CF43" s="617"/>
      <c r="CG43" s="617"/>
      <c r="CH43" s="617"/>
      <c r="CI43" s="617"/>
      <c r="CJ43" s="617"/>
      <c r="CK43" s="617"/>
      <c r="CL43" s="617"/>
      <c r="CM43" s="617"/>
      <c r="CN43" s="617"/>
      <c r="CO43" s="617"/>
      <c r="CP43" s="617"/>
      <c r="CQ43" s="617"/>
      <c r="CR43" s="617"/>
      <c r="CS43" s="617"/>
      <c r="CT43" s="617"/>
      <c r="CU43" s="617"/>
      <c r="CV43" s="617"/>
      <c r="CW43" s="617"/>
      <c r="CX43" s="617"/>
      <c r="CY43" s="617"/>
      <c r="CZ43" s="617"/>
      <c r="DA43" s="617"/>
      <c r="DB43" s="617"/>
      <c r="DC43" s="617"/>
      <c r="DD43" s="617"/>
      <c r="DE43" s="617"/>
      <c r="DF43" s="617"/>
      <c r="DG43" s="617"/>
      <c r="DH43" s="617"/>
      <c r="DI43" s="617"/>
      <c r="DJ43" s="617"/>
      <c r="DK43" s="617"/>
      <c r="DL43" s="617"/>
      <c r="DM43" s="617"/>
      <c r="DN43" s="617"/>
      <c r="DO43" s="617"/>
      <c r="DP43" s="617"/>
      <c r="DQ43" s="617"/>
      <c r="DR43" s="617"/>
      <c r="DS43" s="617"/>
      <c r="DT43" s="617"/>
      <c r="DU43" s="617"/>
      <c r="DV43" s="617"/>
      <c r="DW43" s="617"/>
      <c r="DX43" s="617"/>
      <c r="DY43" s="617"/>
      <c r="DZ43" s="617"/>
      <c r="EA43" s="617"/>
      <c r="EB43" s="617"/>
      <c r="EC43" s="617"/>
      <c r="ED43" s="617"/>
      <c r="EE43" s="617"/>
      <c r="EF43" s="617"/>
      <c r="EG43" s="617"/>
      <c r="EH43" s="617"/>
      <c r="EI43" s="617"/>
      <c r="EJ43" s="617"/>
      <c r="EK43" s="617"/>
      <c r="EL43" s="617"/>
      <c r="EM43" s="617"/>
      <c r="EN43" s="617"/>
      <c r="EO43" s="617"/>
      <c r="EP43" s="617"/>
      <c r="EQ43" s="617"/>
      <c r="ER43" s="617"/>
      <c r="ES43" s="617"/>
      <c r="ET43" s="617"/>
      <c r="EU43" s="617"/>
      <c r="EV43" s="617"/>
      <c r="EW43" s="617"/>
      <c r="EX43" s="617"/>
      <c r="EY43" s="617"/>
      <c r="EZ43" s="617"/>
      <c r="FA43" s="617"/>
      <c r="FB43" s="617"/>
      <c r="FC43" s="617"/>
      <c r="FD43" s="617"/>
      <c r="FE43" s="617"/>
      <c r="FF43" s="617"/>
    </row>
    <row r="44" spans="21:162" x14ac:dyDescent="0.15">
      <c r="U44" s="617"/>
      <c r="V44" s="617"/>
      <c r="W44" s="617"/>
      <c r="X44" s="617"/>
      <c r="Y44" s="617"/>
      <c r="Z44" s="618"/>
      <c r="AA44" s="618"/>
      <c r="AB44" s="618"/>
      <c r="AC44" s="618"/>
      <c r="AD44" s="618"/>
      <c r="AE44" s="618"/>
      <c r="AF44" s="618"/>
      <c r="AG44" s="618"/>
      <c r="AH44" s="618"/>
      <c r="AI44" s="618"/>
      <c r="AJ44" s="618"/>
      <c r="AK44" s="618"/>
      <c r="AL44" s="618"/>
      <c r="AM44" s="618"/>
      <c r="AN44" s="618"/>
      <c r="AO44" s="618"/>
      <c r="AP44" s="618"/>
      <c r="AQ44" s="618"/>
      <c r="AR44" s="618"/>
      <c r="AS44" s="618"/>
      <c r="AT44" s="618"/>
      <c r="AU44" s="618"/>
      <c r="AV44" s="618"/>
      <c r="AW44" s="618"/>
      <c r="AX44" s="618"/>
      <c r="AY44" s="618"/>
      <c r="AZ44" s="618"/>
      <c r="BA44" s="618"/>
      <c r="BB44" s="618"/>
      <c r="BC44" s="618"/>
      <c r="BD44" s="618"/>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7"/>
      <c r="CG44" s="617"/>
      <c r="CH44" s="617"/>
      <c r="CI44" s="617"/>
      <c r="CJ44" s="617"/>
      <c r="CK44" s="617"/>
      <c r="CL44" s="617"/>
      <c r="CM44" s="617"/>
      <c r="CN44" s="617"/>
      <c r="CO44" s="617"/>
      <c r="CP44" s="617"/>
      <c r="CQ44" s="617"/>
      <c r="CR44" s="617"/>
      <c r="CS44" s="617"/>
      <c r="CT44" s="617"/>
      <c r="CU44" s="617"/>
      <c r="CV44" s="617"/>
      <c r="CW44" s="617"/>
      <c r="CX44" s="617"/>
      <c r="CY44" s="617"/>
      <c r="CZ44" s="617"/>
      <c r="DA44" s="617"/>
      <c r="DB44" s="617"/>
      <c r="DC44" s="617"/>
      <c r="DD44" s="617"/>
      <c r="DE44" s="617"/>
      <c r="DF44" s="617"/>
      <c r="DG44" s="617"/>
      <c r="DH44" s="617"/>
      <c r="DI44" s="617"/>
      <c r="DJ44" s="617"/>
      <c r="DK44" s="617"/>
      <c r="DL44" s="617"/>
      <c r="DM44" s="617"/>
      <c r="DN44" s="617"/>
      <c r="DO44" s="617"/>
      <c r="DP44" s="617"/>
      <c r="DQ44" s="617"/>
      <c r="DR44" s="617"/>
      <c r="DS44" s="617"/>
      <c r="DT44" s="617"/>
      <c r="DU44" s="617"/>
      <c r="DV44" s="617"/>
      <c r="DW44" s="617"/>
      <c r="DX44" s="617"/>
      <c r="DY44" s="617"/>
      <c r="DZ44" s="617"/>
      <c r="EA44" s="617"/>
      <c r="EB44" s="617"/>
      <c r="EC44" s="617"/>
      <c r="ED44" s="617"/>
      <c r="EE44" s="617"/>
      <c r="EF44" s="617"/>
      <c r="EG44" s="617"/>
      <c r="EH44" s="617"/>
      <c r="EI44" s="617"/>
      <c r="EJ44" s="617"/>
      <c r="EK44" s="617"/>
      <c r="EL44" s="617"/>
      <c r="EM44" s="617"/>
      <c r="EN44" s="617"/>
      <c r="EO44" s="617"/>
      <c r="EP44" s="617"/>
      <c r="EQ44" s="617"/>
      <c r="ER44" s="617"/>
      <c r="ES44" s="617"/>
      <c r="ET44" s="617"/>
      <c r="EU44" s="617"/>
      <c r="EV44" s="617"/>
      <c r="EW44" s="617"/>
      <c r="EX44" s="617"/>
      <c r="EY44" s="617"/>
      <c r="EZ44" s="617"/>
      <c r="FA44" s="617"/>
      <c r="FB44" s="617"/>
      <c r="FC44" s="617"/>
      <c r="FD44" s="617"/>
      <c r="FE44" s="617"/>
      <c r="FF44" s="617"/>
    </row>
    <row r="45" spans="21:162" x14ac:dyDescent="0.15">
      <c r="U45" s="617"/>
      <c r="V45" s="617"/>
      <c r="W45" s="617"/>
      <c r="X45" s="617"/>
      <c r="Y45" s="617"/>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7"/>
      <c r="BF45" s="617"/>
      <c r="BG45" s="617"/>
      <c r="BH45" s="617"/>
      <c r="BI45" s="617"/>
      <c r="BJ45" s="617"/>
      <c r="BK45" s="617"/>
      <c r="BL45" s="617"/>
      <c r="BM45" s="617"/>
      <c r="BN45" s="617"/>
      <c r="BO45" s="617"/>
      <c r="BP45" s="617"/>
      <c r="BQ45" s="617"/>
      <c r="BR45" s="617"/>
      <c r="BS45" s="617"/>
      <c r="BT45" s="617"/>
      <c r="BU45" s="617"/>
      <c r="BV45" s="617"/>
      <c r="BW45" s="617"/>
      <c r="BX45" s="617"/>
      <c r="BY45" s="617"/>
      <c r="BZ45" s="617"/>
      <c r="CA45" s="617"/>
      <c r="CB45" s="617"/>
      <c r="CC45" s="617"/>
      <c r="CD45" s="617"/>
      <c r="CE45" s="617"/>
      <c r="CF45" s="617"/>
      <c r="CG45" s="617"/>
      <c r="CH45" s="617"/>
      <c r="CI45" s="617"/>
      <c r="CJ45" s="617"/>
      <c r="CK45" s="617"/>
      <c r="CL45" s="617"/>
      <c r="CM45" s="617"/>
      <c r="CN45" s="617"/>
      <c r="CO45" s="617"/>
      <c r="CP45" s="617"/>
      <c r="CQ45" s="617"/>
      <c r="CR45" s="617"/>
      <c r="CS45" s="617"/>
      <c r="CT45" s="617"/>
      <c r="CU45" s="617"/>
      <c r="CV45" s="617"/>
      <c r="CW45" s="617"/>
      <c r="CX45" s="617"/>
      <c r="CY45" s="617"/>
      <c r="CZ45" s="617"/>
      <c r="DA45" s="617"/>
      <c r="DB45" s="617"/>
      <c r="DC45" s="617"/>
      <c r="DD45" s="617"/>
      <c r="DE45" s="617"/>
      <c r="DF45" s="617"/>
      <c r="DG45" s="617"/>
      <c r="DH45" s="617"/>
      <c r="DI45" s="617"/>
      <c r="DJ45" s="617"/>
      <c r="DK45" s="617"/>
      <c r="DL45" s="617"/>
      <c r="DM45" s="617"/>
      <c r="DN45" s="617"/>
      <c r="DO45" s="617"/>
      <c r="DP45" s="617"/>
      <c r="DQ45" s="617"/>
      <c r="DR45" s="617"/>
      <c r="DS45" s="617"/>
      <c r="DT45" s="617"/>
      <c r="DU45" s="617"/>
      <c r="DV45" s="617"/>
      <c r="DW45" s="617"/>
      <c r="DX45" s="617"/>
      <c r="DY45" s="617"/>
      <c r="DZ45" s="617"/>
      <c r="EA45" s="617"/>
      <c r="EB45" s="617"/>
      <c r="EC45" s="617"/>
      <c r="ED45" s="617"/>
      <c r="EE45" s="617"/>
      <c r="EF45" s="617"/>
      <c r="EG45" s="617"/>
      <c r="EH45" s="617"/>
      <c r="EI45" s="617"/>
      <c r="EJ45" s="617"/>
      <c r="EK45" s="617"/>
      <c r="EL45" s="617"/>
      <c r="EM45" s="617"/>
      <c r="EN45" s="617"/>
      <c r="EO45" s="617"/>
      <c r="EP45" s="617"/>
      <c r="EQ45" s="617"/>
      <c r="ER45" s="617"/>
      <c r="ES45" s="617"/>
      <c r="ET45" s="617"/>
      <c r="EU45" s="617"/>
      <c r="EV45" s="617"/>
      <c r="EW45" s="617"/>
      <c r="EX45" s="617"/>
      <c r="EY45" s="617"/>
      <c r="EZ45" s="617"/>
      <c r="FA45" s="617"/>
      <c r="FB45" s="617"/>
      <c r="FC45" s="617"/>
      <c r="FD45" s="617"/>
      <c r="FE45" s="617"/>
      <c r="FF45" s="617"/>
    </row>
    <row r="46" spans="21:162" x14ac:dyDescent="0.15">
      <c r="U46" s="617"/>
      <c r="V46" s="617"/>
      <c r="W46" s="617"/>
      <c r="X46" s="617"/>
      <c r="Y46" s="617"/>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c r="DJ46" s="617"/>
      <c r="DK46" s="617"/>
      <c r="DL46" s="617"/>
      <c r="DM46" s="617"/>
      <c r="DN46" s="617"/>
      <c r="DO46" s="617"/>
      <c r="DP46" s="617"/>
      <c r="DQ46" s="617"/>
      <c r="DR46" s="617"/>
      <c r="DS46" s="617"/>
      <c r="DT46" s="617"/>
      <c r="DU46" s="617"/>
      <c r="DV46" s="617"/>
      <c r="DW46" s="617"/>
      <c r="DX46" s="617"/>
      <c r="DY46" s="617"/>
      <c r="DZ46" s="617"/>
      <c r="EA46" s="617"/>
      <c r="EB46" s="617"/>
      <c r="EC46" s="617"/>
      <c r="ED46" s="617"/>
      <c r="EE46" s="617"/>
      <c r="EF46" s="617"/>
      <c r="EG46" s="617"/>
      <c r="EH46" s="617"/>
      <c r="EI46" s="617"/>
      <c r="EJ46" s="617"/>
      <c r="EK46" s="617"/>
      <c r="EL46" s="617"/>
      <c r="EM46" s="617"/>
      <c r="EN46" s="617"/>
      <c r="EO46" s="617"/>
      <c r="EP46" s="617"/>
      <c r="EQ46" s="617"/>
      <c r="ER46" s="617"/>
      <c r="ES46" s="617"/>
      <c r="ET46" s="617"/>
      <c r="EU46" s="617"/>
      <c r="EV46" s="617"/>
      <c r="EW46" s="617"/>
      <c r="EX46" s="617"/>
      <c r="EY46" s="617"/>
      <c r="EZ46" s="617"/>
      <c r="FA46" s="617"/>
      <c r="FB46" s="617"/>
      <c r="FC46" s="617"/>
      <c r="FD46" s="617"/>
      <c r="FE46" s="617"/>
      <c r="FF46" s="617"/>
    </row>
    <row r="47" spans="21:162" x14ac:dyDescent="0.15">
      <c r="U47" s="617"/>
      <c r="V47" s="617"/>
      <c r="W47" s="617"/>
      <c r="X47" s="617"/>
      <c r="Y47" s="617"/>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c r="CZ47" s="617"/>
      <c r="DA47" s="617"/>
      <c r="DB47" s="617"/>
      <c r="DC47" s="617"/>
      <c r="DD47" s="617"/>
      <c r="DE47" s="617"/>
      <c r="DF47" s="617"/>
      <c r="DG47" s="617"/>
      <c r="DH47" s="617"/>
      <c r="DI47" s="617"/>
      <c r="DJ47" s="617"/>
      <c r="DK47" s="617"/>
      <c r="DL47" s="617"/>
      <c r="DM47" s="617"/>
      <c r="DN47" s="617"/>
      <c r="DO47" s="617"/>
      <c r="DP47" s="617"/>
      <c r="DQ47" s="617"/>
      <c r="DR47" s="617"/>
      <c r="DS47" s="617"/>
      <c r="DT47" s="617"/>
      <c r="DU47" s="617"/>
      <c r="DV47" s="617"/>
      <c r="DW47" s="617"/>
      <c r="DX47" s="617"/>
      <c r="DY47" s="617"/>
      <c r="DZ47" s="617"/>
      <c r="EA47" s="617"/>
      <c r="EB47" s="617"/>
      <c r="EC47" s="617"/>
      <c r="ED47" s="617"/>
      <c r="EE47" s="617"/>
      <c r="EF47" s="617"/>
      <c r="EG47" s="617"/>
      <c r="EH47" s="617"/>
      <c r="EI47" s="617"/>
      <c r="EJ47" s="617"/>
      <c r="EK47" s="617"/>
      <c r="EL47" s="617"/>
      <c r="EM47" s="617"/>
      <c r="EN47" s="617"/>
      <c r="EO47" s="617"/>
      <c r="EP47" s="617"/>
      <c r="EQ47" s="617"/>
      <c r="ER47" s="617"/>
      <c r="ES47" s="617"/>
      <c r="ET47" s="617"/>
      <c r="EU47" s="617"/>
      <c r="EV47" s="617"/>
      <c r="EW47" s="617"/>
      <c r="EX47" s="617"/>
      <c r="EY47" s="617"/>
      <c r="EZ47" s="617"/>
      <c r="FA47" s="617"/>
      <c r="FB47" s="617"/>
      <c r="FC47" s="617"/>
      <c r="FD47" s="617"/>
      <c r="FE47" s="617"/>
      <c r="FF47" s="617"/>
    </row>
    <row r="48" spans="21:162" x14ac:dyDescent="0.15">
      <c r="U48" s="617"/>
      <c r="V48" s="617"/>
      <c r="W48" s="617"/>
      <c r="X48" s="617"/>
      <c r="Y48" s="617"/>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c r="CZ48" s="617"/>
      <c r="DA48" s="617"/>
      <c r="DB48" s="617"/>
      <c r="DC48" s="617"/>
      <c r="DD48" s="617"/>
      <c r="DE48" s="617"/>
      <c r="DF48" s="617"/>
      <c r="DG48" s="617"/>
      <c r="DH48" s="617"/>
      <c r="DI48" s="617"/>
      <c r="DJ48" s="617"/>
      <c r="DK48" s="617"/>
      <c r="DL48" s="617"/>
      <c r="DM48" s="617"/>
      <c r="DN48" s="617"/>
      <c r="DO48" s="617"/>
      <c r="DP48" s="617"/>
      <c r="DQ48" s="617"/>
      <c r="DR48" s="617"/>
      <c r="DS48" s="617"/>
      <c r="DT48" s="617"/>
      <c r="DU48" s="617"/>
      <c r="DV48" s="617"/>
      <c r="DW48" s="617"/>
      <c r="DX48" s="617"/>
      <c r="DY48" s="617"/>
      <c r="DZ48" s="617"/>
      <c r="EA48" s="617"/>
      <c r="EB48" s="617"/>
      <c r="EC48" s="617"/>
      <c r="ED48" s="617"/>
      <c r="EE48" s="617"/>
      <c r="EF48" s="617"/>
      <c r="EG48" s="617"/>
      <c r="EH48" s="617"/>
      <c r="EI48" s="617"/>
      <c r="EJ48" s="617"/>
      <c r="EK48" s="617"/>
      <c r="EL48" s="617"/>
      <c r="EM48" s="617"/>
      <c r="EN48" s="617"/>
      <c r="EO48" s="617"/>
      <c r="EP48" s="617"/>
      <c r="EQ48" s="617"/>
      <c r="ER48" s="617"/>
      <c r="ES48" s="617"/>
      <c r="ET48" s="617"/>
      <c r="EU48" s="617"/>
      <c r="EV48" s="617"/>
      <c r="EW48" s="617"/>
      <c r="EX48" s="617"/>
      <c r="EY48" s="617"/>
      <c r="EZ48" s="617"/>
      <c r="FA48" s="617"/>
      <c r="FB48" s="617"/>
      <c r="FC48" s="617"/>
      <c r="FD48" s="617"/>
      <c r="FE48" s="617"/>
      <c r="FF48" s="617"/>
    </row>
    <row r="49" spans="21:162" x14ac:dyDescent="0.15">
      <c r="U49" s="617"/>
      <c r="V49" s="617"/>
      <c r="W49" s="617"/>
      <c r="X49" s="617"/>
      <c r="Y49" s="617"/>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7"/>
      <c r="CG49" s="617"/>
      <c r="CH49" s="617"/>
      <c r="CI49" s="617"/>
      <c r="CJ49" s="617"/>
      <c r="CK49" s="617"/>
      <c r="CL49" s="617"/>
      <c r="CM49" s="617"/>
      <c r="CN49" s="617"/>
      <c r="CO49" s="617"/>
      <c r="CP49" s="617"/>
      <c r="CQ49" s="617"/>
      <c r="CR49" s="617"/>
      <c r="CS49" s="617"/>
      <c r="CT49" s="617"/>
      <c r="CU49" s="617"/>
      <c r="CV49" s="617"/>
      <c r="CW49" s="617"/>
      <c r="CX49" s="617"/>
      <c r="CY49" s="617"/>
      <c r="CZ49" s="617"/>
      <c r="DA49" s="617"/>
      <c r="DB49" s="617"/>
      <c r="DC49" s="617"/>
      <c r="DD49" s="617"/>
      <c r="DE49" s="617"/>
      <c r="DF49" s="617"/>
      <c r="DG49" s="617"/>
      <c r="DH49" s="617"/>
      <c r="DI49" s="617"/>
      <c r="DJ49" s="617"/>
      <c r="DK49" s="617"/>
      <c r="DL49" s="617"/>
      <c r="DM49" s="617"/>
      <c r="DN49" s="617"/>
      <c r="DO49" s="617"/>
      <c r="DP49" s="617"/>
      <c r="DQ49" s="617"/>
      <c r="DR49" s="617"/>
      <c r="DS49" s="617"/>
      <c r="DT49" s="617"/>
      <c r="DU49" s="617"/>
      <c r="DV49" s="617"/>
      <c r="DW49" s="617"/>
      <c r="DX49" s="617"/>
      <c r="DY49" s="617"/>
      <c r="DZ49" s="617"/>
      <c r="EA49" s="617"/>
      <c r="EB49" s="617"/>
      <c r="EC49" s="617"/>
      <c r="ED49" s="617"/>
      <c r="EE49" s="617"/>
      <c r="EF49" s="617"/>
      <c r="EG49" s="617"/>
      <c r="EH49" s="617"/>
      <c r="EI49" s="617"/>
      <c r="EJ49" s="617"/>
      <c r="EK49" s="617"/>
      <c r="EL49" s="617"/>
      <c r="EM49" s="617"/>
      <c r="EN49" s="617"/>
      <c r="EO49" s="617"/>
      <c r="EP49" s="617"/>
      <c r="EQ49" s="617"/>
      <c r="ER49" s="617"/>
      <c r="ES49" s="617"/>
      <c r="ET49" s="617"/>
      <c r="EU49" s="617"/>
      <c r="EV49" s="617"/>
      <c r="EW49" s="617"/>
      <c r="EX49" s="617"/>
      <c r="EY49" s="617"/>
      <c r="EZ49" s="617"/>
      <c r="FA49" s="617"/>
      <c r="FB49" s="617"/>
      <c r="FC49" s="617"/>
      <c r="FD49" s="617"/>
      <c r="FE49" s="617"/>
      <c r="FF49" s="617"/>
    </row>
    <row r="50" spans="21:162" x14ac:dyDescent="0.15">
      <c r="U50" s="617"/>
      <c r="V50" s="617"/>
      <c r="W50" s="617"/>
      <c r="X50" s="617"/>
      <c r="Y50" s="617"/>
      <c r="Z50" s="618"/>
      <c r="AA50" s="618"/>
      <c r="AB50" s="618"/>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8"/>
      <c r="AY50" s="618"/>
      <c r="AZ50" s="618"/>
      <c r="BA50" s="618"/>
      <c r="BB50" s="618"/>
      <c r="BC50" s="618"/>
      <c r="BD50" s="618"/>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c r="CT50" s="617"/>
      <c r="CU50" s="617"/>
      <c r="CV50" s="617"/>
      <c r="CW50" s="617"/>
      <c r="CX50" s="617"/>
      <c r="CY50" s="617"/>
      <c r="CZ50" s="617"/>
      <c r="DA50" s="617"/>
      <c r="DB50" s="617"/>
      <c r="DC50" s="617"/>
      <c r="DD50" s="617"/>
      <c r="DE50" s="617"/>
      <c r="DF50" s="617"/>
      <c r="DG50" s="617"/>
      <c r="DH50" s="617"/>
      <c r="DI50" s="617"/>
      <c r="DJ50" s="617"/>
      <c r="DK50" s="617"/>
      <c r="DL50" s="617"/>
      <c r="DM50" s="617"/>
      <c r="DN50" s="617"/>
      <c r="DO50" s="617"/>
      <c r="DP50" s="617"/>
      <c r="DQ50" s="617"/>
      <c r="DR50" s="617"/>
      <c r="DS50" s="617"/>
      <c r="DT50" s="617"/>
      <c r="DU50" s="617"/>
      <c r="DV50" s="617"/>
      <c r="DW50" s="617"/>
      <c r="DX50" s="617"/>
      <c r="DY50" s="617"/>
      <c r="DZ50" s="617"/>
      <c r="EA50" s="617"/>
      <c r="EB50" s="617"/>
      <c r="EC50" s="617"/>
      <c r="ED50" s="617"/>
      <c r="EE50" s="617"/>
      <c r="EF50" s="617"/>
      <c r="EG50" s="617"/>
      <c r="EH50" s="617"/>
      <c r="EI50" s="617"/>
      <c r="EJ50" s="617"/>
      <c r="EK50" s="617"/>
      <c r="EL50" s="617"/>
      <c r="EM50" s="617"/>
      <c r="EN50" s="617"/>
      <c r="EO50" s="617"/>
      <c r="EP50" s="617"/>
      <c r="EQ50" s="617"/>
      <c r="ER50" s="617"/>
      <c r="ES50" s="617"/>
      <c r="ET50" s="617"/>
      <c r="EU50" s="617"/>
      <c r="EV50" s="617"/>
      <c r="EW50" s="617"/>
      <c r="EX50" s="617"/>
      <c r="EY50" s="617"/>
      <c r="EZ50" s="617"/>
      <c r="FA50" s="617"/>
      <c r="FB50" s="617"/>
      <c r="FC50" s="617"/>
      <c r="FD50" s="617"/>
      <c r="FE50" s="617"/>
      <c r="FF50" s="617"/>
    </row>
    <row r="51" spans="21:162" x14ac:dyDescent="0.15">
      <c r="U51" s="617"/>
      <c r="V51" s="617"/>
      <c r="W51" s="617"/>
      <c r="X51" s="617"/>
      <c r="Y51" s="617"/>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c r="CZ51" s="617"/>
      <c r="DA51" s="617"/>
      <c r="DB51" s="617"/>
      <c r="DC51" s="617"/>
      <c r="DD51" s="617"/>
      <c r="DE51" s="617"/>
      <c r="DF51" s="617"/>
      <c r="DG51" s="617"/>
      <c r="DH51" s="617"/>
      <c r="DI51" s="617"/>
      <c r="DJ51" s="617"/>
      <c r="DK51" s="617"/>
      <c r="DL51" s="617"/>
      <c r="DM51" s="617"/>
      <c r="DN51" s="617"/>
      <c r="DO51" s="617"/>
      <c r="DP51" s="617"/>
      <c r="DQ51" s="617"/>
      <c r="DR51" s="617"/>
      <c r="DS51" s="617"/>
      <c r="DT51" s="617"/>
      <c r="DU51" s="617"/>
      <c r="DV51" s="617"/>
      <c r="DW51" s="617"/>
      <c r="DX51" s="617"/>
      <c r="DY51" s="617"/>
      <c r="DZ51" s="617"/>
      <c r="EA51" s="617"/>
      <c r="EB51" s="617"/>
      <c r="EC51" s="617"/>
      <c r="ED51" s="617"/>
      <c r="EE51" s="617"/>
      <c r="EF51" s="617"/>
      <c r="EG51" s="617"/>
      <c r="EH51" s="617"/>
      <c r="EI51" s="617"/>
      <c r="EJ51" s="617"/>
      <c r="EK51" s="617"/>
      <c r="EL51" s="617"/>
      <c r="EM51" s="617"/>
      <c r="EN51" s="617"/>
      <c r="EO51" s="617"/>
      <c r="EP51" s="617"/>
      <c r="EQ51" s="617"/>
      <c r="ER51" s="617"/>
      <c r="ES51" s="617"/>
      <c r="ET51" s="617"/>
      <c r="EU51" s="617"/>
      <c r="EV51" s="617"/>
      <c r="EW51" s="617"/>
      <c r="EX51" s="617"/>
      <c r="EY51" s="617"/>
      <c r="EZ51" s="617"/>
      <c r="FA51" s="617"/>
      <c r="FB51" s="617"/>
      <c r="FC51" s="617"/>
      <c r="FD51" s="617"/>
      <c r="FE51" s="617"/>
      <c r="FF51" s="617"/>
    </row>
  </sheetData>
  <mergeCells count="7">
    <mergeCell ref="A2:J2"/>
    <mergeCell ref="J4:J5"/>
    <mergeCell ref="A4:C5"/>
    <mergeCell ref="D4:D5"/>
    <mergeCell ref="E4:G4"/>
    <mergeCell ref="H4:H5"/>
    <mergeCell ref="I4:I5"/>
  </mergeCells>
  <phoneticPr fontId="54"/>
  <dataValidations count="1">
    <dataValidation imeMode="off" allowBlank="1" showInputMessage="1" showErrorMessage="1" sqref="AI16:BD70"/>
  </dataValidations>
  <printOptions horizontalCentered="1"/>
  <pageMargins left="0.39370078740157483" right="0" top="0.54" bottom="0.54" header="0.19685039370078741" footer="0.34"/>
  <pageSetup paperSize="9" scale="90" firstPageNumber="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R41"/>
  <sheetViews>
    <sheetView zoomScaleNormal="100" zoomScaleSheetLayoutView="100" workbookViewId="0">
      <selection activeCell="B2" sqref="B2"/>
    </sheetView>
  </sheetViews>
  <sheetFormatPr defaultRowHeight="12" x14ac:dyDescent="0.15"/>
  <cols>
    <col min="1" max="1" width="7.5" style="1" customWidth="1"/>
    <col min="2" max="2" width="3.125" style="1" customWidth="1"/>
    <col min="3" max="3" width="3.25" style="1" customWidth="1"/>
    <col min="4" max="4" width="8.875" style="1" customWidth="1"/>
    <col min="5" max="15" width="7.625" style="1" customWidth="1"/>
    <col min="16" max="24" width="8.625" style="613" customWidth="1"/>
    <col min="25" max="38" width="4.625" style="613" customWidth="1"/>
    <col min="39" max="42" width="8.625" style="613" customWidth="1"/>
    <col min="43" max="132" width="10.625" style="1" customWidth="1"/>
    <col min="133" max="16384" width="9" style="1"/>
  </cols>
  <sheetData>
    <row r="1" spans="1:148" ht="17.25" customHeight="1" x14ac:dyDescent="0.15">
      <c r="A1" s="1854" t="s">
        <v>936</v>
      </c>
      <c r="B1" s="1854"/>
      <c r="C1" s="1854"/>
      <c r="D1" s="1854"/>
      <c r="E1" s="1854"/>
      <c r="F1" s="1854"/>
      <c r="G1" s="1854"/>
      <c r="H1" s="1854"/>
      <c r="I1" s="1854"/>
      <c r="J1" s="1854"/>
      <c r="K1" s="1854"/>
      <c r="L1" s="1854"/>
      <c r="M1" s="1854"/>
      <c r="N1" s="1854"/>
      <c r="O1" s="1854"/>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617"/>
      <c r="DK1" s="617"/>
      <c r="DL1" s="617"/>
      <c r="DM1" s="617"/>
      <c r="DN1" s="617"/>
      <c r="DO1" s="617"/>
      <c r="DP1" s="617"/>
      <c r="DQ1" s="617"/>
      <c r="DR1" s="617"/>
      <c r="DS1" s="617"/>
      <c r="DT1" s="617"/>
      <c r="DU1" s="617"/>
      <c r="DV1" s="617"/>
      <c r="DW1" s="617"/>
      <c r="DX1" s="617"/>
      <c r="DY1" s="617"/>
      <c r="DZ1" s="617"/>
      <c r="EA1" s="617"/>
      <c r="EB1" s="617"/>
      <c r="EC1" s="617"/>
      <c r="ED1" s="617"/>
      <c r="EE1" s="617"/>
      <c r="EF1" s="617"/>
      <c r="EG1" s="617"/>
      <c r="EH1" s="617"/>
      <c r="EI1" s="617"/>
      <c r="EJ1" s="617"/>
      <c r="EK1" s="617"/>
      <c r="EL1" s="617"/>
      <c r="EM1" s="617"/>
      <c r="EN1" s="617"/>
      <c r="EO1" s="617"/>
      <c r="EP1" s="617"/>
      <c r="EQ1" s="617"/>
      <c r="ER1" s="617"/>
    </row>
    <row r="2" spans="1:148" ht="15" customHeight="1" x14ac:dyDescent="0.15">
      <c r="A2" s="786" t="s">
        <v>667</v>
      </c>
      <c r="K2" s="617"/>
      <c r="L2" s="617"/>
      <c r="M2" s="617"/>
      <c r="N2" s="617"/>
      <c r="O2" s="806" t="s">
        <v>44</v>
      </c>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c r="CV2" s="617"/>
      <c r="CW2" s="617"/>
      <c r="CX2" s="617"/>
      <c r="CY2" s="617"/>
      <c r="CZ2" s="617"/>
      <c r="DA2" s="617"/>
      <c r="DB2" s="617"/>
      <c r="DC2" s="617"/>
      <c r="DD2" s="617"/>
      <c r="DE2" s="617"/>
      <c r="DF2" s="617"/>
      <c r="DG2" s="617"/>
      <c r="DH2" s="617"/>
      <c r="DI2" s="617"/>
      <c r="DJ2" s="617"/>
      <c r="DK2" s="617"/>
      <c r="DL2" s="617"/>
      <c r="DM2" s="617"/>
      <c r="DN2" s="617"/>
      <c r="DO2" s="617"/>
      <c r="DP2" s="617"/>
      <c r="DQ2" s="617"/>
      <c r="DR2" s="617"/>
      <c r="DS2" s="617"/>
      <c r="DT2" s="617"/>
      <c r="DU2" s="617"/>
      <c r="DV2" s="617"/>
      <c r="DW2" s="617"/>
      <c r="DX2" s="617"/>
      <c r="DY2" s="617"/>
      <c r="DZ2" s="617"/>
      <c r="EA2" s="617"/>
      <c r="EB2" s="617"/>
      <c r="EC2" s="617"/>
      <c r="ED2" s="617"/>
      <c r="EE2" s="617"/>
      <c r="EF2" s="617"/>
      <c r="EG2" s="617"/>
      <c r="EH2" s="617"/>
      <c r="EI2" s="617"/>
      <c r="EJ2" s="617"/>
      <c r="EK2" s="617"/>
      <c r="EL2" s="617"/>
      <c r="EM2" s="617"/>
      <c r="EN2" s="617"/>
      <c r="EO2" s="617"/>
      <c r="EP2" s="617"/>
      <c r="EQ2" s="617"/>
      <c r="ER2" s="617"/>
    </row>
    <row r="3" spans="1:148" ht="15" customHeight="1" x14ac:dyDescent="0.15">
      <c r="A3" s="1701" t="s">
        <v>786</v>
      </c>
      <c r="B3" s="1701"/>
      <c r="C3" s="1704"/>
      <c r="D3" s="1702" t="s">
        <v>937</v>
      </c>
      <c r="E3" s="1698" t="s">
        <v>116</v>
      </c>
      <c r="F3" s="1699"/>
      <c r="G3" s="1699"/>
      <c r="H3" s="1700"/>
      <c r="I3" s="1712" t="s">
        <v>2</v>
      </c>
      <c r="J3" s="1698" t="s">
        <v>835</v>
      </c>
      <c r="K3" s="1699"/>
      <c r="L3" s="1700"/>
      <c r="M3" s="1698" t="s">
        <v>721</v>
      </c>
      <c r="N3" s="1700"/>
      <c r="O3" s="1710" t="s">
        <v>866</v>
      </c>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row>
    <row r="4" spans="1:148" ht="24" customHeight="1" x14ac:dyDescent="0.15">
      <c r="A4" s="1706"/>
      <c r="B4" s="1706"/>
      <c r="C4" s="1707"/>
      <c r="D4" s="1703"/>
      <c r="E4" s="788" t="s">
        <v>392</v>
      </c>
      <c r="F4" s="788" t="s">
        <v>939</v>
      </c>
      <c r="G4" s="813" t="s">
        <v>280</v>
      </c>
      <c r="H4" s="813" t="s">
        <v>724</v>
      </c>
      <c r="I4" s="1713"/>
      <c r="J4" s="788" t="s">
        <v>392</v>
      </c>
      <c r="K4" s="788" t="s">
        <v>939</v>
      </c>
      <c r="L4" s="813" t="s">
        <v>940</v>
      </c>
      <c r="M4" s="813" t="s">
        <v>472</v>
      </c>
      <c r="N4" s="813" t="s">
        <v>941</v>
      </c>
      <c r="O4" s="1711"/>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7"/>
      <c r="ED4" s="617"/>
      <c r="EE4" s="617"/>
      <c r="EF4" s="617"/>
      <c r="EG4" s="617"/>
      <c r="EH4" s="617"/>
      <c r="EI4" s="617"/>
      <c r="EJ4" s="617"/>
      <c r="EK4" s="617"/>
      <c r="EL4" s="617"/>
      <c r="EM4" s="617"/>
      <c r="EN4" s="617"/>
      <c r="EO4" s="617"/>
      <c r="EP4" s="617"/>
      <c r="EQ4" s="617"/>
      <c r="ER4" s="617"/>
    </row>
    <row r="5" spans="1:148" ht="15" customHeight="1" x14ac:dyDescent="0.15">
      <c r="A5" s="1095" t="s">
        <v>669</v>
      </c>
      <c r="B5" s="1095">
        <v>2</v>
      </c>
      <c r="C5" s="1095" t="s">
        <v>255</v>
      </c>
      <c r="D5" s="1096">
        <v>2843772</v>
      </c>
      <c r="E5" s="1097">
        <v>81494</v>
      </c>
      <c r="F5" s="1097">
        <v>128193</v>
      </c>
      <c r="G5" s="1097">
        <v>4429</v>
      </c>
      <c r="H5" s="1098">
        <v>275487</v>
      </c>
      <c r="I5" s="1097">
        <v>5987</v>
      </c>
      <c r="J5" s="1097">
        <v>664790</v>
      </c>
      <c r="K5" s="1097">
        <v>671603</v>
      </c>
      <c r="L5" s="1097">
        <v>905990</v>
      </c>
      <c r="M5" s="1097">
        <v>36634</v>
      </c>
      <c r="N5" s="1097">
        <v>6629</v>
      </c>
      <c r="O5" s="1097">
        <v>62536</v>
      </c>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7"/>
      <c r="DH5" s="617"/>
      <c r="DI5" s="617"/>
      <c r="DJ5" s="617"/>
      <c r="DK5" s="617"/>
      <c r="DL5" s="617"/>
      <c r="DM5" s="617"/>
      <c r="DN5" s="617"/>
      <c r="DO5" s="617"/>
      <c r="DP5" s="617"/>
      <c r="DQ5" s="617"/>
      <c r="DR5" s="617"/>
      <c r="DS5" s="617"/>
      <c r="DT5" s="617"/>
      <c r="DU5" s="617"/>
      <c r="DV5" s="617"/>
      <c r="DW5" s="617"/>
      <c r="DX5" s="617"/>
      <c r="DY5" s="617"/>
      <c r="DZ5" s="617"/>
      <c r="EA5" s="617"/>
      <c r="EB5" s="617"/>
      <c r="EC5" s="617"/>
      <c r="ED5" s="617"/>
      <c r="EE5" s="617"/>
      <c r="EF5" s="617"/>
      <c r="EG5" s="617"/>
      <c r="EH5" s="617"/>
      <c r="EI5" s="617"/>
      <c r="EJ5" s="617"/>
      <c r="EK5" s="617"/>
      <c r="EL5" s="617"/>
      <c r="EM5" s="617"/>
      <c r="EN5" s="617"/>
      <c r="EO5" s="617"/>
      <c r="EP5" s="617"/>
      <c r="EQ5" s="617"/>
      <c r="ER5" s="617"/>
    </row>
    <row r="6" spans="1:148" ht="6" customHeight="1" x14ac:dyDescent="0.15">
      <c r="A6" s="1062"/>
      <c r="B6" s="1062"/>
      <c r="C6" s="1062"/>
      <c r="D6" s="1099"/>
      <c r="E6" s="1100"/>
      <c r="F6" s="1100"/>
      <c r="G6" s="1100"/>
      <c r="H6" s="1100"/>
      <c r="I6" s="1100"/>
      <c r="J6" s="1100"/>
      <c r="K6" s="1101"/>
      <c r="L6" s="1100"/>
      <c r="M6" s="1100"/>
      <c r="N6" s="1100"/>
      <c r="O6" s="1100"/>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c r="CZ6" s="617"/>
      <c r="DA6" s="617"/>
      <c r="DB6" s="617"/>
      <c r="DC6" s="617"/>
      <c r="DD6" s="617"/>
      <c r="DE6" s="617"/>
      <c r="DF6" s="617"/>
      <c r="DG6" s="617"/>
      <c r="DH6" s="617"/>
      <c r="DI6" s="617"/>
      <c r="DJ6" s="617"/>
      <c r="DK6" s="617"/>
      <c r="DL6" s="617"/>
      <c r="DM6" s="617"/>
      <c r="DN6" s="617"/>
      <c r="DO6" s="617"/>
      <c r="DP6" s="617"/>
      <c r="DQ6" s="617"/>
      <c r="DR6" s="617"/>
      <c r="DS6" s="617"/>
      <c r="DT6" s="617"/>
      <c r="DU6" s="617"/>
      <c r="DV6" s="617"/>
      <c r="DW6" s="617"/>
      <c r="DX6" s="617"/>
      <c r="DY6" s="617"/>
      <c r="DZ6" s="617"/>
      <c r="EA6" s="617"/>
      <c r="EB6" s="617"/>
      <c r="EC6" s="617"/>
      <c r="ED6" s="617"/>
      <c r="EE6" s="617"/>
      <c r="EF6" s="617"/>
      <c r="EG6" s="617"/>
      <c r="EH6" s="617"/>
      <c r="EI6" s="617"/>
      <c r="EJ6" s="617"/>
      <c r="EK6" s="617"/>
      <c r="EL6" s="617"/>
      <c r="EM6" s="617"/>
      <c r="EN6" s="617"/>
      <c r="EO6" s="617"/>
      <c r="EP6" s="617"/>
      <c r="EQ6" s="617"/>
      <c r="ER6" s="617"/>
    </row>
    <row r="7" spans="1:148" ht="15" customHeight="1" x14ac:dyDescent="0.15">
      <c r="A7" s="1084" t="s">
        <v>774</v>
      </c>
      <c r="B7" s="1102" t="s">
        <v>759</v>
      </c>
      <c r="C7" s="1103" t="s">
        <v>259</v>
      </c>
      <c r="D7" s="1104">
        <v>2845597</v>
      </c>
      <c r="E7" s="1105">
        <v>81574</v>
      </c>
      <c r="F7" s="1105">
        <v>128178</v>
      </c>
      <c r="G7" s="1105">
        <v>4441</v>
      </c>
      <c r="H7" s="1106">
        <v>275675</v>
      </c>
      <c r="I7" s="1105">
        <v>5969</v>
      </c>
      <c r="J7" s="1105">
        <v>665885</v>
      </c>
      <c r="K7" s="1105">
        <v>670421</v>
      </c>
      <c r="L7" s="1105">
        <v>907718</v>
      </c>
      <c r="M7" s="1105">
        <v>36615</v>
      </c>
      <c r="N7" s="1105">
        <v>6609</v>
      </c>
      <c r="O7" s="1105">
        <v>62512</v>
      </c>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617"/>
      <c r="CY7" s="617"/>
      <c r="CZ7" s="617"/>
      <c r="DA7" s="617"/>
      <c r="DB7" s="617"/>
      <c r="DC7" s="617"/>
      <c r="DD7" s="617"/>
      <c r="DE7" s="617"/>
      <c r="DF7" s="617"/>
      <c r="DG7" s="617"/>
      <c r="DH7" s="617"/>
      <c r="DI7" s="617"/>
      <c r="DJ7" s="617"/>
      <c r="DK7" s="617"/>
      <c r="DL7" s="617"/>
      <c r="DM7" s="617"/>
      <c r="DN7" s="617"/>
      <c r="DO7" s="617"/>
      <c r="DP7" s="617"/>
      <c r="DQ7" s="617"/>
      <c r="DR7" s="617"/>
      <c r="DS7" s="617"/>
      <c r="DT7" s="617"/>
      <c r="DU7" s="617"/>
      <c r="DV7" s="617"/>
      <c r="DW7" s="617"/>
      <c r="DX7" s="617"/>
      <c r="DY7" s="617"/>
      <c r="DZ7" s="617"/>
      <c r="EA7" s="617"/>
      <c r="EB7" s="617"/>
      <c r="EC7" s="617"/>
      <c r="ED7" s="617"/>
      <c r="EE7" s="617"/>
      <c r="EF7" s="617"/>
      <c r="EG7" s="617"/>
      <c r="EH7" s="617"/>
      <c r="EI7" s="617"/>
      <c r="EJ7" s="617"/>
      <c r="EK7" s="617"/>
      <c r="EL7" s="617"/>
      <c r="EM7" s="617"/>
      <c r="EN7" s="617"/>
      <c r="EO7" s="617"/>
      <c r="EP7" s="617"/>
      <c r="EQ7" s="617"/>
      <c r="ER7" s="617"/>
    </row>
    <row r="8" spans="1:148" s="614" customFormat="1" ht="14.45" customHeight="1" x14ac:dyDescent="0.15">
      <c r="A8" s="1084"/>
      <c r="B8" s="1102" t="s">
        <v>394</v>
      </c>
      <c r="C8" s="1103"/>
      <c r="D8" s="1104">
        <v>2846845</v>
      </c>
      <c r="E8" s="1105">
        <v>81648</v>
      </c>
      <c r="F8" s="1105">
        <v>128236</v>
      </c>
      <c r="G8" s="1105">
        <v>4452</v>
      </c>
      <c r="H8" s="1106">
        <v>275519</v>
      </c>
      <c r="I8" s="1105">
        <v>5935</v>
      </c>
      <c r="J8" s="1105">
        <v>667201</v>
      </c>
      <c r="K8" s="1105">
        <v>669072</v>
      </c>
      <c r="L8" s="1105">
        <v>909021</v>
      </c>
      <c r="M8" s="1105">
        <v>36669</v>
      </c>
      <c r="N8" s="1105">
        <v>6600</v>
      </c>
      <c r="O8" s="1105">
        <v>62492</v>
      </c>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809"/>
      <c r="AR8" s="809"/>
      <c r="AS8" s="809"/>
      <c r="AT8" s="809"/>
      <c r="AU8" s="809"/>
      <c r="AV8" s="809"/>
      <c r="AW8" s="809"/>
      <c r="AX8" s="809"/>
      <c r="AY8" s="809"/>
      <c r="AZ8" s="809"/>
      <c r="BA8" s="809"/>
      <c r="BB8" s="809"/>
      <c r="BC8" s="809"/>
      <c r="BD8" s="809"/>
      <c r="BE8" s="809"/>
      <c r="BF8" s="809"/>
      <c r="BG8" s="809"/>
      <c r="BH8" s="809"/>
      <c r="BI8" s="809"/>
      <c r="BJ8" s="809"/>
      <c r="BK8" s="809"/>
      <c r="BL8" s="809"/>
      <c r="BM8" s="809"/>
      <c r="BN8" s="809"/>
      <c r="BO8" s="809"/>
      <c r="BP8" s="809"/>
      <c r="BQ8" s="809"/>
      <c r="BR8" s="809"/>
      <c r="BS8" s="809"/>
      <c r="BT8" s="809"/>
      <c r="BU8" s="809"/>
      <c r="BV8" s="809"/>
      <c r="BW8" s="809"/>
      <c r="BX8" s="809"/>
      <c r="BY8" s="809"/>
      <c r="BZ8" s="809"/>
      <c r="CA8" s="809"/>
      <c r="CB8" s="809"/>
      <c r="CC8" s="809"/>
      <c r="CD8" s="809"/>
      <c r="CE8" s="809"/>
      <c r="CF8" s="809"/>
      <c r="CG8" s="809"/>
      <c r="CH8" s="809"/>
      <c r="CI8" s="809"/>
      <c r="CJ8" s="809"/>
      <c r="CK8" s="809"/>
      <c r="CL8" s="809"/>
      <c r="CM8" s="809"/>
      <c r="CN8" s="809"/>
      <c r="CO8" s="809"/>
      <c r="CP8" s="809"/>
      <c r="CQ8" s="809"/>
      <c r="CR8" s="809"/>
      <c r="CS8" s="809"/>
      <c r="CT8" s="809"/>
      <c r="CU8" s="809"/>
      <c r="CV8" s="809"/>
      <c r="CW8" s="809"/>
      <c r="CX8" s="809"/>
      <c r="CY8" s="809"/>
      <c r="CZ8" s="809"/>
      <c r="DA8" s="809"/>
      <c r="DB8" s="809"/>
      <c r="DC8" s="809"/>
      <c r="DD8" s="809"/>
      <c r="DE8" s="809"/>
      <c r="DF8" s="809"/>
      <c r="DG8" s="809"/>
      <c r="DH8" s="809"/>
      <c r="DI8" s="809"/>
      <c r="DJ8" s="809"/>
      <c r="DK8" s="809"/>
      <c r="DL8" s="809"/>
      <c r="DM8" s="809"/>
      <c r="DN8" s="809"/>
      <c r="DO8" s="809"/>
      <c r="DP8" s="809"/>
      <c r="DQ8" s="809"/>
      <c r="DR8" s="809"/>
      <c r="DS8" s="809"/>
      <c r="DT8" s="809"/>
      <c r="DU8" s="809"/>
      <c r="DV8" s="809"/>
      <c r="DW8" s="809"/>
      <c r="DX8" s="809"/>
      <c r="DY8" s="809"/>
      <c r="DZ8" s="809"/>
      <c r="EA8" s="809"/>
      <c r="EB8" s="809"/>
      <c r="EC8" s="809"/>
      <c r="ED8" s="809"/>
      <c r="EE8" s="809"/>
      <c r="EF8" s="809"/>
      <c r="EG8" s="809"/>
      <c r="EH8" s="809"/>
      <c r="EI8" s="809"/>
      <c r="EJ8" s="809"/>
      <c r="EK8" s="809"/>
      <c r="EL8" s="809"/>
      <c r="EM8" s="809"/>
      <c r="EN8" s="809"/>
      <c r="EO8" s="809"/>
      <c r="EP8" s="809"/>
      <c r="EQ8" s="809"/>
      <c r="ER8" s="809"/>
    </row>
    <row r="9" spans="1:148" ht="14.45" customHeight="1" x14ac:dyDescent="0.15">
      <c r="A9" s="1089" t="s">
        <v>269</v>
      </c>
      <c r="B9" s="1107" t="s">
        <v>942</v>
      </c>
      <c r="C9" s="1107" t="s">
        <v>269</v>
      </c>
      <c r="D9" s="1108">
        <v>2831956</v>
      </c>
      <c r="E9" s="1109">
        <v>81580</v>
      </c>
      <c r="F9" s="1109">
        <v>127903</v>
      </c>
      <c r="G9" s="1109">
        <v>4451</v>
      </c>
      <c r="H9" s="1110">
        <v>273331</v>
      </c>
      <c r="I9" s="1109">
        <v>5873</v>
      </c>
      <c r="J9" s="1109">
        <v>665989</v>
      </c>
      <c r="K9" s="1109">
        <v>664384</v>
      </c>
      <c r="L9" s="1109">
        <v>903516</v>
      </c>
      <c r="M9" s="1109">
        <v>36615</v>
      </c>
      <c r="N9" s="1109">
        <v>6600</v>
      </c>
      <c r="O9" s="1109">
        <v>61714</v>
      </c>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7"/>
      <c r="CG9" s="617"/>
      <c r="CH9" s="617"/>
      <c r="CI9" s="617"/>
      <c r="CJ9" s="617"/>
      <c r="CK9" s="617"/>
      <c r="CL9" s="617"/>
      <c r="CM9" s="617"/>
      <c r="CN9" s="617"/>
      <c r="CO9" s="617"/>
      <c r="CP9" s="617"/>
      <c r="CQ9" s="617"/>
      <c r="CR9" s="617"/>
      <c r="CS9" s="617"/>
      <c r="CT9" s="617"/>
      <c r="CU9" s="617"/>
      <c r="CV9" s="617"/>
      <c r="CW9" s="617"/>
      <c r="CX9" s="617"/>
      <c r="CY9" s="617"/>
      <c r="CZ9" s="617"/>
      <c r="DA9" s="617"/>
      <c r="DB9" s="617"/>
      <c r="DC9" s="617"/>
      <c r="DD9" s="617"/>
      <c r="DE9" s="617"/>
      <c r="DF9" s="617"/>
      <c r="DG9" s="617"/>
      <c r="DH9" s="617"/>
      <c r="DI9" s="617"/>
      <c r="DJ9" s="617"/>
      <c r="DK9" s="617"/>
      <c r="DL9" s="617"/>
      <c r="DM9" s="617"/>
      <c r="DN9" s="617"/>
      <c r="DO9" s="617"/>
      <c r="DP9" s="617"/>
      <c r="DQ9" s="617"/>
      <c r="DR9" s="617"/>
      <c r="DS9" s="617"/>
      <c r="DT9" s="617"/>
      <c r="DU9" s="617"/>
      <c r="DV9" s="617"/>
      <c r="DW9" s="617"/>
      <c r="DX9" s="617"/>
      <c r="DY9" s="617"/>
      <c r="DZ9" s="617"/>
      <c r="EA9" s="617"/>
      <c r="EB9" s="617"/>
      <c r="EC9" s="617"/>
      <c r="ED9" s="617"/>
      <c r="EE9" s="617"/>
      <c r="EF9" s="617"/>
      <c r="EG9" s="617"/>
      <c r="EH9" s="617"/>
      <c r="EI9" s="617"/>
      <c r="EJ9" s="617"/>
      <c r="EK9" s="617"/>
      <c r="EL9" s="617"/>
      <c r="EM9" s="617"/>
      <c r="EN9" s="617"/>
      <c r="EO9" s="617"/>
      <c r="EP9" s="617"/>
      <c r="EQ9" s="617"/>
      <c r="ER9" s="617"/>
    </row>
    <row r="10" spans="1:148" ht="14.45" hidden="1" customHeight="1" x14ac:dyDescent="0.15">
      <c r="K10" s="617"/>
      <c r="L10" s="617"/>
      <c r="M10" s="617"/>
      <c r="N10" s="617"/>
      <c r="O10" s="617"/>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c r="CZ10" s="617"/>
      <c r="DA10" s="617"/>
      <c r="DB10" s="617"/>
      <c r="DC10" s="617"/>
      <c r="DD10" s="617"/>
      <c r="DE10" s="617"/>
      <c r="DF10" s="617"/>
      <c r="DG10" s="617"/>
      <c r="DH10" s="617"/>
      <c r="DI10" s="617"/>
      <c r="DJ10" s="617"/>
      <c r="DK10" s="617"/>
      <c r="DL10" s="617"/>
      <c r="DM10" s="617"/>
      <c r="DN10" s="617"/>
      <c r="DO10" s="617"/>
      <c r="DP10" s="617"/>
      <c r="DQ10" s="617"/>
      <c r="DR10" s="617"/>
      <c r="DS10" s="617"/>
      <c r="DT10" s="617"/>
      <c r="DU10" s="617"/>
      <c r="DV10" s="617"/>
      <c r="DW10" s="617"/>
      <c r="DX10" s="617"/>
      <c r="DY10" s="617"/>
      <c r="DZ10" s="617"/>
      <c r="EA10" s="617"/>
      <c r="EB10" s="617"/>
      <c r="EC10" s="617"/>
      <c r="ED10" s="617"/>
      <c r="EE10" s="617"/>
      <c r="EF10" s="617"/>
      <c r="EG10" s="617"/>
      <c r="EH10" s="617"/>
      <c r="EI10" s="617"/>
      <c r="EJ10" s="617"/>
      <c r="EK10" s="617"/>
      <c r="EL10" s="617"/>
      <c r="EM10" s="617"/>
      <c r="EN10" s="617"/>
      <c r="EO10" s="617"/>
      <c r="EP10" s="617"/>
      <c r="EQ10" s="617"/>
      <c r="ER10" s="617"/>
    </row>
    <row r="11" spans="1:148" ht="14.45" hidden="1" customHeight="1" x14ac:dyDescent="0.15">
      <c r="K11" s="617"/>
      <c r="L11" s="617"/>
      <c r="M11" s="617"/>
      <c r="N11" s="617"/>
      <c r="O11" s="617"/>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c r="CZ11" s="617"/>
      <c r="DA11" s="617"/>
      <c r="DB11" s="617"/>
      <c r="DC11" s="617"/>
      <c r="DD11" s="617"/>
      <c r="DE11" s="617"/>
      <c r="DF11" s="617"/>
      <c r="DG11" s="617"/>
      <c r="DH11" s="617"/>
      <c r="DI11" s="617"/>
      <c r="DJ11" s="617"/>
      <c r="DK11" s="617"/>
      <c r="DL11" s="617"/>
      <c r="DM11" s="617"/>
      <c r="DN11" s="617"/>
      <c r="DO11" s="617"/>
      <c r="DP11" s="617"/>
      <c r="DQ11" s="617"/>
      <c r="DR11" s="617"/>
      <c r="DS11" s="617"/>
      <c r="DT11" s="617"/>
      <c r="DU11" s="617"/>
      <c r="DV11" s="617"/>
      <c r="DW11" s="617"/>
      <c r="DX11" s="617"/>
      <c r="DY11" s="617"/>
      <c r="DZ11" s="617"/>
      <c r="EA11" s="617"/>
      <c r="EB11" s="617"/>
      <c r="EC11" s="617"/>
      <c r="ED11" s="617"/>
      <c r="EE11" s="617"/>
      <c r="EF11" s="617"/>
      <c r="EG11" s="617"/>
      <c r="EH11" s="617"/>
      <c r="EI11" s="617"/>
      <c r="EJ11" s="617"/>
      <c r="EK11" s="617"/>
      <c r="EL11" s="617"/>
      <c r="EM11" s="617"/>
      <c r="EN11" s="617"/>
      <c r="EO11" s="617"/>
      <c r="EP11" s="617"/>
      <c r="EQ11" s="617"/>
      <c r="ER11" s="617"/>
    </row>
    <row r="12" spans="1:148" s="614" customFormat="1" ht="14.45" customHeight="1" x14ac:dyDescent="0.15">
      <c r="A12" s="803" t="s">
        <v>73</v>
      </c>
      <c r="B12" s="663"/>
      <c r="C12" s="663"/>
      <c r="D12" s="663"/>
      <c r="E12" s="663"/>
      <c r="F12" s="663"/>
      <c r="G12" s="663"/>
      <c r="H12" s="663"/>
      <c r="I12" s="663"/>
      <c r="J12" s="663"/>
      <c r="K12" s="663"/>
      <c r="L12" s="663"/>
      <c r="M12" s="663"/>
      <c r="N12" s="663"/>
      <c r="O12" s="663"/>
      <c r="P12" s="663"/>
      <c r="Q12" s="663"/>
      <c r="R12" s="271"/>
      <c r="S12" s="271"/>
      <c r="T12" s="271"/>
      <c r="U12" s="271"/>
      <c r="V12" s="271"/>
      <c r="W12" s="271"/>
      <c r="X12" s="271"/>
      <c r="Y12" s="271"/>
      <c r="Z12" s="271"/>
      <c r="AA12" s="271"/>
      <c r="AB12" s="271"/>
      <c r="AC12" s="271"/>
      <c r="AD12" s="271"/>
      <c r="AE12" s="271"/>
      <c r="AF12" s="628"/>
      <c r="AG12" s="628"/>
      <c r="AH12" s="628"/>
      <c r="AI12" s="628"/>
      <c r="AJ12" s="628"/>
      <c r="AK12" s="628"/>
      <c r="AL12" s="628"/>
      <c r="AM12" s="628"/>
      <c r="AN12" s="628"/>
      <c r="AO12" s="628"/>
      <c r="AP12" s="628"/>
      <c r="AQ12" s="809"/>
      <c r="AR12" s="809"/>
      <c r="AS12" s="809"/>
      <c r="AT12" s="809"/>
      <c r="AU12" s="809"/>
      <c r="AV12" s="809"/>
      <c r="AW12" s="809"/>
      <c r="AX12" s="809"/>
      <c r="AY12" s="809"/>
      <c r="AZ12" s="809"/>
      <c r="BA12" s="809"/>
      <c r="BB12" s="809"/>
      <c r="BC12" s="809"/>
      <c r="BD12" s="809"/>
      <c r="BE12" s="809"/>
      <c r="BF12" s="809"/>
      <c r="BG12" s="809"/>
      <c r="BH12" s="809"/>
      <c r="BI12" s="809"/>
      <c r="BJ12" s="809"/>
      <c r="BK12" s="809"/>
      <c r="BL12" s="809"/>
      <c r="BM12" s="809"/>
      <c r="BN12" s="809"/>
      <c r="BO12" s="809"/>
      <c r="BP12" s="809"/>
      <c r="BQ12" s="809"/>
      <c r="BR12" s="809"/>
      <c r="BS12" s="809"/>
      <c r="BT12" s="809"/>
      <c r="BU12" s="809"/>
      <c r="BV12" s="809"/>
      <c r="BW12" s="809"/>
      <c r="BX12" s="809"/>
      <c r="BY12" s="809"/>
      <c r="BZ12" s="809"/>
      <c r="CA12" s="809"/>
      <c r="CB12" s="809"/>
      <c r="CC12" s="809"/>
      <c r="CD12" s="809"/>
      <c r="CE12" s="809"/>
      <c r="CF12" s="809"/>
      <c r="CG12" s="809"/>
      <c r="CH12" s="809"/>
      <c r="CI12" s="809"/>
      <c r="CJ12" s="809"/>
      <c r="CK12" s="809"/>
      <c r="CL12" s="809"/>
      <c r="CM12" s="809"/>
      <c r="CN12" s="809"/>
      <c r="CO12" s="809"/>
      <c r="CP12" s="809"/>
      <c r="CQ12" s="809"/>
      <c r="CR12" s="809"/>
      <c r="CS12" s="809"/>
      <c r="CT12" s="809"/>
      <c r="CU12" s="809"/>
      <c r="CV12" s="809"/>
      <c r="CW12" s="809"/>
      <c r="CX12" s="809"/>
      <c r="CY12" s="809"/>
      <c r="CZ12" s="809"/>
      <c r="DA12" s="809"/>
      <c r="DB12" s="809"/>
      <c r="DC12" s="809"/>
      <c r="DD12" s="809"/>
      <c r="DE12" s="809"/>
      <c r="DF12" s="809"/>
      <c r="DG12" s="809"/>
      <c r="DH12" s="809"/>
      <c r="DI12" s="809"/>
      <c r="DJ12" s="809"/>
      <c r="DK12" s="809"/>
      <c r="DL12" s="809"/>
      <c r="DM12" s="809"/>
      <c r="DN12" s="809"/>
      <c r="DO12" s="809"/>
      <c r="DP12" s="809"/>
      <c r="DQ12" s="809"/>
      <c r="DR12" s="809"/>
      <c r="DS12" s="809"/>
      <c r="DT12" s="809"/>
      <c r="DU12" s="809"/>
      <c r="DV12" s="809"/>
      <c r="DW12" s="809"/>
      <c r="DX12" s="809"/>
      <c r="DY12" s="809"/>
      <c r="DZ12" s="809"/>
      <c r="EA12" s="809"/>
      <c r="EB12" s="809"/>
      <c r="EC12" s="809"/>
      <c r="ED12" s="809"/>
      <c r="EE12" s="809"/>
      <c r="EF12" s="809"/>
      <c r="EG12" s="809"/>
      <c r="EH12" s="809"/>
      <c r="EI12" s="809"/>
      <c r="EJ12" s="809"/>
      <c r="EK12" s="809"/>
      <c r="EL12" s="809"/>
      <c r="EM12" s="809"/>
      <c r="EN12" s="809"/>
      <c r="EO12" s="809"/>
      <c r="EP12" s="809"/>
      <c r="EQ12" s="809"/>
      <c r="ER12" s="809"/>
    </row>
    <row r="13" spans="1:148" s="614" customFormat="1" ht="14.45" customHeight="1" x14ac:dyDescent="0.15">
      <c r="A13" s="271" t="s">
        <v>34</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628"/>
      <c r="AG13" s="628"/>
      <c r="AH13" s="628"/>
      <c r="AI13" s="628"/>
      <c r="AJ13" s="628"/>
      <c r="AK13" s="628"/>
      <c r="AL13" s="628"/>
      <c r="AM13" s="628"/>
      <c r="AN13" s="628"/>
      <c r="AO13" s="628"/>
      <c r="AP13" s="628"/>
      <c r="AQ13" s="809"/>
      <c r="AR13" s="809"/>
      <c r="AS13" s="809"/>
      <c r="AT13" s="809"/>
      <c r="AU13" s="809"/>
      <c r="AV13" s="809"/>
      <c r="AW13" s="809"/>
      <c r="AX13" s="809"/>
      <c r="AY13" s="809"/>
      <c r="AZ13" s="809"/>
      <c r="BA13" s="809"/>
      <c r="BB13" s="809"/>
      <c r="BC13" s="809"/>
      <c r="BD13" s="809"/>
      <c r="BE13" s="809"/>
      <c r="BF13" s="809"/>
      <c r="BG13" s="809"/>
      <c r="BH13" s="809"/>
      <c r="BI13" s="809"/>
      <c r="BJ13" s="809"/>
      <c r="BK13" s="809"/>
      <c r="BL13" s="809"/>
      <c r="BM13" s="809"/>
      <c r="BN13" s="809"/>
      <c r="BO13" s="809"/>
      <c r="BP13" s="809"/>
      <c r="BQ13" s="809"/>
      <c r="BR13" s="809"/>
      <c r="BS13" s="809"/>
      <c r="BT13" s="809"/>
      <c r="BU13" s="809"/>
      <c r="BV13" s="809"/>
      <c r="BW13" s="809"/>
      <c r="BX13" s="809"/>
      <c r="BY13" s="809"/>
      <c r="BZ13" s="809"/>
      <c r="CA13" s="809"/>
      <c r="CB13" s="809"/>
      <c r="CC13" s="809"/>
      <c r="CD13" s="809"/>
      <c r="CE13" s="809"/>
      <c r="CF13" s="809"/>
      <c r="CG13" s="809"/>
      <c r="CH13" s="809"/>
      <c r="CI13" s="809"/>
      <c r="CJ13" s="809"/>
      <c r="CK13" s="809"/>
      <c r="CL13" s="809"/>
      <c r="CM13" s="809"/>
      <c r="CN13" s="809"/>
      <c r="CO13" s="809"/>
      <c r="CP13" s="809"/>
      <c r="CQ13" s="809"/>
      <c r="CR13" s="809"/>
      <c r="CS13" s="809"/>
      <c r="CT13" s="809"/>
      <c r="CU13" s="809"/>
      <c r="CV13" s="809"/>
      <c r="CW13" s="809"/>
      <c r="CX13" s="809"/>
      <c r="CY13" s="809"/>
      <c r="CZ13" s="809"/>
      <c r="DA13" s="809"/>
      <c r="DB13" s="809"/>
      <c r="DC13" s="809"/>
      <c r="DD13" s="809"/>
      <c r="DE13" s="809"/>
      <c r="DF13" s="809"/>
      <c r="DG13" s="809"/>
      <c r="DH13" s="809"/>
      <c r="DI13" s="809"/>
      <c r="DJ13" s="809"/>
      <c r="DK13" s="809"/>
      <c r="DL13" s="809"/>
      <c r="DM13" s="809"/>
      <c r="DN13" s="809"/>
      <c r="DO13" s="809"/>
      <c r="DP13" s="809"/>
      <c r="DQ13" s="809"/>
      <c r="DR13" s="809"/>
      <c r="DS13" s="809"/>
      <c r="DT13" s="809"/>
      <c r="DU13" s="809"/>
      <c r="DV13" s="809"/>
      <c r="DW13" s="809"/>
      <c r="DX13" s="809"/>
      <c r="DY13" s="809"/>
      <c r="DZ13" s="809"/>
      <c r="EA13" s="809"/>
      <c r="EB13" s="809"/>
      <c r="EC13" s="809"/>
      <c r="ED13" s="809"/>
      <c r="EE13" s="809"/>
      <c r="EF13" s="809"/>
      <c r="EG13" s="809"/>
      <c r="EH13" s="809"/>
      <c r="EI13" s="809"/>
      <c r="EJ13" s="809"/>
      <c r="EK13" s="809"/>
      <c r="EL13" s="809"/>
      <c r="EM13" s="809"/>
      <c r="EN13" s="809"/>
      <c r="EO13" s="809"/>
      <c r="EP13" s="809"/>
      <c r="EQ13" s="809"/>
      <c r="ER13" s="809"/>
    </row>
    <row r="14" spans="1:148" s="614" customFormat="1" ht="14.45" customHeight="1" x14ac:dyDescent="0.15">
      <c r="A14" s="625"/>
      <c r="B14" s="625"/>
      <c r="C14" s="625"/>
      <c r="D14" s="625"/>
      <c r="E14" s="625"/>
      <c r="F14" s="625"/>
      <c r="G14" s="625"/>
      <c r="H14" s="625"/>
      <c r="I14" s="625"/>
      <c r="J14" s="625"/>
      <c r="K14" s="809"/>
      <c r="L14" s="809"/>
      <c r="M14" s="809"/>
      <c r="N14" s="809"/>
      <c r="O14" s="809"/>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c r="AP14" s="628"/>
      <c r="AQ14" s="809"/>
      <c r="AR14" s="809"/>
      <c r="AS14" s="809"/>
      <c r="AT14" s="809"/>
      <c r="AU14" s="809"/>
      <c r="AV14" s="809"/>
      <c r="AW14" s="809"/>
      <c r="AX14" s="809"/>
      <c r="AY14" s="809"/>
      <c r="AZ14" s="809"/>
      <c r="BA14" s="809"/>
      <c r="BB14" s="809"/>
      <c r="BC14" s="809"/>
      <c r="BD14" s="809"/>
      <c r="BE14" s="809"/>
      <c r="BF14" s="809"/>
      <c r="BG14" s="809"/>
      <c r="BH14" s="809"/>
      <c r="BI14" s="809"/>
      <c r="BJ14" s="809"/>
      <c r="BK14" s="809"/>
      <c r="BL14" s="809"/>
      <c r="BM14" s="809"/>
      <c r="BN14" s="809"/>
      <c r="BO14" s="809"/>
      <c r="BP14" s="809"/>
      <c r="BQ14" s="809"/>
      <c r="BR14" s="809"/>
      <c r="BS14" s="809"/>
      <c r="BT14" s="809"/>
      <c r="BU14" s="809"/>
      <c r="BV14" s="809"/>
      <c r="BW14" s="809"/>
      <c r="BX14" s="809"/>
      <c r="BY14" s="809"/>
      <c r="BZ14" s="809"/>
      <c r="CA14" s="809"/>
      <c r="CB14" s="809"/>
      <c r="CC14" s="809"/>
      <c r="CD14" s="809"/>
      <c r="CE14" s="809"/>
      <c r="CF14" s="809"/>
      <c r="CG14" s="809"/>
      <c r="CH14" s="809"/>
      <c r="CI14" s="809"/>
      <c r="CJ14" s="809"/>
      <c r="CK14" s="809"/>
      <c r="CL14" s="809"/>
      <c r="CM14" s="809"/>
      <c r="CN14" s="809"/>
      <c r="CO14" s="809"/>
      <c r="CP14" s="809"/>
      <c r="CQ14" s="809"/>
      <c r="CR14" s="809"/>
      <c r="CS14" s="809"/>
      <c r="CT14" s="809"/>
      <c r="CU14" s="809"/>
      <c r="CV14" s="809"/>
      <c r="CW14" s="809"/>
      <c r="CX14" s="809"/>
      <c r="CY14" s="809"/>
      <c r="CZ14" s="809"/>
      <c r="DA14" s="809"/>
      <c r="DB14" s="809"/>
      <c r="DC14" s="809"/>
      <c r="DD14" s="809"/>
      <c r="DE14" s="809"/>
      <c r="DF14" s="809"/>
      <c r="DG14" s="809"/>
      <c r="DH14" s="809"/>
      <c r="DI14" s="809"/>
      <c r="DJ14" s="809"/>
      <c r="DK14" s="809"/>
      <c r="DL14" s="809"/>
      <c r="DM14" s="809"/>
      <c r="DN14" s="809"/>
      <c r="DO14" s="809"/>
      <c r="DP14" s="809"/>
      <c r="DQ14" s="809"/>
      <c r="DR14" s="809"/>
      <c r="DS14" s="809"/>
      <c r="DT14" s="809"/>
      <c r="DU14" s="809"/>
      <c r="DV14" s="809"/>
      <c r="DW14" s="809"/>
      <c r="DX14" s="809"/>
      <c r="DY14" s="809"/>
      <c r="DZ14" s="809"/>
      <c r="EA14" s="809"/>
      <c r="EB14" s="809"/>
      <c r="EC14" s="809"/>
      <c r="ED14" s="809"/>
      <c r="EE14" s="809"/>
      <c r="EF14" s="809"/>
      <c r="EG14" s="809"/>
      <c r="EH14" s="809"/>
      <c r="EI14" s="809"/>
      <c r="EJ14" s="809"/>
      <c r="EK14" s="809"/>
      <c r="EL14" s="809"/>
      <c r="EM14" s="809"/>
      <c r="EN14" s="809"/>
      <c r="EO14" s="809"/>
      <c r="EP14" s="809"/>
      <c r="EQ14" s="809"/>
      <c r="ER14" s="809"/>
    </row>
    <row r="15" spans="1:148" s="614" customFormat="1" ht="14.45" customHeight="1" x14ac:dyDescent="0.15">
      <c r="A15" s="625"/>
      <c r="B15" s="625"/>
      <c r="C15" s="625"/>
      <c r="D15" s="625"/>
      <c r="E15" s="625"/>
      <c r="F15" s="625"/>
      <c r="G15" s="625"/>
      <c r="H15" s="625"/>
      <c r="I15" s="625"/>
      <c r="J15" s="625"/>
      <c r="K15" s="809"/>
      <c r="L15" s="809"/>
      <c r="M15" s="809"/>
      <c r="N15" s="809"/>
      <c r="O15" s="809"/>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809"/>
      <c r="AR15" s="809"/>
      <c r="AS15" s="809"/>
      <c r="AT15" s="809"/>
      <c r="AU15" s="809"/>
      <c r="AV15" s="809"/>
      <c r="AW15" s="809"/>
      <c r="AX15" s="809"/>
      <c r="AY15" s="809"/>
      <c r="AZ15" s="809"/>
      <c r="BA15" s="809"/>
      <c r="BB15" s="809"/>
      <c r="BC15" s="809"/>
      <c r="BD15" s="809"/>
      <c r="BE15" s="809"/>
      <c r="BF15" s="809"/>
      <c r="BG15" s="809"/>
      <c r="BH15" s="809"/>
      <c r="BI15" s="809"/>
      <c r="BJ15" s="809"/>
      <c r="BK15" s="809"/>
      <c r="BL15" s="809"/>
      <c r="BM15" s="809"/>
      <c r="BN15" s="809"/>
      <c r="BO15" s="809"/>
      <c r="BP15" s="809"/>
      <c r="BQ15" s="809"/>
      <c r="BR15" s="809"/>
      <c r="BS15" s="809"/>
      <c r="BT15" s="809"/>
      <c r="BU15" s="809"/>
      <c r="BV15" s="809"/>
      <c r="BW15" s="809"/>
      <c r="BX15" s="809"/>
      <c r="BY15" s="809"/>
      <c r="BZ15" s="809"/>
      <c r="CA15" s="809"/>
      <c r="CB15" s="809"/>
      <c r="CC15" s="809"/>
      <c r="CD15" s="809"/>
      <c r="CE15" s="809"/>
      <c r="CF15" s="809"/>
      <c r="CG15" s="809"/>
      <c r="CH15" s="809"/>
      <c r="CI15" s="809"/>
      <c r="CJ15" s="809"/>
      <c r="CK15" s="809"/>
      <c r="CL15" s="809"/>
      <c r="CM15" s="809"/>
      <c r="CN15" s="809"/>
      <c r="CO15" s="809"/>
      <c r="CP15" s="809"/>
      <c r="CQ15" s="809"/>
      <c r="CR15" s="809"/>
      <c r="CS15" s="809"/>
      <c r="CT15" s="809"/>
      <c r="CU15" s="809"/>
      <c r="CV15" s="809"/>
      <c r="CW15" s="809"/>
      <c r="CX15" s="809"/>
      <c r="CY15" s="809"/>
      <c r="CZ15" s="809"/>
      <c r="DA15" s="809"/>
      <c r="DB15" s="809"/>
      <c r="DC15" s="809"/>
      <c r="DD15" s="809"/>
      <c r="DE15" s="809"/>
      <c r="DF15" s="809"/>
      <c r="DG15" s="809"/>
      <c r="DH15" s="809"/>
      <c r="DI15" s="809"/>
      <c r="DJ15" s="809"/>
      <c r="DK15" s="809"/>
      <c r="DL15" s="809"/>
      <c r="DM15" s="809"/>
      <c r="DN15" s="809"/>
      <c r="DO15" s="809"/>
      <c r="DP15" s="809"/>
      <c r="DQ15" s="809"/>
      <c r="DR15" s="809"/>
      <c r="DS15" s="809"/>
      <c r="DT15" s="809"/>
      <c r="DU15" s="809"/>
      <c r="DV15" s="809"/>
      <c r="DW15" s="809"/>
      <c r="DX15" s="809"/>
      <c r="DY15" s="809"/>
      <c r="DZ15" s="809"/>
      <c r="EA15" s="809"/>
      <c r="EB15" s="809"/>
      <c r="EC15" s="809"/>
      <c r="ED15" s="809"/>
      <c r="EE15" s="809"/>
      <c r="EF15" s="809"/>
      <c r="EG15" s="809"/>
      <c r="EH15" s="809"/>
      <c r="EI15" s="809"/>
      <c r="EJ15" s="809"/>
      <c r="EK15" s="809"/>
      <c r="EL15" s="809"/>
      <c r="EM15" s="809"/>
      <c r="EN15" s="809"/>
      <c r="EO15" s="809"/>
      <c r="EP15" s="809"/>
      <c r="EQ15" s="809"/>
      <c r="ER15" s="809"/>
    </row>
    <row r="16" spans="1:148" x14ac:dyDescent="0.15">
      <c r="K16" s="617"/>
      <c r="L16" s="617"/>
      <c r="M16" s="617"/>
      <c r="N16" s="617"/>
      <c r="O16" s="617"/>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7"/>
      <c r="CG16" s="617"/>
      <c r="CH16" s="617"/>
      <c r="CI16" s="617"/>
      <c r="CJ16" s="617"/>
      <c r="CK16" s="617"/>
      <c r="CL16" s="617"/>
      <c r="CM16" s="617"/>
      <c r="CN16" s="617"/>
      <c r="CO16" s="617"/>
      <c r="CP16" s="617"/>
      <c r="CQ16" s="617"/>
      <c r="CR16" s="617"/>
      <c r="CS16" s="617"/>
      <c r="CT16" s="617"/>
      <c r="CU16" s="617"/>
      <c r="CV16" s="617"/>
      <c r="CW16" s="617"/>
      <c r="CX16" s="617"/>
      <c r="CY16" s="617"/>
      <c r="CZ16" s="617"/>
      <c r="DA16" s="617"/>
      <c r="DB16" s="617"/>
      <c r="DC16" s="617"/>
      <c r="DD16" s="617"/>
      <c r="DE16" s="617"/>
      <c r="DF16" s="617"/>
      <c r="DG16" s="617"/>
      <c r="DH16" s="617"/>
      <c r="DI16" s="617"/>
      <c r="DJ16" s="617"/>
      <c r="DK16" s="617"/>
      <c r="DL16" s="617"/>
      <c r="DM16" s="617"/>
      <c r="DN16" s="617"/>
      <c r="DO16" s="617"/>
      <c r="DP16" s="617"/>
      <c r="DQ16" s="617"/>
      <c r="DR16" s="617"/>
      <c r="DS16" s="617"/>
      <c r="DT16" s="617"/>
      <c r="DU16" s="617"/>
      <c r="DV16" s="617"/>
      <c r="DW16" s="617"/>
      <c r="DX16" s="617"/>
      <c r="DY16" s="617"/>
      <c r="DZ16" s="617"/>
      <c r="EA16" s="617"/>
      <c r="EB16" s="617"/>
      <c r="EC16" s="617"/>
      <c r="ED16" s="617"/>
      <c r="EE16" s="617"/>
      <c r="EF16" s="617"/>
      <c r="EG16" s="617"/>
      <c r="EH16" s="617"/>
      <c r="EI16" s="617"/>
      <c r="EJ16" s="617"/>
      <c r="EK16" s="617"/>
      <c r="EL16" s="617"/>
      <c r="EM16" s="617"/>
      <c r="EN16" s="617"/>
      <c r="EO16" s="617"/>
      <c r="EP16" s="617"/>
      <c r="EQ16" s="617"/>
      <c r="ER16" s="617"/>
    </row>
    <row r="17" spans="11:148" x14ac:dyDescent="0.15">
      <c r="K17" s="617"/>
      <c r="L17" s="617"/>
      <c r="M17" s="617"/>
      <c r="N17" s="617"/>
      <c r="O17" s="617"/>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7"/>
      <c r="CT17" s="617"/>
      <c r="CU17" s="617"/>
      <c r="CV17" s="617"/>
      <c r="CW17" s="617"/>
      <c r="CX17" s="617"/>
      <c r="CY17" s="617"/>
      <c r="CZ17" s="617"/>
      <c r="DA17" s="617"/>
      <c r="DB17" s="617"/>
      <c r="DC17" s="617"/>
      <c r="DD17" s="617"/>
      <c r="DE17" s="617"/>
      <c r="DF17" s="617"/>
      <c r="DG17" s="617"/>
      <c r="DH17" s="617"/>
      <c r="DI17" s="617"/>
      <c r="DJ17" s="617"/>
      <c r="DK17" s="617"/>
      <c r="DL17" s="617"/>
      <c r="DM17" s="617"/>
      <c r="DN17" s="617"/>
      <c r="DO17" s="617"/>
      <c r="DP17" s="617"/>
      <c r="DQ17" s="617"/>
      <c r="DR17" s="617"/>
      <c r="DS17" s="617"/>
      <c r="DT17" s="617"/>
      <c r="DU17" s="617"/>
      <c r="DV17" s="617"/>
      <c r="DW17" s="617"/>
      <c r="DX17" s="617"/>
      <c r="DY17" s="617"/>
      <c r="DZ17" s="617"/>
      <c r="EA17" s="617"/>
      <c r="EB17" s="617"/>
      <c r="EC17" s="617"/>
      <c r="ED17" s="617"/>
      <c r="EE17" s="617"/>
      <c r="EF17" s="617"/>
      <c r="EG17" s="617"/>
      <c r="EH17" s="617"/>
      <c r="EI17" s="617"/>
      <c r="EJ17" s="617"/>
      <c r="EK17" s="617"/>
      <c r="EL17" s="617"/>
      <c r="EM17" s="617"/>
      <c r="EN17" s="617"/>
      <c r="EO17" s="617"/>
      <c r="EP17" s="617"/>
      <c r="EQ17" s="617"/>
      <c r="ER17" s="617"/>
    </row>
    <row r="18" spans="11:148" x14ac:dyDescent="0.15">
      <c r="K18" s="617"/>
      <c r="L18" s="617"/>
      <c r="M18" s="617"/>
      <c r="N18" s="617"/>
      <c r="O18" s="617"/>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c r="CZ18" s="617"/>
      <c r="DA18" s="617"/>
      <c r="DB18" s="617"/>
      <c r="DC18" s="617"/>
      <c r="DD18" s="617"/>
      <c r="DE18" s="617"/>
      <c r="DF18" s="617"/>
      <c r="DG18" s="617"/>
      <c r="DH18" s="617"/>
      <c r="DI18" s="617"/>
      <c r="DJ18" s="617"/>
      <c r="DK18" s="617"/>
      <c r="DL18" s="617"/>
      <c r="DM18" s="617"/>
      <c r="DN18" s="617"/>
      <c r="DO18" s="617"/>
      <c r="DP18" s="617"/>
      <c r="DQ18" s="617"/>
      <c r="DR18" s="617"/>
      <c r="DS18" s="617"/>
      <c r="DT18" s="617"/>
      <c r="DU18" s="617"/>
      <c r="DV18" s="617"/>
      <c r="DW18" s="617"/>
      <c r="DX18" s="617"/>
      <c r="DY18" s="617"/>
      <c r="DZ18" s="617"/>
      <c r="EA18" s="617"/>
      <c r="EB18" s="617"/>
      <c r="EC18" s="617"/>
      <c r="ED18" s="617"/>
      <c r="EE18" s="617"/>
      <c r="EF18" s="617"/>
      <c r="EG18" s="617"/>
      <c r="EH18" s="617"/>
      <c r="EI18" s="617"/>
      <c r="EJ18" s="617"/>
      <c r="EK18" s="617"/>
      <c r="EL18" s="617"/>
      <c r="EM18" s="617"/>
      <c r="EN18" s="617"/>
      <c r="EO18" s="617"/>
      <c r="EP18" s="617"/>
      <c r="EQ18" s="617"/>
      <c r="ER18" s="617"/>
    </row>
    <row r="19" spans="11:148" x14ac:dyDescent="0.15">
      <c r="K19" s="617"/>
      <c r="L19" s="617"/>
      <c r="M19" s="617"/>
      <c r="N19" s="617"/>
      <c r="O19" s="617"/>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c r="CK19" s="617"/>
      <c r="CL19" s="617"/>
      <c r="CM19" s="617"/>
      <c r="CN19" s="617"/>
      <c r="CO19" s="617"/>
      <c r="CP19" s="617"/>
      <c r="CQ19" s="617"/>
      <c r="CR19" s="617"/>
      <c r="CS19" s="617"/>
      <c r="CT19" s="617"/>
      <c r="CU19" s="617"/>
      <c r="CV19" s="617"/>
      <c r="CW19" s="617"/>
      <c r="CX19" s="617"/>
      <c r="CY19" s="617"/>
      <c r="CZ19" s="617"/>
      <c r="DA19" s="617"/>
      <c r="DB19" s="617"/>
      <c r="DC19" s="617"/>
      <c r="DD19" s="617"/>
      <c r="DE19" s="617"/>
      <c r="DF19" s="617"/>
      <c r="DG19" s="617"/>
      <c r="DH19" s="617"/>
      <c r="DI19" s="617"/>
      <c r="DJ19" s="617"/>
      <c r="DK19" s="617"/>
      <c r="DL19" s="617"/>
      <c r="DM19" s="617"/>
      <c r="DN19" s="617"/>
      <c r="DO19" s="617"/>
      <c r="DP19" s="617"/>
      <c r="DQ19" s="617"/>
      <c r="DR19" s="617"/>
      <c r="DS19" s="617"/>
      <c r="DT19" s="617"/>
      <c r="DU19" s="617"/>
      <c r="DV19" s="617"/>
      <c r="DW19" s="617"/>
      <c r="DX19" s="617"/>
      <c r="DY19" s="617"/>
      <c r="DZ19" s="617"/>
      <c r="EA19" s="617"/>
      <c r="EB19" s="617"/>
      <c r="EC19" s="617"/>
      <c r="ED19" s="617"/>
      <c r="EE19" s="617"/>
      <c r="EF19" s="617"/>
      <c r="EG19" s="617"/>
      <c r="EH19" s="617"/>
      <c r="EI19" s="617"/>
      <c r="EJ19" s="617"/>
      <c r="EK19" s="617"/>
      <c r="EL19" s="617"/>
      <c r="EM19" s="617"/>
      <c r="EN19" s="617"/>
      <c r="EO19" s="617"/>
      <c r="EP19" s="617"/>
      <c r="EQ19" s="617"/>
      <c r="ER19" s="617"/>
    </row>
    <row r="20" spans="11:148" x14ac:dyDescent="0.15">
      <c r="K20" s="617"/>
      <c r="L20" s="617"/>
      <c r="M20" s="617"/>
      <c r="N20" s="617"/>
      <c r="O20" s="617"/>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c r="CK20" s="617"/>
      <c r="CL20" s="617"/>
      <c r="CM20" s="617"/>
      <c r="CN20" s="617"/>
      <c r="CO20" s="617"/>
      <c r="CP20" s="617"/>
      <c r="CQ20" s="617"/>
      <c r="CR20" s="617"/>
      <c r="CS20" s="617"/>
      <c r="CT20" s="617"/>
      <c r="CU20" s="617"/>
      <c r="CV20" s="617"/>
      <c r="CW20" s="617"/>
      <c r="CX20" s="617"/>
      <c r="CY20" s="617"/>
      <c r="CZ20" s="617"/>
      <c r="DA20" s="617"/>
      <c r="DB20" s="617"/>
      <c r="DC20" s="617"/>
      <c r="DD20" s="617"/>
      <c r="DE20" s="617"/>
      <c r="DF20" s="617"/>
      <c r="DG20" s="617"/>
      <c r="DH20" s="617"/>
      <c r="DI20" s="617"/>
      <c r="DJ20" s="617"/>
      <c r="DK20" s="617"/>
      <c r="DL20" s="617"/>
      <c r="DM20" s="617"/>
      <c r="DN20" s="617"/>
      <c r="DO20" s="617"/>
      <c r="DP20" s="617"/>
      <c r="DQ20" s="617"/>
      <c r="DR20" s="617"/>
      <c r="DS20" s="617"/>
      <c r="DT20" s="617"/>
      <c r="DU20" s="617"/>
      <c r="DV20" s="617"/>
      <c r="DW20" s="617"/>
      <c r="DX20" s="617"/>
      <c r="DY20" s="617"/>
      <c r="DZ20" s="617"/>
      <c r="EA20" s="617"/>
      <c r="EB20" s="617"/>
      <c r="EC20" s="617"/>
      <c r="ED20" s="617"/>
      <c r="EE20" s="617"/>
      <c r="EF20" s="617"/>
      <c r="EG20" s="617"/>
      <c r="EH20" s="617"/>
      <c r="EI20" s="617"/>
      <c r="EJ20" s="617"/>
      <c r="EK20" s="617"/>
      <c r="EL20" s="617"/>
      <c r="EM20" s="617"/>
      <c r="EN20" s="617"/>
      <c r="EO20" s="617"/>
      <c r="EP20" s="617"/>
      <c r="EQ20" s="617"/>
      <c r="ER20" s="617"/>
    </row>
    <row r="21" spans="11:148" x14ac:dyDescent="0.15">
      <c r="K21" s="617"/>
      <c r="L21" s="617"/>
      <c r="M21" s="617"/>
      <c r="N21" s="617"/>
      <c r="O21" s="617"/>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7"/>
      <c r="CG21" s="617"/>
      <c r="CH21" s="617"/>
      <c r="CI21" s="617"/>
      <c r="CJ21" s="617"/>
      <c r="CK21" s="617"/>
      <c r="CL21" s="617"/>
      <c r="CM21" s="617"/>
      <c r="CN21" s="617"/>
      <c r="CO21" s="617"/>
      <c r="CP21" s="617"/>
      <c r="CQ21" s="617"/>
      <c r="CR21" s="617"/>
      <c r="CS21" s="617"/>
      <c r="CT21" s="617"/>
      <c r="CU21" s="617"/>
      <c r="CV21" s="617"/>
      <c r="CW21" s="617"/>
      <c r="CX21" s="617"/>
      <c r="CY21" s="617"/>
      <c r="CZ21" s="617"/>
      <c r="DA21" s="617"/>
      <c r="DB21" s="617"/>
      <c r="DC21" s="617"/>
      <c r="DD21" s="617"/>
      <c r="DE21" s="617"/>
      <c r="DF21" s="617"/>
      <c r="DG21" s="617"/>
      <c r="DH21" s="617"/>
      <c r="DI21" s="617"/>
      <c r="DJ21" s="617"/>
      <c r="DK21" s="617"/>
      <c r="DL21" s="617"/>
      <c r="DM21" s="617"/>
      <c r="DN21" s="617"/>
      <c r="DO21" s="617"/>
      <c r="DP21" s="617"/>
      <c r="DQ21" s="617"/>
      <c r="DR21" s="617"/>
      <c r="DS21" s="617"/>
      <c r="DT21" s="617"/>
      <c r="DU21" s="617"/>
      <c r="DV21" s="617"/>
      <c r="DW21" s="617"/>
      <c r="DX21" s="617"/>
      <c r="DY21" s="617"/>
      <c r="DZ21" s="617"/>
      <c r="EA21" s="617"/>
      <c r="EB21" s="617"/>
      <c r="EC21" s="617"/>
      <c r="ED21" s="617"/>
      <c r="EE21" s="617"/>
      <c r="EF21" s="617"/>
      <c r="EG21" s="617"/>
      <c r="EH21" s="617"/>
      <c r="EI21" s="617"/>
      <c r="EJ21" s="617"/>
      <c r="EK21" s="617"/>
      <c r="EL21" s="617"/>
      <c r="EM21" s="617"/>
      <c r="EN21" s="617"/>
      <c r="EO21" s="617"/>
      <c r="EP21" s="617"/>
      <c r="EQ21" s="617"/>
      <c r="ER21" s="617"/>
    </row>
    <row r="22" spans="11:148" x14ac:dyDescent="0.15">
      <c r="K22" s="617"/>
      <c r="L22" s="617"/>
      <c r="M22" s="617"/>
      <c r="N22" s="617"/>
      <c r="O22" s="617"/>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7"/>
      <c r="ED22" s="617"/>
      <c r="EE22" s="617"/>
      <c r="EF22" s="617"/>
      <c r="EG22" s="617"/>
      <c r="EH22" s="617"/>
      <c r="EI22" s="617"/>
      <c r="EJ22" s="617"/>
      <c r="EK22" s="617"/>
      <c r="EL22" s="617"/>
      <c r="EM22" s="617"/>
      <c r="EN22" s="617"/>
      <c r="EO22" s="617"/>
      <c r="EP22" s="617"/>
      <c r="EQ22" s="617"/>
      <c r="ER22" s="617"/>
    </row>
    <row r="23" spans="11:148" x14ac:dyDescent="0.15">
      <c r="K23" s="617"/>
      <c r="L23" s="617"/>
      <c r="M23" s="617"/>
      <c r="N23" s="617"/>
      <c r="O23" s="617"/>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7"/>
      <c r="CG23" s="617"/>
      <c r="CH23" s="617"/>
      <c r="CI23" s="617"/>
      <c r="CJ23" s="617"/>
      <c r="CK23" s="617"/>
      <c r="CL23" s="617"/>
      <c r="CM23" s="617"/>
      <c r="CN23" s="617"/>
      <c r="CO23" s="617"/>
      <c r="CP23" s="617"/>
      <c r="CQ23" s="617"/>
      <c r="CR23" s="617"/>
      <c r="CS23" s="617"/>
      <c r="CT23" s="617"/>
      <c r="CU23" s="617"/>
      <c r="CV23" s="617"/>
      <c r="CW23" s="617"/>
      <c r="CX23" s="617"/>
      <c r="CY23" s="617"/>
      <c r="CZ23" s="617"/>
      <c r="DA23" s="617"/>
      <c r="DB23" s="617"/>
      <c r="DC23" s="617"/>
      <c r="DD23" s="617"/>
      <c r="DE23" s="617"/>
      <c r="DF23" s="617"/>
      <c r="DG23" s="617"/>
      <c r="DH23" s="617"/>
      <c r="DI23" s="617"/>
      <c r="DJ23" s="617"/>
      <c r="DK23" s="617"/>
      <c r="DL23" s="617"/>
      <c r="DM23" s="617"/>
      <c r="DN23" s="617"/>
      <c r="DO23" s="617"/>
      <c r="DP23" s="617"/>
      <c r="DQ23" s="617"/>
      <c r="DR23" s="617"/>
      <c r="DS23" s="617"/>
      <c r="DT23" s="617"/>
      <c r="DU23" s="617"/>
      <c r="DV23" s="617"/>
      <c r="DW23" s="617"/>
      <c r="DX23" s="617"/>
      <c r="DY23" s="617"/>
      <c r="DZ23" s="617"/>
      <c r="EA23" s="617"/>
      <c r="EB23" s="617"/>
      <c r="EC23" s="617"/>
      <c r="ED23" s="617"/>
      <c r="EE23" s="617"/>
      <c r="EF23" s="617"/>
      <c r="EG23" s="617"/>
      <c r="EH23" s="617"/>
      <c r="EI23" s="617"/>
      <c r="EJ23" s="617"/>
      <c r="EK23" s="617"/>
      <c r="EL23" s="617"/>
      <c r="EM23" s="617"/>
      <c r="EN23" s="617"/>
      <c r="EO23" s="617"/>
      <c r="EP23" s="617"/>
      <c r="EQ23" s="617"/>
      <c r="ER23" s="617"/>
    </row>
    <row r="24" spans="11:148" x14ac:dyDescent="0.15">
      <c r="K24" s="617"/>
      <c r="L24" s="617"/>
      <c r="M24" s="617"/>
      <c r="N24" s="617"/>
      <c r="O24" s="617"/>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c r="CA24" s="617"/>
      <c r="CB24" s="617"/>
      <c r="CC24" s="617"/>
      <c r="CD24" s="617"/>
      <c r="CE24" s="617"/>
      <c r="CF24" s="617"/>
      <c r="CG24" s="617"/>
      <c r="CH24" s="617"/>
      <c r="CI24" s="617"/>
      <c r="CJ24" s="617"/>
      <c r="CK24" s="617"/>
      <c r="CL24" s="617"/>
      <c r="CM24" s="617"/>
      <c r="CN24" s="617"/>
      <c r="CO24" s="617"/>
      <c r="CP24" s="617"/>
      <c r="CQ24" s="617"/>
      <c r="CR24" s="617"/>
      <c r="CS24" s="617"/>
      <c r="CT24" s="617"/>
      <c r="CU24" s="617"/>
      <c r="CV24" s="617"/>
      <c r="CW24" s="617"/>
      <c r="CX24" s="617"/>
      <c r="CY24" s="617"/>
      <c r="CZ24" s="617"/>
      <c r="DA24" s="617"/>
      <c r="DB24" s="617"/>
      <c r="DC24" s="617"/>
      <c r="DD24" s="617"/>
      <c r="DE24" s="617"/>
      <c r="DF24" s="617"/>
      <c r="DG24" s="617"/>
      <c r="DH24" s="617"/>
      <c r="DI24" s="617"/>
      <c r="DJ24" s="617"/>
      <c r="DK24" s="617"/>
      <c r="DL24" s="617"/>
      <c r="DM24" s="617"/>
      <c r="DN24" s="617"/>
      <c r="DO24" s="617"/>
      <c r="DP24" s="617"/>
      <c r="DQ24" s="617"/>
      <c r="DR24" s="617"/>
      <c r="DS24" s="617"/>
      <c r="DT24" s="617"/>
      <c r="DU24" s="617"/>
      <c r="DV24" s="617"/>
      <c r="DW24" s="617"/>
      <c r="DX24" s="617"/>
      <c r="DY24" s="617"/>
      <c r="DZ24" s="617"/>
      <c r="EA24" s="617"/>
      <c r="EB24" s="617"/>
      <c r="EC24" s="617"/>
      <c r="ED24" s="617"/>
      <c r="EE24" s="617"/>
      <c r="EF24" s="617"/>
      <c r="EG24" s="617"/>
      <c r="EH24" s="617"/>
      <c r="EI24" s="617"/>
      <c r="EJ24" s="617"/>
      <c r="EK24" s="617"/>
      <c r="EL24" s="617"/>
      <c r="EM24" s="617"/>
      <c r="EN24" s="617"/>
      <c r="EO24" s="617"/>
      <c r="EP24" s="617"/>
      <c r="EQ24" s="617"/>
      <c r="ER24" s="617"/>
    </row>
    <row r="25" spans="11:148" x14ac:dyDescent="0.15">
      <c r="K25" s="617"/>
      <c r="L25" s="617"/>
      <c r="M25" s="617"/>
      <c r="N25" s="617"/>
      <c r="O25" s="617"/>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7"/>
      <c r="CG25" s="617"/>
      <c r="CH25" s="617"/>
      <c r="CI25" s="617"/>
      <c r="CJ25" s="617"/>
      <c r="CK25" s="617"/>
      <c r="CL25" s="617"/>
      <c r="CM25" s="617"/>
      <c r="CN25" s="617"/>
      <c r="CO25" s="617"/>
      <c r="CP25" s="617"/>
      <c r="CQ25" s="617"/>
      <c r="CR25" s="617"/>
      <c r="CS25" s="617"/>
      <c r="CT25" s="617"/>
      <c r="CU25" s="617"/>
      <c r="CV25" s="617"/>
      <c r="CW25" s="617"/>
      <c r="CX25" s="617"/>
      <c r="CY25" s="617"/>
      <c r="CZ25" s="617"/>
      <c r="DA25" s="617"/>
      <c r="DB25" s="617"/>
      <c r="DC25" s="617"/>
      <c r="DD25" s="617"/>
      <c r="DE25" s="617"/>
      <c r="DF25" s="617"/>
      <c r="DG25" s="617"/>
      <c r="DH25" s="617"/>
      <c r="DI25" s="617"/>
      <c r="DJ25" s="617"/>
      <c r="DK25" s="617"/>
      <c r="DL25" s="617"/>
      <c r="DM25" s="617"/>
      <c r="DN25" s="617"/>
      <c r="DO25" s="617"/>
      <c r="DP25" s="617"/>
      <c r="DQ25" s="617"/>
      <c r="DR25" s="617"/>
      <c r="DS25" s="617"/>
      <c r="DT25" s="617"/>
      <c r="DU25" s="617"/>
      <c r="DV25" s="617"/>
      <c r="DW25" s="617"/>
      <c r="DX25" s="617"/>
      <c r="DY25" s="617"/>
      <c r="DZ25" s="617"/>
      <c r="EA25" s="617"/>
      <c r="EB25" s="617"/>
      <c r="EC25" s="617"/>
      <c r="ED25" s="617"/>
      <c r="EE25" s="617"/>
      <c r="EF25" s="617"/>
      <c r="EG25" s="617"/>
      <c r="EH25" s="617"/>
      <c r="EI25" s="617"/>
      <c r="EJ25" s="617"/>
      <c r="EK25" s="617"/>
      <c r="EL25" s="617"/>
      <c r="EM25" s="617"/>
      <c r="EN25" s="617"/>
      <c r="EO25" s="617"/>
      <c r="EP25" s="617"/>
      <c r="EQ25" s="617"/>
      <c r="ER25" s="617"/>
    </row>
    <row r="26" spans="11:148" x14ac:dyDescent="0.15">
      <c r="K26" s="617"/>
      <c r="L26" s="617"/>
      <c r="M26" s="617"/>
      <c r="N26" s="617"/>
      <c r="O26" s="617"/>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617"/>
      <c r="BO26" s="617"/>
      <c r="BP26" s="617"/>
      <c r="BQ26" s="617"/>
      <c r="BR26" s="617"/>
      <c r="BS26" s="617"/>
      <c r="BT26" s="617"/>
      <c r="BU26" s="617"/>
      <c r="BV26" s="617"/>
      <c r="BW26" s="617"/>
      <c r="BX26" s="617"/>
      <c r="BY26" s="617"/>
      <c r="BZ26" s="617"/>
      <c r="CA26" s="617"/>
      <c r="CB26" s="617"/>
      <c r="CC26" s="617"/>
      <c r="CD26" s="617"/>
      <c r="CE26" s="617"/>
      <c r="CF26" s="617"/>
      <c r="CG26" s="617"/>
      <c r="CH26" s="617"/>
      <c r="CI26" s="617"/>
      <c r="CJ26" s="617"/>
      <c r="CK26" s="617"/>
      <c r="CL26" s="617"/>
      <c r="CM26" s="617"/>
      <c r="CN26" s="617"/>
      <c r="CO26" s="617"/>
      <c r="CP26" s="617"/>
      <c r="CQ26" s="617"/>
      <c r="CR26" s="617"/>
      <c r="CS26" s="617"/>
      <c r="CT26" s="617"/>
      <c r="CU26" s="617"/>
      <c r="CV26" s="617"/>
      <c r="CW26" s="617"/>
      <c r="CX26" s="617"/>
      <c r="CY26" s="617"/>
      <c r="CZ26" s="617"/>
      <c r="DA26" s="617"/>
      <c r="DB26" s="617"/>
      <c r="DC26" s="617"/>
      <c r="DD26" s="617"/>
      <c r="DE26" s="617"/>
      <c r="DF26" s="617"/>
      <c r="DG26" s="617"/>
      <c r="DH26" s="617"/>
      <c r="DI26" s="617"/>
      <c r="DJ26" s="617"/>
      <c r="DK26" s="617"/>
      <c r="DL26" s="617"/>
      <c r="DM26" s="617"/>
      <c r="DN26" s="617"/>
      <c r="DO26" s="617"/>
      <c r="DP26" s="617"/>
      <c r="DQ26" s="617"/>
      <c r="DR26" s="617"/>
      <c r="DS26" s="617"/>
      <c r="DT26" s="617"/>
      <c r="DU26" s="617"/>
      <c r="DV26" s="617"/>
      <c r="DW26" s="617"/>
      <c r="DX26" s="617"/>
      <c r="DY26" s="617"/>
      <c r="DZ26" s="617"/>
      <c r="EA26" s="617"/>
      <c r="EB26" s="617"/>
      <c r="EC26" s="617"/>
      <c r="ED26" s="617"/>
      <c r="EE26" s="617"/>
      <c r="EF26" s="617"/>
      <c r="EG26" s="617"/>
      <c r="EH26" s="617"/>
      <c r="EI26" s="617"/>
      <c r="EJ26" s="617"/>
      <c r="EK26" s="617"/>
      <c r="EL26" s="617"/>
      <c r="EM26" s="617"/>
      <c r="EN26" s="617"/>
      <c r="EO26" s="617"/>
      <c r="EP26" s="617"/>
      <c r="EQ26" s="617"/>
      <c r="ER26" s="617"/>
    </row>
    <row r="27" spans="11:148" x14ac:dyDescent="0.15">
      <c r="K27" s="617"/>
      <c r="L27" s="617"/>
      <c r="M27" s="617"/>
      <c r="N27" s="617"/>
      <c r="O27" s="617"/>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7"/>
      <c r="CQ27" s="617"/>
      <c r="CR27" s="617"/>
      <c r="CS27" s="617"/>
      <c r="CT27" s="617"/>
      <c r="CU27" s="617"/>
      <c r="CV27" s="617"/>
      <c r="CW27" s="617"/>
      <c r="CX27" s="617"/>
      <c r="CY27" s="617"/>
      <c r="CZ27" s="617"/>
      <c r="DA27" s="617"/>
      <c r="DB27" s="617"/>
      <c r="DC27" s="617"/>
      <c r="DD27" s="617"/>
      <c r="DE27" s="617"/>
      <c r="DF27" s="617"/>
      <c r="DG27" s="617"/>
      <c r="DH27" s="617"/>
      <c r="DI27" s="617"/>
      <c r="DJ27" s="617"/>
      <c r="DK27" s="617"/>
      <c r="DL27" s="617"/>
      <c r="DM27" s="617"/>
      <c r="DN27" s="617"/>
      <c r="DO27" s="617"/>
      <c r="DP27" s="617"/>
      <c r="DQ27" s="617"/>
      <c r="DR27" s="617"/>
      <c r="DS27" s="617"/>
      <c r="DT27" s="617"/>
      <c r="DU27" s="617"/>
      <c r="DV27" s="617"/>
      <c r="DW27" s="617"/>
      <c r="DX27" s="617"/>
      <c r="DY27" s="617"/>
      <c r="DZ27" s="617"/>
      <c r="EA27" s="617"/>
      <c r="EB27" s="617"/>
      <c r="EC27" s="617"/>
      <c r="ED27" s="617"/>
      <c r="EE27" s="617"/>
      <c r="EF27" s="617"/>
      <c r="EG27" s="617"/>
      <c r="EH27" s="617"/>
      <c r="EI27" s="617"/>
      <c r="EJ27" s="617"/>
      <c r="EK27" s="617"/>
      <c r="EL27" s="617"/>
      <c r="EM27" s="617"/>
      <c r="EN27" s="617"/>
      <c r="EO27" s="617"/>
      <c r="EP27" s="617"/>
      <c r="EQ27" s="617"/>
      <c r="ER27" s="617"/>
    </row>
    <row r="28" spans="11:148" x14ac:dyDescent="0.15">
      <c r="K28" s="617"/>
      <c r="L28" s="617"/>
      <c r="M28" s="617"/>
      <c r="N28" s="617"/>
      <c r="O28" s="617"/>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c r="CS28" s="617"/>
      <c r="CT28" s="617"/>
      <c r="CU28" s="617"/>
      <c r="CV28" s="617"/>
      <c r="CW28" s="617"/>
      <c r="CX28" s="617"/>
      <c r="CY28" s="617"/>
      <c r="CZ28" s="617"/>
      <c r="DA28" s="617"/>
      <c r="DB28" s="617"/>
      <c r="DC28" s="617"/>
      <c r="DD28" s="617"/>
      <c r="DE28" s="617"/>
      <c r="DF28" s="617"/>
      <c r="DG28" s="617"/>
      <c r="DH28" s="617"/>
      <c r="DI28" s="617"/>
      <c r="DJ28" s="617"/>
      <c r="DK28" s="617"/>
      <c r="DL28" s="617"/>
      <c r="DM28" s="617"/>
      <c r="DN28" s="617"/>
      <c r="DO28" s="617"/>
      <c r="DP28" s="617"/>
      <c r="DQ28" s="617"/>
      <c r="DR28" s="617"/>
      <c r="DS28" s="617"/>
      <c r="DT28" s="617"/>
      <c r="DU28" s="617"/>
      <c r="DV28" s="617"/>
      <c r="DW28" s="617"/>
      <c r="DX28" s="617"/>
      <c r="DY28" s="617"/>
      <c r="DZ28" s="617"/>
      <c r="EA28" s="617"/>
      <c r="EB28" s="617"/>
      <c r="EC28" s="617"/>
      <c r="ED28" s="617"/>
      <c r="EE28" s="617"/>
      <c r="EF28" s="617"/>
      <c r="EG28" s="617"/>
      <c r="EH28" s="617"/>
      <c r="EI28" s="617"/>
      <c r="EJ28" s="617"/>
      <c r="EK28" s="617"/>
      <c r="EL28" s="617"/>
      <c r="EM28" s="617"/>
      <c r="EN28" s="617"/>
      <c r="EO28" s="617"/>
      <c r="EP28" s="617"/>
      <c r="EQ28" s="617"/>
      <c r="ER28" s="617"/>
    </row>
    <row r="29" spans="11:148" x14ac:dyDescent="0.15">
      <c r="K29" s="617"/>
      <c r="L29" s="617"/>
      <c r="M29" s="617"/>
      <c r="N29" s="617"/>
      <c r="O29" s="617"/>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7"/>
      <c r="CQ29" s="617"/>
      <c r="CR29" s="617"/>
      <c r="CS29" s="617"/>
      <c r="CT29" s="617"/>
      <c r="CU29" s="617"/>
      <c r="CV29" s="617"/>
      <c r="CW29" s="617"/>
      <c r="CX29" s="617"/>
      <c r="CY29" s="617"/>
      <c r="CZ29" s="617"/>
      <c r="DA29" s="617"/>
      <c r="DB29" s="617"/>
      <c r="DC29" s="617"/>
      <c r="DD29" s="617"/>
      <c r="DE29" s="617"/>
      <c r="DF29" s="617"/>
      <c r="DG29" s="617"/>
      <c r="DH29" s="617"/>
      <c r="DI29" s="617"/>
      <c r="DJ29" s="617"/>
      <c r="DK29" s="617"/>
      <c r="DL29" s="617"/>
      <c r="DM29" s="617"/>
      <c r="DN29" s="617"/>
      <c r="DO29" s="617"/>
      <c r="DP29" s="617"/>
      <c r="DQ29" s="617"/>
      <c r="DR29" s="617"/>
      <c r="DS29" s="617"/>
      <c r="DT29" s="617"/>
      <c r="DU29" s="617"/>
      <c r="DV29" s="617"/>
      <c r="DW29" s="617"/>
      <c r="DX29" s="617"/>
      <c r="DY29" s="617"/>
      <c r="DZ29" s="617"/>
      <c r="EA29" s="617"/>
      <c r="EB29" s="617"/>
      <c r="EC29" s="617"/>
      <c r="ED29" s="617"/>
      <c r="EE29" s="617"/>
      <c r="EF29" s="617"/>
      <c r="EG29" s="617"/>
      <c r="EH29" s="617"/>
      <c r="EI29" s="617"/>
      <c r="EJ29" s="617"/>
      <c r="EK29" s="617"/>
      <c r="EL29" s="617"/>
      <c r="EM29" s="617"/>
      <c r="EN29" s="617"/>
      <c r="EO29" s="617"/>
      <c r="EP29" s="617"/>
      <c r="EQ29" s="617"/>
      <c r="ER29" s="617"/>
    </row>
    <row r="30" spans="11:148" x14ac:dyDescent="0.15">
      <c r="K30" s="617"/>
      <c r="L30" s="617"/>
      <c r="M30" s="617"/>
      <c r="N30" s="617"/>
      <c r="O30" s="617"/>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c r="CL30" s="617"/>
      <c r="CM30" s="617"/>
      <c r="CN30" s="617"/>
      <c r="CO30" s="617"/>
      <c r="CP30" s="617"/>
      <c r="CQ30" s="617"/>
      <c r="CR30" s="617"/>
      <c r="CS30" s="617"/>
      <c r="CT30" s="617"/>
      <c r="CU30" s="617"/>
      <c r="CV30" s="617"/>
      <c r="CW30" s="617"/>
      <c r="CX30" s="617"/>
      <c r="CY30" s="617"/>
      <c r="CZ30" s="617"/>
      <c r="DA30" s="617"/>
      <c r="DB30" s="617"/>
      <c r="DC30" s="617"/>
      <c r="DD30" s="617"/>
      <c r="DE30" s="617"/>
      <c r="DF30" s="617"/>
      <c r="DG30" s="617"/>
      <c r="DH30" s="617"/>
      <c r="DI30" s="617"/>
      <c r="DJ30" s="617"/>
      <c r="DK30" s="617"/>
      <c r="DL30" s="617"/>
      <c r="DM30" s="617"/>
      <c r="DN30" s="617"/>
      <c r="DO30" s="617"/>
      <c r="DP30" s="617"/>
      <c r="DQ30" s="617"/>
      <c r="DR30" s="617"/>
      <c r="DS30" s="617"/>
      <c r="DT30" s="617"/>
      <c r="DU30" s="617"/>
      <c r="DV30" s="617"/>
      <c r="DW30" s="617"/>
      <c r="DX30" s="617"/>
      <c r="DY30" s="617"/>
      <c r="DZ30" s="617"/>
      <c r="EA30" s="617"/>
      <c r="EB30" s="617"/>
      <c r="EC30" s="617"/>
      <c r="ED30" s="617"/>
      <c r="EE30" s="617"/>
      <c r="EF30" s="617"/>
      <c r="EG30" s="617"/>
      <c r="EH30" s="617"/>
      <c r="EI30" s="617"/>
      <c r="EJ30" s="617"/>
      <c r="EK30" s="617"/>
      <c r="EL30" s="617"/>
      <c r="EM30" s="617"/>
      <c r="EN30" s="617"/>
      <c r="EO30" s="617"/>
      <c r="EP30" s="617"/>
      <c r="EQ30" s="617"/>
      <c r="ER30" s="617"/>
    </row>
    <row r="31" spans="11:148" x14ac:dyDescent="0.15">
      <c r="K31" s="617"/>
      <c r="L31" s="617"/>
      <c r="M31" s="617"/>
      <c r="N31" s="617"/>
      <c r="O31" s="617"/>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617"/>
      <c r="CW31" s="617"/>
      <c r="CX31" s="617"/>
      <c r="CY31" s="617"/>
      <c r="CZ31" s="617"/>
      <c r="DA31" s="617"/>
      <c r="DB31" s="617"/>
      <c r="DC31" s="617"/>
      <c r="DD31" s="617"/>
      <c r="DE31" s="617"/>
      <c r="DF31" s="617"/>
      <c r="DG31" s="617"/>
      <c r="DH31" s="617"/>
      <c r="DI31" s="617"/>
      <c r="DJ31" s="617"/>
      <c r="DK31" s="617"/>
      <c r="DL31" s="617"/>
      <c r="DM31" s="617"/>
      <c r="DN31" s="617"/>
      <c r="DO31" s="617"/>
      <c r="DP31" s="617"/>
      <c r="DQ31" s="617"/>
      <c r="DR31" s="617"/>
      <c r="DS31" s="617"/>
      <c r="DT31" s="617"/>
      <c r="DU31" s="617"/>
      <c r="DV31" s="617"/>
      <c r="DW31" s="617"/>
      <c r="DX31" s="617"/>
      <c r="DY31" s="617"/>
      <c r="DZ31" s="617"/>
      <c r="EA31" s="617"/>
      <c r="EB31" s="617"/>
      <c r="EC31" s="617"/>
      <c r="ED31" s="617"/>
      <c r="EE31" s="617"/>
      <c r="EF31" s="617"/>
      <c r="EG31" s="617"/>
      <c r="EH31" s="617"/>
      <c r="EI31" s="617"/>
      <c r="EJ31" s="617"/>
      <c r="EK31" s="617"/>
      <c r="EL31" s="617"/>
      <c r="EM31" s="617"/>
      <c r="EN31" s="617"/>
      <c r="EO31" s="617"/>
      <c r="EP31" s="617"/>
      <c r="EQ31" s="617"/>
      <c r="ER31" s="617"/>
    </row>
    <row r="32" spans="11:148" x14ac:dyDescent="0.15">
      <c r="K32" s="617"/>
      <c r="L32" s="617"/>
      <c r="M32" s="617"/>
      <c r="N32" s="617"/>
      <c r="O32" s="617"/>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7"/>
      <c r="DY32" s="617"/>
      <c r="DZ32" s="617"/>
      <c r="EA32" s="617"/>
      <c r="EB32" s="617"/>
      <c r="EC32" s="617"/>
      <c r="ED32" s="617"/>
      <c r="EE32" s="617"/>
      <c r="EF32" s="617"/>
      <c r="EG32" s="617"/>
      <c r="EH32" s="617"/>
      <c r="EI32" s="617"/>
      <c r="EJ32" s="617"/>
      <c r="EK32" s="617"/>
      <c r="EL32" s="617"/>
      <c r="EM32" s="617"/>
      <c r="EN32" s="617"/>
      <c r="EO32" s="617"/>
      <c r="EP32" s="617"/>
      <c r="EQ32" s="617"/>
      <c r="ER32" s="617"/>
    </row>
    <row r="33" spans="11:148" x14ac:dyDescent="0.15">
      <c r="K33" s="617"/>
      <c r="L33" s="617"/>
      <c r="M33" s="617"/>
      <c r="N33" s="617"/>
      <c r="O33" s="617"/>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7"/>
      <c r="CQ33" s="617"/>
      <c r="CR33" s="617"/>
      <c r="CS33" s="617"/>
      <c r="CT33" s="617"/>
      <c r="CU33" s="617"/>
      <c r="CV33" s="617"/>
      <c r="CW33" s="617"/>
      <c r="CX33" s="617"/>
      <c r="CY33" s="617"/>
      <c r="CZ33" s="617"/>
      <c r="DA33" s="617"/>
      <c r="DB33" s="617"/>
      <c r="DC33" s="617"/>
      <c r="DD33" s="617"/>
      <c r="DE33" s="617"/>
      <c r="DF33" s="617"/>
      <c r="DG33" s="617"/>
      <c r="DH33" s="617"/>
      <c r="DI33" s="617"/>
      <c r="DJ33" s="617"/>
      <c r="DK33" s="617"/>
      <c r="DL33" s="617"/>
      <c r="DM33" s="617"/>
      <c r="DN33" s="617"/>
      <c r="DO33" s="617"/>
      <c r="DP33" s="617"/>
      <c r="DQ33" s="617"/>
      <c r="DR33" s="617"/>
      <c r="DS33" s="617"/>
      <c r="DT33" s="617"/>
      <c r="DU33" s="617"/>
      <c r="DV33" s="617"/>
      <c r="DW33" s="617"/>
      <c r="DX33" s="617"/>
      <c r="DY33" s="617"/>
      <c r="DZ33" s="617"/>
      <c r="EA33" s="617"/>
      <c r="EB33" s="617"/>
      <c r="EC33" s="617"/>
      <c r="ED33" s="617"/>
      <c r="EE33" s="617"/>
      <c r="EF33" s="617"/>
      <c r="EG33" s="617"/>
      <c r="EH33" s="617"/>
      <c r="EI33" s="617"/>
      <c r="EJ33" s="617"/>
      <c r="EK33" s="617"/>
      <c r="EL33" s="617"/>
      <c r="EM33" s="617"/>
      <c r="EN33" s="617"/>
      <c r="EO33" s="617"/>
      <c r="EP33" s="617"/>
      <c r="EQ33" s="617"/>
      <c r="ER33" s="617"/>
    </row>
    <row r="34" spans="11:148" x14ac:dyDescent="0.15">
      <c r="K34" s="617"/>
      <c r="L34" s="617"/>
      <c r="M34" s="617"/>
      <c r="N34" s="617"/>
      <c r="O34" s="617"/>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c r="CL34" s="617"/>
      <c r="CM34" s="617"/>
      <c r="CN34" s="617"/>
      <c r="CO34" s="617"/>
      <c r="CP34" s="617"/>
      <c r="CQ34" s="617"/>
      <c r="CR34" s="617"/>
      <c r="CS34" s="617"/>
      <c r="CT34" s="617"/>
      <c r="CU34" s="617"/>
      <c r="CV34" s="617"/>
      <c r="CW34" s="617"/>
      <c r="CX34" s="617"/>
      <c r="CY34" s="617"/>
      <c r="CZ34" s="617"/>
      <c r="DA34" s="617"/>
      <c r="DB34" s="617"/>
      <c r="DC34" s="617"/>
      <c r="DD34" s="617"/>
      <c r="DE34" s="617"/>
      <c r="DF34" s="617"/>
      <c r="DG34" s="617"/>
      <c r="DH34" s="617"/>
      <c r="DI34" s="617"/>
      <c r="DJ34" s="617"/>
      <c r="DK34" s="617"/>
      <c r="DL34" s="617"/>
      <c r="DM34" s="617"/>
      <c r="DN34" s="617"/>
      <c r="DO34" s="617"/>
      <c r="DP34" s="617"/>
      <c r="DQ34" s="617"/>
      <c r="DR34" s="617"/>
      <c r="DS34" s="617"/>
      <c r="DT34" s="617"/>
      <c r="DU34" s="617"/>
      <c r="DV34" s="617"/>
      <c r="DW34" s="617"/>
      <c r="DX34" s="617"/>
      <c r="DY34" s="617"/>
      <c r="DZ34" s="617"/>
      <c r="EA34" s="617"/>
      <c r="EB34" s="617"/>
      <c r="EC34" s="617"/>
      <c r="ED34" s="617"/>
      <c r="EE34" s="617"/>
      <c r="EF34" s="617"/>
      <c r="EG34" s="617"/>
      <c r="EH34" s="617"/>
      <c r="EI34" s="617"/>
      <c r="EJ34" s="617"/>
      <c r="EK34" s="617"/>
      <c r="EL34" s="617"/>
      <c r="EM34" s="617"/>
      <c r="EN34" s="617"/>
      <c r="EO34" s="617"/>
      <c r="EP34" s="617"/>
      <c r="EQ34" s="617"/>
      <c r="ER34" s="617"/>
    </row>
    <row r="35" spans="11:148" x14ac:dyDescent="0.15">
      <c r="K35" s="617"/>
      <c r="L35" s="617"/>
      <c r="M35" s="617"/>
      <c r="N35" s="617"/>
      <c r="O35" s="617"/>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c r="CZ35" s="617"/>
      <c r="DA35" s="617"/>
      <c r="DB35" s="617"/>
      <c r="DC35" s="617"/>
      <c r="DD35" s="617"/>
      <c r="DE35" s="617"/>
      <c r="DF35" s="617"/>
      <c r="DG35" s="617"/>
      <c r="DH35" s="617"/>
      <c r="DI35" s="617"/>
      <c r="DJ35" s="617"/>
      <c r="DK35" s="617"/>
      <c r="DL35" s="617"/>
      <c r="DM35" s="617"/>
      <c r="DN35" s="617"/>
      <c r="DO35" s="617"/>
      <c r="DP35" s="617"/>
      <c r="DQ35" s="617"/>
      <c r="DR35" s="617"/>
      <c r="DS35" s="617"/>
      <c r="DT35" s="617"/>
      <c r="DU35" s="617"/>
      <c r="DV35" s="617"/>
      <c r="DW35" s="617"/>
      <c r="DX35" s="617"/>
      <c r="DY35" s="617"/>
      <c r="DZ35" s="617"/>
      <c r="EA35" s="617"/>
      <c r="EB35" s="617"/>
      <c r="EC35" s="617"/>
      <c r="ED35" s="617"/>
      <c r="EE35" s="617"/>
      <c r="EF35" s="617"/>
      <c r="EG35" s="617"/>
      <c r="EH35" s="617"/>
      <c r="EI35" s="617"/>
      <c r="EJ35" s="617"/>
      <c r="EK35" s="617"/>
      <c r="EL35" s="617"/>
      <c r="EM35" s="617"/>
      <c r="EN35" s="617"/>
      <c r="EO35" s="617"/>
      <c r="EP35" s="617"/>
      <c r="EQ35" s="617"/>
      <c r="ER35" s="617"/>
    </row>
    <row r="36" spans="11:148" x14ac:dyDescent="0.15">
      <c r="K36" s="617"/>
      <c r="L36" s="617"/>
      <c r="M36" s="617"/>
      <c r="N36" s="617"/>
      <c r="O36" s="617"/>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c r="CZ36" s="617"/>
      <c r="DA36" s="617"/>
      <c r="DB36" s="617"/>
      <c r="DC36" s="617"/>
      <c r="DD36" s="617"/>
      <c r="DE36" s="617"/>
      <c r="DF36" s="617"/>
      <c r="DG36" s="617"/>
      <c r="DH36" s="617"/>
      <c r="DI36" s="617"/>
      <c r="DJ36" s="617"/>
      <c r="DK36" s="617"/>
      <c r="DL36" s="617"/>
      <c r="DM36" s="617"/>
      <c r="DN36" s="617"/>
      <c r="DO36" s="617"/>
      <c r="DP36" s="617"/>
      <c r="DQ36" s="617"/>
      <c r="DR36" s="617"/>
      <c r="DS36" s="617"/>
      <c r="DT36" s="617"/>
      <c r="DU36" s="617"/>
      <c r="DV36" s="617"/>
      <c r="DW36" s="617"/>
      <c r="DX36" s="617"/>
      <c r="DY36" s="617"/>
      <c r="DZ36" s="617"/>
      <c r="EA36" s="617"/>
      <c r="EB36" s="617"/>
      <c r="EC36" s="617"/>
      <c r="ED36" s="617"/>
      <c r="EE36" s="617"/>
      <c r="EF36" s="617"/>
      <c r="EG36" s="617"/>
      <c r="EH36" s="617"/>
      <c r="EI36" s="617"/>
      <c r="EJ36" s="617"/>
      <c r="EK36" s="617"/>
      <c r="EL36" s="617"/>
      <c r="EM36" s="617"/>
      <c r="EN36" s="617"/>
      <c r="EO36" s="617"/>
      <c r="EP36" s="617"/>
      <c r="EQ36" s="617"/>
      <c r="ER36" s="617"/>
    </row>
    <row r="37" spans="11:148" x14ac:dyDescent="0.15">
      <c r="K37" s="617"/>
      <c r="L37" s="617"/>
      <c r="M37" s="617"/>
      <c r="N37" s="617"/>
      <c r="O37" s="617"/>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c r="BX37" s="617"/>
      <c r="BY37" s="617"/>
      <c r="BZ37" s="617"/>
      <c r="CA37" s="617"/>
      <c r="CB37" s="617"/>
      <c r="CC37" s="617"/>
      <c r="CD37" s="617"/>
      <c r="CE37" s="617"/>
      <c r="CF37" s="617"/>
      <c r="CG37" s="617"/>
      <c r="CH37" s="617"/>
      <c r="CI37" s="617"/>
      <c r="CJ37" s="617"/>
      <c r="CK37" s="617"/>
      <c r="CL37" s="617"/>
      <c r="CM37" s="617"/>
      <c r="CN37" s="617"/>
      <c r="CO37" s="617"/>
      <c r="CP37" s="617"/>
      <c r="CQ37" s="617"/>
      <c r="CR37" s="617"/>
      <c r="CS37" s="617"/>
      <c r="CT37" s="617"/>
      <c r="CU37" s="617"/>
      <c r="CV37" s="617"/>
      <c r="CW37" s="617"/>
      <c r="CX37" s="617"/>
      <c r="CY37" s="617"/>
      <c r="CZ37" s="617"/>
      <c r="DA37" s="617"/>
      <c r="DB37" s="617"/>
      <c r="DC37" s="617"/>
      <c r="DD37" s="617"/>
      <c r="DE37" s="617"/>
      <c r="DF37" s="617"/>
      <c r="DG37" s="617"/>
      <c r="DH37" s="617"/>
      <c r="DI37" s="617"/>
      <c r="DJ37" s="617"/>
      <c r="DK37" s="617"/>
      <c r="DL37" s="617"/>
      <c r="DM37" s="617"/>
      <c r="DN37" s="617"/>
      <c r="DO37" s="617"/>
      <c r="DP37" s="617"/>
      <c r="DQ37" s="617"/>
      <c r="DR37" s="617"/>
      <c r="DS37" s="617"/>
      <c r="DT37" s="617"/>
      <c r="DU37" s="617"/>
      <c r="DV37" s="617"/>
      <c r="DW37" s="617"/>
      <c r="DX37" s="617"/>
      <c r="DY37" s="617"/>
      <c r="DZ37" s="617"/>
      <c r="EA37" s="617"/>
      <c r="EB37" s="617"/>
      <c r="EC37" s="617"/>
      <c r="ED37" s="617"/>
      <c r="EE37" s="617"/>
      <c r="EF37" s="617"/>
      <c r="EG37" s="617"/>
      <c r="EH37" s="617"/>
      <c r="EI37" s="617"/>
      <c r="EJ37" s="617"/>
      <c r="EK37" s="617"/>
      <c r="EL37" s="617"/>
      <c r="EM37" s="617"/>
      <c r="EN37" s="617"/>
      <c r="EO37" s="617"/>
      <c r="EP37" s="617"/>
      <c r="EQ37" s="617"/>
      <c r="ER37" s="617"/>
    </row>
    <row r="38" spans="11:148" x14ac:dyDescent="0.15">
      <c r="K38" s="617"/>
      <c r="L38" s="617"/>
      <c r="M38" s="617"/>
      <c r="N38" s="617"/>
      <c r="O38" s="617"/>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c r="CZ38" s="617"/>
      <c r="DA38" s="617"/>
      <c r="DB38" s="617"/>
      <c r="DC38" s="617"/>
      <c r="DD38" s="617"/>
      <c r="DE38" s="617"/>
      <c r="DF38" s="617"/>
      <c r="DG38" s="617"/>
      <c r="DH38" s="617"/>
      <c r="DI38" s="617"/>
      <c r="DJ38" s="617"/>
      <c r="DK38" s="617"/>
      <c r="DL38" s="617"/>
      <c r="DM38" s="617"/>
      <c r="DN38" s="617"/>
      <c r="DO38" s="617"/>
      <c r="DP38" s="617"/>
      <c r="DQ38" s="617"/>
      <c r="DR38" s="617"/>
      <c r="DS38" s="617"/>
      <c r="DT38" s="617"/>
      <c r="DU38" s="617"/>
      <c r="DV38" s="617"/>
      <c r="DW38" s="617"/>
      <c r="DX38" s="617"/>
      <c r="DY38" s="617"/>
      <c r="DZ38" s="617"/>
      <c r="EA38" s="617"/>
      <c r="EB38" s="617"/>
      <c r="EC38" s="617"/>
      <c r="ED38" s="617"/>
      <c r="EE38" s="617"/>
      <c r="EF38" s="617"/>
      <c r="EG38" s="617"/>
      <c r="EH38" s="617"/>
      <c r="EI38" s="617"/>
      <c r="EJ38" s="617"/>
      <c r="EK38" s="617"/>
      <c r="EL38" s="617"/>
      <c r="EM38" s="617"/>
      <c r="EN38" s="617"/>
      <c r="EO38" s="617"/>
      <c r="EP38" s="617"/>
      <c r="EQ38" s="617"/>
      <c r="ER38" s="617"/>
    </row>
    <row r="39" spans="11:148" x14ac:dyDescent="0.15">
      <c r="K39" s="617"/>
      <c r="L39" s="617"/>
      <c r="M39" s="617"/>
      <c r="N39" s="617"/>
      <c r="O39" s="617"/>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7"/>
      <c r="CG39" s="617"/>
      <c r="CH39" s="617"/>
      <c r="CI39" s="617"/>
      <c r="CJ39" s="617"/>
      <c r="CK39" s="617"/>
      <c r="CL39" s="617"/>
      <c r="CM39" s="617"/>
      <c r="CN39" s="617"/>
      <c r="CO39" s="617"/>
      <c r="CP39" s="617"/>
      <c r="CQ39" s="617"/>
      <c r="CR39" s="617"/>
      <c r="CS39" s="617"/>
      <c r="CT39" s="617"/>
      <c r="CU39" s="617"/>
      <c r="CV39" s="617"/>
      <c r="CW39" s="617"/>
      <c r="CX39" s="617"/>
      <c r="CY39" s="617"/>
      <c r="CZ39" s="617"/>
      <c r="DA39" s="617"/>
      <c r="DB39" s="617"/>
      <c r="DC39" s="617"/>
      <c r="DD39" s="617"/>
      <c r="DE39" s="617"/>
      <c r="DF39" s="617"/>
      <c r="DG39" s="617"/>
      <c r="DH39" s="617"/>
      <c r="DI39" s="617"/>
      <c r="DJ39" s="617"/>
      <c r="DK39" s="617"/>
      <c r="DL39" s="617"/>
      <c r="DM39" s="617"/>
      <c r="DN39" s="617"/>
      <c r="DO39" s="617"/>
      <c r="DP39" s="617"/>
      <c r="DQ39" s="617"/>
      <c r="DR39" s="617"/>
      <c r="DS39" s="617"/>
      <c r="DT39" s="617"/>
      <c r="DU39" s="617"/>
      <c r="DV39" s="617"/>
      <c r="DW39" s="617"/>
      <c r="DX39" s="617"/>
      <c r="DY39" s="617"/>
      <c r="DZ39" s="617"/>
      <c r="EA39" s="617"/>
      <c r="EB39" s="617"/>
      <c r="EC39" s="617"/>
      <c r="ED39" s="617"/>
      <c r="EE39" s="617"/>
      <c r="EF39" s="617"/>
      <c r="EG39" s="617"/>
      <c r="EH39" s="617"/>
      <c r="EI39" s="617"/>
      <c r="EJ39" s="617"/>
      <c r="EK39" s="617"/>
      <c r="EL39" s="617"/>
      <c r="EM39" s="617"/>
      <c r="EN39" s="617"/>
      <c r="EO39" s="617"/>
      <c r="EP39" s="617"/>
      <c r="EQ39" s="617"/>
      <c r="ER39" s="617"/>
    </row>
    <row r="40" spans="11:148" x14ac:dyDescent="0.15">
      <c r="K40" s="617"/>
      <c r="L40" s="617"/>
      <c r="M40" s="617"/>
      <c r="N40" s="617"/>
      <c r="O40" s="617"/>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7"/>
      <c r="CG40" s="617"/>
      <c r="CH40" s="617"/>
      <c r="CI40" s="617"/>
      <c r="CJ40" s="617"/>
      <c r="CK40" s="617"/>
      <c r="CL40" s="617"/>
      <c r="CM40" s="617"/>
      <c r="CN40" s="617"/>
      <c r="CO40" s="617"/>
      <c r="CP40" s="617"/>
      <c r="CQ40" s="617"/>
      <c r="CR40" s="617"/>
      <c r="CS40" s="617"/>
      <c r="CT40" s="617"/>
      <c r="CU40" s="617"/>
      <c r="CV40" s="617"/>
      <c r="CW40" s="617"/>
      <c r="CX40" s="617"/>
      <c r="CY40" s="617"/>
      <c r="CZ40" s="617"/>
      <c r="DA40" s="617"/>
      <c r="DB40" s="617"/>
      <c r="DC40" s="617"/>
      <c r="DD40" s="617"/>
      <c r="DE40" s="617"/>
      <c r="DF40" s="617"/>
      <c r="DG40" s="617"/>
      <c r="DH40" s="617"/>
      <c r="DI40" s="617"/>
      <c r="DJ40" s="617"/>
      <c r="DK40" s="617"/>
      <c r="DL40" s="617"/>
      <c r="DM40" s="617"/>
      <c r="DN40" s="617"/>
      <c r="DO40" s="617"/>
      <c r="DP40" s="617"/>
      <c r="DQ40" s="617"/>
      <c r="DR40" s="617"/>
      <c r="DS40" s="617"/>
      <c r="DT40" s="617"/>
      <c r="DU40" s="617"/>
      <c r="DV40" s="617"/>
      <c r="DW40" s="617"/>
      <c r="DX40" s="617"/>
      <c r="DY40" s="617"/>
      <c r="DZ40" s="617"/>
      <c r="EA40" s="617"/>
      <c r="EB40" s="617"/>
      <c r="EC40" s="617"/>
      <c r="ED40" s="617"/>
      <c r="EE40" s="617"/>
      <c r="EF40" s="617"/>
      <c r="EG40" s="617"/>
      <c r="EH40" s="617"/>
      <c r="EI40" s="617"/>
      <c r="EJ40" s="617"/>
      <c r="EK40" s="617"/>
      <c r="EL40" s="617"/>
      <c r="EM40" s="617"/>
      <c r="EN40" s="617"/>
      <c r="EO40" s="617"/>
      <c r="EP40" s="617"/>
      <c r="EQ40" s="617"/>
      <c r="ER40" s="617"/>
    </row>
    <row r="41" spans="11:148" x14ac:dyDescent="0.15">
      <c r="K41" s="617"/>
      <c r="L41" s="617"/>
      <c r="M41" s="617"/>
      <c r="N41" s="617"/>
      <c r="O41" s="617"/>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8"/>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7"/>
      <c r="CG41" s="617"/>
      <c r="CH41" s="617"/>
      <c r="CI41" s="617"/>
      <c r="CJ41" s="617"/>
      <c r="CK41" s="617"/>
      <c r="CL41" s="617"/>
      <c r="CM41" s="617"/>
      <c r="CN41" s="617"/>
      <c r="CO41" s="617"/>
      <c r="CP41" s="617"/>
      <c r="CQ41" s="617"/>
      <c r="CR41" s="617"/>
      <c r="CS41" s="617"/>
      <c r="CT41" s="617"/>
      <c r="CU41" s="617"/>
      <c r="CV41" s="617"/>
      <c r="CW41" s="617"/>
      <c r="CX41" s="617"/>
      <c r="CY41" s="617"/>
      <c r="CZ41" s="617"/>
      <c r="DA41" s="617"/>
      <c r="DB41" s="617"/>
      <c r="DC41" s="617"/>
      <c r="DD41" s="617"/>
      <c r="DE41" s="617"/>
      <c r="DF41" s="617"/>
      <c r="DG41" s="617"/>
      <c r="DH41" s="617"/>
      <c r="DI41" s="617"/>
      <c r="DJ41" s="617"/>
      <c r="DK41" s="617"/>
      <c r="DL41" s="617"/>
      <c r="DM41" s="617"/>
      <c r="DN41" s="617"/>
      <c r="DO41" s="617"/>
      <c r="DP41" s="617"/>
      <c r="DQ41" s="617"/>
      <c r="DR41" s="617"/>
      <c r="DS41" s="617"/>
      <c r="DT41" s="617"/>
      <c r="DU41" s="617"/>
      <c r="DV41" s="617"/>
      <c r="DW41" s="617"/>
      <c r="DX41" s="617"/>
      <c r="DY41" s="617"/>
      <c r="DZ41" s="617"/>
      <c r="EA41" s="617"/>
      <c r="EB41" s="617"/>
      <c r="EC41" s="617"/>
      <c r="ED41" s="617"/>
      <c r="EE41" s="617"/>
      <c r="EF41" s="617"/>
      <c r="EG41" s="617"/>
      <c r="EH41" s="617"/>
      <c r="EI41" s="617"/>
      <c r="EJ41" s="617"/>
      <c r="EK41" s="617"/>
      <c r="EL41" s="617"/>
      <c r="EM41" s="617"/>
      <c r="EN41" s="617"/>
      <c r="EO41" s="617"/>
      <c r="EP41" s="617"/>
      <c r="EQ41" s="617"/>
      <c r="ER41" s="617"/>
    </row>
  </sheetData>
  <mergeCells count="8">
    <mergeCell ref="A1:O1"/>
    <mergeCell ref="M3:N3"/>
    <mergeCell ref="O3:O4"/>
    <mergeCell ref="A3:C4"/>
    <mergeCell ref="D3:D4"/>
    <mergeCell ref="E3:H3"/>
    <mergeCell ref="I3:I4"/>
    <mergeCell ref="J3:L3"/>
  </mergeCells>
  <phoneticPr fontId="54"/>
  <dataValidations count="1">
    <dataValidation imeMode="off" allowBlank="1" showInputMessage="1" showErrorMessage="1" sqref="U16:AP60"/>
  </dataValidations>
  <printOptions horizontalCentered="1"/>
  <pageMargins left="0.39370078740157483" right="0" top="0.54" bottom="0.54" header="0.19685039370078741" footer="0.34"/>
  <pageSetup paperSize="9" scale="90" firstPageNumber="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N68"/>
  <sheetViews>
    <sheetView zoomScaleNormal="100" zoomScaleSheetLayoutView="100" workbookViewId="0">
      <selection activeCell="B2" sqref="B2"/>
    </sheetView>
  </sheetViews>
  <sheetFormatPr defaultRowHeight="12" x14ac:dyDescent="0.15"/>
  <cols>
    <col min="1" max="1" width="7.25" style="613" customWidth="1"/>
    <col min="2" max="2" width="3.125" style="613" customWidth="1"/>
    <col min="3" max="3" width="3.625" style="613" customWidth="1"/>
    <col min="4" max="13" width="8.625" style="613" customWidth="1"/>
    <col min="14" max="102" width="10.625" style="1" customWidth="1"/>
    <col min="103" max="103" width="9" style="1" bestFit="1"/>
    <col min="104" max="16384" width="9" style="1"/>
  </cols>
  <sheetData>
    <row r="1" spans="1:118" ht="18" customHeight="1" x14ac:dyDescent="0.15">
      <c r="A1" s="1855" t="s">
        <v>943</v>
      </c>
      <c r="B1" s="1855"/>
      <c r="C1" s="1855"/>
      <c r="D1" s="1855"/>
      <c r="E1" s="1855"/>
      <c r="F1" s="1855"/>
      <c r="G1" s="1855"/>
      <c r="H1" s="1855"/>
      <c r="I1" s="1855"/>
      <c r="J1" s="1855"/>
      <c r="K1" s="1855"/>
      <c r="L1" s="1855"/>
      <c r="M1" s="1855"/>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617"/>
      <c r="DK1" s="617"/>
      <c r="DL1" s="617"/>
      <c r="DM1" s="617"/>
      <c r="DN1" s="617"/>
    </row>
    <row r="2" spans="1:118" ht="14.45" customHeight="1" x14ac:dyDescent="0.15">
      <c r="A2" s="803" t="s">
        <v>354</v>
      </c>
      <c r="B2" s="617"/>
      <c r="C2" s="617"/>
      <c r="D2" s="617"/>
      <c r="E2" s="617"/>
      <c r="F2" s="617"/>
      <c r="G2" s="617"/>
      <c r="H2" s="617"/>
      <c r="I2" s="617"/>
      <c r="J2" s="617"/>
      <c r="K2" s="617"/>
      <c r="L2" s="617"/>
      <c r="M2" s="815" t="s">
        <v>1045</v>
      </c>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c r="CV2" s="617"/>
      <c r="CW2" s="617"/>
      <c r="CX2" s="617"/>
      <c r="CY2" s="617"/>
      <c r="CZ2" s="617"/>
      <c r="DA2" s="617"/>
      <c r="DB2" s="617"/>
      <c r="DC2" s="617"/>
      <c r="DD2" s="617"/>
      <c r="DE2" s="617"/>
      <c r="DF2" s="617"/>
      <c r="DG2" s="617"/>
      <c r="DH2" s="617"/>
      <c r="DI2" s="617"/>
      <c r="DJ2" s="617"/>
      <c r="DK2" s="617"/>
      <c r="DL2" s="617"/>
      <c r="DM2" s="617"/>
      <c r="DN2" s="617"/>
    </row>
    <row r="3" spans="1:118" ht="15" customHeight="1" x14ac:dyDescent="0.15">
      <c r="A3" s="1701" t="s">
        <v>609</v>
      </c>
      <c r="B3" s="1701"/>
      <c r="C3" s="1704"/>
      <c r="D3" s="1698" t="s">
        <v>944</v>
      </c>
      <c r="E3" s="1699"/>
      <c r="F3" s="1699"/>
      <c r="G3" s="1699"/>
      <c r="H3" s="1699"/>
      <c r="I3" s="1699"/>
      <c r="J3" s="1699"/>
      <c r="K3" s="1699"/>
      <c r="L3" s="1699"/>
      <c r="M3" s="1699"/>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row>
    <row r="4" spans="1:118" ht="15" customHeight="1" x14ac:dyDescent="0.15">
      <c r="A4" s="1697"/>
      <c r="B4" s="1697"/>
      <c r="C4" s="1705"/>
      <c r="D4" s="1698" t="s">
        <v>945</v>
      </c>
      <c r="E4" s="1709"/>
      <c r="F4" s="1698" t="s">
        <v>946</v>
      </c>
      <c r="G4" s="1709"/>
      <c r="H4" s="1698" t="s">
        <v>947</v>
      </c>
      <c r="I4" s="1699"/>
      <c r="J4" s="1698" t="s">
        <v>629</v>
      </c>
      <c r="K4" s="1699"/>
      <c r="L4" s="1698" t="s">
        <v>948</v>
      </c>
      <c r="M4" s="1709"/>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row>
    <row r="5" spans="1:118" ht="15" customHeight="1" x14ac:dyDescent="0.15">
      <c r="A5" s="1706"/>
      <c r="B5" s="1706"/>
      <c r="C5" s="1707"/>
      <c r="D5" s="788" t="s">
        <v>949</v>
      </c>
      <c r="E5" s="788" t="s">
        <v>406</v>
      </c>
      <c r="F5" s="788" t="s">
        <v>949</v>
      </c>
      <c r="G5" s="788" t="s">
        <v>406</v>
      </c>
      <c r="H5" s="788" t="s">
        <v>949</v>
      </c>
      <c r="I5" s="788" t="s">
        <v>406</v>
      </c>
      <c r="J5" s="788" t="s">
        <v>949</v>
      </c>
      <c r="K5" s="788" t="s">
        <v>406</v>
      </c>
      <c r="L5" s="788" t="s">
        <v>949</v>
      </c>
      <c r="M5" s="788" t="s">
        <v>406</v>
      </c>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row>
    <row r="6" spans="1:118" ht="15" customHeight="1" x14ac:dyDescent="0.15">
      <c r="A6" s="1823" t="s">
        <v>912</v>
      </c>
      <c r="B6" s="1856">
        <v>2</v>
      </c>
      <c r="C6" s="1857" t="s">
        <v>950</v>
      </c>
      <c r="D6" s="1858">
        <v>2932</v>
      </c>
      <c r="E6" s="1859">
        <v>3061</v>
      </c>
      <c r="F6" s="1858">
        <v>5633</v>
      </c>
      <c r="G6" s="1859">
        <v>5489</v>
      </c>
      <c r="H6" s="1858">
        <v>9605</v>
      </c>
      <c r="I6" s="1859">
        <v>9786</v>
      </c>
      <c r="J6" s="1858">
        <v>27969</v>
      </c>
      <c r="K6" s="1859">
        <v>28225</v>
      </c>
      <c r="L6" s="1858">
        <v>0</v>
      </c>
      <c r="M6" s="1859">
        <v>0</v>
      </c>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c r="CZ6" s="617"/>
    </row>
    <row r="7" spans="1:118" ht="15" customHeight="1" x14ac:dyDescent="0.15">
      <c r="A7" s="1860" t="s">
        <v>284</v>
      </c>
      <c r="B7" s="1853">
        <v>2</v>
      </c>
      <c r="C7" s="1861" t="s">
        <v>259</v>
      </c>
      <c r="D7" s="1862">
        <v>0</v>
      </c>
      <c r="E7" s="821">
        <v>0</v>
      </c>
      <c r="F7" s="1863">
        <v>0</v>
      </c>
      <c r="G7" s="1864">
        <v>0</v>
      </c>
      <c r="H7" s="1865">
        <v>90</v>
      </c>
      <c r="I7" s="820">
        <v>95</v>
      </c>
      <c r="J7" s="1865">
        <v>1122</v>
      </c>
      <c r="K7" s="820">
        <v>1132</v>
      </c>
      <c r="L7" s="1863">
        <v>0</v>
      </c>
      <c r="M7" s="1864">
        <v>0</v>
      </c>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617"/>
      <c r="CY7" s="617"/>
      <c r="CZ7" s="617"/>
    </row>
    <row r="8" spans="1:118" ht="15" customHeight="1" x14ac:dyDescent="0.15">
      <c r="A8" s="1860" t="s">
        <v>269</v>
      </c>
      <c r="B8" s="1853">
        <v>3</v>
      </c>
      <c r="C8" s="1861" t="s">
        <v>269</v>
      </c>
      <c r="D8" s="1862">
        <v>0</v>
      </c>
      <c r="E8" s="821">
        <v>0</v>
      </c>
      <c r="F8" s="1863">
        <v>211</v>
      </c>
      <c r="G8" s="1864">
        <v>171</v>
      </c>
      <c r="H8" s="1865">
        <v>986</v>
      </c>
      <c r="I8" s="820">
        <v>945</v>
      </c>
      <c r="J8" s="1865">
        <v>3656</v>
      </c>
      <c r="K8" s="820">
        <v>3646</v>
      </c>
      <c r="L8" s="1865">
        <v>0</v>
      </c>
      <c r="M8" s="820">
        <v>0</v>
      </c>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7"/>
      <c r="CJ8" s="617"/>
      <c r="CK8" s="617"/>
      <c r="CL8" s="617"/>
      <c r="CM8" s="617"/>
      <c r="CN8" s="617"/>
      <c r="CO8" s="617"/>
      <c r="CP8" s="617"/>
      <c r="CQ8" s="617"/>
      <c r="CR8" s="617"/>
      <c r="CS8" s="617"/>
      <c r="CT8" s="617"/>
      <c r="CU8" s="617"/>
      <c r="CV8" s="617"/>
      <c r="CW8" s="617"/>
      <c r="CX8" s="617"/>
      <c r="CY8" s="617"/>
      <c r="CZ8" s="617"/>
    </row>
    <row r="9" spans="1:118" ht="15" customHeight="1" x14ac:dyDescent="0.15">
      <c r="A9" s="1866" t="s">
        <v>269</v>
      </c>
      <c r="B9" s="1867">
        <v>4</v>
      </c>
      <c r="C9" s="1868" t="s">
        <v>269</v>
      </c>
      <c r="D9" s="1869">
        <v>182</v>
      </c>
      <c r="E9" s="1870">
        <v>125</v>
      </c>
      <c r="F9" s="1871">
        <v>1059</v>
      </c>
      <c r="G9" s="1872">
        <v>964</v>
      </c>
      <c r="H9" s="1873">
        <v>732</v>
      </c>
      <c r="I9" s="1874">
        <v>792</v>
      </c>
      <c r="J9" s="1873">
        <v>3570</v>
      </c>
      <c r="K9" s="1874">
        <v>3207</v>
      </c>
      <c r="L9" s="1869">
        <v>0</v>
      </c>
      <c r="M9" s="1870">
        <v>0</v>
      </c>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7"/>
      <c r="CG9" s="617"/>
      <c r="CH9" s="617"/>
      <c r="CI9" s="617"/>
      <c r="CJ9" s="617"/>
      <c r="CK9" s="617"/>
      <c r="CL9" s="617"/>
      <c r="CM9" s="617"/>
      <c r="CN9" s="617"/>
      <c r="CO9" s="617"/>
      <c r="CP9" s="617"/>
      <c r="CQ9" s="617"/>
      <c r="CR9" s="617"/>
      <c r="CS9" s="617"/>
      <c r="CT9" s="617"/>
      <c r="CU9" s="617"/>
      <c r="CV9" s="617"/>
      <c r="CW9" s="617"/>
      <c r="CX9" s="617"/>
      <c r="CY9" s="617"/>
      <c r="CZ9" s="617"/>
    </row>
    <row r="10" spans="1:118" ht="15" customHeight="1" x14ac:dyDescent="0.15">
      <c r="A10" s="1875" t="s">
        <v>609</v>
      </c>
      <c r="B10" s="1875"/>
      <c r="C10" s="1875"/>
      <c r="D10" s="1876" t="s">
        <v>944</v>
      </c>
      <c r="E10" s="1877"/>
      <c r="F10" s="1877"/>
      <c r="G10" s="1877"/>
      <c r="H10" s="1876" t="s">
        <v>699</v>
      </c>
      <c r="I10" s="1877"/>
      <c r="J10" s="1877"/>
      <c r="K10" s="1877"/>
      <c r="L10" s="1877"/>
      <c r="M10" s="187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c r="CZ10" s="617"/>
    </row>
    <row r="11" spans="1:118" ht="15" customHeight="1" x14ac:dyDescent="0.15">
      <c r="A11" s="1708"/>
      <c r="B11" s="1708"/>
      <c r="C11" s="1708"/>
      <c r="D11" s="1876" t="s">
        <v>951</v>
      </c>
      <c r="E11" s="1878"/>
      <c r="F11" s="1876" t="s">
        <v>287</v>
      </c>
      <c r="G11" s="1879"/>
      <c r="H11" s="1880" t="s">
        <v>952</v>
      </c>
      <c r="I11" s="1881"/>
      <c r="J11" s="1880" t="s">
        <v>142</v>
      </c>
      <c r="K11" s="1881"/>
      <c r="L11" s="1876" t="s">
        <v>698</v>
      </c>
      <c r="M11" s="1879"/>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c r="CZ11" s="617"/>
    </row>
    <row r="12" spans="1:118" ht="15" customHeight="1" x14ac:dyDescent="0.15">
      <c r="A12" s="1881"/>
      <c r="B12" s="1881"/>
      <c r="C12" s="1881"/>
      <c r="D12" s="1882" t="s">
        <v>949</v>
      </c>
      <c r="E12" s="1882" t="s">
        <v>406</v>
      </c>
      <c r="F12" s="1882" t="s">
        <v>949</v>
      </c>
      <c r="G12" s="1882" t="s">
        <v>406</v>
      </c>
      <c r="H12" s="1882" t="s">
        <v>949</v>
      </c>
      <c r="I12" s="1882" t="s">
        <v>406</v>
      </c>
      <c r="J12" s="1882" t="s">
        <v>949</v>
      </c>
      <c r="K12" s="1882" t="s">
        <v>406</v>
      </c>
      <c r="L12" s="1882" t="s">
        <v>949</v>
      </c>
      <c r="M12" s="1882" t="s">
        <v>406</v>
      </c>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c r="CZ12" s="617"/>
    </row>
    <row r="13" spans="1:118" ht="15" customHeight="1" x14ac:dyDescent="0.15">
      <c r="A13" s="1823" t="s">
        <v>669</v>
      </c>
      <c r="B13" s="1856">
        <v>2</v>
      </c>
      <c r="C13" s="1857" t="s">
        <v>950</v>
      </c>
      <c r="D13" s="1858">
        <v>7820</v>
      </c>
      <c r="E13" s="1859">
        <v>7874</v>
      </c>
      <c r="F13" s="1858">
        <v>2092</v>
      </c>
      <c r="G13" s="1859">
        <v>2199</v>
      </c>
      <c r="H13" s="1858">
        <v>0</v>
      </c>
      <c r="I13" s="1859">
        <v>0</v>
      </c>
      <c r="J13" s="1858">
        <v>0</v>
      </c>
      <c r="K13" s="1859">
        <v>0</v>
      </c>
      <c r="L13" s="1858">
        <v>0</v>
      </c>
      <c r="M13" s="1859">
        <v>0</v>
      </c>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7"/>
      <c r="CG13" s="617"/>
      <c r="CH13" s="617"/>
      <c r="CI13" s="617"/>
      <c r="CJ13" s="617"/>
      <c r="CK13" s="617"/>
      <c r="CL13" s="617"/>
      <c r="CM13" s="617"/>
      <c r="CN13" s="617"/>
      <c r="CO13" s="617"/>
      <c r="CP13" s="617"/>
      <c r="CQ13" s="617"/>
      <c r="CR13" s="617"/>
      <c r="CS13" s="617"/>
      <c r="CT13" s="617"/>
      <c r="CU13" s="617"/>
      <c r="CV13" s="617"/>
      <c r="CW13" s="617"/>
      <c r="CX13" s="617"/>
      <c r="CY13" s="617"/>
      <c r="CZ13" s="617"/>
    </row>
    <row r="14" spans="1:118" ht="15" customHeight="1" x14ac:dyDescent="0.15">
      <c r="A14" s="1860" t="s">
        <v>284</v>
      </c>
      <c r="B14" s="1853">
        <v>2</v>
      </c>
      <c r="C14" s="1861" t="s">
        <v>259</v>
      </c>
      <c r="D14" s="1862">
        <v>174</v>
      </c>
      <c r="E14" s="821">
        <v>161</v>
      </c>
      <c r="F14" s="1865">
        <v>0</v>
      </c>
      <c r="G14" s="820">
        <v>0</v>
      </c>
      <c r="H14" s="1865">
        <v>0</v>
      </c>
      <c r="I14" s="820">
        <v>0</v>
      </c>
      <c r="J14" s="1865">
        <v>0</v>
      </c>
      <c r="K14" s="820">
        <v>0</v>
      </c>
      <c r="L14" s="1883">
        <v>0</v>
      </c>
      <c r="M14" s="1884">
        <v>0</v>
      </c>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7"/>
      <c r="CG14" s="617"/>
      <c r="CH14" s="617"/>
      <c r="CI14" s="617"/>
      <c r="CJ14" s="617"/>
      <c r="CK14" s="617"/>
      <c r="CL14" s="617"/>
      <c r="CM14" s="617"/>
      <c r="CN14" s="617"/>
      <c r="CO14" s="617"/>
      <c r="CP14" s="617"/>
      <c r="CQ14" s="617"/>
      <c r="CR14" s="617"/>
      <c r="CS14" s="617"/>
      <c r="CT14" s="617"/>
      <c r="CU14" s="617"/>
      <c r="CV14" s="617"/>
      <c r="CW14" s="617"/>
      <c r="CX14" s="617"/>
      <c r="CY14" s="617"/>
      <c r="CZ14" s="617"/>
    </row>
    <row r="15" spans="1:118" ht="15" customHeight="1" x14ac:dyDescent="0.15">
      <c r="A15" s="1860" t="s">
        <v>269</v>
      </c>
      <c r="B15" s="1853">
        <v>3</v>
      </c>
      <c r="C15" s="1861" t="s">
        <v>269</v>
      </c>
      <c r="D15" s="1862">
        <v>943</v>
      </c>
      <c r="E15" s="821">
        <v>1031</v>
      </c>
      <c r="F15" s="1865">
        <v>0</v>
      </c>
      <c r="G15" s="820">
        <v>0</v>
      </c>
      <c r="H15" s="1865">
        <v>0</v>
      </c>
      <c r="I15" s="820">
        <v>0</v>
      </c>
      <c r="J15" s="1863">
        <v>0</v>
      </c>
      <c r="K15" s="1864">
        <v>0</v>
      </c>
      <c r="L15" s="1883">
        <v>0</v>
      </c>
      <c r="M15" s="1884">
        <v>0</v>
      </c>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c r="CK15" s="617"/>
      <c r="CL15" s="617"/>
      <c r="CM15" s="617"/>
      <c r="CN15" s="617"/>
      <c r="CO15" s="617"/>
      <c r="CP15" s="617"/>
      <c r="CQ15" s="617"/>
      <c r="CR15" s="617"/>
      <c r="CS15" s="617"/>
      <c r="CT15" s="617"/>
      <c r="CU15" s="617"/>
      <c r="CV15" s="617"/>
      <c r="CW15" s="617"/>
      <c r="CX15" s="617"/>
      <c r="CY15" s="617"/>
      <c r="CZ15" s="617"/>
    </row>
    <row r="16" spans="1:118" ht="15" customHeight="1" x14ac:dyDescent="0.15">
      <c r="A16" s="1866" t="s">
        <v>269</v>
      </c>
      <c r="B16" s="1867">
        <v>4</v>
      </c>
      <c r="C16" s="1868" t="s">
        <v>269</v>
      </c>
      <c r="D16" s="1869">
        <v>987</v>
      </c>
      <c r="E16" s="1870">
        <v>924</v>
      </c>
      <c r="F16" s="1873">
        <v>116</v>
      </c>
      <c r="G16" s="1874">
        <v>52</v>
      </c>
      <c r="H16" s="1873">
        <v>0</v>
      </c>
      <c r="I16" s="1874">
        <v>0</v>
      </c>
      <c r="J16" s="1885">
        <v>0</v>
      </c>
      <c r="K16" s="1886">
        <v>0</v>
      </c>
      <c r="L16" s="1885">
        <v>0</v>
      </c>
      <c r="M16" s="1872">
        <v>0</v>
      </c>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7"/>
      <c r="CG16" s="617"/>
      <c r="CH16" s="617"/>
      <c r="CI16" s="617"/>
      <c r="CJ16" s="617"/>
      <c r="CK16" s="617"/>
      <c r="CL16" s="617"/>
      <c r="CM16" s="617"/>
      <c r="CN16" s="617"/>
      <c r="CO16" s="617"/>
      <c r="CP16" s="617"/>
      <c r="CQ16" s="617"/>
      <c r="CR16" s="617"/>
      <c r="CS16" s="617"/>
      <c r="CT16" s="617"/>
      <c r="CU16" s="617"/>
      <c r="CV16" s="617"/>
      <c r="CW16" s="617"/>
      <c r="CX16" s="617"/>
      <c r="CY16" s="617"/>
      <c r="CZ16" s="617"/>
    </row>
    <row r="17" spans="1:118" ht="15" customHeight="1" x14ac:dyDescent="0.15">
      <c r="A17" s="1875" t="s">
        <v>609</v>
      </c>
      <c r="B17" s="1875"/>
      <c r="C17" s="1875"/>
      <c r="D17" s="1876">
        <v>0</v>
      </c>
      <c r="E17" s="1877"/>
      <c r="F17" s="1877"/>
      <c r="G17" s="1877"/>
      <c r="H17" s="1877"/>
      <c r="I17" s="1877"/>
      <c r="J17" s="1877"/>
      <c r="K17" s="1877"/>
      <c r="L17" s="1877"/>
      <c r="M17" s="187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7"/>
      <c r="CT17" s="617"/>
      <c r="CU17" s="617"/>
      <c r="CV17" s="617"/>
      <c r="CW17" s="617"/>
      <c r="CX17" s="617"/>
      <c r="CY17" s="617"/>
      <c r="CZ17" s="617"/>
    </row>
    <row r="18" spans="1:118" ht="15" customHeight="1" x14ac:dyDescent="0.15">
      <c r="A18" s="1708"/>
      <c r="B18" s="1708"/>
      <c r="C18" s="1708"/>
      <c r="D18" s="1876" t="s">
        <v>10</v>
      </c>
      <c r="E18" s="1879"/>
      <c r="F18" s="1876" t="s">
        <v>722</v>
      </c>
      <c r="G18" s="1879"/>
      <c r="H18" s="1876" t="s">
        <v>283</v>
      </c>
      <c r="I18" s="1877"/>
      <c r="J18" s="1876" t="s">
        <v>953</v>
      </c>
      <c r="K18" s="1878"/>
      <c r="L18" s="1876" t="s">
        <v>954</v>
      </c>
      <c r="M18" s="187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c r="CZ18" s="617"/>
    </row>
    <row r="19" spans="1:118" ht="15" customHeight="1" x14ac:dyDescent="0.15">
      <c r="A19" s="1881"/>
      <c r="B19" s="1881"/>
      <c r="C19" s="1881"/>
      <c r="D19" s="1882" t="s">
        <v>949</v>
      </c>
      <c r="E19" s="1882" t="s">
        <v>406</v>
      </c>
      <c r="F19" s="1882" t="s">
        <v>949</v>
      </c>
      <c r="G19" s="1882" t="s">
        <v>406</v>
      </c>
      <c r="H19" s="1882" t="s">
        <v>949</v>
      </c>
      <c r="I19" s="1882" t="s">
        <v>406</v>
      </c>
      <c r="J19" s="1882" t="s">
        <v>949</v>
      </c>
      <c r="K19" s="1882" t="s">
        <v>406</v>
      </c>
      <c r="L19" s="1882" t="s">
        <v>949</v>
      </c>
      <c r="M19" s="1882" t="s">
        <v>406</v>
      </c>
      <c r="N19" s="799"/>
      <c r="O19" s="799"/>
      <c r="P19" s="799"/>
      <c r="Q19" s="799"/>
      <c r="R19" s="799"/>
      <c r="S19" s="799"/>
      <c r="T19" s="799"/>
      <c r="U19" s="799"/>
      <c r="V19" s="799"/>
      <c r="W19" s="799"/>
      <c r="X19" s="799"/>
      <c r="Y19" s="799"/>
      <c r="Z19" s="799"/>
      <c r="AA19" s="799"/>
      <c r="AB19" s="799"/>
      <c r="AC19" s="799"/>
      <c r="AD19" s="799"/>
      <c r="AE19" s="799"/>
      <c r="AF19" s="799"/>
      <c r="AG19" s="799"/>
      <c r="AH19" s="799"/>
      <c r="AI19" s="799"/>
      <c r="AJ19" s="799"/>
      <c r="AK19" s="799"/>
      <c r="AL19" s="799"/>
      <c r="AM19" s="799"/>
      <c r="AN19" s="799"/>
      <c r="AO19" s="799"/>
      <c r="AP19" s="799"/>
      <c r="AQ19" s="799"/>
      <c r="AR19" s="799"/>
      <c r="AS19" s="799"/>
      <c r="AT19" s="799"/>
      <c r="AU19" s="799"/>
      <c r="AV19" s="799"/>
      <c r="AW19" s="799"/>
      <c r="AX19" s="799"/>
      <c r="AY19" s="799"/>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c r="CK19" s="617"/>
      <c r="CL19" s="617"/>
      <c r="CM19" s="617"/>
      <c r="CN19" s="617"/>
      <c r="CO19" s="617"/>
      <c r="CP19" s="617"/>
      <c r="CQ19" s="617"/>
      <c r="CR19" s="617"/>
      <c r="CS19" s="617"/>
      <c r="CT19" s="617"/>
      <c r="CU19" s="617"/>
      <c r="CV19" s="617"/>
      <c r="CW19" s="617"/>
      <c r="CX19" s="617"/>
      <c r="CY19" s="617"/>
      <c r="CZ19" s="617"/>
    </row>
    <row r="20" spans="1:118" ht="15" customHeight="1" x14ac:dyDescent="0.15">
      <c r="A20" s="1823" t="s">
        <v>669</v>
      </c>
      <c r="B20" s="1856">
        <v>2</v>
      </c>
      <c r="C20" s="1857" t="s">
        <v>950</v>
      </c>
      <c r="D20" s="1887">
        <v>0</v>
      </c>
      <c r="E20" s="1888">
        <v>0</v>
      </c>
      <c r="F20" s="1887">
        <v>0</v>
      </c>
      <c r="G20" s="1888">
        <v>0</v>
      </c>
      <c r="H20" s="1858">
        <v>0</v>
      </c>
      <c r="I20" s="1859">
        <v>0</v>
      </c>
      <c r="J20" s="1858">
        <v>0</v>
      </c>
      <c r="K20" s="1859">
        <v>0</v>
      </c>
      <c r="L20" s="1887">
        <v>0</v>
      </c>
      <c r="M20" s="1888">
        <v>0</v>
      </c>
      <c r="N20" s="605"/>
      <c r="O20" s="605"/>
      <c r="P20" s="605"/>
      <c r="Q20" s="605"/>
      <c r="R20" s="605"/>
      <c r="S20" s="605"/>
      <c r="T20" s="799"/>
      <c r="U20" s="799"/>
      <c r="V20" s="799"/>
      <c r="W20" s="799"/>
      <c r="X20" s="799"/>
      <c r="Y20" s="799"/>
      <c r="Z20" s="799"/>
      <c r="AA20" s="799"/>
      <c r="AB20" s="605"/>
      <c r="AC20" s="605"/>
      <c r="AD20" s="605"/>
      <c r="AE20" s="605"/>
      <c r="AF20" s="605"/>
      <c r="AG20" s="605"/>
      <c r="AH20" s="605"/>
      <c r="AI20" s="605"/>
      <c r="AJ20" s="799"/>
      <c r="AK20" s="799"/>
      <c r="AL20" s="799"/>
      <c r="AM20" s="799"/>
      <c r="AN20" s="799"/>
      <c r="AO20" s="799"/>
      <c r="AP20" s="799"/>
      <c r="AQ20" s="799"/>
      <c r="AR20" s="605"/>
      <c r="AS20" s="605"/>
      <c r="AT20" s="605"/>
      <c r="AU20" s="605"/>
      <c r="AV20" s="605"/>
      <c r="AW20" s="605"/>
      <c r="AX20" s="605"/>
      <c r="AY20" s="605"/>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row>
    <row r="21" spans="1:118" ht="15" customHeight="1" x14ac:dyDescent="0.15">
      <c r="A21" s="1860" t="s">
        <v>284</v>
      </c>
      <c r="B21" s="1853">
        <v>2</v>
      </c>
      <c r="C21" s="1861" t="s">
        <v>259</v>
      </c>
      <c r="D21" s="1883">
        <v>0</v>
      </c>
      <c r="E21" s="1884">
        <v>0</v>
      </c>
      <c r="F21" s="1863">
        <v>0</v>
      </c>
      <c r="G21" s="1864">
        <v>0</v>
      </c>
      <c r="H21" s="1863">
        <v>0</v>
      </c>
      <c r="I21" s="1864">
        <v>0</v>
      </c>
      <c r="J21" s="1865">
        <v>0</v>
      </c>
      <c r="K21" s="820">
        <v>0</v>
      </c>
      <c r="L21" s="1863">
        <v>0</v>
      </c>
      <c r="M21" s="1864">
        <v>0</v>
      </c>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0"/>
      <c r="AY21" s="820"/>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7"/>
      <c r="CG21" s="617"/>
      <c r="CH21" s="617"/>
      <c r="CI21" s="617"/>
      <c r="CJ21" s="617"/>
    </row>
    <row r="22" spans="1:118" ht="15" customHeight="1" x14ac:dyDescent="0.15">
      <c r="A22" s="1860" t="s">
        <v>269</v>
      </c>
      <c r="B22" s="1853">
        <v>3</v>
      </c>
      <c r="C22" s="1861" t="s">
        <v>269</v>
      </c>
      <c r="D22" s="1883">
        <v>0</v>
      </c>
      <c r="E22" s="1884">
        <v>0</v>
      </c>
      <c r="F22" s="1863">
        <v>0</v>
      </c>
      <c r="G22" s="1864">
        <v>0</v>
      </c>
      <c r="H22" s="1863">
        <v>0</v>
      </c>
      <c r="I22" s="1864">
        <v>0</v>
      </c>
      <c r="J22" s="1863">
        <v>0</v>
      </c>
      <c r="K22" s="1864">
        <v>0</v>
      </c>
      <c r="L22" s="1863">
        <v>0</v>
      </c>
      <c r="M22" s="1864">
        <v>0</v>
      </c>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0"/>
      <c r="AY22" s="820"/>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7"/>
      <c r="CG22" s="617"/>
      <c r="CH22" s="617"/>
      <c r="CI22" s="617"/>
      <c r="CJ22" s="617"/>
    </row>
    <row r="23" spans="1:118" ht="15" customHeight="1" x14ac:dyDescent="0.15">
      <c r="A23" s="1866" t="s">
        <v>269</v>
      </c>
      <c r="B23" s="1867">
        <v>4</v>
      </c>
      <c r="C23" s="1868" t="s">
        <v>269</v>
      </c>
      <c r="D23" s="1885">
        <v>0</v>
      </c>
      <c r="E23" s="1872">
        <v>0</v>
      </c>
      <c r="F23" s="1885">
        <v>0</v>
      </c>
      <c r="G23" s="1872">
        <v>0</v>
      </c>
      <c r="H23" s="1885">
        <v>0</v>
      </c>
      <c r="I23" s="1872">
        <v>0</v>
      </c>
      <c r="J23" s="1885">
        <v>0</v>
      </c>
      <c r="K23" s="1872">
        <v>0</v>
      </c>
      <c r="L23" s="1889">
        <v>0</v>
      </c>
      <c r="M23" s="1890">
        <v>0</v>
      </c>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0"/>
      <c r="AL23" s="820"/>
      <c r="AM23" s="820"/>
      <c r="AN23" s="820"/>
      <c r="AO23" s="820"/>
      <c r="AP23" s="820"/>
      <c r="AQ23" s="820"/>
      <c r="AR23" s="820"/>
      <c r="AS23" s="820"/>
      <c r="AT23" s="820"/>
      <c r="AU23" s="820"/>
      <c r="AV23" s="820"/>
      <c r="AW23" s="820"/>
      <c r="AX23" s="820"/>
      <c r="AY23" s="820"/>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7"/>
      <c r="CG23" s="617"/>
      <c r="CH23" s="617"/>
      <c r="CI23" s="617"/>
      <c r="CJ23" s="617"/>
    </row>
    <row r="24" spans="1:118" ht="15" customHeight="1" x14ac:dyDescent="0.15">
      <c r="A24" s="1875" t="s">
        <v>609</v>
      </c>
      <c r="B24" s="1875"/>
      <c r="C24" s="1875"/>
      <c r="D24" s="1876" t="s">
        <v>699</v>
      </c>
      <c r="E24" s="1877"/>
      <c r="F24" s="1877"/>
      <c r="G24" s="1877"/>
      <c r="H24" s="1891"/>
      <c r="I24" s="1891"/>
      <c r="J24" s="1891"/>
      <c r="K24" s="1891"/>
      <c r="L24" s="817"/>
      <c r="M24" s="1"/>
      <c r="N24" s="817"/>
      <c r="O24" s="817"/>
      <c r="P24" s="817"/>
      <c r="Q24" s="817"/>
      <c r="R24" s="817"/>
      <c r="S24" s="817"/>
      <c r="T24" s="817"/>
      <c r="U24" s="817"/>
      <c r="V24" s="817"/>
      <c r="W24" s="817"/>
      <c r="X24" s="817"/>
      <c r="Y24" s="822"/>
      <c r="Z24" s="822"/>
      <c r="AA24" s="822"/>
      <c r="AB24" s="822"/>
      <c r="AC24" s="822"/>
      <c r="AD24" s="822"/>
      <c r="AE24" s="822"/>
      <c r="AF24" s="822"/>
      <c r="AG24" s="822"/>
      <c r="AH24" s="822"/>
      <c r="AI24" s="822"/>
      <c r="AJ24" s="822"/>
      <c r="AK24" s="822"/>
      <c r="AL24" s="822"/>
      <c r="AM24" s="822"/>
      <c r="AN24" s="817"/>
      <c r="AO24" s="817"/>
      <c r="AP24" s="817"/>
      <c r="AQ24" s="817"/>
      <c r="AR24" s="817"/>
      <c r="AS24" s="817"/>
      <c r="AT24" s="817"/>
      <c r="AU24" s="817"/>
      <c r="AV24" s="820"/>
      <c r="AW24" s="820"/>
      <c r="AX24" s="820"/>
      <c r="AY24" s="820"/>
      <c r="AZ24" s="820"/>
      <c r="BA24" s="820"/>
      <c r="BB24" s="820"/>
      <c r="BC24" s="820"/>
      <c r="BD24" s="820"/>
      <c r="BE24" s="820"/>
      <c r="BF24" s="820"/>
      <c r="BG24" s="820"/>
      <c r="BH24" s="820"/>
      <c r="BI24" s="820"/>
      <c r="BJ24" s="820"/>
      <c r="BK24" s="820"/>
      <c r="BL24" s="617"/>
      <c r="BM24" s="617"/>
      <c r="BN24" s="617"/>
      <c r="BO24" s="617"/>
      <c r="BP24" s="617"/>
      <c r="BQ24" s="617"/>
      <c r="BR24" s="617"/>
      <c r="BS24" s="617"/>
      <c r="BT24" s="617"/>
      <c r="BU24" s="617"/>
      <c r="BV24" s="617"/>
      <c r="BW24" s="617"/>
      <c r="BX24" s="617"/>
      <c r="BY24" s="617"/>
      <c r="BZ24" s="617"/>
      <c r="CA24" s="617"/>
      <c r="CB24" s="617"/>
      <c r="CC24" s="617"/>
      <c r="CD24" s="617"/>
      <c r="CE24" s="617"/>
      <c r="CF24" s="617"/>
      <c r="CG24" s="617"/>
      <c r="CH24" s="617"/>
      <c r="CI24" s="617"/>
      <c r="CJ24" s="617"/>
      <c r="CK24" s="617"/>
      <c r="CL24" s="617"/>
      <c r="CM24" s="617"/>
      <c r="CN24" s="617"/>
      <c r="CO24" s="617"/>
      <c r="CP24" s="617"/>
      <c r="CQ24" s="617"/>
      <c r="CR24" s="617"/>
      <c r="CS24" s="617"/>
      <c r="CT24" s="617"/>
      <c r="CU24" s="617"/>
      <c r="CV24" s="617"/>
    </row>
    <row r="25" spans="1:118" ht="15" customHeight="1" x14ac:dyDescent="0.15">
      <c r="A25" s="1708"/>
      <c r="B25" s="1708"/>
      <c r="C25" s="1708"/>
      <c r="D25" s="1876" t="s">
        <v>823</v>
      </c>
      <c r="E25" s="1877"/>
      <c r="F25" s="1876" t="s">
        <v>955</v>
      </c>
      <c r="G25" s="1877"/>
      <c r="H25" s="617"/>
      <c r="I25" s="617"/>
      <c r="J25" s="617"/>
      <c r="K25" s="617"/>
      <c r="L25" s="817"/>
      <c r="M25" s="1"/>
      <c r="N25" s="817"/>
      <c r="O25" s="817"/>
      <c r="P25" s="817"/>
      <c r="Q25" s="817"/>
      <c r="R25" s="817"/>
      <c r="S25" s="817"/>
      <c r="T25" s="817"/>
      <c r="U25" s="822"/>
      <c r="V25" s="822"/>
      <c r="W25" s="822"/>
      <c r="X25" s="822"/>
      <c r="Y25" s="822"/>
      <c r="Z25" s="822"/>
      <c r="AA25" s="822"/>
      <c r="AB25" s="822"/>
      <c r="AC25" s="822"/>
      <c r="AD25" s="822"/>
      <c r="AE25" s="822"/>
      <c r="AF25" s="822"/>
      <c r="AG25" s="822"/>
      <c r="AH25" s="822"/>
      <c r="AI25" s="822"/>
      <c r="AJ25" s="817"/>
      <c r="AK25" s="817"/>
      <c r="AL25" s="817"/>
      <c r="AM25" s="817"/>
      <c r="AN25" s="817"/>
      <c r="AO25" s="817"/>
      <c r="AP25" s="817"/>
      <c r="AQ25" s="817"/>
      <c r="AR25" s="820"/>
      <c r="AS25" s="820"/>
      <c r="AT25" s="820"/>
      <c r="AU25" s="820"/>
      <c r="AV25" s="820"/>
      <c r="AW25" s="820"/>
      <c r="AX25" s="820"/>
      <c r="AY25" s="820"/>
      <c r="AZ25" s="820"/>
      <c r="BA25" s="820"/>
      <c r="BB25" s="820"/>
      <c r="BC25" s="820"/>
      <c r="BD25" s="820"/>
      <c r="BE25" s="820"/>
      <c r="BF25" s="820"/>
      <c r="BG25" s="820"/>
      <c r="BH25" s="617"/>
      <c r="BI25" s="617"/>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7"/>
      <c r="CG25" s="617"/>
      <c r="CH25" s="617"/>
      <c r="CI25" s="617"/>
      <c r="CJ25" s="617"/>
      <c r="CK25" s="617"/>
      <c r="CL25" s="617"/>
      <c r="CM25" s="617"/>
      <c r="CN25" s="617"/>
      <c r="CO25" s="617"/>
      <c r="CP25" s="617"/>
      <c r="CQ25" s="617"/>
      <c r="CR25" s="617"/>
    </row>
    <row r="26" spans="1:118" ht="15" customHeight="1" x14ac:dyDescent="0.15">
      <c r="A26" s="1881"/>
      <c r="B26" s="1881"/>
      <c r="C26" s="1881"/>
      <c r="D26" s="1882" t="s">
        <v>949</v>
      </c>
      <c r="E26" s="1882" t="s">
        <v>406</v>
      </c>
      <c r="F26" s="1882" t="s">
        <v>949</v>
      </c>
      <c r="G26" s="1882" t="s">
        <v>406</v>
      </c>
      <c r="H26" s="617"/>
      <c r="I26" s="617"/>
      <c r="J26" s="617"/>
      <c r="K26" s="617"/>
      <c r="L26" s="799"/>
      <c r="M26" s="1"/>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799"/>
      <c r="AZ26" s="799"/>
      <c r="BA26" s="799"/>
      <c r="BB26" s="799"/>
      <c r="BC26" s="799"/>
      <c r="BD26" s="799"/>
      <c r="BE26" s="799"/>
      <c r="BF26" s="799"/>
      <c r="BG26" s="799"/>
      <c r="BH26" s="617"/>
      <c r="BI26" s="617"/>
      <c r="BJ26" s="617"/>
      <c r="BK26" s="617"/>
      <c r="BL26" s="617"/>
      <c r="BM26" s="617"/>
      <c r="BN26" s="617"/>
      <c r="BO26" s="617"/>
      <c r="BP26" s="617"/>
      <c r="BQ26" s="617"/>
      <c r="BR26" s="617"/>
      <c r="BS26" s="617"/>
      <c r="BT26" s="617"/>
      <c r="BU26" s="617"/>
      <c r="BV26" s="617"/>
      <c r="BW26" s="617"/>
      <c r="BX26" s="617"/>
      <c r="BY26" s="617"/>
      <c r="BZ26" s="617"/>
      <c r="CA26" s="617"/>
      <c r="CB26" s="617"/>
      <c r="CC26" s="617"/>
      <c r="CD26" s="617"/>
      <c r="CE26" s="617"/>
      <c r="CF26" s="617"/>
      <c r="CG26" s="617"/>
      <c r="CH26" s="617"/>
      <c r="CI26" s="617"/>
      <c r="CJ26" s="617"/>
      <c r="CK26" s="617"/>
      <c r="CL26" s="617"/>
      <c r="CM26" s="617"/>
      <c r="CN26" s="617"/>
      <c r="CO26" s="617"/>
      <c r="CP26" s="617"/>
      <c r="CQ26" s="617"/>
      <c r="CR26" s="617"/>
    </row>
    <row r="27" spans="1:118" ht="15" customHeight="1" x14ac:dyDescent="0.15">
      <c r="A27" s="1823" t="s">
        <v>669</v>
      </c>
      <c r="B27" s="1856">
        <v>2</v>
      </c>
      <c r="C27" s="1857" t="s">
        <v>950</v>
      </c>
      <c r="D27" s="1887">
        <v>0</v>
      </c>
      <c r="E27" s="1888">
        <v>0</v>
      </c>
      <c r="F27" s="1858">
        <v>0</v>
      </c>
      <c r="G27" s="1859">
        <v>0</v>
      </c>
      <c r="H27" s="617"/>
      <c r="I27" s="617"/>
      <c r="J27" s="617"/>
      <c r="K27" s="617"/>
      <c r="L27" s="799"/>
      <c r="M27" s="1"/>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c r="AK27" s="799"/>
      <c r="AL27" s="799"/>
      <c r="AM27" s="799"/>
      <c r="AN27" s="799"/>
      <c r="AO27" s="799"/>
      <c r="AP27" s="799"/>
      <c r="AQ27" s="799"/>
      <c r="AR27" s="799"/>
      <c r="AS27" s="799"/>
      <c r="AT27" s="799"/>
      <c r="AU27" s="799"/>
      <c r="AV27" s="799"/>
      <c r="AW27" s="799"/>
      <c r="AX27" s="799"/>
      <c r="AY27" s="799"/>
      <c r="AZ27" s="799"/>
      <c r="BA27" s="799"/>
      <c r="BB27" s="799"/>
      <c r="BC27" s="799"/>
      <c r="BD27" s="799"/>
      <c r="BE27" s="799"/>
      <c r="BF27" s="799"/>
      <c r="BG27" s="799"/>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7"/>
      <c r="CQ27" s="617"/>
      <c r="CR27" s="617"/>
    </row>
    <row r="28" spans="1:118" ht="15" customHeight="1" x14ac:dyDescent="0.15">
      <c r="A28" s="1860" t="s">
        <v>284</v>
      </c>
      <c r="B28" s="1853">
        <v>2</v>
      </c>
      <c r="C28" s="1861" t="s">
        <v>259</v>
      </c>
      <c r="D28" s="1863">
        <v>0</v>
      </c>
      <c r="E28" s="1864">
        <v>0</v>
      </c>
      <c r="F28" s="1863">
        <v>0</v>
      </c>
      <c r="G28" s="820">
        <v>0</v>
      </c>
      <c r="H28" s="617"/>
      <c r="I28" s="617"/>
      <c r="J28" s="617"/>
      <c r="K28" s="617"/>
      <c r="L28" s="820"/>
      <c r="M28" s="1"/>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c r="BD28" s="820"/>
      <c r="BE28" s="820"/>
      <c r="BF28" s="820"/>
      <c r="BG28" s="820"/>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row>
    <row r="29" spans="1:118" ht="15" customHeight="1" x14ac:dyDescent="0.15">
      <c r="A29" s="1860" t="s">
        <v>269</v>
      </c>
      <c r="B29" s="1853">
        <v>3</v>
      </c>
      <c r="C29" s="1861" t="s">
        <v>269</v>
      </c>
      <c r="D29" s="1863">
        <v>0</v>
      </c>
      <c r="E29" s="1864">
        <v>0</v>
      </c>
      <c r="F29" s="1863">
        <v>0</v>
      </c>
      <c r="G29" s="820">
        <v>0</v>
      </c>
      <c r="H29" s="617"/>
      <c r="I29" s="617"/>
      <c r="J29" s="617"/>
      <c r="K29" s="617"/>
      <c r="L29" s="820"/>
      <c r="M29" s="1"/>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0"/>
      <c r="AY29" s="820"/>
      <c r="AZ29" s="820"/>
      <c r="BA29" s="820"/>
      <c r="BB29" s="820"/>
      <c r="BC29" s="820"/>
      <c r="BD29" s="820"/>
      <c r="BE29" s="820"/>
      <c r="BF29" s="820"/>
      <c r="BG29" s="820"/>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7"/>
      <c r="CQ29" s="617"/>
      <c r="CR29" s="617"/>
    </row>
    <row r="30" spans="1:118" ht="15" customHeight="1" x14ac:dyDescent="0.15">
      <c r="A30" s="1866" t="s">
        <v>269</v>
      </c>
      <c r="B30" s="1867">
        <v>4</v>
      </c>
      <c r="C30" s="1868" t="s">
        <v>269</v>
      </c>
      <c r="D30" s="1885">
        <v>0</v>
      </c>
      <c r="E30" s="1872">
        <v>0</v>
      </c>
      <c r="F30" s="1873">
        <v>0</v>
      </c>
      <c r="G30" s="1874">
        <v>0</v>
      </c>
      <c r="H30" s="617"/>
      <c r="I30" s="617"/>
      <c r="J30" s="617"/>
      <c r="K30" s="617"/>
      <c r="L30" s="819"/>
      <c r="M30" s="1"/>
      <c r="N30" s="819"/>
      <c r="O30" s="819"/>
      <c r="P30" s="819"/>
      <c r="Q30" s="819"/>
      <c r="R30" s="819"/>
      <c r="S30" s="819"/>
      <c r="T30" s="819"/>
      <c r="U30" s="819"/>
      <c r="V30" s="819"/>
      <c r="W30" s="819"/>
      <c r="X30" s="819"/>
      <c r="Y30" s="819"/>
      <c r="Z30" s="819"/>
      <c r="AA30" s="819"/>
      <c r="AB30" s="819"/>
      <c r="AC30" s="819"/>
      <c r="AD30" s="819"/>
      <c r="AE30" s="819"/>
      <c r="AF30" s="819"/>
      <c r="AG30" s="819"/>
      <c r="AH30" s="819"/>
      <c r="AI30" s="819"/>
      <c r="AJ30" s="819"/>
      <c r="AK30" s="819"/>
      <c r="AL30" s="819"/>
      <c r="AM30" s="819"/>
      <c r="AN30" s="819"/>
      <c r="AO30" s="819"/>
      <c r="AP30" s="819"/>
      <c r="AQ30" s="819"/>
      <c r="AR30" s="823"/>
      <c r="AS30" s="823"/>
      <c r="AT30" s="823"/>
      <c r="AU30" s="823"/>
      <c r="AV30" s="823"/>
      <c r="AW30" s="823"/>
      <c r="AX30" s="823"/>
      <c r="AY30" s="823"/>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c r="CL30" s="617"/>
      <c r="CM30" s="617"/>
      <c r="CN30" s="617"/>
      <c r="CO30" s="617"/>
      <c r="CP30" s="617"/>
      <c r="CQ30" s="617"/>
      <c r="CR30" s="617"/>
    </row>
    <row r="31" spans="1:118" x14ac:dyDescent="0.15">
      <c r="A31" s="618"/>
      <c r="B31" s="618"/>
      <c r="C31" s="618"/>
      <c r="D31" s="618"/>
      <c r="E31" s="618"/>
      <c r="F31" s="618"/>
      <c r="G31" s="618"/>
      <c r="H31" s="618"/>
      <c r="I31" s="618"/>
      <c r="J31" s="618"/>
      <c r="K31" s="618"/>
      <c r="L31" s="618"/>
      <c r="M31" s="618"/>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617"/>
      <c r="CW31" s="617"/>
      <c r="CX31" s="617"/>
      <c r="CY31" s="617"/>
      <c r="CZ31" s="617"/>
      <c r="DA31" s="617"/>
      <c r="DB31" s="617"/>
      <c r="DC31" s="617"/>
      <c r="DD31" s="617"/>
      <c r="DE31" s="617"/>
      <c r="DF31" s="617"/>
      <c r="DG31" s="617"/>
      <c r="DH31" s="617"/>
      <c r="DI31" s="617"/>
      <c r="DJ31" s="617"/>
      <c r="DK31" s="617"/>
      <c r="DL31" s="617"/>
      <c r="DM31" s="617"/>
      <c r="DN31" s="617"/>
    </row>
    <row r="32" spans="1:118" x14ac:dyDescent="0.15">
      <c r="A32" s="618"/>
      <c r="B32" s="618"/>
      <c r="C32" s="618"/>
      <c r="D32" s="618" t="s">
        <v>957</v>
      </c>
      <c r="E32" s="618"/>
      <c r="F32" s="618"/>
      <c r="G32" s="618"/>
      <c r="H32" s="618"/>
      <c r="I32" s="618"/>
      <c r="J32" s="618"/>
      <c r="K32" s="618"/>
      <c r="L32" s="618"/>
      <c r="M32" s="618"/>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row>
    <row r="33" spans="1:118" x14ac:dyDescent="0.15">
      <c r="A33" s="618"/>
      <c r="B33" s="618"/>
      <c r="C33" s="618"/>
      <c r="D33" s="618"/>
      <c r="E33" s="618"/>
      <c r="F33" s="618"/>
      <c r="G33" s="618"/>
      <c r="H33" s="618"/>
      <c r="I33" s="618"/>
      <c r="J33" s="618"/>
      <c r="K33" s="618"/>
      <c r="L33" s="618"/>
      <c r="M33" s="618"/>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7"/>
      <c r="CQ33" s="617"/>
      <c r="CR33" s="617"/>
      <c r="CS33" s="617"/>
      <c r="CT33" s="617"/>
      <c r="CU33" s="617"/>
      <c r="CV33" s="617"/>
      <c r="CW33" s="617"/>
      <c r="CX33" s="617"/>
      <c r="CY33" s="617"/>
      <c r="CZ33" s="617"/>
      <c r="DA33" s="617"/>
      <c r="DB33" s="617"/>
      <c r="DC33" s="617"/>
      <c r="DD33" s="617"/>
      <c r="DE33" s="617"/>
      <c r="DF33" s="617"/>
      <c r="DG33" s="617"/>
      <c r="DH33" s="617"/>
      <c r="DI33" s="617"/>
      <c r="DJ33" s="617"/>
      <c r="DK33" s="617"/>
      <c r="DL33" s="617"/>
      <c r="DM33" s="617"/>
      <c r="DN33" s="617"/>
    </row>
    <row r="34" spans="1:118" x14ac:dyDescent="0.15">
      <c r="A34" s="618"/>
      <c r="B34" s="618"/>
      <c r="C34" s="618"/>
      <c r="D34" s="618"/>
      <c r="E34" s="618"/>
      <c r="F34" s="618"/>
      <c r="G34" s="618"/>
      <c r="H34" s="618"/>
      <c r="I34" s="618"/>
      <c r="J34" s="618"/>
      <c r="K34" s="618"/>
      <c r="L34" s="618"/>
      <c r="M34" s="618"/>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c r="CL34" s="617"/>
      <c r="CM34" s="617"/>
      <c r="CN34" s="617"/>
      <c r="CO34" s="617"/>
      <c r="CP34" s="617"/>
      <c r="CQ34" s="617"/>
      <c r="CR34" s="617"/>
      <c r="CS34" s="617"/>
      <c r="CT34" s="617"/>
      <c r="CU34" s="617"/>
      <c r="CV34" s="617"/>
      <c r="CW34" s="617"/>
      <c r="CX34" s="617"/>
      <c r="CY34" s="617"/>
      <c r="CZ34" s="617"/>
      <c r="DA34" s="617"/>
      <c r="DB34" s="617"/>
      <c r="DC34" s="617"/>
      <c r="DD34" s="617"/>
      <c r="DE34" s="617"/>
      <c r="DF34" s="617"/>
      <c r="DG34" s="617"/>
      <c r="DH34" s="617"/>
      <c r="DI34" s="617"/>
      <c r="DJ34" s="617"/>
      <c r="DK34" s="617"/>
      <c r="DL34" s="617"/>
      <c r="DM34" s="617"/>
      <c r="DN34" s="617"/>
    </row>
    <row r="35" spans="1:118" x14ac:dyDescent="0.15">
      <c r="A35" s="618"/>
      <c r="B35" s="618"/>
      <c r="C35" s="618"/>
      <c r="D35" s="618"/>
      <c r="E35" s="618"/>
      <c r="F35" s="618"/>
      <c r="G35" s="618"/>
      <c r="H35" s="618"/>
      <c r="I35" s="618"/>
      <c r="J35" s="618"/>
      <c r="K35" s="618"/>
      <c r="L35" s="618"/>
      <c r="M35" s="618"/>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c r="CZ35" s="617"/>
      <c r="DA35" s="617"/>
      <c r="DB35" s="617"/>
      <c r="DC35" s="617"/>
      <c r="DD35" s="617"/>
      <c r="DE35" s="617"/>
      <c r="DF35" s="617"/>
      <c r="DG35" s="617"/>
      <c r="DH35" s="617"/>
      <c r="DI35" s="617"/>
      <c r="DJ35" s="617"/>
      <c r="DK35" s="617"/>
      <c r="DL35" s="617"/>
      <c r="DM35" s="617"/>
      <c r="DN35" s="617"/>
    </row>
    <row r="36" spans="1:118" x14ac:dyDescent="0.15">
      <c r="A36" s="618"/>
      <c r="B36" s="618"/>
      <c r="C36" s="618"/>
      <c r="D36" s="618"/>
      <c r="E36" s="618"/>
      <c r="F36" s="618"/>
      <c r="G36" s="618"/>
      <c r="H36" s="618"/>
      <c r="I36" s="618"/>
      <c r="J36" s="618"/>
      <c r="K36" s="618"/>
      <c r="L36" s="618"/>
      <c r="M36" s="618"/>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c r="CZ36" s="617"/>
      <c r="DA36" s="617"/>
      <c r="DB36" s="617"/>
      <c r="DC36" s="617"/>
      <c r="DD36" s="617"/>
      <c r="DE36" s="617"/>
      <c r="DF36" s="617"/>
      <c r="DG36" s="617"/>
      <c r="DH36" s="617"/>
      <c r="DI36" s="617"/>
      <c r="DJ36" s="617"/>
      <c r="DK36" s="617"/>
      <c r="DL36" s="617"/>
      <c r="DM36" s="617"/>
      <c r="DN36" s="617"/>
    </row>
    <row r="37" spans="1:118" x14ac:dyDescent="0.15">
      <c r="A37" s="618"/>
      <c r="B37" s="618"/>
      <c r="C37" s="618"/>
      <c r="D37" s="618"/>
      <c r="E37" s="618"/>
      <c r="F37" s="618"/>
      <c r="G37" s="618"/>
      <c r="H37" s="618"/>
      <c r="I37" s="618"/>
      <c r="J37" s="618"/>
      <c r="K37" s="618"/>
      <c r="L37" s="618"/>
      <c r="M37" s="618"/>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c r="BX37" s="617"/>
      <c r="BY37" s="617"/>
      <c r="BZ37" s="617"/>
      <c r="CA37" s="617"/>
      <c r="CB37" s="617"/>
      <c r="CC37" s="617"/>
      <c r="CD37" s="617"/>
      <c r="CE37" s="617"/>
      <c r="CF37" s="617"/>
      <c r="CG37" s="617"/>
      <c r="CH37" s="617"/>
      <c r="CI37" s="617"/>
      <c r="CJ37" s="617"/>
      <c r="CK37" s="617"/>
      <c r="CL37" s="617"/>
      <c r="CM37" s="617"/>
      <c r="CN37" s="617"/>
      <c r="CO37" s="617"/>
      <c r="CP37" s="617"/>
      <c r="CQ37" s="617"/>
      <c r="CR37" s="617"/>
      <c r="CS37" s="617"/>
      <c r="CT37" s="617"/>
      <c r="CU37" s="617"/>
      <c r="CV37" s="617"/>
      <c r="CW37" s="617"/>
      <c r="CX37" s="617"/>
      <c r="CY37" s="617"/>
      <c r="CZ37" s="617"/>
      <c r="DA37" s="617"/>
      <c r="DB37" s="617"/>
      <c r="DC37" s="617"/>
      <c r="DD37" s="617"/>
      <c r="DE37" s="617"/>
      <c r="DF37" s="617"/>
      <c r="DG37" s="617"/>
      <c r="DH37" s="617"/>
      <c r="DI37" s="617"/>
      <c r="DJ37" s="617"/>
      <c r="DK37" s="617"/>
      <c r="DL37" s="617"/>
      <c r="DM37" s="617"/>
      <c r="DN37" s="617"/>
    </row>
    <row r="38" spans="1:118" x14ac:dyDescent="0.15">
      <c r="A38" s="618"/>
      <c r="B38" s="618"/>
      <c r="C38" s="618"/>
      <c r="D38" s="618"/>
      <c r="E38" s="618"/>
      <c r="F38" s="618"/>
      <c r="G38" s="618"/>
      <c r="H38" s="618"/>
      <c r="I38" s="618"/>
      <c r="J38" s="618"/>
      <c r="K38" s="618"/>
      <c r="L38" s="618"/>
      <c r="M38" s="618"/>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c r="CZ38" s="617"/>
      <c r="DA38" s="617"/>
      <c r="DB38" s="617"/>
      <c r="DC38" s="617"/>
      <c r="DD38" s="617"/>
      <c r="DE38" s="617"/>
      <c r="DF38" s="617"/>
      <c r="DG38" s="617"/>
      <c r="DH38" s="617"/>
      <c r="DI38" s="617"/>
      <c r="DJ38" s="617"/>
      <c r="DK38" s="617"/>
      <c r="DL38" s="617"/>
      <c r="DM38" s="617"/>
      <c r="DN38" s="617"/>
    </row>
    <row r="39" spans="1:118" x14ac:dyDescent="0.15">
      <c r="A39" s="618"/>
      <c r="B39" s="618"/>
      <c r="C39" s="618"/>
      <c r="D39" s="618"/>
      <c r="E39" s="618"/>
      <c r="F39" s="618"/>
      <c r="G39" s="618"/>
      <c r="H39" s="618"/>
      <c r="I39" s="618"/>
      <c r="J39" s="618"/>
      <c r="K39" s="618"/>
      <c r="L39" s="618"/>
      <c r="M39" s="618"/>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7"/>
      <c r="CG39" s="617"/>
      <c r="CH39" s="617"/>
      <c r="CI39" s="617"/>
      <c r="CJ39" s="617"/>
      <c r="CK39" s="617"/>
      <c r="CL39" s="617"/>
      <c r="CM39" s="617"/>
      <c r="CN39" s="617"/>
      <c r="CO39" s="617"/>
      <c r="CP39" s="617"/>
      <c r="CQ39" s="617"/>
      <c r="CR39" s="617"/>
      <c r="CS39" s="617"/>
      <c r="CT39" s="617"/>
      <c r="CU39" s="617"/>
      <c r="CV39" s="617"/>
      <c r="CW39" s="617"/>
      <c r="CX39" s="617"/>
      <c r="CY39" s="617"/>
      <c r="CZ39" s="617"/>
      <c r="DA39" s="617"/>
      <c r="DB39" s="617"/>
      <c r="DC39" s="617"/>
      <c r="DD39" s="617"/>
      <c r="DE39" s="617"/>
      <c r="DF39" s="617"/>
      <c r="DG39" s="617"/>
      <c r="DH39" s="617"/>
      <c r="DI39" s="617"/>
      <c r="DJ39" s="617"/>
      <c r="DK39" s="617"/>
      <c r="DL39" s="617"/>
      <c r="DM39" s="617"/>
      <c r="DN39" s="617"/>
    </row>
    <row r="40" spans="1:118" x14ac:dyDescent="0.15">
      <c r="A40" s="618"/>
      <c r="B40" s="618"/>
      <c r="C40" s="618"/>
      <c r="D40" s="618"/>
      <c r="E40" s="618"/>
      <c r="F40" s="618"/>
      <c r="G40" s="618"/>
      <c r="H40" s="618"/>
      <c r="I40" s="618"/>
      <c r="J40" s="618"/>
      <c r="K40" s="618"/>
      <c r="L40" s="618"/>
      <c r="M40" s="618"/>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7"/>
      <c r="CG40" s="617"/>
      <c r="CH40" s="617"/>
      <c r="CI40" s="617"/>
      <c r="CJ40" s="617"/>
      <c r="CK40" s="617"/>
      <c r="CL40" s="617"/>
      <c r="CM40" s="617"/>
      <c r="CN40" s="617"/>
      <c r="CO40" s="617"/>
      <c r="CP40" s="617"/>
      <c r="CQ40" s="617"/>
      <c r="CR40" s="617"/>
      <c r="CS40" s="617"/>
      <c r="CT40" s="617"/>
      <c r="CU40" s="617"/>
      <c r="CV40" s="617"/>
      <c r="CW40" s="617"/>
      <c r="CX40" s="617"/>
      <c r="CY40" s="617"/>
      <c r="CZ40" s="617"/>
      <c r="DA40" s="617"/>
      <c r="DB40" s="617"/>
      <c r="DC40" s="617"/>
      <c r="DD40" s="617"/>
      <c r="DE40" s="617"/>
      <c r="DF40" s="617"/>
      <c r="DG40" s="617"/>
      <c r="DH40" s="617"/>
      <c r="DI40" s="617"/>
      <c r="DJ40" s="617"/>
      <c r="DK40" s="617"/>
      <c r="DL40" s="617"/>
      <c r="DM40" s="617"/>
      <c r="DN40" s="617"/>
    </row>
    <row r="41" spans="1:118" x14ac:dyDescent="0.15">
      <c r="A41" s="618"/>
      <c r="B41" s="618"/>
      <c r="C41" s="618"/>
      <c r="D41" s="618"/>
      <c r="E41" s="618"/>
      <c r="F41" s="618"/>
      <c r="G41" s="618"/>
      <c r="H41" s="618"/>
      <c r="I41" s="618"/>
      <c r="J41" s="618"/>
      <c r="K41" s="618"/>
      <c r="L41" s="618"/>
      <c r="M41" s="618"/>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7"/>
      <c r="CG41" s="617"/>
      <c r="CH41" s="617"/>
      <c r="CI41" s="617"/>
      <c r="CJ41" s="617"/>
      <c r="CK41" s="617"/>
      <c r="CL41" s="617"/>
      <c r="CM41" s="617"/>
      <c r="CN41" s="617"/>
      <c r="CO41" s="617"/>
      <c r="CP41" s="617"/>
      <c r="CQ41" s="617"/>
      <c r="CR41" s="617"/>
      <c r="CS41" s="617"/>
      <c r="CT41" s="617"/>
      <c r="CU41" s="617"/>
      <c r="CV41" s="617"/>
      <c r="CW41" s="617"/>
      <c r="CX41" s="617"/>
      <c r="CY41" s="617"/>
      <c r="CZ41" s="617"/>
      <c r="DA41" s="617"/>
      <c r="DB41" s="617"/>
      <c r="DC41" s="617"/>
      <c r="DD41" s="617"/>
      <c r="DE41" s="617"/>
      <c r="DF41" s="617"/>
      <c r="DG41" s="617"/>
      <c r="DH41" s="617"/>
      <c r="DI41" s="617"/>
      <c r="DJ41" s="617"/>
      <c r="DK41" s="617"/>
      <c r="DL41" s="617"/>
      <c r="DM41" s="617"/>
      <c r="DN41" s="617"/>
    </row>
    <row r="42" spans="1:118" x14ac:dyDescent="0.15">
      <c r="A42" s="618"/>
      <c r="B42" s="618"/>
      <c r="C42" s="618"/>
      <c r="D42" s="618"/>
      <c r="E42" s="618"/>
      <c r="F42" s="618"/>
      <c r="G42" s="618"/>
      <c r="H42" s="618"/>
      <c r="I42" s="618"/>
      <c r="J42" s="618"/>
      <c r="K42" s="618"/>
      <c r="L42" s="618"/>
      <c r="M42" s="618"/>
      <c r="N42" s="617"/>
      <c r="O42" s="617"/>
      <c r="P42" s="617"/>
      <c r="Q42" s="617"/>
      <c r="R42" s="617"/>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7"/>
      <c r="CG42" s="617"/>
      <c r="CH42" s="617"/>
      <c r="CI42" s="617"/>
      <c r="CJ42" s="617"/>
      <c r="CK42" s="617"/>
      <c r="CL42" s="617"/>
      <c r="CM42" s="617"/>
      <c r="CN42" s="617"/>
      <c r="CO42" s="617"/>
      <c r="CP42" s="617"/>
      <c r="CQ42" s="617"/>
      <c r="CR42" s="617"/>
      <c r="CS42" s="617"/>
      <c r="CT42" s="617"/>
      <c r="CU42" s="617"/>
      <c r="CV42" s="617"/>
      <c r="CW42" s="617"/>
      <c r="CX42" s="617"/>
      <c r="CY42" s="617"/>
      <c r="CZ42" s="617"/>
      <c r="DA42" s="617"/>
      <c r="DB42" s="617"/>
      <c r="DC42" s="617"/>
      <c r="DD42" s="617"/>
      <c r="DE42" s="617"/>
      <c r="DF42" s="617"/>
      <c r="DG42" s="617"/>
      <c r="DH42" s="617"/>
      <c r="DI42" s="617"/>
      <c r="DJ42" s="617"/>
      <c r="DK42" s="617"/>
      <c r="DL42" s="617"/>
      <c r="DM42" s="617"/>
      <c r="DN42" s="617"/>
    </row>
    <row r="43" spans="1:118" x14ac:dyDescent="0.15">
      <c r="A43" s="618"/>
      <c r="B43" s="618"/>
      <c r="C43" s="618"/>
      <c r="D43" s="618"/>
      <c r="E43" s="618"/>
      <c r="F43" s="618"/>
      <c r="G43" s="618"/>
      <c r="H43" s="618"/>
      <c r="I43" s="618"/>
      <c r="J43" s="618"/>
      <c r="K43" s="618"/>
      <c r="L43" s="618"/>
      <c r="M43" s="618"/>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7"/>
      <c r="AW43" s="617"/>
      <c r="AX43" s="617"/>
      <c r="AY43" s="617"/>
      <c r="AZ43" s="617"/>
      <c r="BA43" s="617"/>
      <c r="BB43" s="617"/>
      <c r="BC43" s="617"/>
      <c r="BD43" s="617"/>
      <c r="BE43" s="617"/>
      <c r="BF43" s="617"/>
      <c r="BG43" s="617"/>
      <c r="BH43" s="617"/>
      <c r="BI43" s="617"/>
      <c r="BJ43" s="617"/>
      <c r="BK43" s="617"/>
      <c r="BL43" s="617"/>
      <c r="BM43" s="617"/>
      <c r="BN43" s="617"/>
      <c r="BO43" s="617"/>
      <c r="BP43" s="617"/>
      <c r="BQ43" s="617"/>
      <c r="BR43" s="617"/>
      <c r="BS43" s="617"/>
      <c r="BT43" s="617"/>
      <c r="BU43" s="617"/>
      <c r="BV43" s="617"/>
      <c r="BW43" s="617"/>
      <c r="BX43" s="617"/>
      <c r="BY43" s="617"/>
      <c r="BZ43" s="617"/>
      <c r="CA43" s="617"/>
      <c r="CB43" s="617"/>
      <c r="CC43" s="617"/>
      <c r="CD43" s="617"/>
      <c r="CE43" s="617"/>
      <c r="CF43" s="617"/>
      <c r="CG43" s="617"/>
      <c r="CH43" s="617"/>
      <c r="CI43" s="617"/>
      <c r="CJ43" s="617"/>
      <c r="CK43" s="617"/>
      <c r="CL43" s="617"/>
      <c r="CM43" s="617"/>
      <c r="CN43" s="617"/>
      <c r="CO43" s="617"/>
      <c r="CP43" s="617"/>
      <c r="CQ43" s="617"/>
      <c r="CR43" s="617"/>
      <c r="CS43" s="617"/>
      <c r="CT43" s="617"/>
      <c r="CU43" s="617"/>
      <c r="CV43" s="617"/>
      <c r="CW43" s="617"/>
      <c r="CX43" s="617"/>
      <c r="CY43" s="617"/>
      <c r="CZ43" s="617"/>
      <c r="DA43" s="617"/>
      <c r="DB43" s="617"/>
      <c r="DC43" s="617"/>
      <c r="DD43" s="617"/>
      <c r="DE43" s="617"/>
      <c r="DF43" s="617"/>
      <c r="DG43" s="617"/>
      <c r="DH43" s="617"/>
      <c r="DI43" s="617"/>
      <c r="DJ43" s="617"/>
      <c r="DK43" s="617"/>
      <c r="DL43" s="617"/>
      <c r="DM43" s="617"/>
      <c r="DN43" s="617"/>
    </row>
    <row r="44" spans="1:118" x14ac:dyDescent="0.15">
      <c r="A44" s="618"/>
      <c r="B44" s="618"/>
      <c r="C44" s="618"/>
      <c r="D44" s="618"/>
      <c r="E44" s="618"/>
      <c r="F44" s="618"/>
      <c r="G44" s="618"/>
      <c r="H44" s="618"/>
      <c r="I44" s="618"/>
      <c r="J44" s="618"/>
      <c r="K44" s="618"/>
      <c r="L44" s="618"/>
      <c r="M44" s="618"/>
      <c r="N44" s="617"/>
      <c r="O44" s="617"/>
      <c r="P44" s="617"/>
      <c r="Q44" s="617"/>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7"/>
      <c r="CG44" s="617"/>
      <c r="CH44" s="617"/>
      <c r="CI44" s="617"/>
      <c r="CJ44" s="617"/>
      <c r="CK44" s="617"/>
      <c r="CL44" s="617"/>
      <c r="CM44" s="617"/>
      <c r="CN44" s="617"/>
      <c r="CO44" s="617"/>
      <c r="CP44" s="617"/>
      <c r="CQ44" s="617"/>
      <c r="CR44" s="617"/>
      <c r="CS44" s="617"/>
      <c r="CT44" s="617"/>
      <c r="CU44" s="617"/>
      <c r="CV44" s="617"/>
      <c r="CW44" s="617"/>
      <c r="CX44" s="617"/>
      <c r="CY44" s="617"/>
      <c r="CZ44" s="617"/>
      <c r="DA44" s="617"/>
      <c r="DB44" s="617"/>
      <c r="DC44" s="617"/>
      <c r="DD44" s="617"/>
      <c r="DE44" s="617"/>
      <c r="DF44" s="617"/>
      <c r="DG44" s="617"/>
      <c r="DH44" s="617"/>
      <c r="DI44" s="617"/>
      <c r="DJ44" s="617"/>
      <c r="DK44" s="617"/>
      <c r="DL44" s="617"/>
      <c r="DM44" s="617"/>
      <c r="DN44" s="617"/>
    </row>
    <row r="45" spans="1:118" x14ac:dyDescent="0.15">
      <c r="A45" s="618"/>
      <c r="B45" s="618"/>
      <c r="C45" s="618"/>
      <c r="D45" s="618"/>
      <c r="E45" s="618"/>
      <c r="F45" s="618"/>
      <c r="G45" s="618"/>
      <c r="H45" s="618"/>
      <c r="I45" s="618"/>
      <c r="J45" s="618"/>
      <c r="K45" s="618"/>
      <c r="L45" s="618"/>
      <c r="M45" s="618"/>
      <c r="N45" s="617"/>
      <c r="O45" s="617"/>
      <c r="P45" s="617"/>
      <c r="Q45" s="617"/>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617"/>
      <c r="AO45" s="617"/>
      <c r="AP45" s="617"/>
      <c r="AQ45" s="617"/>
      <c r="AR45" s="617"/>
      <c r="AS45" s="617"/>
      <c r="AT45" s="617"/>
      <c r="AU45" s="617"/>
      <c r="AV45" s="617"/>
      <c r="AW45" s="617"/>
      <c r="AX45" s="617"/>
      <c r="AY45" s="617"/>
      <c r="AZ45" s="617"/>
      <c r="BA45" s="617"/>
      <c r="BB45" s="617"/>
      <c r="BC45" s="617"/>
      <c r="BD45" s="617"/>
      <c r="BE45" s="617"/>
      <c r="BF45" s="617"/>
      <c r="BG45" s="617"/>
      <c r="BH45" s="617"/>
      <c r="BI45" s="617"/>
      <c r="BJ45" s="617"/>
      <c r="BK45" s="617"/>
      <c r="BL45" s="617"/>
      <c r="BM45" s="617"/>
      <c r="BN45" s="617"/>
      <c r="BO45" s="617"/>
      <c r="BP45" s="617"/>
      <c r="BQ45" s="617"/>
      <c r="BR45" s="617"/>
      <c r="BS45" s="617"/>
      <c r="BT45" s="617"/>
      <c r="BU45" s="617"/>
      <c r="BV45" s="617"/>
      <c r="BW45" s="617"/>
      <c r="BX45" s="617"/>
      <c r="BY45" s="617"/>
      <c r="BZ45" s="617"/>
      <c r="CA45" s="617"/>
      <c r="CB45" s="617"/>
      <c r="CC45" s="617"/>
      <c r="CD45" s="617"/>
      <c r="CE45" s="617"/>
      <c r="CF45" s="617"/>
      <c r="CG45" s="617"/>
      <c r="CH45" s="617"/>
      <c r="CI45" s="617"/>
      <c r="CJ45" s="617"/>
      <c r="CK45" s="617"/>
      <c r="CL45" s="617"/>
      <c r="CM45" s="617"/>
      <c r="CN45" s="617"/>
      <c r="CO45" s="617"/>
      <c r="CP45" s="617"/>
      <c r="CQ45" s="617"/>
      <c r="CR45" s="617"/>
      <c r="CS45" s="617"/>
      <c r="CT45" s="617"/>
      <c r="CU45" s="617"/>
      <c r="CV45" s="617"/>
      <c r="CW45" s="617"/>
      <c r="CX45" s="617"/>
      <c r="CY45" s="617"/>
      <c r="CZ45" s="617"/>
      <c r="DA45" s="617"/>
      <c r="DB45" s="617"/>
      <c r="DC45" s="617"/>
      <c r="DD45" s="617"/>
      <c r="DE45" s="617"/>
      <c r="DF45" s="617"/>
      <c r="DG45" s="617"/>
      <c r="DH45" s="617"/>
      <c r="DI45" s="617"/>
      <c r="DJ45" s="617"/>
      <c r="DK45" s="617"/>
      <c r="DL45" s="617"/>
      <c r="DM45" s="617"/>
      <c r="DN45" s="617"/>
    </row>
    <row r="46" spans="1:118" x14ac:dyDescent="0.15">
      <c r="A46" s="618"/>
      <c r="B46" s="618"/>
      <c r="C46" s="618"/>
      <c r="D46" s="618"/>
      <c r="E46" s="618"/>
      <c r="F46" s="618"/>
      <c r="G46" s="618"/>
      <c r="H46" s="618"/>
      <c r="I46" s="618"/>
      <c r="J46" s="618"/>
      <c r="K46" s="618"/>
      <c r="L46" s="618"/>
      <c r="M46" s="618"/>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c r="DJ46" s="617"/>
      <c r="DK46" s="617"/>
      <c r="DL46" s="617"/>
      <c r="DM46" s="617"/>
      <c r="DN46" s="617"/>
    </row>
    <row r="47" spans="1:118" x14ac:dyDescent="0.15">
      <c r="A47" s="618"/>
      <c r="B47" s="618"/>
      <c r="C47" s="618"/>
      <c r="D47" s="618"/>
      <c r="E47" s="618"/>
      <c r="F47" s="618"/>
      <c r="G47" s="618"/>
      <c r="H47" s="618"/>
      <c r="I47" s="618"/>
      <c r="J47" s="618"/>
      <c r="K47" s="618"/>
      <c r="L47" s="618"/>
      <c r="M47" s="618"/>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c r="CZ47" s="617"/>
      <c r="DA47" s="617"/>
      <c r="DB47" s="617"/>
      <c r="DC47" s="617"/>
      <c r="DD47" s="617"/>
      <c r="DE47" s="617"/>
      <c r="DF47" s="617"/>
      <c r="DG47" s="617"/>
      <c r="DH47" s="617"/>
      <c r="DI47" s="617"/>
      <c r="DJ47" s="617"/>
      <c r="DK47" s="617"/>
      <c r="DL47" s="617"/>
      <c r="DM47" s="617"/>
      <c r="DN47" s="617"/>
    </row>
    <row r="48" spans="1:118" x14ac:dyDescent="0.15">
      <c r="A48" s="618"/>
      <c r="B48" s="618"/>
      <c r="C48" s="618"/>
      <c r="D48" s="618"/>
      <c r="E48" s="618"/>
      <c r="F48" s="618"/>
      <c r="G48" s="618"/>
      <c r="H48" s="618"/>
      <c r="I48" s="618"/>
      <c r="J48" s="618"/>
      <c r="K48" s="618"/>
      <c r="L48" s="618"/>
      <c r="M48" s="618"/>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c r="CZ48" s="617"/>
      <c r="DA48" s="617"/>
      <c r="DB48" s="617"/>
      <c r="DC48" s="617"/>
      <c r="DD48" s="617"/>
      <c r="DE48" s="617"/>
      <c r="DF48" s="617"/>
      <c r="DG48" s="617"/>
      <c r="DH48" s="617"/>
      <c r="DI48" s="617"/>
      <c r="DJ48" s="617"/>
      <c r="DK48" s="617"/>
      <c r="DL48" s="617"/>
      <c r="DM48" s="617"/>
      <c r="DN48" s="617"/>
    </row>
    <row r="49" spans="1:118" x14ac:dyDescent="0.15">
      <c r="A49" s="618"/>
      <c r="B49" s="618"/>
      <c r="C49" s="618"/>
      <c r="D49" s="618"/>
      <c r="E49" s="618"/>
      <c r="F49" s="618"/>
      <c r="G49" s="618"/>
      <c r="H49" s="618"/>
      <c r="I49" s="618"/>
      <c r="J49" s="618"/>
      <c r="K49" s="618"/>
      <c r="L49" s="618"/>
      <c r="M49" s="618"/>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7"/>
      <c r="CG49" s="617"/>
      <c r="CH49" s="617"/>
      <c r="CI49" s="617"/>
      <c r="CJ49" s="617"/>
      <c r="CK49" s="617"/>
      <c r="CL49" s="617"/>
      <c r="CM49" s="617"/>
      <c r="CN49" s="617"/>
      <c r="CO49" s="617"/>
      <c r="CP49" s="617"/>
      <c r="CQ49" s="617"/>
      <c r="CR49" s="617"/>
      <c r="CS49" s="617"/>
      <c r="CT49" s="617"/>
      <c r="CU49" s="617"/>
      <c r="CV49" s="617"/>
      <c r="CW49" s="617"/>
      <c r="CX49" s="617"/>
      <c r="CY49" s="617"/>
      <c r="CZ49" s="617"/>
      <c r="DA49" s="617"/>
      <c r="DB49" s="617"/>
      <c r="DC49" s="617"/>
      <c r="DD49" s="617"/>
      <c r="DE49" s="617"/>
      <c r="DF49" s="617"/>
      <c r="DG49" s="617"/>
      <c r="DH49" s="617"/>
      <c r="DI49" s="617"/>
      <c r="DJ49" s="617"/>
      <c r="DK49" s="617"/>
      <c r="DL49" s="617"/>
      <c r="DM49" s="617"/>
      <c r="DN49" s="617"/>
    </row>
    <row r="50" spans="1:118" x14ac:dyDescent="0.15">
      <c r="A50" s="618"/>
      <c r="B50" s="618"/>
      <c r="C50" s="618"/>
      <c r="D50" s="618"/>
      <c r="E50" s="618"/>
      <c r="F50" s="618"/>
      <c r="G50" s="618"/>
      <c r="H50" s="618"/>
      <c r="I50" s="618"/>
      <c r="J50" s="618"/>
      <c r="K50" s="618"/>
      <c r="L50" s="618"/>
      <c r="M50" s="618"/>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c r="CT50" s="617"/>
      <c r="CU50" s="617"/>
      <c r="CV50" s="617"/>
      <c r="CW50" s="617"/>
      <c r="CX50" s="617"/>
      <c r="CY50" s="617"/>
      <c r="CZ50" s="617"/>
      <c r="DA50" s="617"/>
      <c r="DB50" s="617"/>
      <c r="DC50" s="617"/>
      <c r="DD50" s="617"/>
      <c r="DE50" s="617"/>
      <c r="DF50" s="617"/>
      <c r="DG50" s="617"/>
      <c r="DH50" s="617"/>
      <c r="DI50" s="617"/>
      <c r="DJ50" s="617"/>
      <c r="DK50" s="617"/>
      <c r="DL50" s="617"/>
      <c r="DM50" s="617"/>
      <c r="DN50" s="617"/>
    </row>
    <row r="51" spans="1:118" x14ac:dyDescent="0.15">
      <c r="A51" s="618"/>
      <c r="B51" s="618"/>
      <c r="C51" s="618"/>
      <c r="D51" s="618"/>
      <c r="E51" s="618"/>
      <c r="F51" s="618"/>
      <c r="G51" s="618"/>
      <c r="H51" s="618"/>
      <c r="I51" s="618"/>
      <c r="J51" s="618"/>
      <c r="K51" s="618"/>
      <c r="L51" s="618"/>
      <c r="M51" s="618"/>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c r="CZ51" s="617"/>
      <c r="DA51" s="617"/>
      <c r="DB51" s="617"/>
      <c r="DC51" s="617"/>
      <c r="DD51" s="617"/>
      <c r="DE51" s="617"/>
      <c r="DF51" s="617"/>
      <c r="DG51" s="617"/>
      <c r="DH51" s="617"/>
      <c r="DI51" s="617"/>
      <c r="DJ51" s="617"/>
      <c r="DK51" s="617"/>
      <c r="DL51" s="617"/>
      <c r="DM51" s="617"/>
      <c r="DN51" s="617"/>
    </row>
    <row r="52" spans="1:118" x14ac:dyDescent="0.15">
      <c r="A52" s="618"/>
      <c r="B52" s="618"/>
      <c r="C52" s="618"/>
      <c r="D52" s="618"/>
      <c r="E52" s="618"/>
      <c r="F52" s="618"/>
      <c r="G52" s="618"/>
      <c r="H52" s="618"/>
      <c r="I52" s="618"/>
      <c r="J52" s="618"/>
      <c r="K52" s="618"/>
      <c r="L52" s="618"/>
      <c r="M52" s="618"/>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7"/>
      <c r="DC52" s="617"/>
      <c r="DD52" s="617"/>
      <c r="DE52" s="617"/>
      <c r="DF52" s="617"/>
      <c r="DG52" s="617"/>
      <c r="DH52" s="617"/>
      <c r="DI52" s="617"/>
      <c r="DJ52" s="617"/>
      <c r="DK52" s="617"/>
      <c r="DL52" s="617"/>
      <c r="DM52" s="617"/>
      <c r="DN52" s="617"/>
    </row>
    <row r="53" spans="1:118" x14ac:dyDescent="0.15">
      <c r="A53" s="618"/>
      <c r="B53" s="618"/>
      <c r="C53" s="618"/>
      <c r="D53" s="618"/>
      <c r="E53" s="618"/>
      <c r="F53" s="618"/>
      <c r="G53" s="618"/>
      <c r="H53" s="618"/>
      <c r="I53" s="618"/>
      <c r="J53" s="618"/>
      <c r="K53" s="618"/>
      <c r="L53" s="618"/>
      <c r="M53" s="618"/>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617"/>
      <c r="BT53" s="617"/>
      <c r="BU53" s="617"/>
      <c r="BV53" s="617"/>
      <c r="BW53" s="617"/>
      <c r="BX53" s="617"/>
      <c r="BY53" s="617"/>
      <c r="BZ53" s="617"/>
      <c r="CA53" s="617"/>
      <c r="CB53" s="617"/>
      <c r="CC53" s="617"/>
      <c r="CD53" s="617"/>
      <c r="CE53" s="617"/>
      <c r="CF53" s="617"/>
      <c r="CG53" s="617"/>
      <c r="CH53" s="617"/>
      <c r="CI53" s="617"/>
      <c r="CJ53" s="617"/>
      <c r="CK53" s="617"/>
      <c r="CL53" s="617"/>
      <c r="CM53" s="617"/>
      <c r="CN53" s="617"/>
      <c r="CO53" s="617"/>
      <c r="CP53" s="617"/>
      <c r="CQ53" s="617"/>
      <c r="CR53" s="617"/>
      <c r="CS53" s="617"/>
      <c r="CT53" s="617"/>
      <c r="CU53" s="617"/>
      <c r="CV53" s="617"/>
      <c r="CW53" s="617"/>
      <c r="CX53" s="617"/>
      <c r="CY53" s="617"/>
      <c r="CZ53" s="617"/>
      <c r="DA53" s="617"/>
      <c r="DB53" s="617"/>
      <c r="DC53" s="617"/>
      <c r="DD53" s="617"/>
      <c r="DE53" s="617"/>
      <c r="DF53" s="617"/>
      <c r="DG53" s="617"/>
      <c r="DH53" s="617"/>
      <c r="DI53" s="617"/>
      <c r="DJ53" s="617"/>
      <c r="DK53" s="617"/>
      <c r="DL53" s="617"/>
      <c r="DM53" s="617"/>
      <c r="DN53" s="617"/>
    </row>
    <row r="54" spans="1:118" x14ac:dyDescent="0.15">
      <c r="A54" s="618"/>
      <c r="B54" s="618"/>
      <c r="C54" s="618"/>
      <c r="D54" s="618"/>
      <c r="E54" s="618"/>
      <c r="F54" s="618"/>
      <c r="G54" s="618"/>
      <c r="H54" s="618"/>
      <c r="I54" s="618"/>
      <c r="J54" s="618"/>
      <c r="K54" s="618"/>
      <c r="L54" s="618"/>
      <c r="M54" s="618"/>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c r="BL54" s="617"/>
      <c r="BM54" s="617"/>
      <c r="BN54" s="617"/>
      <c r="BO54" s="617"/>
      <c r="BP54" s="617"/>
      <c r="BQ54" s="617"/>
      <c r="BR54" s="617"/>
      <c r="BS54" s="617"/>
      <c r="BT54" s="617"/>
      <c r="BU54" s="617"/>
      <c r="BV54" s="617"/>
      <c r="BW54" s="617"/>
      <c r="BX54" s="617"/>
      <c r="BY54" s="617"/>
      <c r="BZ54" s="617"/>
      <c r="CA54" s="617"/>
      <c r="CB54" s="617"/>
      <c r="CC54" s="617"/>
      <c r="CD54" s="617"/>
      <c r="CE54" s="617"/>
      <c r="CF54" s="617"/>
      <c r="CG54" s="617"/>
      <c r="CH54" s="617"/>
      <c r="CI54" s="617"/>
      <c r="CJ54" s="617"/>
      <c r="CK54" s="617"/>
      <c r="CL54" s="617"/>
      <c r="CM54" s="617"/>
      <c r="CN54" s="617"/>
      <c r="CO54" s="617"/>
      <c r="CP54" s="617"/>
      <c r="CQ54" s="617"/>
      <c r="CR54" s="617"/>
      <c r="CS54" s="617"/>
      <c r="CT54" s="617"/>
      <c r="CU54" s="617"/>
      <c r="CV54" s="617"/>
      <c r="CW54" s="617"/>
      <c r="CX54" s="617"/>
      <c r="CY54" s="617"/>
      <c r="CZ54" s="617"/>
      <c r="DA54" s="617"/>
      <c r="DB54" s="617"/>
      <c r="DC54" s="617"/>
      <c r="DD54" s="617"/>
      <c r="DE54" s="617"/>
      <c r="DF54" s="617"/>
      <c r="DG54" s="617"/>
      <c r="DH54" s="617"/>
      <c r="DI54" s="617"/>
      <c r="DJ54" s="617"/>
      <c r="DK54" s="617"/>
      <c r="DL54" s="617"/>
      <c r="DM54" s="617"/>
      <c r="DN54" s="617"/>
    </row>
    <row r="55" spans="1:118" x14ac:dyDescent="0.15">
      <c r="A55" s="618"/>
      <c r="B55" s="618"/>
      <c r="C55" s="618"/>
      <c r="D55" s="618"/>
      <c r="E55" s="618"/>
      <c r="F55" s="618"/>
      <c r="G55" s="618"/>
      <c r="H55" s="618"/>
      <c r="I55" s="618"/>
      <c r="J55" s="618"/>
      <c r="K55" s="618"/>
      <c r="L55" s="618"/>
      <c r="M55" s="618"/>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7"/>
      <c r="BJ55" s="617"/>
      <c r="BK55" s="617"/>
      <c r="BL55" s="617"/>
      <c r="BM55" s="617"/>
      <c r="BN55" s="617"/>
      <c r="BO55" s="617"/>
      <c r="BP55" s="617"/>
      <c r="BQ55" s="617"/>
      <c r="BR55" s="617"/>
      <c r="BS55" s="617"/>
      <c r="BT55" s="617"/>
      <c r="BU55" s="617"/>
      <c r="BV55" s="617"/>
      <c r="BW55" s="617"/>
      <c r="BX55" s="617"/>
      <c r="BY55" s="617"/>
      <c r="BZ55" s="617"/>
      <c r="CA55" s="617"/>
      <c r="CB55" s="617"/>
      <c r="CC55" s="617"/>
      <c r="CD55" s="617"/>
      <c r="CE55" s="617"/>
      <c r="CF55" s="617"/>
      <c r="CG55" s="617"/>
      <c r="CH55" s="617"/>
      <c r="CI55" s="617"/>
      <c r="CJ55" s="617"/>
      <c r="CK55" s="617"/>
      <c r="CL55" s="617"/>
      <c r="CM55" s="617"/>
      <c r="CN55" s="617"/>
      <c r="CO55" s="617"/>
      <c r="CP55" s="617"/>
      <c r="CQ55" s="617"/>
      <c r="CR55" s="617"/>
      <c r="CS55" s="617"/>
      <c r="CT55" s="617"/>
      <c r="CU55" s="617"/>
      <c r="CV55" s="617"/>
      <c r="CW55" s="617"/>
      <c r="CX55" s="617"/>
      <c r="CY55" s="617"/>
      <c r="CZ55" s="617"/>
      <c r="DA55" s="617"/>
      <c r="DB55" s="617"/>
      <c r="DC55" s="617"/>
      <c r="DD55" s="617"/>
      <c r="DE55" s="617"/>
      <c r="DF55" s="617"/>
      <c r="DG55" s="617"/>
      <c r="DH55" s="617"/>
      <c r="DI55" s="617"/>
      <c r="DJ55" s="617"/>
      <c r="DK55" s="617"/>
      <c r="DL55" s="617"/>
      <c r="DM55" s="617"/>
      <c r="DN55" s="617"/>
    </row>
    <row r="56" spans="1:118" x14ac:dyDescent="0.15">
      <c r="A56" s="618"/>
      <c r="B56" s="618"/>
      <c r="C56" s="618"/>
      <c r="D56" s="618"/>
      <c r="E56" s="618"/>
      <c r="F56" s="618"/>
      <c r="G56" s="618"/>
      <c r="H56" s="618"/>
      <c r="I56" s="618"/>
      <c r="J56" s="618"/>
      <c r="K56" s="618"/>
      <c r="L56" s="618"/>
      <c r="M56" s="618"/>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c r="BL56" s="617"/>
      <c r="BM56" s="617"/>
      <c r="BN56" s="617"/>
      <c r="BO56" s="617"/>
      <c r="BP56" s="617"/>
      <c r="BQ56" s="617"/>
      <c r="BR56" s="617"/>
      <c r="BS56" s="617"/>
      <c r="BT56" s="617"/>
      <c r="BU56" s="617"/>
      <c r="BV56" s="617"/>
      <c r="BW56" s="617"/>
      <c r="BX56" s="617"/>
      <c r="BY56" s="617"/>
      <c r="BZ56" s="617"/>
      <c r="CA56" s="617"/>
      <c r="CB56" s="617"/>
      <c r="CC56" s="617"/>
      <c r="CD56" s="617"/>
      <c r="CE56" s="617"/>
      <c r="CF56" s="617"/>
      <c r="CG56" s="617"/>
      <c r="CH56" s="617"/>
      <c r="CI56" s="617"/>
      <c r="CJ56" s="617"/>
      <c r="CK56" s="617"/>
      <c r="CL56" s="617"/>
      <c r="CM56" s="617"/>
      <c r="CN56" s="617"/>
      <c r="CO56" s="617"/>
      <c r="CP56" s="617"/>
      <c r="CQ56" s="617"/>
      <c r="CR56" s="617"/>
      <c r="CS56" s="617"/>
      <c r="CT56" s="617"/>
      <c r="CU56" s="617"/>
      <c r="CV56" s="617"/>
      <c r="CW56" s="617"/>
      <c r="CX56" s="617"/>
      <c r="CY56" s="617"/>
      <c r="CZ56" s="617"/>
      <c r="DA56" s="617"/>
      <c r="DB56" s="617"/>
      <c r="DC56" s="617"/>
      <c r="DD56" s="617"/>
      <c r="DE56" s="617"/>
      <c r="DF56" s="617"/>
      <c r="DG56" s="617"/>
      <c r="DH56" s="617"/>
      <c r="DI56" s="617"/>
      <c r="DJ56" s="617"/>
      <c r="DK56" s="617"/>
      <c r="DL56" s="617"/>
      <c r="DM56" s="617"/>
      <c r="DN56" s="617"/>
    </row>
    <row r="57" spans="1:118" x14ac:dyDescent="0.15">
      <c r="A57" s="618"/>
      <c r="B57" s="618"/>
      <c r="C57" s="618"/>
      <c r="D57" s="618"/>
      <c r="E57" s="618"/>
      <c r="F57" s="618"/>
      <c r="G57" s="618"/>
      <c r="H57" s="618"/>
      <c r="I57" s="618"/>
      <c r="J57" s="618"/>
      <c r="K57" s="618"/>
      <c r="L57" s="618"/>
      <c r="M57" s="618"/>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7"/>
      <c r="BL57" s="617"/>
      <c r="BM57" s="617"/>
      <c r="BN57" s="617"/>
      <c r="BO57" s="617"/>
      <c r="BP57" s="617"/>
      <c r="BQ57" s="617"/>
      <c r="BR57" s="617"/>
      <c r="BS57" s="617"/>
      <c r="BT57" s="617"/>
      <c r="BU57" s="617"/>
      <c r="BV57" s="617"/>
      <c r="BW57" s="617"/>
      <c r="BX57" s="617"/>
      <c r="BY57" s="617"/>
      <c r="BZ57" s="617"/>
      <c r="CA57" s="617"/>
      <c r="CB57" s="617"/>
      <c r="CC57" s="617"/>
      <c r="CD57" s="617"/>
      <c r="CE57" s="617"/>
      <c r="CF57" s="617"/>
      <c r="CG57" s="617"/>
      <c r="CH57" s="617"/>
      <c r="CI57" s="617"/>
      <c r="CJ57" s="617"/>
      <c r="CK57" s="617"/>
      <c r="CL57" s="617"/>
      <c r="CM57" s="617"/>
      <c r="CN57" s="617"/>
      <c r="CO57" s="617"/>
      <c r="CP57" s="617"/>
      <c r="CQ57" s="617"/>
      <c r="CR57" s="617"/>
      <c r="CS57" s="617"/>
      <c r="CT57" s="617"/>
      <c r="CU57" s="617"/>
      <c r="CV57" s="617"/>
      <c r="CW57" s="617"/>
      <c r="CX57" s="617"/>
      <c r="CY57" s="617"/>
      <c r="CZ57" s="617"/>
      <c r="DA57" s="617"/>
      <c r="DB57" s="617"/>
      <c r="DC57" s="617"/>
      <c r="DD57" s="617"/>
      <c r="DE57" s="617"/>
      <c r="DF57" s="617"/>
      <c r="DG57" s="617"/>
      <c r="DH57" s="617"/>
      <c r="DI57" s="617"/>
      <c r="DJ57" s="617"/>
      <c r="DK57" s="617"/>
      <c r="DL57" s="617"/>
      <c r="DM57" s="617"/>
      <c r="DN57" s="617"/>
    </row>
    <row r="58" spans="1:118" x14ac:dyDescent="0.15">
      <c r="A58" s="618"/>
      <c r="B58" s="618"/>
      <c r="C58" s="618"/>
      <c r="D58" s="618"/>
      <c r="E58" s="618"/>
      <c r="F58" s="618"/>
      <c r="G58" s="618"/>
      <c r="H58" s="618"/>
      <c r="I58" s="618"/>
      <c r="J58" s="618"/>
      <c r="K58" s="618"/>
      <c r="L58" s="618"/>
      <c r="M58" s="618"/>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c r="BL58" s="617"/>
      <c r="BM58" s="617"/>
      <c r="BN58" s="617"/>
      <c r="BO58" s="617"/>
      <c r="BP58" s="617"/>
      <c r="BQ58" s="617"/>
      <c r="BR58" s="617"/>
      <c r="BS58" s="617"/>
      <c r="BT58" s="617"/>
      <c r="BU58" s="617"/>
      <c r="BV58" s="617"/>
      <c r="BW58" s="617"/>
      <c r="BX58" s="617"/>
      <c r="BY58" s="617"/>
      <c r="BZ58" s="617"/>
      <c r="CA58" s="617"/>
      <c r="CB58" s="617"/>
      <c r="CC58" s="617"/>
      <c r="CD58" s="617"/>
      <c r="CE58" s="617"/>
      <c r="CF58" s="617"/>
      <c r="CG58" s="617"/>
      <c r="CH58" s="617"/>
      <c r="CI58" s="617"/>
      <c r="CJ58" s="617"/>
      <c r="CK58" s="617"/>
      <c r="CL58" s="617"/>
      <c r="CM58" s="617"/>
      <c r="CN58" s="617"/>
      <c r="CO58" s="617"/>
      <c r="CP58" s="617"/>
      <c r="CQ58" s="617"/>
      <c r="CR58" s="617"/>
      <c r="CS58" s="617"/>
      <c r="CT58" s="617"/>
      <c r="CU58" s="617"/>
      <c r="CV58" s="617"/>
      <c r="CW58" s="617"/>
      <c r="CX58" s="617"/>
      <c r="CY58" s="617"/>
      <c r="CZ58" s="617"/>
      <c r="DA58" s="617"/>
      <c r="DB58" s="617"/>
      <c r="DC58" s="617"/>
      <c r="DD58" s="617"/>
      <c r="DE58" s="617"/>
      <c r="DF58" s="617"/>
      <c r="DG58" s="617"/>
      <c r="DH58" s="617"/>
      <c r="DI58" s="617"/>
      <c r="DJ58" s="617"/>
      <c r="DK58" s="617"/>
      <c r="DL58" s="617"/>
      <c r="DM58" s="617"/>
      <c r="DN58" s="617"/>
    </row>
    <row r="59" spans="1:118" x14ac:dyDescent="0.15">
      <c r="A59" s="618"/>
      <c r="B59" s="618"/>
      <c r="C59" s="618"/>
      <c r="D59" s="618"/>
      <c r="E59" s="618"/>
      <c r="F59" s="618"/>
      <c r="G59" s="618"/>
      <c r="H59" s="618"/>
      <c r="I59" s="618"/>
      <c r="J59" s="618"/>
      <c r="K59" s="618"/>
      <c r="L59" s="618"/>
      <c r="M59" s="618"/>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c r="AO59" s="617"/>
      <c r="AP59" s="617"/>
      <c r="AQ59" s="617"/>
      <c r="AR59" s="617"/>
      <c r="AS59" s="617"/>
      <c r="AT59" s="617"/>
      <c r="AU59" s="617"/>
      <c r="AV59" s="617"/>
      <c r="AW59" s="617"/>
      <c r="AX59" s="617"/>
      <c r="AY59" s="617"/>
      <c r="AZ59" s="617"/>
      <c r="BA59" s="617"/>
      <c r="BB59" s="617"/>
      <c r="BC59" s="617"/>
      <c r="BD59" s="617"/>
      <c r="BE59" s="617"/>
      <c r="BF59" s="617"/>
      <c r="BG59" s="617"/>
      <c r="BH59" s="617"/>
      <c r="BI59" s="617"/>
      <c r="BJ59" s="617"/>
      <c r="BK59" s="617"/>
      <c r="BL59" s="617"/>
      <c r="BM59" s="617"/>
      <c r="BN59" s="617"/>
      <c r="BO59" s="617"/>
      <c r="BP59" s="617"/>
      <c r="BQ59" s="617"/>
      <c r="BR59" s="617"/>
      <c r="BS59" s="617"/>
      <c r="BT59" s="617"/>
      <c r="BU59" s="617"/>
      <c r="BV59" s="617"/>
      <c r="BW59" s="617"/>
      <c r="BX59" s="617"/>
      <c r="BY59" s="617"/>
      <c r="BZ59" s="617"/>
      <c r="CA59" s="617"/>
      <c r="CB59" s="617"/>
      <c r="CC59" s="617"/>
      <c r="CD59" s="617"/>
      <c r="CE59" s="617"/>
      <c r="CF59" s="617"/>
      <c r="CG59" s="617"/>
      <c r="CH59" s="617"/>
      <c r="CI59" s="617"/>
      <c r="CJ59" s="617"/>
      <c r="CK59" s="617"/>
      <c r="CL59" s="617"/>
      <c r="CM59" s="617"/>
      <c r="CN59" s="617"/>
      <c r="CO59" s="617"/>
      <c r="CP59" s="617"/>
      <c r="CQ59" s="617"/>
      <c r="CR59" s="617"/>
      <c r="CS59" s="617"/>
      <c r="CT59" s="617"/>
      <c r="CU59" s="617"/>
      <c r="CV59" s="617"/>
      <c r="CW59" s="617"/>
      <c r="CX59" s="617"/>
      <c r="CY59" s="617"/>
      <c r="CZ59" s="617"/>
      <c r="DA59" s="617"/>
      <c r="DB59" s="617"/>
      <c r="DC59" s="617"/>
      <c r="DD59" s="617"/>
      <c r="DE59" s="617"/>
      <c r="DF59" s="617"/>
      <c r="DG59" s="617"/>
      <c r="DH59" s="617"/>
      <c r="DI59" s="617"/>
      <c r="DJ59" s="617"/>
      <c r="DK59" s="617"/>
      <c r="DL59" s="617"/>
      <c r="DM59" s="617"/>
      <c r="DN59" s="617"/>
    </row>
    <row r="60" spans="1:118" x14ac:dyDescent="0.15">
      <c r="A60" s="618"/>
      <c r="B60" s="618"/>
      <c r="C60" s="618"/>
      <c r="D60" s="618"/>
      <c r="E60" s="618"/>
      <c r="F60" s="618"/>
      <c r="G60" s="618"/>
      <c r="H60" s="618"/>
      <c r="I60" s="618"/>
      <c r="J60" s="618"/>
      <c r="K60" s="618"/>
      <c r="L60" s="618"/>
      <c r="M60" s="618"/>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7"/>
      <c r="AY60" s="617"/>
      <c r="AZ60" s="617"/>
      <c r="BA60" s="617"/>
      <c r="BB60" s="617"/>
      <c r="BC60" s="617"/>
      <c r="BD60" s="617"/>
      <c r="BE60" s="617"/>
      <c r="BF60" s="617"/>
      <c r="BG60" s="617"/>
      <c r="BH60" s="617"/>
      <c r="BI60" s="617"/>
      <c r="BJ60" s="617"/>
      <c r="BK60" s="617"/>
      <c r="BL60" s="617"/>
      <c r="BM60" s="617"/>
      <c r="BN60" s="617"/>
      <c r="BO60" s="617"/>
      <c r="BP60" s="617"/>
      <c r="BQ60" s="617"/>
      <c r="BR60" s="617"/>
      <c r="BS60" s="617"/>
      <c r="BT60" s="617"/>
      <c r="BU60" s="617"/>
      <c r="BV60" s="617"/>
      <c r="BW60" s="617"/>
      <c r="BX60" s="617"/>
      <c r="BY60" s="617"/>
      <c r="BZ60" s="617"/>
      <c r="CA60" s="617"/>
      <c r="CB60" s="617"/>
      <c r="CC60" s="617"/>
      <c r="CD60" s="617"/>
      <c r="CE60" s="617"/>
      <c r="CF60" s="617"/>
      <c r="CG60" s="617"/>
      <c r="CH60" s="617"/>
      <c r="CI60" s="617"/>
      <c r="CJ60" s="617"/>
      <c r="CK60" s="617"/>
      <c r="CL60" s="617"/>
      <c r="CM60" s="617"/>
      <c r="CN60" s="617"/>
      <c r="CO60" s="617"/>
      <c r="CP60" s="617"/>
      <c r="CQ60" s="617"/>
      <c r="CR60" s="617"/>
      <c r="CS60" s="617"/>
      <c r="CT60" s="617"/>
      <c r="CU60" s="617"/>
      <c r="CV60" s="617"/>
      <c r="CW60" s="617"/>
      <c r="CX60" s="617"/>
      <c r="CY60" s="617"/>
      <c r="CZ60" s="617"/>
      <c r="DA60" s="617"/>
      <c r="DB60" s="617"/>
      <c r="DC60" s="617"/>
      <c r="DD60" s="617"/>
      <c r="DE60" s="617"/>
      <c r="DF60" s="617"/>
      <c r="DG60" s="617"/>
      <c r="DH60" s="617"/>
      <c r="DI60" s="617"/>
      <c r="DJ60" s="617"/>
      <c r="DK60" s="617"/>
      <c r="DL60" s="617"/>
      <c r="DM60" s="617"/>
      <c r="DN60" s="617"/>
    </row>
    <row r="61" spans="1:118" x14ac:dyDescent="0.15">
      <c r="A61" s="618"/>
      <c r="B61" s="618"/>
      <c r="C61" s="618"/>
      <c r="D61" s="618"/>
      <c r="E61" s="618"/>
      <c r="F61" s="618"/>
      <c r="G61" s="618"/>
      <c r="H61" s="618"/>
      <c r="I61" s="618"/>
      <c r="J61" s="618"/>
      <c r="K61" s="618"/>
      <c r="L61" s="618"/>
      <c r="M61" s="618"/>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7"/>
      <c r="AL61" s="617"/>
      <c r="AM61" s="617"/>
      <c r="AN61" s="617"/>
      <c r="AO61" s="617"/>
      <c r="AP61" s="617"/>
      <c r="AQ61" s="617"/>
      <c r="AR61" s="617"/>
      <c r="AS61" s="617"/>
      <c r="AT61" s="617"/>
      <c r="AU61" s="617"/>
      <c r="AV61" s="617"/>
      <c r="AW61" s="617"/>
      <c r="AX61" s="617"/>
      <c r="AY61" s="617"/>
      <c r="AZ61" s="617"/>
      <c r="BA61" s="617"/>
      <c r="BB61" s="617"/>
      <c r="BC61" s="617"/>
      <c r="BD61" s="617"/>
      <c r="BE61" s="617"/>
      <c r="BF61" s="617"/>
      <c r="BG61" s="617"/>
      <c r="BH61" s="617"/>
      <c r="BI61" s="617"/>
      <c r="BJ61" s="617"/>
      <c r="BK61" s="617"/>
      <c r="BL61" s="617"/>
      <c r="BM61" s="617"/>
      <c r="BN61" s="617"/>
      <c r="BO61" s="617"/>
      <c r="BP61" s="617"/>
      <c r="BQ61" s="617"/>
      <c r="BR61" s="617"/>
      <c r="BS61" s="617"/>
      <c r="BT61" s="617"/>
      <c r="BU61" s="617"/>
      <c r="BV61" s="617"/>
      <c r="BW61" s="617"/>
      <c r="BX61" s="617"/>
      <c r="BY61" s="617"/>
      <c r="BZ61" s="617"/>
      <c r="CA61" s="617"/>
      <c r="CB61" s="617"/>
      <c r="CC61" s="617"/>
      <c r="CD61" s="617"/>
      <c r="CE61" s="617"/>
      <c r="CF61" s="617"/>
      <c r="CG61" s="617"/>
      <c r="CH61" s="617"/>
      <c r="CI61" s="617"/>
      <c r="CJ61" s="617"/>
      <c r="CK61" s="617"/>
      <c r="CL61" s="617"/>
      <c r="CM61" s="617"/>
      <c r="CN61" s="617"/>
      <c r="CO61" s="617"/>
      <c r="CP61" s="617"/>
      <c r="CQ61" s="617"/>
      <c r="CR61" s="617"/>
      <c r="CS61" s="617"/>
      <c r="CT61" s="617"/>
      <c r="CU61" s="617"/>
      <c r="CV61" s="617"/>
      <c r="CW61" s="617"/>
      <c r="CX61" s="617"/>
      <c r="CY61" s="617"/>
      <c r="CZ61" s="617"/>
      <c r="DA61" s="617"/>
      <c r="DB61" s="617"/>
      <c r="DC61" s="617"/>
      <c r="DD61" s="617"/>
      <c r="DE61" s="617"/>
      <c r="DF61" s="617"/>
      <c r="DG61" s="617"/>
      <c r="DH61" s="617"/>
      <c r="DI61" s="617"/>
      <c r="DJ61" s="617"/>
      <c r="DK61" s="617"/>
      <c r="DL61" s="617"/>
      <c r="DM61" s="617"/>
      <c r="DN61" s="617"/>
    </row>
    <row r="62" spans="1:118" x14ac:dyDescent="0.15">
      <c r="A62" s="618"/>
      <c r="B62" s="618"/>
      <c r="C62" s="618"/>
      <c r="D62" s="618"/>
      <c r="E62" s="618"/>
      <c r="F62" s="618"/>
      <c r="G62" s="618"/>
      <c r="H62" s="618"/>
      <c r="I62" s="618"/>
      <c r="J62" s="618"/>
      <c r="K62" s="618"/>
      <c r="L62" s="618"/>
      <c r="M62" s="618"/>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7"/>
      <c r="AY62" s="617"/>
      <c r="AZ62" s="617"/>
      <c r="BA62" s="617"/>
      <c r="BB62" s="617"/>
      <c r="BC62" s="617"/>
      <c r="BD62" s="617"/>
      <c r="BE62" s="617"/>
      <c r="BF62" s="617"/>
      <c r="BG62" s="617"/>
      <c r="BH62" s="617"/>
      <c r="BI62" s="617"/>
      <c r="BJ62" s="617"/>
      <c r="BK62" s="617"/>
      <c r="BL62" s="617"/>
      <c r="BM62" s="617"/>
      <c r="BN62" s="617"/>
      <c r="BO62" s="617"/>
      <c r="BP62" s="617"/>
      <c r="BQ62" s="617"/>
      <c r="BR62" s="617"/>
      <c r="BS62" s="617"/>
      <c r="BT62" s="617"/>
      <c r="BU62" s="617"/>
      <c r="BV62" s="617"/>
      <c r="BW62" s="617"/>
      <c r="BX62" s="617"/>
      <c r="BY62" s="617"/>
      <c r="BZ62" s="617"/>
      <c r="CA62" s="617"/>
      <c r="CB62" s="617"/>
      <c r="CC62" s="617"/>
      <c r="CD62" s="617"/>
      <c r="CE62" s="617"/>
      <c r="CF62" s="617"/>
      <c r="CG62" s="617"/>
      <c r="CH62" s="617"/>
      <c r="CI62" s="617"/>
      <c r="CJ62" s="617"/>
      <c r="CK62" s="617"/>
      <c r="CL62" s="617"/>
      <c r="CM62" s="617"/>
      <c r="CN62" s="617"/>
      <c r="CO62" s="617"/>
      <c r="CP62" s="617"/>
      <c r="CQ62" s="617"/>
      <c r="CR62" s="617"/>
      <c r="CS62" s="617"/>
      <c r="CT62" s="617"/>
      <c r="CU62" s="617"/>
      <c r="CV62" s="617"/>
      <c r="CW62" s="617"/>
      <c r="CX62" s="617"/>
      <c r="CY62" s="617"/>
      <c r="CZ62" s="617"/>
      <c r="DA62" s="617"/>
      <c r="DB62" s="617"/>
      <c r="DC62" s="617"/>
      <c r="DD62" s="617"/>
      <c r="DE62" s="617"/>
      <c r="DF62" s="617"/>
      <c r="DG62" s="617"/>
      <c r="DH62" s="617"/>
      <c r="DI62" s="617"/>
      <c r="DJ62" s="617"/>
      <c r="DK62" s="617"/>
      <c r="DL62" s="617"/>
      <c r="DM62" s="617"/>
      <c r="DN62" s="617"/>
    </row>
    <row r="63" spans="1:118" x14ac:dyDescent="0.15">
      <c r="A63" s="618"/>
      <c r="B63" s="618"/>
      <c r="C63" s="618"/>
      <c r="D63" s="618"/>
      <c r="E63" s="618"/>
      <c r="F63" s="618"/>
      <c r="G63" s="618"/>
      <c r="H63" s="618"/>
      <c r="I63" s="618"/>
      <c r="J63" s="618"/>
      <c r="K63" s="618"/>
      <c r="L63" s="618"/>
      <c r="M63" s="618"/>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617"/>
      <c r="AV63" s="617"/>
      <c r="AW63" s="617"/>
      <c r="AX63" s="617"/>
      <c r="AY63" s="617"/>
      <c r="AZ63" s="617"/>
      <c r="BA63" s="617"/>
      <c r="BB63" s="617"/>
      <c r="BC63" s="617"/>
      <c r="BD63" s="617"/>
      <c r="BE63" s="617"/>
      <c r="BF63" s="617"/>
      <c r="BG63" s="617"/>
      <c r="BH63" s="617"/>
      <c r="BI63" s="617"/>
      <c r="BJ63" s="617"/>
      <c r="BK63" s="617"/>
      <c r="BL63" s="617"/>
      <c r="BM63" s="617"/>
      <c r="BN63" s="617"/>
      <c r="BO63" s="617"/>
      <c r="BP63" s="617"/>
      <c r="BQ63" s="617"/>
      <c r="BR63" s="617"/>
      <c r="BS63" s="617"/>
      <c r="BT63" s="617"/>
      <c r="BU63" s="617"/>
      <c r="BV63" s="617"/>
      <c r="BW63" s="617"/>
      <c r="BX63" s="617"/>
      <c r="BY63" s="617"/>
      <c r="BZ63" s="617"/>
      <c r="CA63" s="617"/>
      <c r="CB63" s="617"/>
      <c r="CC63" s="617"/>
      <c r="CD63" s="617"/>
      <c r="CE63" s="617"/>
      <c r="CF63" s="617"/>
      <c r="CG63" s="617"/>
      <c r="CH63" s="617"/>
      <c r="CI63" s="617"/>
      <c r="CJ63" s="617"/>
      <c r="CK63" s="617"/>
      <c r="CL63" s="617"/>
      <c r="CM63" s="617"/>
      <c r="CN63" s="617"/>
      <c r="CO63" s="617"/>
      <c r="CP63" s="617"/>
      <c r="CQ63" s="617"/>
      <c r="CR63" s="617"/>
      <c r="CS63" s="617"/>
      <c r="CT63" s="617"/>
      <c r="CU63" s="617"/>
      <c r="CV63" s="617"/>
      <c r="CW63" s="617"/>
      <c r="CX63" s="617"/>
      <c r="CY63" s="617"/>
      <c r="CZ63" s="617"/>
      <c r="DA63" s="617"/>
      <c r="DB63" s="617"/>
      <c r="DC63" s="617"/>
      <c r="DD63" s="617"/>
      <c r="DE63" s="617"/>
      <c r="DF63" s="617"/>
      <c r="DG63" s="617"/>
      <c r="DH63" s="617"/>
      <c r="DI63" s="617"/>
      <c r="DJ63" s="617"/>
      <c r="DK63" s="617"/>
      <c r="DL63" s="617"/>
      <c r="DM63" s="617"/>
      <c r="DN63" s="617"/>
    </row>
    <row r="64" spans="1:118" x14ac:dyDescent="0.15">
      <c r="A64" s="618"/>
      <c r="B64" s="618"/>
      <c r="C64" s="618"/>
      <c r="D64" s="618"/>
      <c r="E64" s="618"/>
      <c r="F64" s="618"/>
      <c r="G64" s="618"/>
      <c r="H64" s="618"/>
      <c r="I64" s="618"/>
      <c r="J64" s="618"/>
      <c r="K64" s="618"/>
      <c r="L64" s="618"/>
      <c r="M64" s="618"/>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617"/>
      <c r="BR64" s="617"/>
      <c r="BS64" s="617"/>
      <c r="BT64" s="617"/>
      <c r="BU64" s="617"/>
      <c r="BV64" s="617"/>
      <c r="BW64" s="617"/>
      <c r="BX64" s="617"/>
      <c r="BY64" s="617"/>
      <c r="BZ64" s="617"/>
      <c r="CA64" s="617"/>
      <c r="CB64" s="617"/>
      <c r="CC64" s="617"/>
      <c r="CD64" s="617"/>
      <c r="CE64" s="617"/>
      <c r="CF64" s="617"/>
      <c r="CG64" s="617"/>
      <c r="CH64" s="617"/>
      <c r="CI64" s="617"/>
      <c r="CJ64" s="617"/>
      <c r="CK64" s="617"/>
      <c r="CL64" s="617"/>
      <c r="CM64" s="617"/>
      <c r="CN64" s="617"/>
      <c r="CO64" s="617"/>
      <c r="CP64" s="617"/>
      <c r="CQ64" s="617"/>
      <c r="CR64" s="617"/>
      <c r="CS64" s="617"/>
      <c r="CT64" s="617"/>
      <c r="CU64" s="617"/>
      <c r="CV64" s="617"/>
      <c r="CW64" s="617"/>
      <c r="CX64" s="617"/>
      <c r="CY64" s="617"/>
      <c r="CZ64" s="617"/>
      <c r="DA64" s="617"/>
      <c r="DB64" s="617"/>
      <c r="DC64" s="617"/>
      <c r="DD64" s="617"/>
      <c r="DE64" s="617"/>
      <c r="DF64" s="617"/>
      <c r="DG64" s="617"/>
      <c r="DH64" s="617"/>
      <c r="DI64" s="617"/>
      <c r="DJ64" s="617"/>
      <c r="DK64" s="617"/>
      <c r="DL64" s="617"/>
      <c r="DM64" s="617"/>
      <c r="DN64" s="617"/>
    </row>
    <row r="65" spans="1:118" x14ac:dyDescent="0.15">
      <c r="A65" s="618"/>
      <c r="B65" s="618"/>
      <c r="C65" s="618"/>
      <c r="D65" s="618"/>
      <c r="E65" s="618"/>
      <c r="F65" s="618"/>
      <c r="G65" s="618"/>
      <c r="H65" s="618"/>
      <c r="I65" s="618"/>
      <c r="J65" s="618"/>
      <c r="K65" s="618"/>
      <c r="L65" s="618"/>
      <c r="M65" s="618"/>
      <c r="N65" s="617"/>
      <c r="O65" s="617"/>
      <c r="P65" s="617"/>
      <c r="Q65" s="617"/>
      <c r="R65" s="617"/>
      <c r="S65" s="617"/>
      <c r="T65" s="617"/>
      <c r="U65" s="617"/>
      <c r="V65" s="617"/>
      <c r="W65" s="617"/>
      <c r="X65" s="617"/>
      <c r="Y65" s="617"/>
      <c r="Z65" s="617"/>
      <c r="AA65" s="617"/>
      <c r="AB65" s="617"/>
      <c r="AC65" s="617"/>
      <c r="AD65" s="617"/>
      <c r="AE65" s="617"/>
      <c r="AF65" s="617"/>
      <c r="AG65" s="617"/>
      <c r="AH65" s="617"/>
      <c r="AI65" s="617"/>
      <c r="AJ65" s="617"/>
      <c r="AK65" s="617"/>
      <c r="AL65" s="617"/>
      <c r="AM65" s="617"/>
      <c r="AN65" s="617"/>
      <c r="AO65" s="617"/>
      <c r="AP65" s="617"/>
      <c r="AQ65" s="617"/>
      <c r="AR65" s="617"/>
      <c r="AS65" s="617"/>
      <c r="AT65" s="617"/>
      <c r="AU65" s="617"/>
      <c r="AV65" s="617"/>
      <c r="AW65" s="617"/>
      <c r="AX65" s="617"/>
      <c r="AY65" s="617"/>
      <c r="AZ65" s="617"/>
      <c r="BA65" s="617"/>
      <c r="BB65" s="617"/>
      <c r="BC65" s="617"/>
      <c r="BD65" s="617"/>
      <c r="BE65" s="617"/>
      <c r="BF65" s="617"/>
      <c r="BG65" s="617"/>
      <c r="BH65" s="617"/>
      <c r="BI65" s="617"/>
      <c r="BJ65" s="617"/>
      <c r="BK65" s="617"/>
      <c r="BL65" s="617"/>
      <c r="BM65" s="617"/>
      <c r="BN65" s="617"/>
      <c r="BO65" s="617"/>
      <c r="BP65" s="617"/>
      <c r="BQ65" s="617"/>
      <c r="BR65" s="617"/>
      <c r="BS65" s="617"/>
      <c r="BT65" s="617"/>
      <c r="BU65" s="617"/>
      <c r="BV65" s="617"/>
      <c r="BW65" s="617"/>
      <c r="BX65" s="617"/>
      <c r="BY65" s="617"/>
      <c r="BZ65" s="617"/>
      <c r="CA65" s="617"/>
      <c r="CB65" s="617"/>
      <c r="CC65" s="617"/>
      <c r="CD65" s="617"/>
      <c r="CE65" s="617"/>
      <c r="CF65" s="617"/>
      <c r="CG65" s="617"/>
      <c r="CH65" s="617"/>
      <c r="CI65" s="617"/>
      <c r="CJ65" s="617"/>
      <c r="CK65" s="617"/>
      <c r="CL65" s="617"/>
      <c r="CM65" s="617"/>
      <c r="CN65" s="617"/>
      <c r="CO65" s="617"/>
      <c r="CP65" s="617"/>
      <c r="CQ65" s="617"/>
      <c r="CR65" s="617"/>
      <c r="CS65" s="617"/>
      <c r="CT65" s="617"/>
      <c r="CU65" s="617"/>
      <c r="CV65" s="617"/>
      <c r="CW65" s="617"/>
      <c r="CX65" s="617"/>
      <c r="CY65" s="617"/>
      <c r="CZ65" s="617"/>
      <c r="DA65" s="617"/>
      <c r="DB65" s="617"/>
      <c r="DC65" s="617"/>
      <c r="DD65" s="617"/>
      <c r="DE65" s="617"/>
      <c r="DF65" s="617"/>
      <c r="DG65" s="617"/>
      <c r="DH65" s="617"/>
      <c r="DI65" s="617"/>
      <c r="DJ65" s="617"/>
      <c r="DK65" s="617"/>
      <c r="DL65" s="617"/>
      <c r="DM65" s="617"/>
      <c r="DN65" s="617"/>
    </row>
    <row r="66" spans="1:118" x14ac:dyDescent="0.15">
      <c r="A66" s="618"/>
      <c r="B66" s="618"/>
      <c r="C66" s="618"/>
      <c r="D66" s="618"/>
      <c r="E66" s="618"/>
      <c r="F66" s="618"/>
      <c r="G66" s="618"/>
      <c r="H66" s="618"/>
      <c r="I66" s="618"/>
      <c r="J66" s="618"/>
      <c r="K66" s="618"/>
      <c r="L66" s="618"/>
      <c r="M66" s="618"/>
      <c r="N66" s="617"/>
      <c r="O66" s="617"/>
      <c r="P66" s="617"/>
      <c r="Q66" s="617"/>
      <c r="R66" s="617"/>
      <c r="S66" s="617"/>
      <c r="T66" s="617"/>
      <c r="U66" s="617"/>
      <c r="V66" s="617"/>
      <c r="W66" s="617"/>
      <c r="X66" s="617"/>
      <c r="Y66" s="617"/>
      <c r="Z66" s="617"/>
      <c r="AA66" s="617"/>
      <c r="AB66" s="617"/>
      <c r="AC66" s="617"/>
      <c r="AD66" s="617"/>
      <c r="AE66" s="617"/>
      <c r="AF66" s="617"/>
      <c r="AG66" s="617"/>
      <c r="AH66" s="617"/>
      <c r="AI66" s="617"/>
      <c r="AJ66" s="617"/>
      <c r="AK66" s="617"/>
      <c r="AL66" s="617"/>
      <c r="AM66" s="617"/>
      <c r="AN66" s="617"/>
      <c r="AO66" s="617"/>
      <c r="AP66" s="617"/>
      <c r="AQ66" s="617"/>
      <c r="AR66" s="617"/>
      <c r="AS66" s="617"/>
      <c r="AT66" s="617"/>
      <c r="AU66" s="617"/>
      <c r="AV66" s="617"/>
      <c r="AW66" s="617"/>
      <c r="AX66" s="617"/>
      <c r="AY66" s="617"/>
      <c r="AZ66" s="617"/>
      <c r="BA66" s="617"/>
      <c r="BB66" s="617"/>
      <c r="BC66" s="617"/>
      <c r="BD66" s="617"/>
      <c r="BE66" s="617"/>
      <c r="BF66" s="617"/>
      <c r="BG66" s="617"/>
      <c r="BH66" s="617"/>
      <c r="BI66" s="617"/>
      <c r="BJ66" s="617"/>
      <c r="BK66" s="617"/>
      <c r="BL66" s="617"/>
      <c r="BM66" s="617"/>
      <c r="BN66" s="617"/>
      <c r="BO66" s="617"/>
      <c r="BP66" s="617"/>
      <c r="BQ66" s="617"/>
      <c r="BR66" s="617"/>
      <c r="BS66" s="617"/>
      <c r="BT66" s="617"/>
      <c r="BU66" s="617"/>
      <c r="BV66" s="617"/>
      <c r="BW66" s="617"/>
      <c r="BX66" s="617"/>
      <c r="BY66" s="617"/>
      <c r="BZ66" s="617"/>
      <c r="CA66" s="617"/>
      <c r="CB66" s="617"/>
      <c r="CC66" s="617"/>
      <c r="CD66" s="617"/>
      <c r="CE66" s="617"/>
      <c r="CF66" s="617"/>
      <c r="CG66" s="617"/>
      <c r="CH66" s="617"/>
      <c r="CI66" s="617"/>
      <c r="CJ66" s="617"/>
      <c r="CK66" s="617"/>
      <c r="CL66" s="617"/>
      <c r="CM66" s="617"/>
      <c r="CN66" s="617"/>
      <c r="CO66" s="617"/>
      <c r="CP66" s="617"/>
      <c r="CQ66" s="617"/>
      <c r="CR66" s="617"/>
      <c r="CS66" s="617"/>
      <c r="CT66" s="617"/>
      <c r="CU66" s="617"/>
      <c r="CV66" s="617"/>
      <c r="CW66" s="617"/>
      <c r="CX66" s="617"/>
      <c r="CY66" s="617"/>
      <c r="CZ66" s="617"/>
      <c r="DA66" s="617"/>
      <c r="DB66" s="617"/>
      <c r="DC66" s="617"/>
      <c r="DD66" s="617"/>
      <c r="DE66" s="617"/>
      <c r="DF66" s="617"/>
      <c r="DG66" s="617"/>
      <c r="DH66" s="617"/>
      <c r="DI66" s="617"/>
      <c r="DJ66" s="617"/>
      <c r="DK66" s="617"/>
      <c r="DL66" s="617"/>
      <c r="DM66" s="617"/>
      <c r="DN66" s="617"/>
    </row>
    <row r="67" spans="1:118" x14ac:dyDescent="0.15">
      <c r="A67" s="618"/>
      <c r="B67" s="618"/>
      <c r="C67" s="618"/>
      <c r="D67" s="618"/>
      <c r="E67" s="618"/>
      <c r="F67" s="618"/>
      <c r="G67" s="618"/>
      <c r="H67" s="618"/>
      <c r="I67" s="618"/>
      <c r="J67" s="618"/>
      <c r="K67" s="618"/>
      <c r="L67" s="618"/>
      <c r="M67" s="618"/>
      <c r="N67" s="617"/>
      <c r="O67" s="617"/>
      <c r="P67" s="617"/>
      <c r="Q67" s="617"/>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617"/>
      <c r="BZ67" s="617"/>
      <c r="CA67" s="617"/>
      <c r="CB67" s="617"/>
      <c r="CC67" s="617"/>
      <c r="CD67" s="617"/>
      <c r="CE67" s="617"/>
      <c r="CF67" s="617"/>
      <c r="CG67" s="617"/>
      <c r="CH67" s="617"/>
      <c r="CI67" s="617"/>
      <c r="CJ67" s="617"/>
      <c r="CK67" s="617"/>
      <c r="CL67" s="617"/>
      <c r="CM67" s="617"/>
      <c r="CN67" s="617"/>
      <c r="CO67" s="617"/>
      <c r="CP67" s="617"/>
      <c r="CQ67" s="617"/>
      <c r="CR67" s="617"/>
      <c r="CS67" s="617"/>
      <c r="CT67" s="617"/>
      <c r="CU67" s="617"/>
      <c r="CV67" s="617"/>
      <c r="CW67" s="617"/>
      <c r="CX67" s="617"/>
      <c r="CY67" s="617"/>
      <c r="CZ67" s="617"/>
      <c r="DA67" s="617"/>
      <c r="DB67" s="617"/>
      <c r="DC67" s="617"/>
      <c r="DD67" s="617"/>
      <c r="DE67" s="617"/>
      <c r="DF67" s="617"/>
      <c r="DG67" s="617"/>
      <c r="DH67" s="617"/>
      <c r="DI67" s="617"/>
      <c r="DJ67" s="617"/>
      <c r="DK67" s="617"/>
      <c r="DL67" s="617"/>
      <c r="DM67" s="617"/>
      <c r="DN67" s="617"/>
    </row>
    <row r="68" spans="1:118" x14ac:dyDescent="0.15">
      <c r="A68" s="618"/>
      <c r="B68" s="618"/>
      <c r="C68" s="618"/>
      <c r="D68" s="618"/>
      <c r="E68" s="618"/>
      <c r="F68" s="618"/>
      <c r="G68" s="618"/>
      <c r="H68" s="618"/>
      <c r="I68" s="618"/>
      <c r="J68" s="618"/>
      <c r="K68" s="618"/>
      <c r="L68" s="618"/>
      <c r="M68" s="618"/>
      <c r="N68" s="617"/>
      <c r="O68" s="617"/>
      <c r="P68" s="617"/>
      <c r="Q68" s="617"/>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617"/>
      <c r="BZ68" s="617"/>
      <c r="CA68" s="617"/>
      <c r="CB68" s="617"/>
      <c r="CC68" s="617"/>
      <c r="CD68" s="617"/>
      <c r="CE68" s="617"/>
      <c r="CF68" s="617"/>
      <c r="CG68" s="617"/>
      <c r="CH68" s="617"/>
      <c r="CI68" s="617"/>
      <c r="CJ68" s="617"/>
      <c r="CK68" s="617"/>
      <c r="CL68" s="617"/>
      <c r="CM68" s="617"/>
      <c r="CN68" s="617"/>
      <c r="CO68" s="617"/>
      <c r="CP68" s="617"/>
      <c r="CQ68" s="617"/>
      <c r="CR68" s="617"/>
      <c r="CS68" s="617"/>
      <c r="CT68" s="617"/>
      <c r="CU68" s="617"/>
      <c r="CV68" s="617"/>
      <c r="CW68" s="617"/>
      <c r="CX68" s="617"/>
      <c r="CY68" s="617"/>
      <c r="CZ68" s="617"/>
      <c r="DA68" s="617"/>
      <c r="DB68" s="617"/>
      <c r="DC68" s="617"/>
      <c r="DD68" s="617"/>
      <c r="DE68" s="617"/>
      <c r="DF68" s="617"/>
      <c r="DG68" s="617"/>
      <c r="DH68" s="617"/>
      <c r="DI68" s="617"/>
      <c r="DJ68" s="617"/>
      <c r="DK68" s="617"/>
      <c r="DL68" s="617"/>
      <c r="DM68" s="617"/>
      <c r="DN68" s="617"/>
    </row>
  </sheetData>
  <mergeCells count="27">
    <mergeCell ref="A1:M1"/>
    <mergeCell ref="A3:C5"/>
    <mergeCell ref="D3:M3"/>
    <mergeCell ref="D4:E4"/>
    <mergeCell ref="F4:G4"/>
    <mergeCell ref="H4:I4"/>
    <mergeCell ref="J4:K4"/>
    <mergeCell ref="L4:M4"/>
    <mergeCell ref="A10:C12"/>
    <mergeCell ref="D10:G10"/>
    <mergeCell ref="H10:M10"/>
    <mergeCell ref="D11:E11"/>
    <mergeCell ref="F11:G11"/>
    <mergeCell ref="H11:I11"/>
    <mergeCell ref="J11:K11"/>
    <mergeCell ref="L11:M11"/>
    <mergeCell ref="A17:C19"/>
    <mergeCell ref="D17:M17"/>
    <mergeCell ref="D18:E18"/>
    <mergeCell ref="F18:G18"/>
    <mergeCell ref="H18:I18"/>
    <mergeCell ref="J18:K18"/>
    <mergeCell ref="L18:M18"/>
    <mergeCell ref="A24:C26"/>
    <mergeCell ref="D24:G24"/>
    <mergeCell ref="D25:E25"/>
    <mergeCell ref="F25:G25"/>
  </mergeCells>
  <phoneticPr fontId="54"/>
  <dataValidations count="1">
    <dataValidation imeMode="off" allowBlank="1" showInputMessage="1" showErrorMessage="1" sqref="J31:M87 D13:M16 E6:M9 H25:K30 J4 H4 F18 F4 D17:D18 D6:D11 B28:B30 H18 B7:B9 B14:B16 B21:B23 D3:D4 L4 L11 J18 L18 F11 H10:H11 D20:M23 J11 D24:D25 F25 D27:G30 J2:L2"/>
  </dataValidations>
  <printOptions horizontalCentered="1"/>
  <pageMargins left="0.39370078740157483" right="0" top="0.54" bottom="0.54" header="0.19685039370078741" footer="0.34"/>
  <pageSetup paperSize="9" scale="90"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S24"/>
  <sheetViews>
    <sheetView zoomScaleNormal="100" zoomScaleSheetLayoutView="100" workbookViewId="0">
      <selection activeCell="D2" sqref="D2"/>
    </sheetView>
  </sheetViews>
  <sheetFormatPr defaultRowHeight="12" x14ac:dyDescent="0.15"/>
  <cols>
    <col min="1" max="1" width="7.125" style="8" customWidth="1"/>
    <col min="2" max="3" width="4.125" style="8" customWidth="1"/>
    <col min="4" max="9" width="12.875" style="8" customWidth="1"/>
    <col min="10" max="10" width="9" style="8" bestFit="1" customWidth="1"/>
    <col min="11" max="11" width="8" style="8" bestFit="1" customWidth="1"/>
    <col min="12" max="13" width="4.625" style="8" customWidth="1"/>
    <col min="14" max="19" width="13.125" style="8" customWidth="1"/>
    <col min="20" max="20" width="8.125" style="8" bestFit="1" customWidth="1"/>
    <col min="21" max="22" width="4.625" style="8" customWidth="1"/>
    <col min="23" max="23" width="8.625" style="8" customWidth="1"/>
    <col min="24" max="24" width="4.625" style="8" customWidth="1"/>
    <col min="25" max="25" width="8.625" style="8" customWidth="1"/>
    <col min="26" max="26" width="4.625" style="8" customWidth="1"/>
    <col min="27" max="27" width="8.625" style="8" customWidth="1"/>
    <col min="28" max="28" width="4.625" style="8" customWidth="1"/>
    <col min="29" max="29" width="8.625" style="8" customWidth="1"/>
    <col min="30" max="30" width="4.625" style="8" customWidth="1"/>
    <col min="31" max="31" width="8.625" style="8" customWidth="1"/>
    <col min="32" max="32" width="4.625" style="8" customWidth="1"/>
    <col min="33" max="33" width="8.625" style="8" customWidth="1"/>
    <col min="34" max="34" width="4.625" style="8" customWidth="1"/>
    <col min="35" max="35" width="8" style="8" bestFit="1" customWidth="1"/>
    <col min="36" max="36" width="4.625" style="8" customWidth="1"/>
    <col min="37" max="37" width="4.75" style="8" bestFit="1" customWidth="1"/>
    <col min="38" max="45" width="9.875" style="8" customWidth="1"/>
    <col min="46" max="46" width="9" style="8" bestFit="1"/>
    <col min="47" max="16384" width="9" style="8"/>
  </cols>
  <sheetData>
    <row r="1" spans="1:9" ht="15" customHeight="1" x14ac:dyDescent="0.15"/>
    <row r="2" spans="1:9" ht="20.100000000000001" customHeight="1" x14ac:dyDescent="0.15">
      <c r="E2" s="250" t="s">
        <v>524</v>
      </c>
      <c r="H2" s="250"/>
      <c r="I2" s="250"/>
    </row>
    <row r="3" spans="1:9" ht="11.25" customHeight="1" x14ac:dyDescent="0.15">
      <c r="A3" s="8" t="s">
        <v>325</v>
      </c>
      <c r="G3" s="14"/>
      <c r="I3" s="251" t="s">
        <v>512</v>
      </c>
    </row>
    <row r="4" spans="1:9" ht="16.5" customHeight="1" x14ac:dyDescent="0.15">
      <c r="A4" s="1183" t="s">
        <v>14</v>
      </c>
      <c r="B4" s="1183"/>
      <c r="C4" s="1219"/>
      <c r="D4" s="1167" t="s">
        <v>54</v>
      </c>
      <c r="E4" s="1169"/>
      <c r="F4" s="1264"/>
      <c r="G4" s="1265" t="s">
        <v>525</v>
      </c>
      <c r="H4" s="1169"/>
      <c r="I4" s="1169"/>
    </row>
    <row r="5" spans="1:9" ht="6" customHeight="1" x14ac:dyDescent="0.15">
      <c r="A5" s="1184"/>
      <c r="B5" s="1184"/>
      <c r="C5" s="1222"/>
      <c r="D5" s="1192" t="s">
        <v>526</v>
      </c>
      <c r="E5" s="18"/>
      <c r="F5" s="18"/>
      <c r="G5" s="1266" t="s">
        <v>526</v>
      </c>
      <c r="H5" s="18"/>
      <c r="I5" s="18"/>
    </row>
    <row r="6" spans="1:9" ht="17.25" customHeight="1" x14ac:dyDescent="0.15">
      <c r="A6" s="1185"/>
      <c r="B6" s="1185"/>
      <c r="C6" s="1220"/>
      <c r="D6" s="1193"/>
      <c r="E6" s="21" t="s">
        <v>530</v>
      </c>
      <c r="F6" s="21" t="s">
        <v>532</v>
      </c>
      <c r="G6" s="1267"/>
      <c r="H6" s="21" t="s">
        <v>530</v>
      </c>
      <c r="I6" s="21" t="s">
        <v>328</v>
      </c>
    </row>
    <row r="7" spans="1:9" ht="12" customHeight="1" x14ac:dyDescent="0.15">
      <c r="A7" s="1261" t="s">
        <v>471</v>
      </c>
      <c r="B7" s="1261"/>
      <c r="C7" s="1262"/>
      <c r="D7" s="956">
        <v>232046</v>
      </c>
      <c r="E7" s="957">
        <v>148545</v>
      </c>
      <c r="F7" s="957">
        <v>83500</v>
      </c>
      <c r="G7" s="958">
        <v>136220</v>
      </c>
      <c r="H7" s="957">
        <v>97814</v>
      </c>
      <c r="I7" s="957">
        <v>38405</v>
      </c>
    </row>
    <row r="8" spans="1:9" ht="12" customHeight="1" x14ac:dyDescent="0.15">
      <c r="A8" s="1259" t="s">
        <v>257</v>
      </c>
      <c r="B8" s="1259"/>
      <c r="C8" s="1260"/>
      <c r="D8" s="959">
        <v>251946</v>
      </c>
      <c r="E8" s="960">
        <v>163057</v>
      </c>
      <c r="F8" s="960">
        <v>88888</v>
      </c>
      <c r="G8" s="961">
        <v>145997</v>
      </c>
      <c r="H8" s="960">
        <v>104699</v>
      </c>
      <c r="I8" s="960">
        <v>41298</v>
      </c>
    </row>
    <row r="9" spans="1:9" ht="12" customHeight="1" x14ac:dyDescent="0.15">
      <c r="A9" s="962"/>
      <c r="B9" s="963"/>
      <c r="C9" s="964"/>
      <c r="D9" s="965"/>
      <c r="E9" s="966"/>
      <c r="F9" s="967"/>
      <c r="G9" s="968"/>
      <c r="H9" s="966"/>
      <c r="I9" s="966"/>
    </row>
    <row r="10" spans="1:9" ht="12" customHeight="1" x14ac:dyDescent="0.15">
      <c r="A10" s="969" t="s">
        <v>257</v>
      </c>
      <c r="B10" s="963">
        <v>4</v>
      </c>
      <c r="C10" s="964" t="s">
        <v>1041</v>
      </c>
      <c r="D10" s="970">
        <v>234705</v>
      </c>
      <c r="E10" s="971">
        <v>150422</v>
      </c>
      <c r="F10" s="971">
        <v>84283</v>
      </c>
      <c r="G10" s="972">
        <v>138387</v>
      </c>
      <c r="H10" s="971">
        <v>99855</v>
      </c>
      <c r="I10" s="971">
        <v>38532</v>
      </c>
    </row>
    <row r="11" spans="1:9" ht="12" customHeight="1" x14ac:dyDescent="0.15">
      <c r="A11" s="973"/>
      <c r="B11" s="974">
        <v>5</v>
      </c>
      <c r="C11" s="963" t="s">
        <v>269</v>
      </c>
      <c r="D11" s="970">
        <v>242585</v>
      </c>
      <c r="E11" s="971">
        <v>157216</v>
      </c>
      <c r="F11" s="971">
        <v>85369</v>
      </c>
      <c r="G11" s="972">
        <v>142636</v>
      </c>
      <c r="H11" s="971">
        <v>103334</v>
      </c>
      <c r="I11" s="971">
        <v>39301</v>
      </c>
    </row>
    <row r="12" spans="1:9" ht="12" customHeight="1" x14ac:dyDescent="0.15">
      <c r="A12" s="969" t="s">
        <v>269</v>
      </c>
      <c r="B12" s="963">
        <v>6</v>
      </c>
      <c r="C12" s="964" t="s">
        <v>269</v>
      </c>
      <c r="D12" s="970">
        <v>246966</v>
      </c>
      <c r="E12" s="971">
        <v>159721</v>
      </c>
      <c r="F12" s="971">
        <v>87245</v>
      </c>
      <c r="G12" s="972">
        <v>144316</v>
      </c>
      <c r="H12" s="971">
        <v>104375</v>
      </c>
      <c r="I12" s="971">
        <v>39941</v>
      </c>
    </row>
    <row r="13" spans="1:9" ht="12" customHeight="1" x14ac:dyDescent="0.15">
      <c r="A13" s="969" t="s">
        <v>269</v>
      </c>
      <c r="B13" s="963">
        <v>7</v>
      </c>
      <c r="C13" s="963" t="s">
        <v>269</v>
      </c>
      <c r="D13" s="970">
        <v>245797</v>
      </c>
      <c r="E13" s="971">
        <v>158412</v>
      </c>
      <c r="F13" s="971">
        <v>87385</v>
      </c>
      <c r="G13" s="972">
        <v>145237</v>
      </c>
      <c r="H13" s="971">
        <v>104804</v>
      </c>
      <c r="I13" s="971">
        <v>40433</v>
      </c>
    </row>
    <row r="14" spans="1:9" ht="12" customHeight="1" x14ac:dyDescent="0.15">
      <c r="A14" s="969" t="s">
        <v>269</v>
      </c>
      <c r="B14" s="974">
        <v>8</v>
      </c>
      <c r="C14" s="974" t="s">
        <v>269</v>
      </c>
      <c r="D14" s="970">
        <v>248253</v>
      </c>
      <c r="E14" s="971">
        <v>160018</v>
      </c>
      <c r="F14" s="971">
        <v>88234</v>
      </c>
      <c r="G14" s="972">
        <v>145086</v>
      </c>
      <c r="H14" s="971">
        <v>104614</v>
      </c>
      <c r="I14" s="971">
        <v>40471</v>
      </c>
    </row>
    <row r="15" spans="1:9" ht="12" customHeight="1" x14ac:dyDescent="0.15">
      <c r="A15" s="973" t="s">
        <v>269</v>
      </c>
      <c r="B15" s="963">
        <v>9</v>
      </c>
      <c r="C15" s="974" t="s">
        <v>269</v>
      </c>
      <c r="D15" s="970">
        <v>248554</v>
      </c>
      <c r="E15" s="971">
        <v>160575</v>
      </c>
      <c r="F15" s="971">
        <v>87978</v>
      </c>
      <c r="G15" s="972">
        <v>145276</v>
      </c>
      <c r="H15" s="971">
        <v>104552</v>
      </c>
      <c r="I15" s="971">
        <v>40724</v>
      </c>
    </row>
    <row r="16" spans="1:9" s="11" customFormat="1" ht="12" customHeight="1" x14ac:dyDescent="0.15">
      <c r="A16" s="973" t="s">
        <v>269</v>
      </c>
      <c r="B16" s="963">
        <v>10</v>
      </c>
      <c r="C16" s="974" t="s">
        <v>269</v>
      </c>
      <c r="D16" s="970">
        <v>248788</v>
      </c>
      <c r="E16" s="971">
        <v>160653</v>
      </c>
      <c r="F16" s="971">
        <v>88135</v>
      </c>
      <c r="G16" s="972">
        <v>145328</v>
      </c>
      <c r="H16" s="971">
        <v>104486</v>
      </c>
      <c r="I16" s="971">
        <v>40842</v>
      </c>
    </row>
    <row r="17" spans="1:45" s="11" customFormat="1" ht="12" customHeight="1" x14ac:dyDescent="0.15">
      <c r="A17" s="973" t="s">
        <v>269</v>
      </c>
      <c r="B17" s="974">
        <v>11</v>
      </c>
      <c r="C17" s="974" t="s">
        <v>269</v>
      </c>
      <c r="D17" s="970">
        <v>249660</v>
      </c>
      <c r="E17" s="971">
        <v>161573</v>
      </c>
      <c r="F17" s="971">
        <v>88087</v>
      </c>
      <c r="G17" s="972">
        <v>145170</v>
      </c>
      <c r="H17" s="971">
        <v>104270</v>
      </c>
      <c r="I17" s="971">
        <v>40899</v>
      </c>
    </row>
    <row r="18" spans="1:45" s="11" customFormat="1" ht="12" customHeight="1" x14ac:dyDescent="0.15">
      <c r="A18" s="973" t="s">
        <v>269</v>
      </c>
      <c r="B18" s="963">
        <v>12</v>
      </c>
      <c r="C18" s="974" t="s">
        <v>269</v>
      </c>
      <c r="D18" s="970">
        <v>251946</v>
      </c>
      <c r="E18" s="971">
        <v>163057</v>
      </c>
      <c r="F18" s="971">
        <v>88888</v>
      </c>
      <c r="G18" s="972">
        <v>145997</v>
      </c>
      <c r="H18" s="971">
        <v>104699</v>
      </c>
      <c r="I18" s="971">
        <v>41298</v>
      </c>
    </row>
    <row r="19" spans="1:45" s="11" customFormat="1" ht="12" customHeight="1" x14ac:dyDescent="0.15">
      <c r="A19" s="969" t="s">
        <v>284</v>
      </c>
      <c r="B19" s="963">
        <v>1</v>
      </c>
      <c r="C19" s="974" t="s">
        <v>285</v>
      </c>
      <c r="D19" s="970">
        <v>251853</v>
      </c>
      <c r="E19" s="971">
        <v>163450</v>
      </c>
      <c r="F19" s="971">
        <v>88402</v>
      </c>
      <c r="G19" s="972">
        <v>145349</v>
      </c>
      <c r="H19" s="971">
        <v>104192</v>
      </c>
      <c r="I19" s="971">
        <v>41156</v>
      </c>
    </row>
    <row r="20" spans="1:45" s="11" customFormat="1" ht="12" customHeight="1" x14ac:dyDescent="0.15">
      <c r="A20" s="969" t="s">
        <v>269</v>
      </c>
      <c r="B20" s="974">
        <v>2</v>
      </c>
      <c r="C20" s="974" t="s">
        <v>269</v>
      </c>
      <c r="D20" s="970">
        <v>253893</v>
      </c>
      <c r="E20" s="971">
        <v>164943</v>
      </c>
      <c r="F20" s="971">
        <v>88950</v>
      </c>
      <c r="G20" s="972">
        <v>145359</v>
      </c>
      <c r="H20" s="971">
        <v>104189</v>
      </c>
      <c r="I20" s="971">
        <v>41169</v>
      </c>
      <c r="J20" s="22"/>
    </row>
    <row r="21" spans="1:45" s="11" customFormat="1" ht="12" customHeight="1" x14ac:dyDescent="0.15">
      <c r="A21" s="975" t="s">
        <v>269</v>
      </c>
      <c r="B21" s="976">
        <v>3</v>
      </c>
      <c r="C21" s="977" t="s">
        <v>269</v>
      </c>
      <c r="D21" s="978">
        <v>254229</v>
      </c>
      <c r="E21" s="1015">
        <v>164673</v>
      </c>
      <c r="F21" s="1111">
        <v>89555</v>
      </c>
      <c r="G21" s="1015">
        <v>144888</v>
      </c>
      <c r="H21" s="1015">
        <v>103331</v>
      </c>
      <c r="I21" s="1015">
        <v>41556</v>
      </c>
      <c r="J21" s="22"/>
    </row>
    <row r="22" spans="1:45" ht="12" customHeight="1" x14ac:dyDescent="0.15">
      <c r="A22" s="252" t="s">
        <v>533</v>
      </c>
      <c r="B22" s="17"/>
      <c r="C22" s="14"/>
      <c r="D22" s="14"/>
      <c r="E22" s="14"/>
      <c r="F22" s="14"/>
      <c r="G22" s="14"/>
      <c r="H22" s="14"/>
      <c r="I22" s="14"/>
      <c r="J22" s="14"/>
      <c r="P22" s="8" t="s">
        <v>152</v>
      </c>
    </row>
    <row r="23" spans="1:45" ht="12" customHeight="1" x14ac:dyDescent="0.15">
      <c r="A23" s="253"/>
      <c r="B23" s="10"/>
      <c r="D23" s="14"/>
      <c r="E23" s="14"/>
      <c r="F23" s="14"/>
      <c r="G23" s="14"/>
      <c r="H23" s="14"/>
      <c r="I23" s="14"/>
      <c r="J23" s="14"/>
    </row>
    <row r="24" spans="1:45" ht="11.25" customHeight="1" x14ac:dyDescent="0.15">
      <c r="AL24" s="270"/>
      <c r="AM24" s="270"/>
      <c r="AN24" s="270"/>
      <c r="AO24" s="270"/>
      <c r="AP24" s="270"/>
      <c r="AQ24" s="270"/>
      <c r="AR24" s="270"/>
      <c r="AS24" s="270"/>
    </row>
  </sheetData>
  <mergeCells count="7">
    <mergeCell ref="A4:C6"/>
    <mergeCell ref="D4:F4"/>
    <mergeCell ref="G4:I4"/>
    <mergeCell ref="D5:D6"/>
    <mergeCell ref="G5:G6"/>
    <mergeCell ref="A7:C7"/>
    <mergeCell ref="A8:C8"/>
  </mergeCells>
  <phoneticPr fontId="54"/>
  <dataValidations count="1">
    <dataValidation imeMode="off" allowBlank="1" showInputMessage="1" showErrorMessage="1" sqref="B10:B21 D10:I21 D8:I8"/>
  </dataValidations>
  <printOptions horizontalCentered="1"/>
  <pageMargins left="0.19685039370078741" right="0.59055118110236227" top="0.78740157480314965" bottom="0.39370078740157483" header="0.19685039370078741" footer="0.19685039370078741"/>
  <pageSetup paperSize="9" firstPageNumber="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62"/>
  <sheetViews>
    <sheetView zoomScaleNormal="100" zoomScaleSheetLayoutView="100" workbookViewId="0">
      <selection activeCell="C2" sqref="C2"/>
    </sheetView>
  </sheetViews>
  <sheetFormatPr defaultRowHeight="12" x14ac:dyDescent="0.15"/>
  <cols>
    <col min="1" max="1" width="5.875" style="824" customWidth="1"/>
    <col min="2" max="2" width="4.875" style="824" customWidth="1"/>
    <col min="3" max="3" width="14.125" style="824" customWidth="1"/>
    <col min="4" max="6" width="13.625" style="824" customWidth="1"/>
    <col min="7" max="7" width="7.875" style="824" customWidth="1"/>
    <col min="8" max="8" width="4" style="824" customWidth="1"/>
    <col min="9" max="9" width="3.625" style="824" customWidth="1"/>
    <col min="10" max="10" width="13.625" style="824" customWidth="1"/>
    <col min="11" max="11" width="9" style="824" bestFit="1"/>
    <col min="12" max="16384" width="9" style="824"/>
  </cols>
  <sheetData>
    <row r="1" spans="1:10" ht="24" customHeight="1" x14ac:dyDescent="0.15">
      <c r="D1" s="1892" t="s">
        <v>956</v>
      </c>
      <c r="E1" s="1892"/>
      <c r="F1" s="1892"/>
      <c r="G1" s="1892"/>
    </row>
    <row r="2" spans="1:10" ht="17.25" customHeight="1" x14ac:dyDescent="0.15">
      <c r="A2" s="829" t="s">
        <v>958</v>
      </c>
      <c r="D2" s="1893" t="s">
        <v>959</v>
      </c>
      <c r="E2" s="1893"/>
      <c r="F2" s="1893"/>
      <c r="G2" s="1893"/>
      <c r="J2" s="831" t="s">
        <v>661</v>
      </c>
    </row>
    <row r="3" spans="1:10" ht="13.5" customHeight="1" x14ac:dyDescent="0.15">
      <c r="A3" s="1743"/>
      <c r="B3" s="1744"/>
      <c r="C3" s="1744"/>
      <c r="D3" s="1745" t="s">
        <v>960</v>
      </c>
      <c r="E3" s="1745" t="s">
        <v>651</v>
      </c>
      <c r="F3" s="1746" t="s">
        <v>961</v>
      </c>
      <c r="G3" s="1734" t="s">
        <v>795</v>
      </c>
      <c r="H3" s="1735"/>
      <c r="I3" s="1736"/>
      <c r="J3" s="835" t="s">
        <v>960</v>
      </c>
    </row>
    <row r="4" spans="1:10" ht="13.5" customHeight="1" x14ac:dyDescent="0.15">
      <c r="A4" s="1743"/>
      <c r="B4" s="1744"/>
      <c r="C4" s="1744"/>
      <c r="D4" s="1745"/>
      <c r="E4" s="1745"/>
      <c r="F4" s="1747"/>
      <c r="G4" s="837" t="s">
        <v>762</v>
      </c>
      <c r="H4" s="838">
        <v>4</v>
      </c>
      <c r="I4" s="839" t="str">
        <f t="shared" ref="I4:I15" si="0">IF(G4="","","月")</f>
        <v>月</v>
      </c>
      <c r="J4" s="840">
        <v>1774</v>
      </c>
    </row>
    <row r="5" spans="1:10" ht="13.5" customHeight="1" x14ac:dyDescent="0.15">
      <c r="A5" s="1724" t="s">
        <v>705</v>
      </c>
      <c r="B5" s="1725"/>
      <c r="C5" s="1737"/>
      <c r="D5" s="842">
        <v>1648</v>
      </c>
      <c r="E5" s="843">
        <v>1.4153846153846183</v>
      </c>
      <c r="F5" s="844">
        <v>1.4778325123152802</v>
      </c>
      <c r="G5" s="837"/>
      <c r="H5" s="838">
        <v>5</v>
      </c>
      <c r="I5" s="838" t="str">
        <f t="shared" si="0"/>
        <v/>
      </c>
      <c r="J5" s="845">
        <v>1541</v>
      </c>
    </row>
    <row r="6" spans="1:10" ht="13.5" customHeight="1" x14ac:dyDescent="0.15">
      <c r="A6" s="1738" t="s">
        <v>447</v>
      </c>
      <c r="B6" s="1739" t="s">
        <v>311</v>
      </c>
      <c r="C6" s="1740"/>
      <c r="D6" s="846">
        <v>873</v>
      </c>
      <c r="E6" s="847">
        <v>4.9278846153846256</v>
      </c>
      <c r="F6" s="848">
        <v>-8.2018927444794993</v>
      </c>
      <c r="G6" s="837"/>
      <c r="H6" s="838">
        <v>6</v>
      </c>
      <c r="I6" s="838" t="str">
        <f t="shared" si="0"/>
        <v/>
      </c>
      <c r="J6" s="845">
        <v>1790</v>
      </c>
    </row>
    <row r="7" spans="1:10" ht="13.5" customHeight="1" x14ac:dyDescent="0.15">
      <c r="A7" s="1730"/>
      <c r="B7" s="1739" t="s">
        <v>963</v>
      </c>
      <c r="C7" s="1740"/>
      <c r="D7" s="846">
        <v>508</v>
      </c>
      <c r="E7" s="847">
        <v>23.002421307506047</v>
      </c>
      <c r="F7" s="848">
        <v>28.282828282828287</v>
      </c>
      <c r="G7" s="837" t="s">
        <v>269</v>
      </c>
      <c r="H7" s="838">
        <v>7</v>
      </c>
      <c r="I7" s="838" t="str">
        <f t="shared" si="0"/>
        <v/>
      </c>
      <c r="J7" s="845">
        <v>1902</v>
      </c>
    </row>
    <row r="8" spans="1:10" ht="13.5" customHeight="1" x14ac:dyDescent="0.15">
      <c r="A8" s="1730"/>
      <c r="B8" s="1739" t="s">
        <v>231</v>
      </c>
      <c r="C8" s="1740"/>
      <c r="D8" s="846">
        <v>4</v>
      </c>
      <c r="E8" s="847">
        <v>0</v>
      </c>
      <c r="F8" s="848">
        <v>0</v>
      </c>
      <c r="G8" s="849" t="s">
        <v>269</v>
      </c>
      <c r="H8" s="838">
        <v>8</v>
      </c>
      <c r="I8" s="849" t="str">
        <f t="shared" si="0"/>
        <v/>
      </c>
      <c r="J8" s="845">
        <v>1606</v>
      </c>
    </row>
    <row r="9" spans="1:10" ht="13.5" customHeight="1" x14ac:dyDescent="0.15">
      <c r="A9" s="1730"/>
      <c r="B9" s="1741" t="s">
        <v>964</v>
      </c>
      <c r="C9" s="1742"/>
      <c r="D9" s="846">
        <v>263</v>
      </c>
      <c r="E9" s="847">
        <v>-30.053191489361698</v>
      </c>
      <c r="F9" s="848">
        <v>-3.6630036630036611</v>
      </c>
      <c r="G9" s="849" t="s">
        <v>269</v>
      </c>
      <c r="H9" s="838">
        <v>9</v>
      </c>
      <c r="I9" s="849" t="str">
        <f t="shared" si="0"/>
        <v/>
      </c>
      <c r="J9" s="845">
        <v>1773</v>
      </c>
    </row>
    <row r="10" spans="1:10" ht="13.5" customHeight="1" x14ac:dyDescent="0.15">
      <c r="A10" s="1729" t="s">
        <v>965</v>
      </c>
      <c r="B10" s="1731" t="s">
        <v>727</v>
      </c>
      <c r="C10" s="1731"/>
      <c r="D10" s="846">
        <v>1497</v>
      </c>
      <c r="E10" s="847">
        <v>4.5391061452513926</v>
      </c>
      <c r="F10" s="848">
        <v>3.9583333333333304</v>
      </c>
      <c r="G10" s="850" t="s">
        <v>269</v>
      </c>
      <c r="H10" s="838">
        <v>10</v>
      </c>
      <c r="I10" s="849" t="str">
        <f t="shared" si="0"/>
        <v/>
      </c>
      <c r="J10" s="845">
        <v>1661</v>
      </c>
    </row>
    <row r="11" spans="1:10" ht="13.5" customHeight="1" x14ac:dyDescent="0.15">
      <c r="A11" s="1730"/>
      <c r="B11" s="1732" t="s">
        <v>966</v>
      </c>
      <c r="C11" s="1733"/>
      <c r="D11" s="846">
        <v>151</v>
      </c>
      <c r="E11" s="847">
        <v>-21.761658031088082</v>
      </c>
      <c r="F11" s="848">
        <v>-17.934782608695656</v>
      </c>
      <c r="G11" s="850" t="s">
        <v>269</v>
      </c>
      <c r="H11" s="838">
        <v>11</v>
      </c>
      <c r="I11" s="849" t="str">
        <f t="shared" si="0"/>
        <v/>
      </c>
      <c r="J11" s="845">
        <v>1763</v>
      </c>
    </row>
    <row r="12" spans="1:10" ht="13.5" customHeight="1" x14ac:dyDescent="0.15">
      <c r="A12" s="1729"/>
      <c r="B12" s="852"/>
      <c r="C12" s="853" t="s">
        <v>967</v>
      </c>
      <c r="D12" s="846">
        <v>19</v>
      </c>
      <c r="E12" s="854">
        <v>-50</v>
      </c>
      <c r="F12" s="848">
        <v>-70.769230769230759</v>
      </c>
      <c r="G12" s="849" t="s">
        <v>269</v>
      </c>
      <c r="H12" s="838">
        <v>12</v>
      </c>
      <c r="I12" s="849" t="str">
        <f t="shared" si="0"/>
        <v/>
      </c>
      <c r="J12" s="845">
        <v>1780</v>
      </c>
    </row>
    <row r="13" spans="1:10" ht="13.5" customHeight="1" x14ac:dyDescent="0.15">
      <c r="A13" s="1730" t="s">
        <v>968</v>
      </c>
      <c r="B13" s="1732" t="s">
        <v>383</v>
      </c>
      <c r="C13" s="1733"/>
      <c r="D13" s="855">
        <v>1109</v>
      </c>
      <c r="E13" s="847">
        <v>0.818181818181829</v>
      </c>
      <c r="F13" s="848">
        <v>-8.649093904448101</v>
      </c>
      <c r="G13" s="849" t="s">
        <v>774</v>
      </c>
      <c r="H13" s="838">
        <v>1</v>
      </c>
      <c r="I13" s="849" t="str">
        <f t="shared" si="0"/>
        <v>月</v>
      </c>
      <c r="J13" s="845">
        <v>1665</v>
      </c>
    </row>
    <row r="14" spans="1:10" ht="13.5" customHeight="1" x14ac:dyDescent="0.15">
      <c r="A14" s="1729"/>
      <c r="B14" s="1731" t="s">
        <v>754</v>
      </c>
      <c r="C14" s="1731"/>
      <c r="D14" s="855">
        <v>539</v>
      </c>
      <c r="E14" s="847">
        <v>2.6666666666666616</v>
      </c>
      <c r="F14" s="848">
        <v>31.463414634146346</v>
      </c>
      <c r="G14" s="849"/>
      <c r="H14" s="838">
        <v>2</v>
      </c>
      <c r="I14" s="849" t="str">
        <f t="shared" si="0"/>
        <v/>
      </c>
      <c r="J14" s="845">
        <v>1625</v>
      </c>
    </row>
    <row r="15" spans="1:10" ht="13.5" customHeight="1" x14ac:dyDescent="0.15">
      <c r="A15" s="1724" t="s">
        <v>969</v>
      </c>
      <c r="B15" s="1725"/>
      <c r="C15" s="1725"/>
      <c r="D15" s="856">
        <v>71787</v>
      </c>
      <c r="E15" s="857">
        <v>18.140675399907845</v>
      </c>
      <c r="F15" s="858">
        <v>1.4958503584102667</v>
      </c>
      <c r="G15" s="859" t="s">
        <v>269</v>
      </c>
      <c r="H15" s="860">
        <v>3</v>
      </c>
      <c r="I15" s="860" t="str">
        <f t="shared" si="0"/>
        <v/>
      </c>
      <c r="J15" s="861">
        <v>1648</v>
      </c>
    </row>
    <row r="16" spans="1:10" ht="12.6" customHeight="1" x14ac:dyDescent="0.15"/>
    <row r="17" spans="1:1" ht="15" customHeight="1" x14ac:dyDescent="0.15"/>
    <row r="18" spans="1:1" ht="12" customHeight="1" x14ac:dyDescent="0.15"/>
    <row r="19" spans="1:1" ht="12" customHeight="1" x14ac:dyDescent="0.15"/>
    <row r="20" spans="1:1" ht="12" customHeight="1" x14ac:dyDescent="0.15"/>
    <row r="21" spans="1:1" ht="12" customHeight="1" x14ac:dyDescent="0.15"/>
    <row r="22" spans="1:1" s="825" customFormat="1" ht="12.75" customHeight="1" x14ac:dyDescent="0.15"/>
    <row r="23" spans="1:1" s="825" customFormat="1" ht="12.75" customHeight="1" x14ac:dyDescent="0.15">
      <c r="A23" s="865"/>
    </row>
    <row r="24" spans="1:1" s="825" customFormat="1" ht="12.75" customHeight="1" x14ac:dyDescent="0.15"/>
    <row r="25" spans="1:1" ht="12.75" customHeight="1" x14ac:dyDescent="0.15"/>
    <row r="26" spans="1:1" ht="12.75" customHeight="1" x14ac:dyDescent="0.15">
      <c r="A26" s="865"/>
    </row>
    <row r="27" spans="1:1" ht="12.75" customHeight="1" x14ac:dyDescent="0.15">
      <c r="A27" s="865"/>
    </row>
    <row r="28" spans="1:1" ht="12.75" customHeight="1" x14ac:dyDescent="0.15">
      <c r="A28" s="865"/>
    </row>
    <row r="29" spans="1:1" ht="12.75" customHeight="1" x14ac:dyDescent="0.15">
      <c r="A29" s="865"/>
    </row>
    <row r="30" spans="1:1" ht="12.75" customHeight="1" x14ac:dyDescent="0.15"/>
    <row r="31" spans="1:1" ht="12.75" customHeight="1" x14ac:dyDescent="0.15">
      <c r="A31" s="865"/>
    </row>
    <row r="32" spans="1:1" ht="12.75" customHeight="1" x14ac:dyDescent="0.15">
      <c r="A32" s="865"/>
    </row>
    <row r="33" spans="1:3" ht="12.75" customHeight="1" x14ac:dyDescent="0.15">
      <c r="A33" s="865"/>
    </row>
    <row r="34" spans="1:3" ht="12.75" customHeight="1" x14ac:dyDescent="0.15">
      <c r="A34" s="865"/>
    </row>
    <row r="35" spans="1:3" ht="12.75" customHeight="1" x14ac:dyDescent="0.15">
      <c r="A35" s="865"/>
    </row>
    <row r="36" spans="1:3" ht="12.75" customHeight="1" x14ac:dyDescent="0.15">
      <c r="A36" s="865"/>
    </row>
    <row r="37" spans="1:3" ht="12.75" customHeight="1" x14ac:dyDescent="0.15">
      <c r="A37" s="865"/>
      <c r="B37" s="834"/>
    </row>
    <row r="38" spans="1:3" ht="12.75" customHeight="1" x14ac:dyDescent="0.15">
      <c r="A38" s="866"/>
      <c r="B38" s="834"/>
      <c r="C38" s="834"/>
    </row>
    <row r="39" spans="1:3" ht="12.75" customHeight="1" x14ac:dyDescent="0.15">
      <c r="A39" s="865"/>
    </row>
    <row r="40" spans="1:3" ht="12.75" customHeight="1" x14ac:dyDescent="0.15">
      <c r="A40" s="865"/>
    </row>
    <row r="41" spans="1:3" ht="12.75" customHeight="1" x14ac:dyDescent="0.15">
      <c r="A41" s="865"/>
    </row>
    <row r="42" spans="1:3" ht="12.75" customHeight="1" x14ac:dyDescent="0.15">
      <c r="A42" s="865"/>
    </row>
    <row r="43" spans="1:3" ht="12.75" customHeight="1" x14ac:dyDescent="0.15">
      <c r="A43" s="865"/>
    </row>
    <row r="44" spans="1:3" ht="12.75" customHeight="1" x14ac:dyDescent="0.15">
      <c r="A44" s="865"/>
    </row>
    <row r="45" spans="1:3" ht="12.75" customHeight="1" x14ac:dyDescent="0.15">
      <c r="A45" s="865"/>
    </row>
    <row r="46" spans="1:3" ht="12.75" customHeight="1" x14ac:dyDescent="0.15">
      <c r="A46" s="865"/>
    </row>
    <row r="47" spans="1:3" ht="12.75" customHeight="1" x14ac:dyDescent="0.15">
      <c r="A47" s="865"/>
    </row>
    <row r="48" spans="1:3" ht="12.75" customHeight="1" x14ac:dyDescent="0.15">
      <c r="A48" s="865"/>
    </row>
    <row r="49" spans="1:3" ht="12.75" customHeight="1" x14ac:dyDescent="0.15">
      <c r="A49" s="865"/>
    </row>
    <row r="50" spans="1:3" ht="12.75" customHeight="1" x14ac:dyDescent="0.15">
      <c r="A50" s="865"/>
    </row>
    <row r="51" spans="1:3" ht="12.75" customHeight="1" x14ac:dyDescent="0.15">
      <c r="A51" s="865"/>
    </row>
    <row r="52" spans="1:3" ht="12.75" customHeight="1" x14ac:dyDescent="0.15">
      <c r="A52" s="865"/>
    </row>
    <row r="53" spans="1:3" ht="12.75" customHeight="1" x14ac:dyDescent="0.15">
      <c r="A53" s="865"/>
      <c r="C53" s="834"/>
    </row>
    <row r="54" spans="1:3" ht="12.75" customHeight="1" x14ac:dyDescent="0.15">
      <c r="A54" s="865"/>
    </row>
    <row r="55" spans="1:3" ht="12.75" customHeight="1" x14ac:dyDescent="0.15">
      <c r="A55" s="865"/>
    </row>
    <row r="56" spans="1:3" ht="12.75" customHeight="1" x14ac:dyDescent="0.15">
      <c r="A56" s="865"/>
    </row>
    <row r="57" spans="1:3" ht="12.75" customHeight="1" x14ac:dyDescent="0.15">
      <c r="A57" s="865"/>
    </row>
    <row r="58" spans="1:3" ht="12.75" customHeight="1" x14ac:dyDescent="0.15">
      <c r="A58" s="865"/>
    </row>
    <row r="59" spans="1:3" ht="12.75" customHeight="1" x14ac:dyDescent="0.15">
      <c r="A59" s="865"/>
    </row>
    <row r="60" spans="1:3" ht="12.75" customHeight="1" x14ac:dyDescent="0.15">
      <c r="A60" s="865"/>
    </row>
    <row r="61" spans="1:3" ht="12.75" customHeight="1" x14ac:dyDescent="0.15"/>
    <row r="62" spans="1:3" x14ac:dyDescent="0.15">
      <c r="B62" s="834"/>
    </row>
  </sheetData>
  <mergeCells count="20">
    <mergeCell ref="D1:G1"/>
    <mergeCell ref="D2:G2"/>
    <mergeCell ref="A3:C4"/>
    <mergeCell ref="D3:D4"/>
    <mergeCell ref="E3:E4"/>
    <mergeCell ref="F3:F4"/>
    <mergeCell ref="G3:I3"/>
    <mergeCell ref="A5:C5"/>
    <mergeCell ref="A6:A9"/>
    <mergeCell ref="B6:C6"/>
    <mergeCell ref="B7:C7"/>
    <mergeCell ref="B8:C8"/>
    <mergeCell ref="B9:C9"/>
    <mergeCell ref="A10:A12"/>
    <mergeCell ref="B10:C10"/>
    <mergeCell ref="B11:C11"/>
    <mergeCell ref="A13:A14"/>
    <mergeCell ref="B13:C13"/>
    <mergeCell ref="B14:C14"/>
    <mergeCell ref="A15:C15"/>
  </mergeCells>
  <phoneticPr fontId="54"/>
  <printOptions horizontalCentered="1"/>
  <pageMargins left="0.39370078740157483" right="0" top="0.78740157480314965" bottom="0.28999999999999998" header="0.19685039370078741" footer="0.18"/>
  <pageSetup paperSize="9" scale="99" firstPageNumber="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46"/>
  <sheetViews>
    <sheetView zoomScaleNormal="100" zoomScaleSheetLayoutView="100" workbookViewId="0">
      <selection activeCell="B2" sqref="B2"/>
    </sheetView>
  </sheetViews>
  <sheetFormatPr defaultRowHeight="12" x14ac:dyDescent="0.15"/>
  <cols>
    <col min="1" max="1" width="9" style="824" bestFit="1" customWidth="1"/>
    <col min="2" max="11" width="8.625" style="824" customWidth="1"/>
    <col min="12" max="16384" width="9" style="824"/>
  </cols>
  <sheetData>
    <row r="1" spans="1:11" ht="24" customHeight="1" x14ac:dyDescent="0.15">
      <c r="A1" s="1892" t="s">
        <v>1047</v>
      </c>
      <c r="B1" s="1892"/>
      <c r="C1" s="1892"/>
      <c r="D1" s="1892"/>
      <c r="E1" s="1892"/>
      <c r="F1" s="1892"/>
      <c r="G1" s="1892"/>
      <c r="H1" s="1892"/>
      <c r="I1" s="1892"/>
      <c r="J1" s="1892"/>
      <c r="K1" s="1892"/>
    </row>
    <row r="2" spans="1:11" ht="12.6" customHeight="1" x14ac:dyDescent="0.15">
      <c r="A2" s="833" t="s">
        <v>970</v>
      </c>
    </row>
    <row r="3" spans="1:11" ht="15" customHeight="1" x14ac:dyDescent="0.15">
      <c r="A3" s="1726" t="s">
        <v>531</v>
      </c>
      <c r="B3" s="1718" t="s">
        <v>971</v>
      </c>
      <c r="C3" s="1719"/>
      <c r="D3" s="1718" t="s">
        <v>882</v>
      </c>
      <c r="E3" s="1719"/>
      <c r="F3" s="1718" t="s">
        <v>191</v>
      </c>
      <c r="G3" s="1719"/>
      <c r="H3" s="1718" t="s">
        <v>972</v>
      </c>
      <c r="I3" s="1719"/>
      <c r="J3" s="1718" t="s">
        <v>134</v>
      </c>
      <c r="K3" s="1720"/>
    </row>
    <row r="4" spans="1:11" ht="12" customHeight="1" x14ac:dyDescent="0.15">
      <c r="A4" s="1727"/>
      <c r="B4" s="1721" t="s">
        <v>973</v>
      </c>
      <c r="C4" s="862"/>
      <c r="D4" s="1721" t="s">
        <v>973</v>
      </c>
      <c r="E4" s="862"/>
      <c r="F4" s="1721" t="s">
        <v>973</v>
      </c>
      <c r="G4" s="862"/>
      <c r="H4" s="1721" t="s">
        <v>973</v>
      </c>
      <c r="I4" s="862"/>
      <c r="J4" s="1721" t="s">
        <v>973</v>
      </c>
      <c r="K4" s="862"/>
    </row>
    <row r="5" spans="1:11" ht="12" customHeight="1" x14ac:dyDescent="0.15">
      <c r="A5" s="1727"/>
      <c r="B5" s="1722"/>
      <c r="C5" s="863" t="s">
        <v>336</v>
      </c>
      <c r="D5" s="1722"/>
      <c r="E5" s="863" t="s">
        <v>336</v>
      </c>
      <c r="F5" s="1722"/>
      <c r="G5" s="863" t="s">
        <v>336</v>
      </c>
      <c r="H5" s="1722"/>
      <c r="I5" s="863" t="s">
        <v>336</v>
      </c>
      <c r="J5" s="1722"/>
      <c r="K5" s="863" t="s">
        <v>336</v>
      </c>
    </row>
    <row r="6" spans="1:11" ht="12" customHeight="1" x14ac:dyDescent="0.15">
      <c r="A6" s="1727"/>
      <c r="B6" s="1722"/>
      <c r="C6" s="863" t="s">
        <v>974</v>
      </c>
      <c r="D6" s="1722"/>
      <c r="E6" s="863" t="s">
        <v>974</v>
      </c>
      <c r="F6" s="1722"/>
      <c r="G6" s="863" t="s">
        <v>974</v>
      </c>
      <c r="H6" s="1722"/>
      <c r="I6" s="863" t="s">
        <v>974</v>
      </c>
      <c r="J6" s="1722"/>
      <c r="K6" s="863" t="s">
        <v>974</v>
      </c>
    </row>
    <row r="7" spans="1:11" ht="12" customHeight="1" x14ac:dyDescent="0.15">
      <c r="A7" s="1728"/>
      <c r="B7" s="1723"/>
      <c r="C7" s="864"/>
      <c r="D7" s="1723"/>
      <c r="E7" s="864"/>
      <c r="F7" s="1723"/>
      <c r="G7" s="864"/>
      <c r="H7" s="1723"/>
      <c r="I7" s="864"/>
      <c r="J7" s="1723"/>
      <c r="K7" s="864"/>
    </row>
    <row r="8" spans="1:11" s="825" customFormat="1" ht="12.75" customHeight="1" x14ac:dyDescent="0.15">
      <c r="A8" s="933" t="s">
        <v>470</v>
      </c>
      <c r="B8" s="934">
        <v>1648</v>
      </c>
      <c r="C8" s="935">
        <v>157412</v>
      </c>
      <c r="D8" s="936">
        <v>873</v>
      </c>
      <c r="E8" s="937">
        <v>101363</v>
      </c>
      <c r="F8" s="938">
        <v>508</v>
      </c>
      <c r="G8" s="937">
        <v>27302</v>
      </c>
      <c r="H8" s="938">
        <v>4</v>
      </c>
      <c r="I8" s="937">
        <v>609</v>
      </c>
      <c r="J8" s="938">
        <v>263</v>
      </c>
      <c r="K8" s="937">
        <v>28138</v>
      </c>
    </row>
    <row r="9" spans="1:11" s="825" customFormat="1" ht="12.75" customHeight="1" x14ac:dyDescent="0.15">
      <c r="A9" s="939" t="s">
        <v>975</v>
      </c>
      <c r="B9" s="940">
        <v>1572</v>
      </c>
      <c r="C9" s="941">
        <v>151079</v>
      </c>
      <c r="D9" s="942">
        <v>831</v>
      </c>
      <c r="E9" s="937">
        <v>96682</v>
      </c>
      <c r="F9" s="943">
        <v>477</v>
      </c>
      <c r="G9" s="937">
        <v>25953</v>
      </c>
      <c r="H9" s="943">
        <v>4</v>
      </c>
      <c r="I9" s="944">
        <v>609</v>
      </c>
      <c r="J9" s="943">
        <v>260</v>
      </c>
      <c r="K9" s="944">
        <v>27835</v>
      </c>
    </row>
    <row r="10" spans="1:11" s="825" customFormat="1" ht="12.75" customHeight="1" x14ac:dyDescent="0.15">
      <c r="A10" s="939" t="s">
        <v>976</v>
      </c>
      <c r="B10" s="940">
        <v>76</v>
      </c>
      <c r="C10" s="941">
        <v>6333</v>
      </c>
      <c r="D10" s="942">
        <v>42</v>
      </c>
      <c r="E10" s="937">
        <v>4681</v>
      </c>
      <c r="F10" s="943">
        <v>31</v>
      </c>
      <c r="G10" s="944">
        <v>1349</v>
      </c>
      <c r="H10" s="943">
        <v>0</v>
      </c>
      <c r="I10" s="944">
        <v>0</v>
      </c>
      <c r="J10" s="943">
        <v>3</v>
      </c>
      <c r="K10" s="937">
        <v>303</v>
      </c>
    </row>
    <row r="11" spans="1:11" ht="12.75" customHeight="1" x14ac:dyDescent="0.15">
      <c r="A11" s="945"/>
      <c r="B11" s="946"/>
      <c r="C11" s="941"/>
      <c r="D11" s="947"/>
      <c r="E11" s="948"/>
      <c r="F11" s="949"/>
      <c r="G11" s="948"/>
      <c r="H11" s="941"/>
      <c r="I11" s="948"/>
      <c r="J11" s="949"/>
      <c r="K11" s="948"/>
    </row>
    <row r="12" spans="1:11" ht="12.75" customHeight="1" x14ac:dyDescent="0.15">
      <c r="A12" s="945" t="s">
        <v>977</v>
      </c>
      <c r="B12" s="946">
        <v>261</v>
      </c>
      <c r="C12" s="947">
        <v>26504</v>
      </c>
      <c r="D12" s="948">
        <v>156</v>
      </c>
      <c r="E12" s="948">
        <v>18133</v>
      </c>
      <c r="F12" s="948">
        <v>56</v>
      </c>
      <c r="G12" s="948">
        <v>3062</v>
      </c>
      <c r="H12" s="947">
        <v>1</v>
      </c>
      <c r="I12" s="948">
        <v>134</v>
      </c>
      <c r="J12" s="947">
        <v>48</v>
      </c>
      <c r="K12" s="948">
        <v>5175</v>
      </c>
    </row>
    <row r="13" spans="1:11" ht="12.75" customHeight="1" x14ac:dyDescent="0.15">
      <c r="A13" s="945" t="s">
        <v>628</v>
      </c>
      <c r="B13" s="946">
        <v>424</v>
      </c>
      <c r="C13" s="948">
        <v>37641</v>
      </c>
      <c r="D13" s="948">
        <v>180</v>
      </c>
      <c r="E13" s="948">
        <v>20815</v>
      </c>
      <c r="F13" s="948">
        <v>183</v>
      </c>
      <c r="G13" s="948">
        <v>10230</v>
      </c>
      <c r="H13" s="947">
        <v>0</v>
      </c>
      <c r="I13" s="948">
        <v>0</v>
      </c>
      <c r="J13" s="947">
        <v>61</v>
      </c>
      <c r="K13" s="948">
        <v>6596</v>
      </c>
    </row>
    <row r="14" spans="1:11" ht="12.75" customHeight="1" x14ac:dyDescent="0.15">
      <c r="A14" s="945" t="s">
        <v>978</v>
      </c>
      <c r="B14" s="946">
        <v>82</v>
      </c>
      <c r="C14" s="948">
        <v>7709</v>
      </c>
      <c r="D14" s="950">
        <v>33</v>
      </c>
      <c r="E14" s="950">
        <v>3764</v>
      </c>
      <c r="F14" s="950">
        <v>27</v>
      </c>
      <c r="G14" s="948">
        <v>1564</v>
      </c>
      <c r="H14" s="947">
        <v>0</v>
      </c>
      <c r="I14" s="948">
        <v>0</v>
      </c>
      <c r="J14" s="950">
        <v>22</v>
      </c>
      <c r="K14" s="950">
        <v>2381</v>
      </c>
    </row>
    <row r="15" spans="1:11" ht="12.75" customHeight="1" x14ac:dyDescent="0.15">
      <c r="A15" s="945" t="s">
        <v>979</v>
      </c>
      <c r="B15" s="946">
        <v>8</v>
      </c>
      <c r="C15" s="948">
        <v>774</v>
      </c>
      <c r="D15" s="950">
        <v>8</v>
      </c>
      <c r="E15" s="950">
        <v>774</v>
      </c>
      <c r="F15" s="950">
        <v>0</v>
      </c>
      <c r="G15" s="950">
        <v>0</v>
      </c>
      <c r="H15" s="947">
        <v>0</v>
      </c>
      <c r="I15" s="948">
        <v>0</v>
      </c>
      <c r="J15" s="950">
        <v>0</v>
      </c>
      <c r="K15" s="950">
        <v>0</v>
      </c>
    </row>
    <row r="16" spans="1:11" ht="12.75" customHeight="1" x14ac:dyDescent="0.15">
      <c r="A16" s="945" t="s">
        <v>980</v>
      </c>
      <c r="B16" s="946">
        <v>33</v>
      </c>
      <c r="C16" s="948">
        <v>3851</v>
      </c>
      <c r="D16" s="950">
        <v>31</v>
      </c>
      <c r="E16" s="950">
        <v>3648</v>
      </c>
      <c r="F16" s="950">
        <v>0</v>
      </c>
      <c r="G16" s="950">
        <v>0</v>
      </c>
      <c r="H16" s="947">
        <v>0</v>
      </c>
      <c r="I16" s="948">
        <v>0</v>
      </c>
      <c r="J16" s="950">
        <v>2</v>
      </c>
      <c r="K16" s="950">
        <v>203</v>
      </c>
    </row>
    <row r="17" spans="1:11" ht="12.75" customHeight="1" x14ac:dyDescent="0.15">
      <c r="A17" s="945" t="s">
        <v>981</v>
      </c>
      <c r="B17" s="946">
        <v>54</v>
      </c>
      <c r="C17" s="948">
        <v>5372</v>
      </c>
      <c r="D17" s="950">
        <v>38</v>
      </c>
      <c r="E17" s="950">
        <v>4409</v>
      </c>
      <c r="F17" s="950">
        <v>14</v>
      </c>
      <c r="G17" s="950">
        <v>748</v>
      </c>
      <c r="H17" s="947">
        <v>0</v>
      </c>
      <c r="I17" s="948">
        <v>0</v>
      </c>
      <c r="J17" s="950">
        <v>2</v>
      </c>
      <c r="K17" s="950">
        <v>215</v>
      </c>
    </row>
    <row r="18" spans="1:11" ht="12.75" customHeight="1" x14ac:dyDescent="0.15">
      <c r="A18" s="945" t="s">
        <v>453</v>
      </c>
      <c r="B18" s="946">
        <v>15</v>
      </c>
      <c r="C18" s="948">
        <v>1620</v>
      </c>
      <c r="D18" s="950">
        <v>14</v>
      </c>
      <c r="E18" s="950">
        <v>1512</v>
      </c>
      <c r="F18" s="950">
        <v>0</v>
      </c>
      <c r="G18" s="950">
        <v>0</v>
      </c>
      <c r="H18" s="947">
        <v>0</v>
      </c>
      <c r="I18" s="948">
        <v>0</v>
      </c>
      <c r="J18" s="950">
        <v>1</v>
      </c>
      <c r="K18" s="948">
        <v>108</v>
      </c>
    </row>
    <row r="19" spans="1:11" ht="12.75" customHeight="1" x14ac:dyDescent="0.15">
      <c r="A19" s="945" t="s">
        <v>982</v>
      </c>
      <c r="B19" s="946">
        <v>42</v>
      </c>
      <c r="C19" s="948">
        <v>4310</v>
      </c>
      <c r="D19" s="950">
        <v>27</v>
      </c>
      <c r="E19" s="950">
        <v>3068</v>
      </c>
      <c r="F19" s="950">
        <v>8</v>
      </c>
      <c r="G19" s="950">
        <v>508</v>
      </c>
      <c r="H19" s="947">
        <v>0</v>
      </c>
      <c r="I19" s="948">
        <v>0</v>
      </c>
      <c r="J19" s="950">
        <v>7</v>
      </c>
      <c r="K19" s="950">
        <v>734</v>
      </c>
    </row>
    <row r="20" spans="1:11" ht="12.75" customHeight="1" x14ac:dyDescent="0.15">
      <c r="A20" s="945" t="s">
        <v>98</v>
      </c>
      <c r="B20" s="946">
        <v>164</v>
      </c>
      <c r="C20" s="948">
        <v>15477</v>
      </c>
      <c r="D20" s="950">
        <v>65</v>
      </c>
      <c r="E20" s="950">
        <v>7725</v>
      </c>
      <c r="F20" s="950">
        <v>55</v>
      </c>
      <c r="G20" s="950">
        <v>2830</v>
      </c>
      <c r="H20" s="947">
        <v>1</v>
      </c>
      <c r="I20" s="948">
        <v>257</v>
      </c>
      <c r="J20" s="950">
        <v>43</v>
      </c>
      <c r="K20" s="950">
        <v>4665</v>
      </c>
    </row>
    <row r="21" spans="1:11" ht="12.75" customHeight="1" x14ac:dyDescent="0.15">
      <c r="A21" s="945" t="s">
        <v>403</v>
      </c>
      <c r="B21" s="946">
        <v>84</v>
      </c>
      <c r="C21" s="948">
        <v>7748</v>
      </c>
      <c r="D21" s="950">
        <v>47</v>
      </c>
      <c r="E21" s="950">
        <v>4861</v>
      </c>
      <c r="F21" s="950">
        <v>21</v>
      </c>
      <c r="G21" s="950">
        <v>1155</v>
      </c>
      <c r="H21" s="947">
        <v>0</v>
      </c>
      <c r="I21" s="948">
        <v>0</v>
      </c>
      <c r="J21" s="950">
        <v>16</v>
      </c>
      <c r="K21" s="950">
        <v>1732</v>
      </c>
    </row>
    <row r="22" spans="1:11" ht="12.75" customHeight="1" x14ac:dyDescent="0.15">
      <c r="A22" s="945" t="s">
        <v>983</v>
      </c>
      <c r="B22" s="946">
        <v>57</v>
      </c>
      <c r="C22" s="948">
        <v>6582</v>
      </c>
      <c r="D22" s="950">
        <v>44</v>
      </c>
      <c r="E22" s="950">
        <v>5260</v>
      </c>
      <c r="F22" s="950">
        <v>0</v>
      </c>
      <c r="G22" s="950">
        <v>0</v>
      </c>
      <c r="H22" s="947">
        <v>0</v>
      </c>
      <c r="I22" s="948">
        <v>0</v>
      </c>
      <c r="J22" s="950">
        <v>13</v>
      </c>
      <c r="K22" s="950">
        <v>1322</v>
      </c>
    </row>
    <row r="23" spans="1:11" ht="12.75" customHeight="1" x14ac:dyDescent="0.15">
      <c r="A23" s="945" t="s">
        <v>293</v>
      </c>
      <c r="B23" s="946">
        <v>52</v>
      </c>
      <c r="C23" s="948">
        <v>6238</v>
      </c>
      <c r="D23" s="950">
        <v>43</v>
      </c>
      <c r="E23" s="950">
        <v>5280</v>
      </c>
      <c r="F23" s="950">
        <v>0</v>
      </c>
      <c r="G23" s="950">
        <v>0</v>
      </c>
      <c r="H23" s="947">
        <v>1</v>
      </c>
      <c r="I23" s="948">
        <v>102</v>
      </c>
      <c r="J23" s="950">
        <v>8</v>
      </c>
      <c r="K23" s="950">
        <v>856</v>
      </c>
    </row>
    <row r="24" spans="1:11" ht="12.75" customHeight="1" x14ac:dyDescent="0.15">
      <c r="A24" s="945" t="s">
        <v>76</v>
      </c>
      <c r="B24" s="946">
        <v>61</v>
      </c>
      <c r="C24" s="948">
        <v>5335</v>
      </c>
      <c r="D24" s="950">
        <v>32</v>
      </c>
      <c r="E24" s="950">
        <v>3501</v>
      </c>
      <c r="F24" s="950">
        <v>22</v>
      </c>
      <c r="G24" s="950">
        <v>1087</v>
      </c>
      <c r="H24" s="947">
        <v>1</v>
      </c>
      <c r="I24" s="948">
        <v>116</v>
      </c>
      <c r="J24" s="950">
        <v>6</v>
      </c>
      <c r="K24" s="950">
        <v>631</v>
      </c>
    </row>
    <row r="25" spans="1:11" ht="12.75" customHeight="1" x14ac:dyDescent="0.15">
      <c r="A25" s="945" t="s">
        <v>984</v>
      </c>
      <c r="B25" s="946">
        <v>15</v>
      </c>
      <c r="C25" s="948">
        <v>1586</v>
      </c>
      <c r="D25" s="950">
        <v>12</v>
      </c>
      <c r="E25" s="950">
        <v>1267</v>
      </c>
      <c r="F25" s="950">
        <v>0</v>
      </c>
      <c r="G25" s="950">
        <v>0</v>
      </c>
      <c r="H25" s="947">
        <v>0</v>
      </c>
      <c r="I25" s="948">
        <v>0</v>
      </c>
      <c r="J25" s="950">
        <v>3</v>
      </c>
      <c r="K25" s="950">
        <v>319</v>
      </c>
    </row>
    <row r="26" spans="1:11" ht="12.75" customHeight="1" x14ac:dyDescent="0.15">
      <c r="A26" s="945" t="s">
        <v>308</v>
      </c>
      <c r="B26" s="946">
        <v>94</v>
      </c>
      <c r="C26" s="948">
        <v>7861</v>
      </c>
      <c r="D26" s="950">
        <v>39</v>
      </c>
      <c r="E26" s="950">
        <v>4719</v>
      </c>
      <c r="F26" s="950">
        <v>44</v>
      </c>
      <c r="G26" s="950">
        <v>1966</v>
      </c>
      <c r="H26" s="947">
        <v>0</v>
      </c>
      <c r="I26" s="948">
        <v>0</v>
      </c>
      <c r="J26" s="950">
        <v>11</v>
      </c>
      <c r="K26" s="950">
        <v>1176</v>
      </c>
    </row>
    <row r="27" spans="1:11" ht="12.75" customHeight="1" x14ac:dyDescent="0.15">
      <c r="A27" s="945" t="s">
        <v>275</v>
      </c>
      <c r="B27" s="946">
        <v>1</v>
      </c>
      <c r="C27" s="948">
        <v>139</v>
      </c>
      <c r="D27" s="950">
        <v>1</v>
      </c>
      <c r="E27" s="950">
        <v>139</v>
      </c>
      <c r="F27" s="950">
        <v>0</v>
      </c>
      <c r="G27" s="950">
        <v>0</v>
      </c>
      <c r="H27" s="947">
        <v>0</v>
      </c>
      <c r="I27" s="948">
        <v>0</v>
      </c>
      <c r="J27" s="950">
        <v>0</v>
      </c>
      <c r="K27" s="950">
        <v>0</v>
      </c>
    </row>
    <row r="28" spans="1:11" ht="12.75" customHeight="1" x14ac:dyDescent="0.15">
      <c r="A28" s="945" t="s">
        <v>985</v>
      </c>
      <c r="B28" s="946">
        <v>17</v>
      </c>
      <c r="C28" s="948">
        <v>1979</v>
      </c>
      <c r="D28" s="950">
        <v>10</v>
      </c>
      <c r="E28" s="950">
        <v>1267</v>
      </c>
      <c r="F28" s="950">
        <v>0</v>
      </c>
      <c r="G28" s="950">
        <v>0</v>
      </c>
      <c r="H28" s="947">
        <v>0</v>
      </c>
      <c r="I28" s="948">
        <v>0</v>
      </c>
      <c r="J28" s="950">
        <v>7</v>
      </c>
      <c r="K28" s="950">
        <v>712</v>
      </c>
    </row>
    <row r="29" spans="1:11" ht="12.75" customHeight="1" x14ac:dyDescent="0.15">
      <c r="A29" s="945" t="s">
        <v>13</v>
      </c>
      <c r="B29" s="946">
        <v>32</v>
      </c>
      <c r="C29" s="948">
        <v>3227</v>
      </c>
      <c r="D29" s="950">
        <v>16</v>
      </c>
      <c r="E29" s="950">
        <v>2095</v>
      </c>
      <c r="F29" s="950">
        <v>10</v>
      </c>
      <c r="G29" s="950">
        <v>545</v>
      </c>
      <c r="H29" s="947">
        <v>0</v>
      </c>
      <c r="I29" s="948">
        <v>0</v>
      </c>
      <c r="J29" s="950">
        <v>6</v>
      </c>
      <c r="K29" s="950">
        <v>587</v>
      </c>
    </row>
    <row r="30" spans="1:11" ht="12.75" customHeight="1" x14ac:dyDescent="0.15">
      <c r="A30" s="945" t="s">
        <v>402</v>
      </c>
      <c r="B30" s="946">
        <v>6</v>
      </c>
      <c r="C30" s="948">
        <v>837</v>
      </c>
      <c r="D30" s="950">
        <v>6</v>
      </c>
      <c r="E30" s="950">
        <v>837</v>
      </c>
      <c r="F30" s="950">
        <v>0</v>
      </c>
      <c r="G30" s="950">
        <v>0</v>
      </c>
      <c r="H30" s="947">
        <v>0</v>
      </c>
      <c r="I30" s="948">
        <v>0</v>
      </c>
      <c r="J30" s="950">
        <v>0</v>
      </c>
      <c r="K30" s="950">
        <v>0</v>
      </c>
    </row>
    <row r="31" spans="1:11" ht="12.75" customHeight="1" x14ac:dyDescent="0.15">
      <c r="A31" s="945" t="s">
        <v>986</v>
      </c>
      <c r="B31" s="946">
        <v>5</v>
      </c>
      <c r="C31" s="948">
        <v>756</v>
      </c>
      <c r="D31" s="950">
        <v>5</v>
      </c>
      <c r="E31" s="950">
        <v>756</v>
      </c>
      <c r="F31" s="950">
        <v>0</v>
      </c>
      <c r="G31" s="950">
        <v>0</v>
      </c>
      <c r="H31" s="947">
        <v>0</v>
      </c>
      <c r="I31" s="948">
        <v>0</v>
      </c>
      <c r="J31" s="950">
        <v>0</v>
      </c>
      <c r="K31" s="950">
        <v>0</v>
      </c>
    </row>
    <row r="32" spans="1:11" ht="12.75" customHeight="1" x14ac:dyDescent="0.15">
      <c r="A32" s="945" t="s">
        <v>938</v>
      </c>
      <c r="B32" s="946">
        <v>33</v>
      </c>
      <c r="C32" s="948">
        <v>2891</v>
      </c>
      <c r="D32" s="950">
        <v>10</v>
      </c>
      <c r="E32" s="950">
        <v>1254</v>
      </c>
      <c r="F32" s="950">
        <v>19</v>
      </c>
      <c r="G32" s="950">
        <v>1214</v>
      </c>
      <c r="H32" s="947">
        <v>0</v>
      </c>
      <c r="I32" s="948">
        <v>0</v>
      </c>
      <c r="J32" s="950">
        <v>4</v>
      </c>
      <c r="K32" s="950">
        <v>423</v>
      </c>
    </row>
    <row r="33" spans="1:11" ht="12.75" customHeight="1" x14ac:dyDescent="0.15">
      <c r="A33" s="951" t="s">
        <v>35</v>
      </c>
      <c r="B33" s="946">
        <v>16</v>
      </c>
      <c r="C33" s="948">
        <v>1251</v>
      </c>
      <c r="D33" s="950">
        <v>6</v>
      </c>
      <c r="E33" s="950">
        <v>666</v>
      </c>
      <c r="F33" s="950">
        <v>10</v>
      </c>
      <c r="G33" s="950">
        <v>585</v>
      </c>
      <c r="H33" s="947">
        <v>0</v>
      </c>
      <c r="I33" s="948">
        <v>0</v>
      </c>
      <c r="J33" s="950">
        <v>0</v>
      </c>
      <c r="K33" s="950">
        <v>0</v>
      </c>
    </row>
    <row r="34" spans="1:11" ht="12.75" customHeight="1" x14ac:dyDescent="0.15">
      <c r="A34" s="945" t="s">
        <v>778</v>
      </c>
      <c r="B34" s="946">
        <v>16</v>
      </c>
      <c r="C34" s="948">
        <v>1391</v>
      </c>
      <c r="D34" s="950">
        <v>8</v>
      </c>
      <c r="E34" s="950">
        <v>932</v>
      </c>
      <c r="F34" s="950">
        <v>8</v>
      </c>
      <c r="G34" s="950">
        <v>459</v>
      </c>
      <c r="H34" s="947">
        <v>0</v>
      </c>
      <c r="I34" s="948">
        <v>0</v>
      </c>
      <c r="J34" s="950">
        <v>0</v>
      </c>
      <c r="K34" s="950">
        <v>0</v>
      </c>
    </row>
    <row r="35" spans="1:11" ht="12.75" customHeight="1" x14ac:dyDescent="0.15">
      <c r="A35" s="945" t="s">
        <v>987</v>
      </c>
      <c r="B35" s="946">
        <v>0</v>
      </c>
      <c r="C35" s="948" t="s">
        <v>104</v>
      </c>
      <c r="D35" s="950">
        <v>0</v>
      </c>
      <c r="E35" s="950" t="s">
        <v>286</v>
      </c>
      <c r="F35" s="950">
        <v>0</v>
      </c>
      <c r="G35" s="950" t="s">
        <v>286</v>
      </c>
      <c r="H35" s="947">
        <v>0</v>
      </c>
      <c r="I35" s="948" t="s">
        <v>286</v>
      </c>
      <c r="J35" s="950">
        <v>0</v>
      </c>
      <c r="K35" s="950" t="s">
        <v>286</v>
      </c>
    </row>
    <row r="36" spans="1:11" ht="12.75" customHeight="1" x14ac:dyDescent="0.15">
      <c r="A36" s="945" t="s">
        <v>988</v>
      </c>
      <c r="B36" s="946">
        <v>1</v>
      </c>
      <c r="C36" s="948" t="s">
        <v>104</v>
      </c>
      <c r="D36" s="950">
        <v>1</v>
      </c>
      <c r="E36" s="950" t="s">
        <v>286</v>
      </c>
      <c r="F36" s="950">
        <v>0</v>
      </c>
      <c r="G36" s="950" t="s">
        <v>286</v>
      </c>
      <c r="H36" s="950">
        <v>0</v>
      </c>
      <c r="I36" s="950" t="s">
        <v>286</v>
      </c>
      <c r="J36" s="950">
        <v>0</v>
      </c>
      <c r="K36" s="950" t="s">
        <v>286</v>
      </c>
    </row>
    <row r="37" spans="1:11" ht="12.75" customHeight="1" x14ac:dyDescent="0.15">
      <c r="A37" s="945" t="s">
        <v>170</v>
      </c>
      <c r="B37" s="946">
        <v>0</v>
      </c>
      <c r="C37" s="948" t="s">
        <v>104</v>
      </c>
      <c r="D37" s="950">
        <v>0</v>
      </c>
      <c r="E37" s="950" t="s">
        <v>286</v>
      </c>
      <c r="F37" s="950">
        <v>0</v>
      </c>
      <c r="G37" s="950" t="s">
        <v>286</v>
      </c>
      <c r="H37" s="947">
        <v>0</v>
      </c>
      <c r="I37" s="948" t="s">
        <v>286</v>
      </c>
      <c r="J37" s="950">
        <v>0</v>
      </c>
      <c r="K37" s="950" t="s">
        <v>286</v>
      </c>
    </row>
    <row r="38" spans="1:11" ht="12.75" customHeight="1" x14ac:dyDescent="0.15">
      <c r="A38" s="945" t="s">
        <v>989</v>
      </c>
      <c r="B38" s="946">
        <v>0</v>
      </c>
      <c r="C38" s="948" t="s">
        <v>104</v>
      </c>
      <c r="D38" s="950">
        <v>0</v>
      </c>
      <c r="E38" s="950" t="s">
        <v>286</v>
      </c>
      <c r="F38" s="950">
        <v>0</v>
      </c>
      <c r="G38" s="950" t="s">
        <v>286</v>
      </c>
      <c r="H38" s="947">
        <v>0</v>
      </c>
      <c r="I38" s="948" t="s">
        <v>286</v>
      </c>
      <c r="J38" s="950">
        <v>0</v>
      </c>
      <c r="K38" s="950" t="s">
        <v>286</v>
      </c>
    </row>
    <row r="39" spans="1:11" ht="12.75" customHeight="1" x14ac:dyDescent="0.15">
      <c r="A39" s="945" t="s">
        <v>990</v>
      </c>
      <c r="B39" s="946">
        <v>0</v>
      </c>
      <c r="C39" s="948" t="s">
        <v>104</v>
      </c>
      <c r="D39" s="950">
        <v>0</v>
      </c>
      <c r="E39" s="950" t="s">
        <v>286</v>
      </c>
      <c r="F39" s="950">
        <v>0</v>
      </c>
      <c r="G39" s="950" t="s">
        <v>286</v>
      </c>
      <c r="H39" s="950">
        <v>0</v>
      </c>
      <c r="I39" s="950" t="s">
        <v>286</v>
      </c>
      <c r="J39" s="950">
        <v>0</v>
      </c>
      <c r="K39" s="950" t="s">
        <v>286</v>
      </c>
    </row>
    <row r="40" spans="1:11" ht="12.75" customHeight="1" x14ac:dyDescent="0.15">
      <c r="A40" s="945" t="s">
        <v>501</v>
      </c>
      <c r="B40" s="946">
        <v>12</v>
      </c>
      <c r="C40" s="948" t="s">
        <v>104</v>
      </c>
      <c r="D40" s="950">
        <v>10</v>
      </c>
      <c r="E40" s="950" t="s">
        <v>286</v>
      </c>
      <c r="F40" s="950">
        <v>0</v>
      </c>
      <c r="G40" s="950" t="s">
        <v>286</v>
      </c>
      <c r="H40" s="950">
        <v>0</v>
      </c>
      <c r="I40" s="950" t="s">
        <v>286</v>
      </c>
      <c r="J40" s="950">
        <v>2</v>
      </c>
      <c r="K40" s="950" t="s">
        <v>286</v>
      </c>
    </row>
    <row r="41" spans="1:11" ht="12.75" customHeight="1" x14ac:dyDescent="0.15">
      <c r="A41" s="945" t="s">
        <v>903</v>
      </c>
      <c r="B41" s="946">
        <v>28</v>
      </c>
      <c r="C41" s="948" t="s">
        <v>104</v>
      </c>
      <c r="D41" s="950">
        <v>8</v>
      </c>
      <c r="E41" s="950" t="s">
        <v>286</v>
      </c>
      <c r="F41" s="950">
        <v>20</v>
      </c>
      <c r="G41" s="950" t="s">
        <v>286</v>
      </c>
      <c r="H41" s="950">
        <v>0</v>
      </c>
      <c r="I41" s="950" t="s">
        <v>286</v>
      </c>
      <c r="J41" s="950">
        <v>0</v>
      </c>
      <c r="K41" s="950" t="s">
        <v>286</v>
      </c>
    </row>
    <row r="42" spans="1:11" ht="12.75" customHeight="1" x14ac:dyDescent="0.15">
      <c r="A42" s="945" t="s">
        <v>504</v>
      </c>
      <c r="B42" s="946">
        <v>12</v>
      </c>
      <c r="C42" s="948" t="s">
        <v>104</v>
      </c>
      <c r="D42" s="950">
        <v>11</v>
      </c>
      <c r="E42" s="950" t="s">
        <v>286</v>
      </c>
      <c r="F42" s="950">
        <v>0</v>
      </c>
      <c r="G42" s="950" t="s">
        <v>286</v>
      </c>
      <c r="H42" s="950">
        <v>0</v>
      </c>
      <c r="I42" s="950" t="s">
        <v>286</v>
      </c>
      <c r="J42" s="950">
        <v>1</v>
      </c>
      <c r="K42" s="950" t="s">
        <v>286</v>
      </c>
    </row>
    <row r="43" spans="1:11" ht="12.75" customHeight="1" x14ac:dyDescent="0.15">
      <c r="A43" s="945" t="s">
        <v>991</v>
      </c>
      <c r="B43" s="946">
        <v>8</v>
      </c>
      <c r="C43" s="948" t="s">
        <v>104</v>
      </c>
      <c r="D43" s="950">
        <v>5</v>
      </c>
      <c r="E43" s="950" t="s">
        <v>286</v>
      </c>
      <c r="F43" s="950">
        <v>3</v>
      </c>
      <c r="G43" s="950" t="s">
        <v>286</v>
      </c>
      <c r="H43" s="950">
        <v>0</v>
      </c>
      <c r="I43" s="950" t="s">
        <v>286</v>
      </c>
      <c r="J43" s="950">
        <v>0</v>
      </c>
      <c r="K43" s="950" t="s">
        <v>286</v>
      </c>
    </row>
    <row r="44" spans="1:11" ht="12.75" customHeight="1" x14ac:dyDescent="0.15">
      <c r="A44" s="945" t="s">
        <v>992</v>
      </c>
      <c r="B44" s="946">
        <v>14</v>
      </c>
      <c r="C44" s="948" t="s">
        <v>104</v>
      </c>
      <c r="D44" s="950">
        <v>6</v>
      </c>
      <c r="E44" s="950" t="s">
        <v>286</v>
      </c>
      <c r="F44" s="950">
        <v>8</v>
      </c>
      <c r="G44" s="950" t="s">
        <v>286</v>
      </c>
      <c r="H44" s="950">
        <v>0</v>
      </c>
      <c r="I44" s="950" t="s">
        <v>286</v>
      </c>
      <c r="J44" s="950">
        <v>0</v>
      </c>
      <c r="K44" s="950" t="s">
        <v>286</v>
      </c>
    </row>
    <row r="45" spans="1:11" ht="12.75" customHeight="1" x14ac:dyDescent="0.15">
      <c r="A45" s="945" t="s">
        <v>993</v>
      </c>
      <c r="B45" s="946">
        <v>0</v>
      </c>
      <c r="C45" s="948" t="s">
        <v>104</v>
      </c>
      <c r="D45" s="950">
        <v>0</v>
      </c>
      <c r="E45" s="950" t="s">
        <v>286</v>
      </c>
      <c r="F45" s="950">
        <v>0</v>
      </c>
      <c r="G45" s="950" t="s">
        <v>286</v>
      </c>
      <c r="H45" s="950">
        <v>0</v>
      </c>
      <c r="I45" s="950" t="s">
        <v>286</v>
      </c>
      <c r="J45" s="950">
        <v>0</v>
      </c>
      <c r="K45" s="950" t="s">
        <v>286</v>
      </c>
    </row>
    <row r="46" spans="1:11" ht="12.75" customHeight="1" x14ac:dyDescent="0.15">
      <c r="A46" s="952" t="s">
        <v>962</v>
      </c>
      <c r="B46" s="953">
        <v>1</v>
      </c>
      <c r="C46" s="954" t="s">
        <v>104</v>
      </c>
      <c r="D46" s="955">
        <v>1</v>
      </c>
      <c r="E46" s="955" t="s">
        <v>286</v>
      </c>
      <c r="F46" s="955">
        <v>0</v>
      </c>
      <c r="G46" s="955" t="s">
        <v>286</v>
      </c>
      <c r="H46" s="954">
        <v>0</v>
      </c>
      <c r="I46" s="954" t="s">
        <v>286</v>
      </c>
      <c r="J46" s="955">
        <v>0</v>
      </c>
      <c r="K46" s="955" t="s">
        <v>286</v>
      </c>
    </row>
  </sheetData>
  <mergeCells count="12">
    <mergeCell ref="A1:K1"/>
    <mergeCell ref="H3:I3"/>
    <mergeCell ref="J3:K3"/>
    <mergeCell ref="B4:B7"/>
    <mergeCell ref="D4:D7"/>
    <mergeCell ref="F4:F7"/>
    <mergeCell ref="H4:H7"/>
    <mergeCell ref="J4:J7"/>
    <mergeCell ref="A3:A7"/>
    <mergeCell ref="B3:C3"/>
    <mergeCell ref="D3:E3"/>
    <mergeCell ref="F3:G3"/>
  </mergeCells>
  <phoneticPr fontId="54"/>
  <printOptions horizontalCentered="1"/>
  <pageMargins left="0.39370078740157483" right="0" top="0.78740157480314965" bottom="0.28999999999999998" header="0.19685039370078741" footer="0.18"/>
  <pageSetup paperSize="9" scale="99" firstPageNumber="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10"/>
  <sheetViews>
    <sheetView zoomScaleNormal="100" zoomScaleSheetLayoutView="100" workbookViewId="0">
      <selection activeCell="A2" sqref="A2"/>
    </sheetView>
  </sheetViews>
  <sheetFormatPr defaultRowHeight="12" x14ac:dyDescent="0.15"/>
  <cols>
    <col min="1" max="1" width="7.125" style="824" customWidth="1"/>
    <col min="2" max="2" width="2.75" style="824" customWidth="1"/>
    <col min="3" max="3" width="2.5" style="824" customWidth="1"/>
    <col min="4" max="10" width="11.125" style="824" customWidth="1"/>
    <col min="11" max="11" width="9" style="824" bestFit="1"/>
    <col min="12" max="16384" width="9" style="824"/>
  </cols>
  <sheetData>
    <row r="1" spans="1:21" ht="24" customHeight="1" x14ac:dyDescent="0.2">
      <c r="A1" s="834"/>
      <c r="B1" s="834"/>
      <c r="C1" s="834"/>
      <c r="D1" s="834"/>
      <c r="E1" s="834"/>
      <c r="F1" s="867" t="s">
        <v>994</v>
      </c>
      <c r="G1" s="834"/>
      <c r="H1" s="834"/>
      <c r="I1" s="834"/>
      <c r="J1" s="834"/>
      <c r="K1" s="834"/>
      <c r="L1" s="834"/>
      <c r="M1" s="834"/>
      <c r="N1" s="834"/>
      <c r="O1" s="834"/>
      <c r="P1" s="834"/>
      <c r="Q1" s="834"/>
      <c r="R1" s="834"/>
      <c r="S1" s="834"/>
      <c r="T1" s="834"/>
      <c r="U1" s="834"/>
    </row>
    <row r="2" spans="1:21" ht="12" customHeight="1" x14ac:dyDescent="0.15">
      <c r="A2" s="834"/>
      <c r="B2" s="834"/>
      <c r="C2" s="834"/>
      <c r="D2" s="834"/>
      <c r="E2" s="834"/>
      <c r="F2" s="834"/>
      <c r="G2" s="834"/>
      <c r="H2" s="834"/>
      <c r="I2" s="834"/>
      <c r="J2" s="787" t="s">
        <v>304</v>
      </c>
      <c r="K2" s="834"/>
      <c r="L2" s="834"/>
      <c r="M2" s="834"/>
      <c r="N2" s="834"/>
      <c r="O2" s="834"/>
      <c r="P2" s="834"/>
      <c r="Q2" s="834"/>
      <c r="R2" s="834"/>
      <c r="S2" s="834"/>
      <c r="T2" s="834"/>
      <c r="U2" s="834"/>
    </row>
    <row r="3" spans="1:21" s="832" customFormat="1" ht="15" customHeight="1" x14ac:dyDescent="0.15">
      <c r="A3" s="1701"/>
      <c r="B3" s="1701"/>
      <c r="C3" s="1704"/>
      <c r="D3" s="1710" t="s">
        <v>802</v>
      </c>
      <c r="E3" s="1710" t="s">
        <v>66</v>
      </c>
      <c r="F3" s="1710" t="s">
        <v>515</v>
      </c>
      <c r="G3" s="1701"/>
      <c r="H3" s="1702" t="s">
        <v>995</v>
      </c>
      <c r="I3" s="1698" t="s">
        <v>552</v>
      </c>
      <c r="J3" s="1699"/>
      <c r="K3" s="799"/>
      <c r="L3" s="799"/>
      <c r="M3" s="799"/>
      <c r="N3" s="799"/>
      <c r="O3" s="799"/>
      <c r="P3" s="799"/>
      <c r="Q3" s="799"/>
      <c r="R3" s="799"/>
      <c r="S3" s="799"/>
      <c r="T3" s="799"/>
      <c r="U3" s="841"/>
    </row>
    <row r="4" spans="1:21" s="832" customFormat="1" ht="20.25" customHeight="1" x14ac:dyDescent="0.15">
      <c r="A4" s="1706"/>
      <c r="B4" s="1706"/>
      <c r="C4" s="1707"/>
      <c r="D4" s="1711"/>
      <c r="E4" s="1711"/>
      <c r="F4" s="788" t="s">
        <v>7</v>
      </c>
      <c r="G4" s="788" t="s">
        <v>996</v>
      </c>
      <c r="H4" s="1703"/>
      <c r="I4" s="868" t="s">
        <v>634</v>
      </c>
      <c r="J4" s="788" t="s">
        <v>997</v>
      </c>
      <c r="K4" s="367"/>
      <c r="L4" s="367"/>
      <c r="M4" s="367"/>
      <c r="N4" s="841"/>
      <c r="O4" s="841"/>
      <c r="P4" s="841"/>
      <c r="Q4" s="841"/>
      <c r="R4" s="841"/>
      <c r="S4" s="841"/>
      <c r="T4" s="841"/>
      <c r="U4" s="841"/>
    </row>
    <row r="5" spans="1:21" ht="17.25" customHeight="1" x14ac:dyDescent="0.15">
      <c r="A5" s="1766" t="s">
        <v>92</v>
      </c>
      <c r="B5" s="1766"/>
      <c r="C5" s="1767"/>
      <c r="D5" s="870" t="s">
        <v>156</v>
      </c>
      <c r="E5" s="870" t="s">
        <v>998</v>
      </c>
      <c r="F5" s="870" t="s">
        <v>449</v>
      </c>
      <c r="G5" s="871" t="s">
        <v>451</v>
      </c>
      <c r="H5" s="871" t="s">
        <v>999</v>
      </c>
      <c r="I5" s="872" t="s">
        <v>1000</v>
      </c>
      <c r="J5" s="871" t="s">
        <v>848</v>
      </c>
      <c r="K5" s="102"/>
      <c r="L5" s="102"/>
      <c r="M5" s="102"/>
      <c r="N5" s="834"/>
      <c r="O5" s="834"/>
      <c r="P5" s="834"/>
      <c r="Q5" s="834"/>
      <c r="R5" s="834"/>
      <c r="S5" s="834"/>
      <c r="T5" s="834"/>
      <c r="U5" s="834"/>
    </row>
    <row r="6" spans="1:21" ht="15" customHeight="1" x14ac:dyDescent="0.15">
      <c r="A6" s="873"/>
      <c r="B6" s="873"/>
      <c r="C6" s="873"/>
      <c r="D6" s="874"/>
      <c r="E6" s="875"/>
      <c r="F6" s="875"/>
      <c r="G6" s="876"/>
      <c r="H6" s="876"/>
      <c r="I6" s="877"/>
      <c r="J6" s="876"/>
      <c r="K6" s="618"/>
      <c r="L6" s="618"/>
      <c r="M6" s="618"/>
      <c r="N6" s="834"/>
      <c r="O6" s="834"/>
      <c r="P6" s="834"/>
      <c r="Q6" s="834"/>
      <c r="R6" s="834"/>
      <c r="S6" s="834"/>
      <c r="T6" s="834"/>
      <c r="U6" s="834"/>
    </row>
    <row r="7" spans="1:21" ht="15" customHeight="1" x14ac:dyDescent="0.15">
      <c r="A7" s="879" t="s">
        <v>257</v>
      </c>
      <c r="B7" s="873">
        <v>12</v>
      </c>
      <c r="C7" s="880" t="s">
        <v>259</v>
      </c>
      <c r="D7" s="881" t="s">
        <v>1001</v>
      </c>
      <c r="E7" s="882" t="s">
        <v>110</v>
      </c>
      <c r="F7" s="881" t="s">
        <v>339</v>
      </c>
      <c r="G7" s="881" t="s">
        <v>1002</v>
      </c>
      <c r="H7" s="881" t="s">
        <v>785</v>
      </c>
      <c r="I7" s="881" t="s">
        <v>1003</v>
      </c>
      <c r="J7" s="881" t="s">
        <v>1004</v>
      </c>
      <c r="K7" s="878"/>
      <c r="L7" s="878"/>
      <c r="M7" s="878"/>
      <c r="N7" s="834"/>
      <c r="O7" s="834"/>
      <c r="P7" s="834"/>
      <c r="Q7" s="834"/>
      <c r="R7" s="834"/>
      <c r="S7" s="834"/>
      <c r="T7" s="834"/>
      <c r="U7" s="834"/>
    </row>
    <row r="8" spans="1:21" ht="15" customHeight="1" x14ac:dyDescent="0.15">
      <c r="A8" s="879" t="s">
        <v>774</v>
      </c>
      <c r="B8" s="873">
        <v>1</v>
      </c>
      <c r="C8" s="880" t="s">
        <v>259</v>
      </c>
      <c r="D8" s="1147" t="s">
        <v>507</v>
      </c>
      <c r="E8" s="1148" t="s">
        <v>1005</v>
      </c>
      <c r="F8" s="1148" t="s">
        <v>1006</v>
      </c>
      <c r="G8" s="1149" t="s">
        <v>1007</v>
      </c>
      <c r="H8" s="1150" t="s">
        <v>1008</v>
      </c>
      <c r="I8" s="1150" t="s">
        <v>261</v>
      </c>
      <c r="J8" s="1150" t="s">
        <v>5</v>
      </c>
      <c r="K8" s="869"/>
      <c r="L8" s="869"/>
      <c r="M8" s="869"/>
      <c r="N8" s="834"/>
      <c r="O8" s="834"/>
      <c r="P8" s="834"/>
      <c r="Q8" s="834"/>
      <c r="R8" s="834"/>
      <c r="S8" s="834"/>
      <c r="T8" s="834"/>
      <c r="U8" s="834"/>
    </row>
    <row r="9" spans="1:21" ht="15" customHeight="1" x14ac:dyDescent="0.15">
      <c r="A9" s="884"/>
      <c r="B9" s="885">
        <v>2</v>
      </c>
      <c r="C9" s="886"/>
      <c r="D9" s="887">
        <v>120</v>
      </c>
      <c r="E9" s="888">
        <v>47969</v>
      </c>
      <c r="F9" s="888">
        <v>2872</v>
      </c>
      <c r="G9" s="889">
        <v>144</v>
      </c>
      <c r="H9" s="890">
        <v>38</v>
      </c>
      <c r="I9" s="890">
        <v>3</v>
      </c>
      <c r="J9" s="890">
        <v>15</v>
      </c>
      <c r="K9" s="869"/>
      <c r="L9" s="869"/>
      <c r="M9" s="869"/>
      <c r="N9" s="841"/>
      <c r="O9" s="841"/>
      <c r="P9" s="841"/>
      <c r="Q9" s="834"/>
      <c r="R9" s="834"/>
      <c r="S9" s="834"/>
      <c r="T9" s="834"/>
      <c r="U9" s="834"/>
    </row>
    <row r="10" spans="1:21" ht="9" customHeight="1" x14ac:dyDescent="0.15">
      <c r="A10" s="869"/>
      <c r="B10" s="869"/>
      <c r="C10" s="869"/>
      <c r="D10" s="869"/>
      <c r="E10" s="869"/>
      <c r="F10" s="869"/>
      <c r="G10" s="869"/>
      <c r="H10" s="869"/>
      <c r="I10" s="869"/>
      <c r="J10" s="869"/>
      <c r="K10" s="869"/>
      <c r="L10" s="869"/>
      <c r="M10" s="869"/>
      <c r="N10" s="834"/>
      <c r="O10" s="834"/>
      <c r="P10" s="834"/>
      <c r="Q10" s="834"/>
      <c r="R10" s="834"/>
      <c r="S10" s="834"/>
      <c r="T10" s="834"/>
      <c r="U10" s="834"/>
    </row>
  </sheetData>
  <mergeCells count="7">
    <mergeCell ref="A3:C4"/>
    <mergeCell ref="D3:D4"/>
    <mergeCell ref="E3:E4"/>
    <mergeCell ref="F3:G3"/>
    <mergeCell ref="H3:H4"/>
    <mergeCell ref="I3:J3"/>
    <mergeCell ref="A5:C5"/>
  </mergeCells>
  <phoneticPr fontId="54"/>
  <printOptions horizontalCentered="1"/>
  <pageMargins left="0.39370078740157483" right="0.39370078740157483" top="0.79" bottom="0.39370078740157483" header="0.19685039370078741" footer="0.19685039370078741"/>
  <pageSetup paperSize="9" firstPageNumber="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CL67"/>
  <sheetViews>
    <sheetView showGridLines="0" zoomScaleNormal="100" zoomScaleSheetLayoutView="100" workbookViewId="0"/>
  </sheetViews>
  <sheetFormatPr defaultRowHeight="12" x14ac:dyDescent="0.15"/>
  <cols>
    <col min="1" max="1" width="7.125" style="824" customWidth="1"/>
    <col min="2" max="2" width="4.875" style="824" bestFit="1" customWidth="1"/>
    <col min="3" max="3" width="3.25" style="824" customWidth="1"/>
    <col min="4" max="4" width="4.625" style="824" customWidth="1"/>
    <col min="5" max="5" width="8.25" style="824" customWidth="1"/>
    <col min="6" max="6" width="4.625" style="824" customWidth="1"/>
    <col min="7" max="7" width="8.25" style="824" customWidth="1"/>
    <col min="8" max="8" width="4.625" style="824" customWidth="1"/>
    <col min="9" max="9" width="8.25" style="824" customWidth="1"/>
    <col min="10" max="10" width="4.625" style="824" customWidth="1"/>
    <col min="11" max="11" width="8.25" style="824" customWidth="1"/>
    <col min="12" max="12" width="4.625" style="824" customWidth="1"/>
    <col min="13" max="13" width="8.25" style="824" customWidth="1"/>
    <col min="14" max="14" width="4.625" style="824" customWidth="1"/>
    <col min="15" max="15" width="8.25" style="824" customWidth="1"/>
    <col min="16" max="18" width="11.125" style="824" customWidth="1"/>
    <col min="19" max="16384" width="9" style="824"/>
  </cols>
  <sheetData>
    <row r="1" spans="1:15" ht="24" customHeight="1" x14ac:dyDescent="0.15">
      <c r="A1" s="826"/>
      <c r="B1" s="826"/>
      <c r="C1" s="826"/>
      <c r="D1" s="826"/>
      <c r="E1" s="830"/>
      <c r="F1" s="826"/>
      <c r="G1" s="891" t="s">
        <v>1009</v>
      </c>
      <c r="H1" s="891"/>
      <c r="I1" s="828"/>
      <c r="J1" s="828"/>
      <c r="K1" s="828"/>
      <c r="L1" s="828"/>
      <c r="M1" s="828"/>
      <c r="N1" s="828"/>
      <c r="O1" s="826"/>
    </row>
    <row r="2" spans="1:15" ht="17.25" customHeight="1" x14ac:dyDescent="0.15">
      <c r="A2" s="892" t="s">
        <v>1010</v>
      </c>
      <c r="B2" s="826"/>
      <c r="C2" s="826"/>
      <c r="D2" s="826"/>
      <c r="E2" s="827"/>
      <c r="F2" s="826"/>
      <c r="G2" s="826"/>
      <c r="H2" s="826"/>
      <c r="I2" s="893" t="s">
        <v>959</v>
      </c>
      <c r="J2" s="893"/>
      <c r="K2" s="893"/>
      <c r="L2" s="894"/>
      <c r="M2" s="826"/>
      <c r="N2" s="1768" t="s">
        <v>418</v>
      </c>
      <c r="O2" s="1768"/>
    </row>
    <row r="3" spans="1:15" ht="13.5" customHeight="1" x14ac:dyDescent="0.15">
      <c r="A3" s="1758" t="s">
        <v>529</v>
      </c>
      <c r="B3" s="1758"/>
      <c r="C3" s="1726"/>
      <c r="D3" s="1718" t="s">
        <v>1011</v>
      </c>
      <c r="E3" s="1720"/>
      <c r="F3" s="1720"/>
      <c r="G3" s="1719"/>
      <c r="H3" s="1718" t="s">
        <v>331</v>
      </c>
      <c r="I3" s="1720"/>
      <c r="J3" s="1720"/>
      <c r="K3" s="1719"/>
      <c r="L3" s="1718" t="s">
        <v>1012</v>
      </c>
      <c r="M3" s="1720"/>
      <c r="N3" s="1720"/>
      <c r="O3" s="1720"/>
    </row>
    <row r="4" spans="1:15" ht="13.5" customHeight="1" x14ac:dyDescent="0.15">
      <c r="A4" s="1759"/>
      <c r="B4" s="1759"/>
      <c r="C4" s="1728"/>
      <c r="D4" s="1718" t="s">
        <v>1013</v>
      </c>
      <c r="E4" s="1719"/>
      <c r="F4" s="1718" t="s">
        <v>1014</v>
      </c>
      <c r="G4" s="1719"/>
      <c r="H4" s="1718" t="s">
        <v>1013</v>
      </c>
      <c r="I4" s="1719"/>
      <c r="J4" s="1718" t="s">
        <v>1014</v>
      </c>
      <c r="K4" s="1719"/>
      <c r="L4" s="1718" t="s">
        <v>1013</v>
      </c>
      <c r="M4" s="1719"/>
      <c r="N4" s="1718" t="s">
        <v>1014</v>
      </c>
      <c r="O4" s="1720"/>
    </row>
    <row r="5" spans="1:15" ht="12.6" customHeight="1" x14ac:dyDescent="0.15">
      <c r="A5" s="895" t="s">
        <v>1015</v>
      </c>
      <c r="B5" s="831">
        <v>1</v>
      </c>
      <c r="C5" s="896" t="s">
        <v>559</v>
      </c>
      <c r="D5" s="851"/>
      <c r="E5" s="897">
        <v>131</v>
      </c>
      <c r="F5" s="897"/>
      <c r="G5" s="897">
        <v>353</v>
      </c>
      <c r="H5" s="898"/>
      <c r="I5" s="897">
        <v>1</v>
      </c>
      <c r="J5" s="897"/>
      <c r="K5" s="897">
        <v>2</v>
      </c>
      <c r="L5" s="898"/>
      <c r="M5" s="897">
        <v>192</v>
      </c>
      <c r="N5" s="897"/>
      <c r="O5" s="897">
        <v>512</v>
      </c>
    </row>
    <row r="6" spans="1:15" ht="12.6" customHeight="1" x14ac:dyDescent="0.15">
      <c r="A6" s="899"/>
      <c r="B6" s="900">
        <v>42</v>
      </c>
      <c r="C6" s="896" t="s">
        <v>559</v>
      </c>
      <c r="D6" s="851"/>
      <c r="E6" s="897">
        <v>0</v>
      </c>
      <c r="F6" s="897"/>
      <c r="G6" s="897">
        <v>1</v>
      </c>
      <c r="H6" s="898"/>
      <c r="I6" s="897">
        <v>0</v>
      </c>
      <c r="J6" s="897"/>
      <c r="K6" s="897">
        <v>0</v>
      </c>
      <c r="L6" s="898"/>
      <c r="M6" s="897">
        <v>0</v>
      </c>
      <c r="N6" s="897"/>
      <c r="O6" s="897">
        <v>2</v>
      </c>
    </row>
    <row r="7" spans="1:15" ht="12.6" customHeight="1" x14ac:dyDescent="0.15">
      <c r="A7" s="899"/>
      <c r="B7" s="900">
        <v>52</v>
      </c>
      <c r="C7" s="896" t="s">
        <v>559</v>
      </c>
      <c r="D7" s="851"/>
      <c r="E7" s="897">
        <v>4</v>
      </c>
      <c r="F7" s="897"/>
      <c r="G7" s="897">
        <v>4</v>
      </c>
      <c r="H7" s="898"/>
      <c r="I7" s="897">
        <v>0</v>
      </c>
      <c r="J7" s="897"/>
      <c r="K7" s="897">
        <v>0</v>
      </c>
      <c r="L7" s="898"/>
      <c r="M7" s="897">
        <v>6</v>
      </c>
      <c r="N7" s="897"/>
      <c r="O7" s="897">
        <v>6</v>
      </c>
    </row>
    <row r="8" spans="1:15" ht="12.6" customHeight="1" x14ac:dyDescent="0.15">
      <c r="A8" s="899"/>
      <c r="B8" s="900">
        <v>135</v>
      </c>
      <c r="C8" s="896" t="s">
        <v>559</v>
      </c>
      <c r="D8" s="851"/>
      <c r="E8" s="897">
        <v>17</v>
      </c>
      <c r="F8" s="897"/>
      <c r="G8" s="897">
        <v>52</v>
      </c>
      <c r="H8" s="898"/>
      <c r="I8" s="897">
        <v>0</v>
      </c>
      <c r="J8" s="897"/>
      <c r="K8" s="897">
        <v>0</v>
      </c>
      <c r="L8" s="898"/>
      <c r="M8" s="897">
        <v>28</v>
      </c>
      <c r="N8" s="897"/>
      <c r="O8" s="897">
        <v>84</v>
      </c>
    </row>
    <row r="9" spans="1:15" ht="12.6" customHeight="1" x14ac:dyDescent="0.15">
      <c r="A9" s="899"/>
      <c r="B9" s="900">
        <v>136</v>
      </c>
      <c r="C9" s="896" t="s">
        <v>559</v>
      </c>
      <c r="D9" s="851"/>
      <c r="E9" s="897">
        <v>20</v>
      </c>
      <c r="F9" s="897"/>
      <c r="G9" s="897">
        <v>60</v>
      </c>
      <c r="H9" s="898"/>
      <c r="I9" s="897">
        <v>1</v>
      </c>
      <c r="J9" s="897"/>
      <c r="K9" s="897">
        <v>1</v>
      </c>
      <c r="L9" s="898"/>
      <c r="M9" s="897">
        <v>28</v>
      </c>
      <c r="N9" s="897"/>
      <c r="O9" s="897">
        <v>83</v>
      </c>
    </row>
    <row r="10" spans="1:15" ht="12.6" customHeight="1" x14ac:dyDescent="0.15">
      <c r="A10" s="899"/>
      <c r="B10" s="900">
        <v>138</v>
      </c>
      <c r="C10" s="896" t="s">
        <v>559</v>
      </c>
      <c r="D10" s="851"/>
      <c r="E10" s="897">
        <v>0</v>
      </c>
      <c r="F10" s="897"/>
      <c r="G10" s="897">
        <v>10</v>
      </c>
      <c r="H10" s="898"/>
      <c r="I10" s="897">
        <v>0</v>
      </c>
      <c r="J10" s="897"/>
      <c r="K10" s="897">
        <v>0</v>
      </c>
      <c r="L10" s="898"/>
      <c r="M10" s="897">
        <v>0</v>
      </c>
      <c r="N10" s="897"/>
      <c r="O10" s="897">
        <v>12</v>
      </c>
    </row>
    <row r="11" spans="1:15" ht="12.6" customHeight="1" x14ac:dyDescent="0.15">
      <c r="A11" s="899"/>
      <c r="B11" s="900">
        <v>139</v>
      </c>
      <c r="C11" s="896" t="s">
        <v>559</v>
      </c>
      <c r="D11" s="851"/>
      <c r="E11" s="897">
        <v>14</v>
      </c>
      <c r="F11" s="897"/>
      <c r="G11" s="897">
        <v>31</v>
      </c>
      <c r="H11" s="898"/>
      <c r="I11" s="897">
        <v>0</v>
      </c>
      <c r="J11" s="897"/>
      <c r="K11" s="897">
        <v>0</v>
      </c>
      <c r="L11" s="898"/>
      <c r="M11" s="897">
        <v>21</v>
      </c>
      <c r="N11" s="897"/>
      <c r="O11" s="897">
        <v>44</v>
      </c>
    </row>
    <row r="12" spans="1:15" ht="12.6" customHeight="1" x14ac:dyDescent="0.15">
      <c r="A12" s="899"/>
      <c r="B12" s="900">
        <v>149</v>
      </c>
      <c r="C12" s="896" t="s">
        <v>559</v>
      </c>
      <c r="D12" s="851"/>
      <c r="E12" s="897">
        <v>2</v>
      </c>
      <c r="F12" s="897"/>
      <c r="G12" s="897">
        <v>4</v>
      </c>
      <c r="H12" s="898"/>
      <c r="I12" s="897">
        <v>0</v>
      </c>
      <c r="J12" s="897"/>
      <c r="K12" s="897">
        <v>0</v>
      </c>
      <c r="L12" s="898"/>
      <c r="M12" s="897">
        <v>3</v>
      </c>
      <c r="N12" s="897"/>
      <c r="O12" s="897">
        <v>5</v>
      </c>
    </row>
    <row r="13" spans="1:15" ht="12.6" customHeight="1" x14ac:dyDescent="0.15">
      <c r="A13" s="899"/>
      <c r="B13" s="900">
        <v>150</v>
      </c>
      <c r="C13" s="896" t="s">
        <v>559</v>
      </c>
      <c r="D13" s="851"/>
      <c r="E13" s="897">
        <v>40</v>
      </c>
      <c r="F13" s="897"/>
      <c r="G13" s="897">
        <v>130</v>
      </c>
      <c r="H13" s="898"/>
      <c r="I13" s="897">
        <v>1</v>
      </c>
      <c r="J13" s="897"/>
      <c r="K13" s="897">
        <v>1</v>
      </c>
      <c r="L13" s="898"/>
      <c r="M13" s="897">
        <v>50</v>
      </c>
      <c r="N13" s="897"/>
      <c r="O13" s="897">
        <v>160</v>
      </c>
    </row>
    <row r="14" spans="1:15" ht="12.6" customHeight="1" x14ac:dyDescent="0.15">
      <c r="A14" s="899"/>
      <c r="B14" s="900">
        <v>152</v>
      </c>
      <c r="C14" s="896" t="s">
        <v>559</v>
      </c>
      <c r="D14" s="851"/>
      <c r="E14" s="897">
        <v>24</v>
      </c>
      <c r="F14" s="897"/>
      <c r="G14" s="897">
        <v>70</v>
      </c>
      <c r="H14" s="898"/>
      <c r="I14" s="897">
        <v>0</v>
      </c>
      <c r="J14" s="897"/>
      <c r="K14" s="897">
        <v>0</v>
      </c>
      <c r="L14" s="898"/>
      <c r="M14" s="897">
        <v>35</v>
      </c>
      <c r="N14" s="897"/>
      <c r="O14" s="897">
        <v>96</v>
      </c>
    </row>
    <row r="15" spans="1:15" ht="12.6" customHeight="1" x14ac:dyDescent="0.15">
      <c r="A15" s="899"/>
      <c r="B15" s="900">
        <v>246</v>
      </c>
      <c r="C15" s="896" t="s">
        <v>559</v>
      </c>
      <c r="D15" s="851"/>
      <c r="E15" s="897">
        <v>17</v>
      </c>
      <c r="F15" s="897"/>
      <c r="G15" s="897">
        <v>42</v>
      </c>
      <c r="H15" s="898"/>
      <c r="I15" s="897">
        <v>0</v>
      </c>
      <c r="J15" s="897"/>
      <c r="K15" s="897">
        <v>0</v>
      </c>
      <c r="L15" s="898"/>
      <c r="M15" s="897">
        <v>20</v>
      </c>
      <c r="N15" s="897"/>
      <c r="O15" s="897">
        <v>52</v>
      </c>
    </row>
    <row r="16" spans="1:15" ht="12.6" customHeight="1" x14ac:dyDescent="0.15">
      <c r="A16" s="899"/>
      <c r="B16" s="900">
        <v>257</v>
      </c>
      <c r="C16" s="896" t="s">
        <v>559</v>
      </c>
      <c r="D16" s="851"/>
      <c r="E16" s="897">
        <v>33</v>
      </c>
      <c r="F16" s="897"/>
      <c r="G16" s="897">
        <v>80</v>
      </c>
      <c r="H16" s="898"/>
      <c r="I16" s="897">
        <v>0</v>
      </c>
      <c r="J16" s="897"/>
      <c r="K16" s="897">
        <v>1</v>
      </c>
      <c r="L16" s="898"/>
      <c r="M16" s="897">
        <v>44</v>
      </c>
      <c r="N16" s="897"/>
      <c r="O16" s="897">
        <v>100</v>
      </c>
    </row>
    <row r="17" spans="1:15" ht="12.6" customHeight="1" x14ac:dyDescent="0.15">
      <c r="A17" s="899"/>
      <c r="B17" s="900">
        <v>301</v>
      </c>
      <c r="C17" s="896" t="s">
        <v>559</v>
      </c>
      <c r="D17" s="851"/>
      <c r="E17" s="897">
        <v>4</v>
      </c>
      <c r="F17" s="897"/>
      <c r="G17" s="897">
        <v>17</v>
      </c>
      <c r="H17" s="898"/>
      <c r="I17" s="897">
        <v>0</v>
      </c>
      <c r="J17" s="897"/>
      <c r="K17" s="897">
        <v>0</v>
      </c>
      <c r="L17" s="898"/>
      <c r="M17" s="897">
        <v>5</v>
      </c>
      <c r="N17" s="897"/>
      <c r="O17" s="897">
        <v>20</v>
      </c>
    </row>
    <row r="18" spans="1:15" ht="12.6" customHeight="1" x14ac:dyDescent="0.15">
      <c r="A18" s="899"/>
      <c r="B18" s="900">
        <v>362</v>
      </c>
      <c r="C18" s="896" t="s">
        <v>559</v>
      </c>
      <c r="D18" s="851"/>
      <c r="E18" s="897">
        <v>17</v>
      </c>
      <c r="F18" s="897"/>
      <c r="G18" s="897">
        <v>42</v>
      </c>
      <c r="H18" s="898"/>
      <c r="I18" s="897">
        <v>1</v>
      </c>
      <c r="J18" s="897"/>
      <c r="K18" s="897">
        <v>1</v>
      </c>
      <c r="L18" s="898"/>
      <c r="M18" s="897">
        <v>20</v>
      </c>
      <c r="N18" s="897"/>
      <c r="O18" s="897">
        <v>51</v>
      </c>
    </row>
    <row r="19" spans="1:15" ht="12.6" customHeight="1" x14ac:dyDescent="0.15">
      <c r="A19" s="899"/>
      <c r="B19" s="900">
        <v>414</v>
      </c>
      <c r="C19" s="896" t="s">
        <v>559</v>
      </c>
      <c r="D19" s="851"/>
      <c r="E19" s="897">
        <v>17</v>
      </c>
      <c r="F19" s="897"/>
      <c r="G19" s="897">
        <v>48</v>
      </c>
      <c r="H19" s="898"/>
      <c r="I19" s="897">
        <v>0</v>
      </c>
      <c r="J19" s="897"/>
      <c r="K19" s="897">
        <v>1</v>
      </c>
      <c r="L19" s="898"/>
      <c r="M19" s="897">
        <v>20</v>
      </c>
      <c r="N19" s="897"/>
      <c r="O19" s="897">
        <v>57</v>
      </c>
    </row>
    <row r="20" spans="1:15" ht="12.6" customHeight="1" x14ac:dyDescent="0.15">
      <c r="A20" s="899"/>
      <c r="B20" s="900">
        <v>469</v>
      </c>
      <c r="C20" s="896" t="s">
        <v>559</v>
      </c>
      <c r="D20" s="851"/>
      <c r="E20" s="897">
        <v>4</v>
      </c>
      <c r="F20" s="897"/>
      <c r="G20" s="897">
        <v>14</v>
      </c>
      <c r="H20" s="898"/>
      <c r="I20" s="897">
        <v>0</v>
      </c>
      <c r="J20" s="897"/>
      <c r="K20" s="897">
        <v>0</v>
      </c>
      <c r="L20" s="898"/>
      <c r="M20" s="897">
        <v>6</v>
      </c>
      <c r="N20" s="897"/>
      <c r="O20" s="897">
        <v>18</v>
      </c>
    </row>
    <row r="21" spans="1:15" ht="12.6" customHeight="1" x14ac:dyDescent="0.15">
      <c r="A21" s="899"/>
      <c r="B21" s="900">
        <v>473</v>
      </c>
      <c r="C21" s="896" t="s">
        <v>559</v>
      </c>
      <c r="D21" s="851"/>
      <c r="E21" s="897">
        <v>2</v>
      </c>
      <c r="F21" s="897"/>
      <c r="G21" s="897">
        <v>11</v>
      </c>
      <c r="H21" s="898"/>
      <c r="I21" s="897">
        <v>0</v>
      </c>
      <c r="J21" s="897"/>
      <c r="K21" s="897">
        <v>0</v>
      </c>
      <c r="L21" s="898"/>
      <c r="M21" s="897">
        <v>2</v>
      </c>
      <c r="N21" s="897"/>
      <c r="O21" s="897">
        <v>14</v>
      </c>
    </row>
    <row r="22" spans="1:15" ht="12.6" customHeight="1" x14ac:dyDescent="0.15">
      <c r="A22" s="899"/>
      <c r="B22" s="900">
        <v>474</v>
      </c>
      <c r="C22" s="896" t="s">
        <v>559</v>
      </c>
      <c r="D22" s="851"/>
      <c r="E22" s="897">
        <v>1</v>
      </c>
      <c r="F22" s="897"/>
      <c r="G22" s="897">
        <v>1</v>
      </c>
      <c r="H22" s="898"/>
      <c r="I22" s="897">
        <v>0</v>
      </c>
      <c r="J22" s="897"/>
      <c r="K22" s="897">
        <v>0</v>
      </c>
      <c r="L22" s="898"/>
      <c r="M22" s="897">
        <v>1</v>
      </c>
      <c r="N22" s="897"/>
      <c r="O22" s="897">
        <v>1</v>
      </c>
    </row>
    <row r="23" spans="1:15" ht="12.6" customHeight="1" x14ac:dyDescent="0.15">
      <c r="A23" s="1717" t="s">
        <v>395</v>
      </c>
      <c r="B23" s="1717"/>
      <c r="C23" s="1762"/>
      <c r="D23" s="901"/>
      <c r="E23" s="897">
        <v>179</v>
      </c>
      <c r="F23" s="897"/>
      <c r="G23" s="897">
        <v>525</v>
      </c>
      <c r="H23" s="898"/>
      <c r="I23" s="897">
        <v>3</v>
      </c>
      <c r="J23" s="897"/>
      <c r="K23" s="897">
        <v>6</v>
      </c>
      <c r="L23" s="898"/>
      <c r="M23" s="897">
        <v>231</v>
      </c>
      <c r="N23" s="897"/>
      <c r="O23" s="897">
        <v>669</v>
      </c>
    </row>
    <row r="24" spans="1:15" ht="12.6" customHeight="1" x14ac:dyDescent="0.15">
      <c r="A24" s="1717" t="s">
        <v>1016</v>
      </c>
      <c r="B24" s="1717"/>
      <c r="C24" s="1762"/>
      <c r="D24" s="901"/>
      <c r="E24" s="897">
        <v>242</v>
      </c>
      <c r="F24" s="897"/>
      <c r="G24" s="897">
        <v>673</v>
      </c>
      <c r="H24" s="898"/>
      <c r="I24" s="897">
        <v>0</v>
      </c>
      <c r="J24" s="897"/>
      <c r="K24" s="897">
        <v>5</v>
      </c>
      <c r="L24" s="898"/>
      <c r="M24" s="897">
        <v>314</v>
      </c>
      <c r="N24" s="897"/>
      <c r="O24" s="897">
        <v>843</v>
      </c>
    </row>
    <row r="25" spans="1:15" ht="12.6" customHeight="1" x14ac:dyDescent="0.15">
      <c r="A25" s="1717" t="s">
        <v>1017</v>
      </c>
      <c r="B25" s="1717"/>
      <c r="C25" s="1762"/>
      <c r="D25" s="901"/>
      <c r="E25" s="897">
        <v>794</v>
      </c>
      <c r="F25" s="897"/>
      <c r="G25" s="897">
        <v>2178</v>
      </c>
      <c r="H25" s="898"/>
      <c r="I25" s="897">
        <v>3</v>
      </c>
      <c r="J25" s="897"/>
      <c r="K25" s="897">
        <v>7</v>
      </c>
      <c r="L25" s="898"/>
      <c r="M25" s="897">
        <v>1001</v>
      </c>
      <c r="N25" s="897"/>
      <c r="O25" s="897">
        <v>2693</v>
      </c>
    </row>
    <row r="26" spans="1:15" ht="12.6" customHeight="1" x14ac:dyDescent="0.15">
      <c r="A26" s="1717" t="s">
        <v>488</v>
      </c>
      <c r="B26" s="1717"/>
      <c r="C26" s="1762"/>
      <c r="D26" s="901"/>
      <c r="E26" s="897">
        <v>8</v>
      </c>
      <c r="F26" s="897"/>
      <c r="G26" s="897">
        <v>26</v>
      </c>
      <c r="H26" s="898"/>
      <c r="I26" s="897">
        <v>0</v>
      </c>
      <c r="J26" s="897"/>
      <c r="K26" s="897">
        <v>0</v>
      </c>
      <c r="L26" s="898"/>
      <c r="M26" s="897">
        <v>10</v>
      </c>
      <c r="N26" s="897"/>
      <c r="O26" s="897">
        <v>42</v>
      </c>
    </row>
    <row r="27" spans="1:15" ht="12.6" customHeight="1" x14ac:dyDescent="0.15">
      <c r="A27" s="1760" t="s">
        <v>209</v>
      </c>
      <c r="B27" s="1760"/>
      <c r="C27" s="1761"/>
      <c r="D27" s="901"/>
      <c r="E27" s="897">
        <v>9</v>
      </c>
      <c r="F27" s="897"/>
      <c r="G27" s="897">
        <v>12</v>
      </c>
      <c r="H27" s="898"/>
      <c r="I27" s="897">
        <v>0</v>
      </c>
      <c r="J27" s="897"/>
      <c r="K27" s="897">
        <v>0</v>
      </c>
      <c r="L27" s="898"/>
      <c r="M27" s="897">
        <v>11</v>
      </c>
      <c r="N27" s="897"/>
      <c r="O27" s="897">
        <v>14</v>
      </c>
    </row>
    <row r="28" spans="1:15" ht="12.6" customHeight="1" x14ac:dyDescent="0.15">
      <c r="A28" s="1717" t="s">
        <v>596</v>
      </c>
      <c r="B28" s="1717"/>
      <c r="C28" s="1762"/>
      <c r="D28" s="902"/>
      <c r="E28" s="897">
        <v>0</v>
      </c>
      <c r="F28" s="897"/>
      <c r="G28" s="897">
        <v>0</v>
      </c>
      <c r="H28" s="898"/>
      <c r="I28" s="897">
        <v>0</v>
      </c>
      <c r="J28" s="897"/>
      <c r="K28" s="897">
        <v>0</v>
      </c>
      <c r="L28" s="898"/>
      <c r="M28" s="897">
        <v>0</v>
      </c>
      <c r="N28" s="897"/>
      <c r="O28" s="897">
        <v>0</v>
      </c>
    </row>
    <row r="29" spans="1:15" ht="12.6" customHeight="1" x14ac:dyDescent="0.15">
      <c r="A29" s="1717" t="s">
        <v>1018</v>
      </c>
      <c r="B29" s="1717"/>
      <c r="C29" s="1762"/>
      <c r="D29" s="902"/>
      <c r="E29" s="903">
        <v>6</v>
      </c>
      <c r="F29" s="897"/>
      <c r="G29" s="897">
        <v>14</v>
      </c>
      <c r="H29" s="898"/>
      <c r="I29" s="897">
        <v>0</v>
      </c>
      <c r="J29" s="897"/>
      <c r="K29" s="897">
        <v>0</v>
      </c>
      <c r="L29" s="898"/>
      <c r="M29" s="897">
        <v>12</v>
      </c>
      <c r="N29" s="897"/>
      <c r="O29" s="897">
        <v>25</v>
      </c>
    </row>
    <row r="30" spans="1:15" ht="12.6" customHeight="1" x14ac:dyDescent="0.15">
      <c r="A30" s="1717" t="s">
        <v>1019</v>
      </c>
      <c r="B30" s="1717"/>
      <c r="C30" s="1762"/>
      <c r="D30" s="904"/>
      <c r="E30" s="1151">
        <v>123</v>
      </c>
      <c r="F30" s="897"/>
      <c r="G30" s="897">
        <v>319</v>
      </c>
      <c r="H30" s="898"/>
      <c r="I30" s="897">
        <v>1</v>
      </c>
      <c r="J30" s="897"/>
      <c r="K30" s="897">
        <v>1</v>
      </c>
      <c r="L30" s="898"/>
      <c r="M30" s="897">
        <v>140</v>
      </c>
      <c r="N30" s="897"/>
      <c r="O30" s="897">
        <v>366</v>
      </c>
    </row>
    <row r="31" spans="1:15" ht="12.6" customHeight="1" x14ac:dyDescent="0.15">
      <c r="A31" s="1763" t="s">
        <v>1020</v>
      </c>
      <c r="B31" s="1763"/>
      <c r="C31" s="1764"/>
      <c r="D31" s="905"/>
      <c r="E31" s="1152">
        <v>1708</v>
      </c>
      <c r="F31" s="906"/>
      <c r="G31" s="906">
        <v>4717</v>
      </c>
      <c r="H31" s="906"/>
      <c r="I31" s="906">
        <v>11</v>
      </c>
      <c r="J31" s="906"/>
      <c r="K31" s="906">
        <v>26</v>
      </c>
      <c r="L31" s="906"/>
      <c r="M31" s="906">
        <v>2200</v>
      </c>
      <c r="N31" s="906"/>
      <c r="O31" s="906">
        <v>5969</v>
      </c>
    </row>
    <row r="32" spans="1:15" ht="12.6" customHeight="1" x14ac:dyDescent="0.15">
      <c r="A32" s="1765" t="s">
        <v>784</v>
      </c>
      <c r="B32" s="1765"/>
      <c r="C32" s="1765"/>
      <c r="D32" s="1765"/>
      <c r="E32" s="1765"/>
      <c r="F32" s="1765"/>
      <c r="G32" s="1765"/>
      <c r="H32" s="1765"/>
      <c r="I32" s="1765"/>
      <c r="J32" s="1765"/>
      <c r="K32" s="1765"/>
      <c r="L32" s="1765"/>
      <c r="M32" s="1765"/>
      <c r="N32" s="1765"/>
      <c r="O32" s="1765"/>
    </row>
    <row r="33" spans="1:90" ht="5.25" customHeight="1" x14ac:dyDescent="0.15">
      <c r="A33" s="826"/>
      <c r="B33" s="826"/>
      <c r="C33" s="826"/>
      <c r="D33" s="826"/>
      <c r="E33" s="826"/>
      <c r="F33" s="826"/>
      <c r="G33" s="826"/>
      <c r="H33" s="826"/>
      <c r="I33" s="826"/>
      <c r="J33" s="826"/>
      <c r="K33" s="826"/>
      <c r="L33" s="826"/>
      <c r="M33" s="826"/>
      <c r="N33" s="826"/>
      <c r="O33" s="826"/>
    </row>
    <row r="34" spans="1:90" ht="13.5" customHeight="1" x14ac:dyDescent="0.15">
      <c r="A34" s="827"/>
      <c r="B34" s="827"/>
      <c r="C34" s="827"/>
      <c r="D34" s="827"/>
      <c r="E34" s="827"/>
      <c r="F34" s="827"/>
      <c r="G34" s="827"/>
      <c r="H34" s="827"/>
      <c r="I34" s="827"/>
      <c r="J34" s="827"/>
      <c r="K34" s="827"/>
      <c r="L34" s="832"/>
      <c r="M34" s="827"/>
      <c r="N34" s="827"/>
      <c r="O34" s="827"/>
    </row>
    <row r="35" spans="1:90" ht="13.5" customHeight="1" x14ac:dyDescent="0.15">
      <c r="A35" s="827"/>
      <c r="B35" s="827"/>
      <c r="C35" s="827"/>
      <c r="D35" s="827"/>
      <c r="E35" s="827"/>
      <c r="F35" s="827"/>
      <c r="G35" s="827"/>
      <c r="H35" s="827"/>
      <c r="I35" s="827"/>
      <c r="J35" s="827"/>
      <c r="K35" s="827"/>
      <c r="L35" s="827"/>
      <c r="M35" s="827"/>
      <c r="N35" s="827"/>
      <c r="O35" s="907"/>
    </row>
    <row r="36" spans="1:90" ht="15.75" customHeight="1" x14ac:dyDescent="0.15">
      <c r="A36" s="1756" t="s">
        <v>607</v>
      </c>
      <c r="B36" s="1756"/>
      <c r="C36" s="1756"/>
      <c r="D36" s="827"/>
      <c r="E36" s="827"/>
      <c r="F36" s="827"/>
      <c r="G36" s="827"/>
      <c r="H36" s="827"/>
      <c r="I36" s="827"/>
      <c r="J36" s="827"/>
      <c r="K36" s="827"/>
      <c r="L36" s="832"/>
      <c r="M36" s="1757" t="s">
        <v>687</v>
      </c>
      <c r="N36" s="1757"/>
      <c r="O36" s="1757"/>
    </row>
    <row r="37" spans="1:90" ht="13.5" customHeight="1" x14ac:dyDescent="0.15">
      <c r="A37" s="1758" t="s">
        <v>745</v>
      </c>
      <c r="B37" s="1758"/>
      <c r="C37" s="1726"/>
      <c r="D37" s="1718" t="s">
        <v>1021</v>
      </c>
      <c r="E37" s="1720"/>
      <c r="F37" s="1720"/>
      <c r="G37" s="1720"/>
      <c r="H37" s="1720"/>
      <c r="I37" s="1719"/>
      <c r="J37" s="1718" t="s">
        <v>43</v>
      </c>
      <c r="K37" s="1720"/>
      <c r="L37" s="1720"/>
      <c r="M37" s="1720"/>
      <c r="N37" s="1720"/>
      <c r="O37" s="1720"/>
    </row>
    <row r="38" spans="1:90" ht="13.5" customHeight="1" x14ac:dyDescent="0.15">
      <c r="A38" s="1759"/>
      <c r="B38" s="1759"/>
      <c r="C38" s="1728"/>
      <c r="D38" s="1753" t="s">
        <v>1022</v>
      </c>
      <c r="E38" s="1753"/>
      <c r="F38" s="1753" t="s">
        <v>1023</v>
      </c>
      <c r="G38" s="1753"/>
      <c r="H38" s="1753" t="s">
        <v>1024</v>
      </c>
      <c r="I38" s="1753"/>
      <c r="J38" s="1753" t="s">
        <v>1022</v>
      </c>
      <c r="K38" s="1753"/>
      <c r="L38" s="1753" t="s">
        <v>1023</v>
      </c>
      <c r="M38" s="1753"/>
      <c r="N38" s="1753" t="s">
        <v>1024</v>
      </c>
      <c r="O38" s="1718"/>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2"/>
      <c r="BR38" s="832"/>
      <c r="BS38" s="832"/>
      <c r="BT38" s="832"/>
      <c r="BU38" s="832"/>
      <c r="BV38" s="832"/>
      <c r="BW38" s="832"/>
      <c r="BX38" s="832"/>
      <c r="BY38" s="832"/>
      <c r="BZ38" s="832"/>
      <c r="CA38" s="832"/>
      <c r="CB38" s="832"/>
      <c r="CC38" s="832"/>
      <c r="CD38" s="832"/>
      <c r="CE38" s="832"/>
      <c r="CF38" s="832"/>
      <c r="CG38" s="832"/>
      <c r="CH38" s="832"/>
      <c r="CI38" s="832"/>
      <c r="CJ38" s="832"/>
      <c r="CK38" s="832"/>
      <c r="CL38" s="832"/>
    </row>
    <row r="39" spans="1:90" ht="12.6" hidden="1" customHeight="1" x14ac:dyDescent="0.15">
      <c r="A39" s="908" t="s">
        <v>1025</v>
      </c>
      <c r="B39" s="883">
        <v>4</v>
      </c>
      <c r="C39" s="909" t="s">
        <v>285</v>
      </c>
      <c r="D39" s="910"/>
      <c r="E39" s="911">
        <v>113.8</v>
      </c>
      <c r="F39" s="912"/>
      <c r="G39" s="911">
        <v>111.8</v>
      </c>
      <c r="H39" s="912"/>
      <c r="I39" s="911">
        <v>93.3</v>
      </c>
      <c r="J39" s="913"/>
      <c r="K39" s="911">
        <v>115.1</v>
      </c>
      <c r="L39" s="912"/>
      <c r="M39" s="911">
        <v>111.5</v>
      </c>
      <c r="N39" s="912"/>
      <c r="O39" s="911">
        <v>92.9</v>
      </c>
    </row>
    <row r="40" spans="1:90" ht="12.6" customHeight="1" x14ac:dyDescent="0.15">
      <c r="A40" s="914" t="s">
        <v>762</v>
      </c>
      <c r="B40" s="883">
        <v>3</v>
      </c>
      <c r="C40" s="915" t="s">
        <v>285</v>
      </c>
      <c r="D40" s="916" t="s">
        <v>1026</v>
      </c>
      <c r="E40" s="917">
        <v>91.7</v>
      </c>
      <c r="F40" s="918" t="s">
        <v>1026</v>
      </c>
      <c r="G40" s="917">
        <v>96.9</v>
      </c>
      <c r="H40" s="918"/>
      <c r="I40" s="917">
        <v>101.5</v>
      </c>
      <c r="J40" s="919" t="s">
        <v>1026</v>
      </c>
      <c r="K40" s="917">
        <v>92.5</v>
      </c>
      <c r="L40" s="918"/>
      <c r="M40" s="917">
        <v>99.4</v>
      </c>
      <c r="N40" s="918" t="s">
        <v>1026</v>
      </c>
      <c r="O40" s="917">
        <v>102.4</v>
      </c>
    </row>
    <row r="41" spans="1:90" ht="12.6" customHeight="1" x14ac:dyDescent="0.15">
      <c r="A41" s="920"/>
      <c r="B41" s="883">
        <v>4</v>
      </c>
      <c r="C41" s="921"/>
      <c r="D41" s="916" t="s">
        <v>1026</v>
      </c>
      <c r="E41" s="917">
        <v>85.5</v>
      </c>
      <c r="F41" s="918" t="s">
        <v>1026</v>
      </c>
      <c r="G41" s="917">
        <v>79.599999999999994</v>
      </c>
      <c r="H41" s="918"/>
      <c r="I41" s="917">
        <v>102.5</v>
      </c>
      <c r="J41" s="919" t="s">
        <v>1026</v>
      </c>
      <c r="K41" s="917">
        <v>89.8</v>
      </c>
      <c r="L41" s="918" t="s">
        <v>1026</v>
      </c>
      <c r="M41" s="917">
        <v>92</v>
      </c>
      <c r="N41" s="918"/>
      <c r="O41" s="917">
        <v>102.2</v>
      </c>
    </row>
    <row r="42" spans="1:90" ht="12.6" customHeight="1" x14ac:dyDescent="0.15">
      <c r="B42" s="883">
        <v>5</v>
      </c>
      <c r="C42" s="921" t="s">
        <v>269</v>
      </c>
      <c r="D42" s="916"/>
      <c r="E42" s="917">
        <v>85</v>
      </c>
      <c r="F42" s="918" t="s">
        <v>1026</v>
      </c>
      <c r="G42" s="917">
        <v>74.900000000000006</v>
      </c>
      <c r="H42" s="918" t="s">
        <v>1026</v>
      </c>
      <c r="I42" s="917">
        <v>101.6</v>
      </c>
      <c r="J42" s="919" t="s">
        <v>1026</v>
      </c>
      <c r="K42" s="917">
        <v>87.4</v>
      </c>
      <c r="L42" s="918" t="s">
        <v>1026</v>
      </c>
      <c r="M42" s="917">
        <v>83.8</v>
      </c>
      <c r="N42" s="918" t="s">
        <v>1026</v>
      </c>
      <c r="O42" s="917">
        <v>101.9</v>
      </c>
    </row>
    <row r="43" spans="1:90" ht="12.6" customHeight="1" x14ac:dyDescent="0.15">
      <c r="B43" s="883">
        <v>6</v>
      </c>
      <c r="C43" s="921"/>
      <c r="D43" s="916"/>
      <c r="E43" s="917">
        <v>90.3</v>
      </c>
      <c r="F43" s="918" t="s">
        <v>1026</v>
      </c>
      <c r="G43" s="917">
        <v>89.1</v>
      </c>
      <c r="H43" s="918" t="s">
        <v>1026</v>
      </c>
      <c r="I43" s="917">
        <v>101.4</v>
      </c>
      <c r="J43" s="919"/>
      <c r="K43" s="917">
        <v>86.9</v>
      </c>
      <c r="L43" s="918" t="s">
        <v>1026</v>
      </c>
      <c r="M43" s="917">
        <v>81.2</v>
      </c>
      <c r="N43" s="918"/>
      <c r="O43" s="917">
        <v>101.8</v>
      </c>
    </row>
    <row r="44" spans="1:90" ht="12.6" customHeight="1" x14ac:dyDescent="0.15">
      <c r="B44" s="883">
        <v>7</v>
      </c>
      <c r="C44" s="921" t="s">
        <v>269</v>
      </c>
      <c r="D44" s="916" t="s">
        <v>1026</v>
      </c>
      <c r="E44" s="917">
        <v>97.3</v>
      </c>
      <c r="F44" s="918" t="s">
        <v>1026</v>
      </c>
      <c r="G44" s="917">
        <v>90.3</v>
      </c>
      <c r="H44" s="918" t="s">
        <v>1026</v>
      </c>
      <c r="I44" s="917">
        <v>101.7</v>
      </c>
      <c r="J44" s="919" t="s">
        <v>1026</v>
      </c>
      <c r="K44" s="917">
        <v>90.9</v>
      </c>
      <c r="L44" s="918" t="s">
        <v>1026</v>
      </c>
      <c r="M44" s="917">
        <v>84.8</v>
      </c>
      <c r="N44" s="918" t="s">
        <v>1026</v>
      </c>
      <c r="O44" s="917">
        <v>101.6</v>
      </c>
    </row>
    <row r="45" spans="1:90" ht="12.6" customHeight="1" x14ac:dyDescent="0.15">
      <c r="B45" s="883">
        <v>8</v>
      </c>
      <c r="C45" s="921" t="s">
        <v>269</v>
      </c>
      <c r="D45" s="916" t="s">
        <v>1026</v>
      </c>
      <c r="E45" s="917">
        <v>98.4</v>
      </c>
      <c r="F45" s="918" t="s">
        <v>1026</v>
      </c>
      <c r="G45" s="922">
        <v>92.7</v>
      </c>
      <c r="H45" s="918" t="s">
        <v>1026</v>
      </c>
      <c r="I45" s="917">
        <v>100.9</v>
      </c>
      <c r="J45" s="919"/>
      <c r="K45" s="917">
        <v>95.3</v>
      </c>
      <c r="L45" s="918" t="s">
        <v>1026</v>
      </c>
      <c r="M45" s="917">
        <v>90.7</v>
      </c>
      <c r="N45" s="918" t="s">
        <v>1026</v>
      </c>
      <c r="O45" s="917">
        <v>101.3</v>
      </c>
    </row>
    <row r="46" spans="1:90" ht="12.6" customHeight="1" x14ac:dyDescent="0.15">
      <c r="B46" s="883">
        <v>9</v>
      </c>
      <c r="C46" s="921" t="s">
        <v>269</v>
      </c>
      <c r="D46" s="916" t="s">
        <v>1026</v>
      </c>
      <c r="E46" s="917">
        <v>102.5</v>
      </c>
      <c r="F46" s="918" t="s">
        <v>1026</v>
      </c>
      <c r="G46" s="922">
        <v>95.8</v>
      </c>
      <c r="H46" s="918" t="s">
        <v>1026</v>
      </c>
      <c r="I46" s="917">
        <v>101.1</v>
      </c>
      <c r="J46" s="919" t="s">
        <v>1026</v>
      </c>
      <c r="K46" s="917">
        <v>99.4</v>
      </c>
      <c r="L46" s="918" t="s">
        <v>1026</v>
      </c>
      <c r="M46" s="922">
        <v>92.9</v>
      </c>
      <c r="N46" s="918" t="s">
        <v>1026</v>
      </c>
      <c r="O46" s="917">
        <v>101.2</v>
      </c>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2"/>
      <c r="AY46" s="832"/>
      <c r="AZ46" s="832"/>
      <c r="BA46" s="832"/>
      <c r="BB46" s="832"/>
      <c r="BC46" s="832"/>
      <c r="BD46" s="832"/>
      <c r="BE46" s="832"/>
      <c r="BF46" s="832"/>
      <c r="BG46" s="832"/>
      <c r="BH46" s="832"/>
      <c r="BI46" s="832"/>
      <c r="BJ46" s="832"/>
      <c r="BK46" s="832"/>
      <c r="BL46" s="832"/>
      <c r="BM46" s="832"/>
      <c r="BN46" s="832"/>
      <c r="BO46" s="832"/>
      <c r="BP46" s="832"/>
      <c r="BQ46" s="832"/>
      <c r="BR46" s="832"/>
      <c r="BS46" s="832"/>
      <c r="BT46" s="832"/>
      <c r="BU46" s="832"/>
      <c r="BV46" s="832"/>
      <c r="BW46" s="832"/>
      <c r="BX46" s="832"/>
      <c r="BY46" s="832"/>
      <c r="BZ46" s="832"/>
      <c r="CA46" s="832"/>
      <c r="CB46" s="832"/>
      <c r="CC46" s="832"/>
      <c r="CD46" s="832"/>
      <c r="CE46" s="832"/>
      <c r="CF46" s="832"/>
      <c r="CG46" s="832"/>
      <c r="CH46" s="832"/>
      <c r="CI46" s="832"/>
      <c r="CJ46" s="832"/>
      <c r="CK46" s="832"/>
      <c r="CL46" s="832"/>
    </row>
    <row r="47" spans="1:90" ht="12.6" customHeight="1" x14ac:dyDescent="0.15">
      <c r="B47" s="883">
        <v>10</v>
      </c>
      <c r="C47" s="921" t="s">
        <v>269</v>
      </c>
      <c r="D47" s="916" t="s">
        <v>1026</v>
      </c>
      <c r="E47" s="917">
        <v>105.1</v>
      </c>
      <c r="F47" s="918" t="s">
        <v>1026</v>
      </c>
      <c r="G47" s="922">
        <v>97.6</v>
      </c>
      <c r="H47" s="918" t="s">
        <v>1026</v>
      </c>
      <c r="I47" s="922">
        <v>100.6</v>
      </c>
      <c r="J47" s="919" t="s">
        <v>1026</v>
      </c>
      <c r="K47" s="917">
        <v>102</v>
      </c>
      <c r="L47" s="918" t="s">
        <v>1026</v>
      </c>
      <c r="M47" s="922">
        <v>95.4</v>
      </c>
      <c r="N47" s="918" t="s">
        <v>1026</v>
      </c>
      <c r="O47" s="917">
        <v>100.9</v>
      </c>
    </row>
    <row r="48" spans="1:90" ht="12.6" customHeight="1" x14ac:dyDescent="0.15">
      <c r="B48" s="883">
        <v>11</v>
      </c>
      <c r="C48" s="921" t="s">
        <v>269</v>
      </c>
      <c r="D48" s="916" t="s">
        <v>1026</v>
      </c>
      <c r="E48" s="917">
        <v>104.8</v>
      </c>
      <c r="F48" s="918" t="s">
        <v>1026</v>
      </c>
      <c r="G48" s="922">
        <v>95.5</v>
      </c>
      <c r="H48" s="918" t="s">
        <v>1026</v>
      </c>
      <c r="I48" s="922">
        <v>100.7</v>
      </c>
      <c r="J48" s="919" t="s">
        <v>1026</v>
      </c>
      <c r="K48" s="917">
        <v>104.1</v>
      </c>
      <c r="L48" s="918" t="s">
        <v>1026</v>
      </c>
      <c r="M48" s="922">
        <v>96.3</v>
      </c>
      <c r="N48" s="918" t="s">
        <v>1026</v>
      </c>
      <c r="O48" s="917">
        <v>100.8</v>
      </c>
    </row>
    <row r="49" spans="1:15" ht="12" customHeight="1" x14ac:dyDescent="0.15">
      <c r="B49" s="883">
        <v>12</v>
      </c>
      <c r="C49" s="921" t="s">
        <v>269</v>
      </c>
      <c r="D49" s="916"/>
      <c r="E49" s="917">
        <v>106.3</v>
      </c>
      <c r="F49" s="918" t="s">
        <v>1026</v>
      </c>
      <c r="G49" s="922">
        <v>95.9</v>
      </c>
      <c r="H49" s="918" t="s">
        <v>1026</v>
      </c>
      <c r="I49" s="917">
        <v>100.5</v>
      </c>
      <c r="J49" s="919" t="s">
        <v>1026</v>
      </c>
      <c r="K49" s="917">
        <v>105.4</v>
      </c>
      <c r="L49" s="918" t="s">
        <v>1026</v>
      </c>
      <c r="M49" s="922">
        <v>96.3</v>
      </c>
      <c r="N49" s="918" t="s">
        <v>1026</v>
      </c>
      <c r="O49" s="922">
        <v>100.6</v>
      </c>
    </row>
    <row r="50" spans="1:15" s="825" customFormat="1" ht="12.6" customHeight="1" x14ac:dyDescent="0.15">
      <c r="A50" s="920" t="s">
        <v>774</v>
      </c>
      <c r="B50" s="883">
        <v>1</v>
      </c>
      <c r="C50" s="915" t="s">
        <v>285</v>
      </c>
      <c r="D50" s="916" t="s">
        <v>1026</v>
      </c>
      <c r="E50" s="917">
        <v>107.8</v>
      </c>
      <c r="F50" s="918" t="s">
        <v>1026</v>
      </c>
      <c r="G50" s="922">
        <v>96.3</v>
      </c>
      <c r="H50" s="918" t="s">
        <v>1026</v>
      </c>
      <c r="I50" s="917">
        <v>100.9</v>
      </c>
      <c r="J50" s="919" t="s">
        <v>1026</v>
      </c>
      <c r="K50" s="917">
        <v>106.3</v>
      </c>
      <c r="L50" s="918" t="s">
        <v>1026</v>
      </c>
      <c r="M50" s="922">
        <v>95.9</v>
      </c>
      <c r="N50" s="918" t="s">
        <v>1026</v>
      </c>
      <c r="O50" s="917">
        <v>100.7</v>
      </c>
    </row>
    <row r="51" spans="1:15" s="825" customFormat="1" ht="12.6" customHeight="1" x14ac:dyDescent="0.15">
      <c r="A51" s="923"/>
      <c r="B51" s="924">
        <v>2</v>
      </c>
      <c r="C51" s="925"/>
      <c r="D51" s="926" t="s">
        <v>269</v>
      </c>
      <c r="E51" s="927">
        <v>103.9</v>
      </c>
      <c r="F51" s="928"/>
      <c r="G51" s="927">
        <v>96.9</v>
      </c>
      <c r="H51" s="929" t="s">
        <v>269</v>
      </c>
      <c r="I51" s="927">
        <v>100.9</v>
      </c>
      <c r="J51" s="928" t="s">
        <v>269</v>
      </c>
      <c r="K51" s="927">
        <v>106</v>
      </c>
      <c r="L51" s="928" t="s">
        <v>269</v>
      </c>
      <c r="M51" s="927">
        <v>96.4</v>
      </c>
      <c r="N51" s="929" t="s">
        <v>269</v>
      </c>
      <c r="O51" s="927">
        <v>100.8</v>
      </c>
    </row>
    <row r="52" spans="1:15" ht="12.75" customHeight="1" x14ac:dyDescent="0.15">
      <c r="A52" s="1754" t="s">
        <v>1027</v>
      </c>
      <c r="B52" s="1754"/>
      <c r="C52" s="1750"/>
      <c r="D52" s="1750"/>
      <c r="E52" s="1750"/>
      <c r="F52" s="1750"/>
      <c r="G52" s="1750"/>
      <c r="H52" s="1750"/>
      <c r="I52" s="1750"/>
      <c r="J52" s="1750"/>
      <c r="K52" s="1750"/>
      <c r="L52" s="1750"/>
      <c r="M52" s="1750"/>
      <c r="N52" s="1750"/>
      <c r="O52" s="1750"/>
    </row>
    <row r="53" spans="1:15" ht="12.95" customHeight="1" x14ac:dyDescent="0.15">
      <c r="A53" s="1750" t="s">
        <v>1028</v>
      </c>
      <c r="B53" s="1750"/>
      <c r="C53" s="1750"/>
      <c r="D53" s="1750"/>
      <c r="E53" s="1750"/>
      <c r="F53" s="1750"/>
      <c r="G53" s="1750"/>
      <c r="H53" s="1750"/>
      <c r="I53" s="1750"/>
      <c r="J53" s="1750"/>
      <c r="K53" s="1750"/>
      <c r="L53" s="1750"/>
      <c r="M53" s="1750"/>
      <c r="N53" s="1750"/>
      <c r="O53" s="1750"/>
    </row>
    <row r="54" spans="1:15" ht="12.95" customHeight="1" x14ac:dyDescent="0.15">
      <c r="A54" s="1750" t="s">
        <v>1029</v>
      </c>
      <c r="B54" s="1750"/>
      <c r="C54" s="1750"/>
      <c r="D54" s="1750"/>
      <c r="E54" s="1750"/>
      <c r="F54" s="1750"/>
      <c r="G54" s="1750"/>
      <c r="H54" s="1750"/>
      <c r="I54" s="1750"/>
      <c r="J54" s="1750"/>
      <c r="K54" s="1750"/>
      <c r="L54" s="1750"/>
      <c r="M54" s="1750"/>
      <c r="N54" s="1750"/>
      <c r="O54" s="1750"/>
    </row>
    <row r="55" spans="1:15" ht="12.75" customHeight="1" x14ac:dyDescent="0.15">
      <c r="A55" s="1748"/>
      <c r="B55" s="1748"/>
      <c r="C55" s="1748"/>
      <c r="D55" s="1748"/>
      <c r="E55" s="1748"/>
      <c r="F55" s="1748"/>
      <c r="G55" s="1748"/>
      <c r="H55" s="1748"/>
      <c r="I55" s="1748"/>
      <c r="J55" s="1748"/>
      <c r="K55" s="1748"/>
      <c r="L55" s="1748"/>
      <c r="M55" s="1748"/>
      <c r="N55" s="1748"/>
      <c r="O55" s="1748"/>
    </row>
    <row r="56" spans="1:15" ht="12.95" customHeight="1" x14ac:dyDescent="0.15">
      <c r="A56" s="1755" t="s">
        <v>627</v>
      </c>
      <c r="B56" s="1755"/>
      <c r="C56" s="1755"/>
      <c r="D56" s="930"/>
      <c r="E56" s="930"/>
      <c r="F56" s="930"/>
      <c r="G56" s="930"/>
      <c r="H56" s="930"/>
      <c r="I56" s="930"/>
      <c r="J56" s="930"/>
      <c r="K56" s="930"/>
      <c r="L56" s="832"/>
      <c r="M56" s="931"/>
      <c r="N56" s="832"/>
      <c r="O56" s="832"/>
    </row>
    <row r="57" spans="1:15" ht="12.95" customHeight="1" x14ac:dyDescent="0.15">
      <c r="A57" s="1749" t="s">
        <v>1030</v>
      </c>
      <c r="B57" s="1749"/>
      <c r="C57" s="1749"/>
      <c r="D57" s="930"/>
      <c r="E57" s="930"/>
      <c r="F57" s="930"/>
      <c r="G57" s="930"/>
      <c r="H57" s="930"/>
      <c r="I57" s="930"/>
      <c r="J57" s="930"/>
      <c r="K57" s="930"/>
      <c r="L57" s="930"/>
      <c r="M57" s="1750"/>
      <c r="N57" s="1750"/>
      <c r="O57" s="1750"/>
    </row>
    <row r="58" spans="1:15" ht="12.95" customHeight="1" x14ac:dyDescent="0.15">
      <c r="A58" s="832"/>
      <c r="B58" s="827"/>
      <c r="C58" s="827"/>
      <c r="D58" s="930"/>
      <c r="E58" s="930"/>
      <c r="F58" s="930"/>
      <c r="G58" s="930"/>
      <c r="H58" s="930"/>
      <c r="I58" s="930"/>
      <c r="J58" s="930"/>
      <c r="K58" s="930"/>
      <c r="L58" s="930"/>
      <c r="M58" s="1750"/>
      <c r="N58" s="1750"/>
      <c r="O58" s="1750"/>
    </row>
    <row r="59" spans="1:15" ht="12.95" customHeight="1" x14ac:dyDescent="0.15">
      <c r="A59" s="832"/>
      <c r="B59" s="827"/>
      <c r="C59" s="827"/>
      <c r="D59" s="930"/>
      <c r="E59" s="930"/>
      <c r="F59" s="930"/>
      <c r="G59" s="930"/>
      <c r="H59" s="930"/>
      <c r="I59" s="930"/>
      <c r="J59" s="930"/>
      <c r="K59" s="930"/>
      <c r="L59" s="930"/>
      <c r="M59" s="1751"/>
      <c r="N59" s="1751"/>
      <c r="O59" s="1751"/>
    </row>
    <row r="60" spans="1:15" ht="12.95" customHeight="1" x14ac:dyDescent="0.15">
      <c r="A60" s="832"/>
      <c r="B60" s="827"/>
      <c r="C60" s="827"/>
      <c r="D60" s="930"/>
      <c r="E60" s="930"/>
      <c r="F60" s="930"/>
      <c r="G60" s="930"/>
      <c r="H60" s="930"/>
      <c r="I60" s="930"/>
      <c r="J60" s="930"/>
      <c r="K60" s="930"/>
      <c r="L60" s="930"/>
      <c r="M60" s="1751"/>
      <c r="N60" s="1751"/>
      <c r="O60" s="1751"/>
    </row>
    <row r="61" spans="1:15" ht="12.95" customHeight="1" x14ac:dyDescent="0.15">
      <c r="A61" s="832"/>
      <c r="B61" s="827"/>
      <c r="C61" s="833"/>
      <c r="D61" s="930"/>
      <c r="E61" s="930"/>
      <c r="F61" s="930"/>
      <c r="G61" s="930"/>
      <c r="H61" s="930"/>
      <c r="I61" s="930"/>
      <c r="J61" s="930"/>
      <c r="K61" s="930"/>
      <c r="L61" s="930"/>
      <c r="M61" s="1752"/>
      <c r="N61" s="1752"/>
      <c r="O61" s="1752"/>
    </row>
    <row r="62" spans="1:15" ht="23.25" customHeight="1" x14ac:dyDescent="0.15">
      <c r="A62" s="832"/>
      <c r="B62" s="827"/>
      <c r="C62" s="832"/>
      <c r="D62" s="930"/>
      <c r="E62" s="930"/>
      <c r="F62" s="930"/>
      <c r="G62" s="930"/>
      <c r="H62" s="930"/>
      <c r="I62" s="930"/>
      <c r="J62" s="930"/>
      <c r="K62" s="930"/>
      <c r="L62" s="930"/>
      <c r="M62" s="1748"/>
      <c r="N62" s="1748"/>
      <c r="O62" s="1748"/>
    </row>
    <row r="63" spans="1:15" ht="15" customHeight="1" x14ac:dyDescent="0.15">
      <c r="D63"/>
      <c r="E63"/>
      <c r="F63"/>
      <c r="G63"/>
      <c r="H63"/>
      <c r="I63"/>
      <c r="J63"/>
      <c r="K63"/>
      <c r="L63"/>
    </row>
    <row r="64" spans="1:15" ht="13.5" x14ac:dyDescent="0.15">
      <c r="D64"/>
      <c r="E64"/>
      <c r="F64"/>
      <c r="G64"/>
      <c r="H64"/>
      <c r="I64"/>
      <c r="J64"/>
      <c r="K64"/>
      <c r="L64"/>
    </row>
    <row r="65" spans="4:12" ht="13.5" x14ac:dyDescent="0.15">
      <c r="D65"/>
      <c r="E65"/>
      <c r="F65"/>
      <c r="G65"/>
      <c r="H65"/>
      <c r="I65"/>
      <c r="J65"/>
      <c r="K65"/>
      <c r="L65"/>
    </row>
    <row r="66" spans="4:12" ht="13.5" x14ac:dyDescent="0.15">
      <c r="E66"/>
      <c r="F66"/>
      <c r="G66"/>
      <c r="H66"/>
      <c r="I66"/>
      <c r="J66"/>
      <c r="K66"/>
      <c r="L66"/>
    </row>
    <row r="67" spans="4:12" ht="13.5" x14ac:dyDescent="0.15">
      <c r="E67"/>
      <c r="F67"/>
      <c r="G67"/>
      <c r="H67"/>
      <c r="I67"/>
      <c r="J67"/>
      <c r="K67"/>
      <c r="L67"/>
    </row>
  </sheetData>
  <mergeCells count="44">
    <mergeCell ref="M62:O62"/>
    <mergeCell ref="A57:C57"/>
    <mergeCell ref="M57:O57"/>
    <mergeCell ref="M58:O58"/>
    <mergeCell ref="M59:O59"/>
    <mergeCell ref="M60:O60"/>
    <mergeCell ref="M61:O61"/>
    <mergeCell ref="N38:O38"/>
    <mergeCell ref="A52:O52"/>
    <mergeCell ref="A53:O53"/>
    <mergeCell ref="A54:O54"/>
    <mergeCell ref="A55:O55"/>
    <mergeCell ref="A56:C56"/>
    <mergeCell ref="A36:C36"/>
    <mergeCell ref="M36:O36"/>
    <mergeCell ref="A37:C38"/>
    <mergeCell ref="D37:I37"/>
    <mergeCell ref="J37:O37"/>
    <mergeCell ref="D38:E38"/>
    <mergeCell ref="F38:G38"/>
    <mergeCell ref="H38:I38"/>
    <mergeCell ref="J38:K38"/>
    <mergeCell ref="L38:M38"/>
    <mergeCell ref="A27:C27"/>
    <mergeCell ref="A28:C28"/>
    <mergeCell ref="A29:C29"/>
    <mergeCell ref="A30:C30"/>
    <mergeCell ref="A31:C31"/>
    <mergeCell ref="A32:O32"/>
    <mergeCell ref="L4:M4"/>
    <mergeCell ref="N4:O4"/>
    <mergeCell ref="A23:C23"/>
    <mergeCell ref="A24:C24"/>
    <mergeCell ref="A25:C25"/>
    <mergeCell ref="A26:C26"/>
    <mergeCell ref="N2:O2"/>
    <mergeCell ref="A3:C4"/>
    <mergeCell ref="D3:G3"/>
    <mergeCell ref="H3:K3"/>
    <mergeCell ref="L3:O3"/>
    <mergeCell ref="D4:E4"/>
    <mergeCell ref="F4:G4"/>
    <mergeCell ref="H4:I4"/>
    <mergeCell ref="J4:K4"/>
  </mergeCells>
  <phoneticPr fontId="54"/>
  <printOptions horizontalCentered="1"/>
  <pageMargins left="0.39370078740157483" right="0.39370078740157483" top="0.79" bottom="0.39370078740157483" header="0.19685039370078741" footer="0.19685039370078741"/>
  <pageSetup paperSize="9" firstPageNumber="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25"/>
  <sheetViews>
    <sheetView zoomScaleNormal="100" zoomScaleSheetLayoutView="100" workbookViewId="0"/>
  </sheetViews>
  <sheetFormatPr defaultRowHeight="12" x14ac:dyDescent="0.15"/>
  <cols>
    <col min="1" max="1" width="7" style="8" customWidth="1"/>
    <col min="2" max="3" width="4.125" style="8" customWidth="1"/>
    <col min="4" max="4" width="8.5" style="8" customWidth="1"/>
    <col min="5" max="5" width="4.5" style="8" customWidth="1"/>
    <col min="6" max="6" width="8.5" style="8" customWidth="1"/>
    <col min="7" max="7" width="4.5" style="8" customWidth="1"/>
    <col min="8" max="8" width="8.5" style="8" customWidth="1"/>
    <col min="9" max="9" width="4.5" style="8" customWidth="1"/>
    <col min="10" max="10" width="8.5" style="8" customWidth="1"/>
    <col min="11" max="11" width="4.5" style="8" customWidth="1"/>
    <col min="12" max="12" width="8.5" style="8" customWidth="1"/>
    <col min="13" max="13" width="4.5" style="8" customWidth="1"/>
    <col min="14" max="14" width="8.5" style="8" customWidth="1"/>
    <col min="15" max="15" width="4.5" style="8" customWidth="1"/>
    <col min="16" max="16" width="8" style="8" bestFit="1" customWidth="1"/>
    <col min="17" max="17" width="4.625" style="8" customWidth="1"/>
    <col min="18" max="18" width="4.75" style="8" bestFit="1" customWidth="1"/>
    <col min="19" max="26" width="9.875" style="8" customWidth="1"/>
    <col min="27" max="16384" width="9" style="8"/>
  </cols>
  <sheetData>
    <row r="1" spans="1:20" ht="15" customHeight="1" x14ac:dyDescent="0.15"/>
    <row r="2" spans="1:20" ht="20.100000000000001" customHeight="1" x14ac:dyDescent="0.15">
      <c r="E2" s="250" t="s">
        <v>181</v>
      </c>
      <c r="I2" s="250"/>
      <c r="J2" s="250"/>
      <c r="K2" s="250"/>
      <c r="L2" s="250"/>
      <c r="M2" s="250"/>
      <c r="N2" s="250"/>
      <c r="O2" s="250"/>
    </row>
    <row r="3" spans="1:20" ht="11.25" customHeight="1" x14ac:dyDescent="0.15">
      <c r="O3" s="251" t="s">
        <v>534</v>
      </c>
    </row>
    <row r="4" spans="1:20" ht="17.25" customHeight="1" x14ac:dyDescent="0.15">
      <c r="A4" s="1183" t="s">
        <v>324</v>
      </c>
      <c r="B4" s="1183"/>
      <c r="C4" s="1219"/>
      <c r="D4" s="1167" t="s">
        <v>204</v>
      </c>
      <c r="E4" s="1169"/>
      <c r="F4" s="1169"/>
      <c r="G4" s="1168"/>
      <c r="H4" s="1167" t="s">
        <v>494</v>
      </c>
      <c r="I4" s="1169"/>
      <c r="J4" s="1169"/>
      <c r="K4" s="1168"/>
      <c r="L4" s="1167" t="s">
        <v>467</v>
      </c>
      <c r="M4" s="1169"/>
      <c r="N4" s="1169"/>
      <c r="O4" s="1169"/>
    </row>
    <row r="5" spans="1:20" ht="17.25" customHeight="1" x14ac:dyDescent="0.15">
      <c r="A5" s="1185"/>
      <c r="B5" s="1185"/>
      <c r="C5" s="1220"/>
      <c r="D5" s="1167" t="s">
        <v>537</v>
      </c>
      <c r="E5" s="1168"/>
      <c r="F5" s="1167" t="s">
        <v>538</v>
      </c>
      <c r="G5" s="1168"/>
      <c r="H5" s="1167" t="s">
        <v>537</v>
      </c>
      <c r="I5" s="1168"/>
      <c r="J5" s="1167" t="s">
        <v>538</v>
      </c>
      <c r="K5" s="1168"/>
      <c r="L5" s="1167" t="s">
        <v>262</v>
      </c>
      <c r="M5" s="1168"/>
      <c r="N5" s="1167" t="s">
        <v>539</v>
      </c>
      <c r="O5" s="1169"/>
    </row>
    <row r="6" spans="1:20" s="11" customFormat="1" ht="12" customHeight="1" x14ac:dyDescent="0.15">
      <c r="A6" s="1261" t="s">
        <v>471</v>
      </c>
      <c r="B6" s="1261"/>
      <c r="C6" s="1262"/>
      <c r="D6" s="255">
        <v>127</v>
      </c>
      <c r="E6" s="256" t="s">
        <v>540</v>
      </c>
      <c r="F6" s="257">
        <v>19887</v>
      </c>
      <c r="G6" s="256" t="s">
        <v>366</v>
      </c>
      <c r="H6" s="258">
        <v>50</v>
      </c>
      <c r="I6" s="256" t="s">
        <v>69</v>
      </c>
      <c r="J6" s="259">
        <v>38</v>
      </c>
      <c r="K6" s="260" t="s">
        <v>62</v>
      </c>
      <c r="L6" s="261">
        <v>1.5309999999999999</v>
      </c>
      <c r="M6" s="262" t="s">
        <v>541</v>
      </c>
      <c r="N6" s="263">
        <v>1.3919999999999999</v>
      </c>
      <c r="O6" s="262" t="s">
        <v>541</v>
      </c>
    </row>
    <row r="7" spans="1:20" s="11" customFormat="1" ht="12" customHeight="1" x14ac:dyDescent="0.15">
      <c r="A7" s="1259" t="s">
        <v>257</v>
      </c>
      <c r="B7" s="1259"/>
      <c r="C7" s="1260"/>
      <c r="D7" s="979">
        <v>111</v>
      </c>
      <c r="E7" s="980"/>
      <c r="F7" s="981">
        <v>17698</v>
      </c>
      <c r="G7" s="980"/>
      <c r="H7" s="982">
        <v>18</v>
      </c>
      <c r="I7" s="980"/>
      <c r="J7" s="983">
        <v>11</v>
      </c>
      <c r="K7" s="980"/>
      <c r="L7" s="984">
        <v>1.4350000000000001</v>
      </c>
      <c r="M7" s="985"/>
      <c r="N7" s="986">
        <v>1.3620000000000001</v>
      </c>
      <c r="O7" s="980"/>
      <c r="P7" s="22"/>
      <c r="Q7" s="22"/>
      <c r="R7" s="22"/>
      <c r="S7" s="22"/>
      <c r="T7" s="22"/>
    </row>
    <row r="8" spans="1:20" ht="12" customHeight="1" x14ac:dyDescent="0.15">
      <c r="A8" s="962"/>
      <c r="B8" s="963"/>
      <c r="C8" s="963"/>
      <c r="D8" s="987"/>
      <c r="E8" s="988"/>
      <c r="F8" s="988"/>
      <c r="G8" s="988"/>
      <c r="H8" s="987"/>
      <c r="I8" s="988"/>
      <c r="J8" s="988"/>
      <c r="K8" s="988"/>
      <c r="L8" s="987"/>
      <c r="M8" s="988"/>
      <c r="N8" s="988"/>
      <c r="O8" s="988"/>
      <c r="P8" s="14"/>
      <c r="Q8" s="14"/>
      <c r="R8" s="14"/>
      <c r="S8" s="14"/>
      <c r="T8" s="14"/>
    </row>
    <row r="9" spans="1:20" ht="12" customHeight="1" x14ac:dyDescent="0.15">
      <c r="A9" s="969" t="s">
        <v>257</v>
      </c>
      <c r="B9" s="963">
        <v>4</v>
      </c>
      <c r="C9" s="963" t="s">
        <v>285</v>
      </c>
      <c r="D9" s="987">
        <v>9</v>
      </c>
      <c r="E9" s="989"/>
      <c r="F9" s="971">
        <v>1503</v>
      </c>
      <c r="G9" s="989"/>
      <c r="H9" s="970">
        <v>3</v>
      </c>
      <c r="I9" s="989"/>
      <c r="J9" s="989">
        <v>0</v>
      </c>
      <c r="K9" s="989"/>
      <c r="L9" s="990">
        <v>1.4850000000000001</v>
      </c>
      <c r="M9" s="989"/>
      <c r="N9" s="991">
        <v>1.37</v>
      </c>
      <c r="O9" s="971"/>
    </row>
    <row r="10" spans="1:20" ht="12" customHeight="1" x14ac:dyDescent="0.15">
      <c r="A10" s="973"/>
      <c r="B10" s="974">
        <v>5</v>
      </c>
      <c r="D10" s="987">
        <v>7</v>
      </c>
      <c r="E10" s="989"/>
      <c r="F10" s="971">
        <v>1546</v>
      </c>
      <c r="G10" s="989"/>
      <c r="H10" s="992" t="s">
        <v>23</v>
      </c>
      <c r="I10" s="993"/>
      <c r="J10" s="993" t="s">
        <v>23</v>
      </c>
      <c r="K10" s="989"/>
      <c r="L10" s="990">
        <v>1.482</v>
      </c>
      <c r="M10" s="989"/>
      <c r="N10" s="991">
        <v>1.373</v>
      </c>
      <c r="O10" s="971"/>
    </row>
    <row r="11" spans="1:20" ht="12" customHeight="1" x14ac:dyDescent="0.15">
      <c r="A11" s="969" t="s">
        <v>269</v>
      </c>
      <c r="B11" s="963">
        <v>6</v>
      </c>
      <c r="C11" s="964" t="s">
        <v>269</v>
      </c>
      <c r="D11" s="987">
        <v>11</v>
      </c>
      <c r="E11" s="989"/>
      <c r="F11" s="971">
        <v>1638</v>
      </c>
      <c r="G11" s="989"/>
      <c r="H11" s="992" t="s">
        <v>23</v>
      </c>
      <c r="I11" s="993"/>
      <c r="J11" s="993" t="s">
        <v>23</v>
      </c>
      <c r="K11" s="989"/>
      <c r="L11" s="990">
        <v>1.4650000000000001</v>
      </c>
      <c r="M11" s="989"/>
      <c r="N11" s="991">
        <v>1.375</v>
      </c>
      <c r="O11" s="971"/>
    </row>
    <row r="12" spans="1:20" ht="12" customHeight="1" x14ac:dyDescent="0.15">
      <c r="A12" s="969" t="s">
        <v>269</v>
      </c>
      <c r="B12" s="974">
        <v>7</v>
      </c>
      <c r="C12" s="963" t="s">
        <v>269</v>
      </c>
      <c r="D12" s="987">
        <v>10</v>
      </c>
      <c r="E12" s="989"/>
      <c r="F12" s="971">
        <v>1437</v>
      </c>
      <c r="G12" s="989"/>
      <c r="H12" s="992" t="s">
        <v>23</v>
      </c>
      <c r="I12" s="993"/>
      <c r="J12" s="993" t="s">
        <v>23</v>
      </c>
      <c r="K12" s="989"/>
      <c r="L12" s="990">
        <v>1.4630000000000001</v>
      </c>
      <c r="M12" s="989"/>
      <c r="N12" s="991">
        <v>1.3779999999999999</v>
      </c>
      <c r="O12" s="971"/>
    </row>
    <row r="13" spans="1:20" ht="12" customHeight="1" x14ac:dyDescent="0.15">
      <c r="A13" s="969"/>
      <c r="B13" s="963">
        <v>8</v>
      </c>
      <c r="C13" s="974" t="s">
        <v>269</v>
      </c>
      <c r="D13" s="987">
        <v>9</v>
      </c>
      <c r="E13" s="989"/>
      <c r="F13" s="971">
        <v>1587</v>
      </c>
      <c r="G13" s="989"/>
      <c r="H13" s="992">
        <v>3</v>
      </c>
      <c r="I13" s="993"/>
      <c r="J13" s="993">
        <v>1</v>
      </c>
      <c r="K13" s="993"/>
      <c r="L13" s="990">
        <v>1.46</v>
      </c>
      <c r="M13" s="989"/>
      <c r="N13" s="991">
        <v>1.379</v>
      </c>
      <c r="O13" s="971"/>
    </row>
    <row r="14" spans="1:20" ht="12" customHeight="1" x14ac:dyDescent="0.15">
      <c r="A14" s="973" t="s">
        <v>269</v>
      </c>
      <c r="B14" s="974">
        <v>9</v>
      </c>
      <c r="C14" s="973" t="s">
        <v>269</v>
      </c>
      <c r="D14" s="987">
        <v>9</v>
      </c>
      <c r="E14" s="989"/>
      <c r="F14" s="971">
        <v>1313</v>
      </c>
      <c r="G14" s="989"/>
      <c r="H14" s="992" t="s">
        <v>23</v>
      </c>
      <c r="I14" s="963"/>
      <c r="J14" s="993" t="s">
        <v>23</v>
      </c>
      <c r="K14" s="963"/>
      <c r="L14" s="990">
        <v>1.4530000000000001</v>
      </c>
      <c r="M14" s="989"/>
      <c r="N14" s="991">
        <v>1.377</v>
      </c>
      <c r="O14" s="989"/>
    </row>
    <row r="15" spans="1:20" ht="12" customHeight="1" x14ac:dyDescent="0.15">
      <c r="A15" s="973" t="s">
        <v>269</v>
      </c>
      <c r="B15" s="963">
        <v>10</v>
      </c>
      <c r="C15" s="973" t="s">
        <v>269</v>
      </c>
      <c r="D15" s="987">
        <v>8</v>
      </c>
      <c r="E15" s="989"/>
      <c r="F15" s="971">
        <v>1136</v>
      </c>
      <c r="G15" s="989"/>
      <c r="H15" s="992" t="s">
        <v>23</v>
      </c>
      <c r="I15" s="993"/>
      <c r="J15" s="993" t="s">
        <v>23</v>
      </c>
      <c r="K15" s="993"/>
      <c r="L15" s="990">
        <v>1.448</v>
      </c>
      <c r="M15" s="989"/>
      <c r="N15" s="991">
        <v>1.371</v>
      </c>
      <c r="O15" s="989"/>
    </row>
    <row r="16" spans="1:20" ht="12" customHeight="1" x14ac:dyDescent="0.15">
      <c r="A16" s="973" t="s">
        <v>269</v>
      </c>
      <c r="B16" s="974">
        <v>11</v>
      </c>
      <c r="C16" s="974" t="s">
        <v>269</v>
      </c>
      <c r="D16" s="987">
        <v>9</v>
      </c>
      <c r="E16" s="989"/>
      <c r="F16" s="971">
        <v>1414</v>
      </c>
      <c r="G16" s="989"/>
      <c r="H16" s="992">
        <v>3</v>
      </c>
      <c r="I16" s="993"/>
      <c r="J16" s="993">
        <v>2</v>
      </c>
      <c r="K16" s="993"/>
      <c r="L16" s="990">
        <v>1.446</v>
      </c>
      <c r="M16" s="989"/>
      <c r="N16" s="991">
        <v>1.3680000000000001</v>
      </c>
      <c r="O16" s="989"/>
    </row>
    <row r="17" spans="1:28" ht="12" customHeight="1" x14ac:dyDescent="0.15">
      <c r="A17" s="973" t="s">
        <v>269</v>
      </c>
      <c r="B17" s="963">
        <v>12</v>
      </c>
      <c r="C17" s="974" t="s">
        <v>269</v>
      </c>
      <c r="D17" s="987">
        <v>9</v>
      </c>
      <c r="E17" s="989"/>
      <c r="F17" s="971">
        <v>1229</v>
      </c>
      <c r="G17" s="989"/>
      <c r="H17" s="992">
        <v>2</v>
      </c>
      <c r="I17" s="993"/>
      <c r="J17" s="993">
        <v>3</v>
      </c>
      <c r="K17" s="989"/>
      <c r="L17" s="990">
        <v>1.4350000000000001</v>
      </c>
      <c r="M17" s="989"/>
      <c r="N17" s="991">
        <v>1.3620000000000001</v>
      </c>
      <c r="O17" s="989"/>
    </row>
    <row r="18" spans="1:28" ht="12" customHeight="1" x14ac:dyDescent="0.15">
      <c r="A18" s="969" t="s">
        <v>284</v>
      </c>
      <c r="B18" s="974">
        <v>1</v>
      </c>
      <c r="C18" s="974" t="s">
        <v>285</v>
      </c>
      <c r="D18" s="987">
        <v>8</v>
      </c>
      <c r="E18" s="989"/>
      <c r="F18" s="971">
        <v>1319</v>
      </c>
      <c r="G18" s="989"/>
      <c r="H18" s="994" t="s">
        <v>23</v>
      </c>
      <c r="I18" s="993"/>
      <c r="J18" s="993" t="s">
        <v>23</v>
      </c>
      <c r="K18" s="995"/>
      <c r="L18" s="990">
        <v>1.4339999999999999</v>
      </c>
      <c r="M18" s="989"/>
      <c r="N18" s="991">
        <v>1.361</v>
      </c>
      <c r="O18" s="989"/>
    </row>
    <row r="19" spans="1:28" ht="12" customHeight="1" x14ac:dyDescent="0.15">
      <c r="A19" s="969" t="s">
        <v>269</v>
      </c>
      <c r="B19" s="963">
        <v>2</v>
      </c>
      <c r="C19" s="974" t="s">
        <v>269</v>
      </c>
      <c r="D19" s="987">
        <v>8</v>
      </c>
      <c r="E19" s="989"/>
      <c r="F19" s="971">
        <v>1231</v>
      </c>
      <c r="G19" s="989"/>
      <c r="H19" s="992">
        <v>3</v>
      </c>
      <c r="I19" s="989"/>
      <c r="J19" s="993">
        <v>3</v>
      </c>
      <c r="K19" s="989"/>
      <c r="L19" s="990">
        <v>1.43</v>
      </c>
      <c r="M19" s="993"/>
      <c r="N19" s="996">
        <v>1.361</v>
      </c>
      <c r="O19" s="989"/>
    </row>
    <row r="20" spans="1:28" ht="12" customHeight="1" x14ac:dyDescent="0.15">
      <c r="A20" s="975"/>
      <c r="B20" s="976">
        <v>3</v>
      </c>
      <c r="C20" s="977" t="str">
        <f>IF(B20=1,"月","")</f>
        <v/>
      </c>
      <c r="D20" s="997">
        <v>10</v>
      </c>
      <c r="E20" s="998"/>
      <c r="F20" s="999">
        <v>1731</v>
      </c>
      <c r="G20" s="998"/>
      <c r="H20" s="978">
        <v>8</v>
      </c>
      <c r="I20" s="1000"/>
      <c r="J20" s="1000">
        <v>2</v>
      </c>
      <c r="K20" s="1001"/>
      <c r="L20" s="1002" t="s">
        <v>286</v>
      </c>
      <c r="M20" s="1000"/>
      <c r="N20" s="1003">
        <v>1.3580000000000001</v>
      </c>
      <c r="O20" s="998"/>
      <c r="P20" s="14"/>
      <c r="Q20" s="14"/>
      <c r="R20" s="14"/>
      <c r="S20" s="14"/>
      <c r="T20" s="14"/>
      <c r="U20" s="14"/>
      <c r="V20" s="14"/>
      <c r="W20" s="14"/>
      <c r="X20" s="14"/>
      <c r="Y20" s="14"/>
      <c r="Z20" s="14"/>
      <c r="AA20" s="14"/>
      <c r="AB20" s="14"/>
    </row>
    <row r="21" spans="1:28" ht="11.45" customHeight="1" x14ac:dyDescent="0.15">
      <c r="A21" s="252" t="s">
        <v>179</v>
      </c>
      <c r="B21" s="14"/>
      <c r="C21" s="14"/>
      <c r="D21" s="14"/>
      <c r="E21" s="14"/>
      <c r="F21" s="14"/>
      <c r="G21" s="252" t="s">
        <v>454</v>
      </c>
      <c r="H21" s="14"/>
      <c r="I21" s="14"/>
      <c r="J21" s="17"/>
      <c r="M21" s="14"/>
      <c r="N21" s="252"/>
      <c r="O21" s="14"/>
    </row>
    <row r="22" spans="1:28" ht="11.45" customHeight="1" x14ac:dyDescent="0.15">
      <c r="A22" s="252" t="s">
        <v>535</v>
      </c>
      <c r="B22" s="14"/>
      <c r="C22" s="14"/>
      <c r="D22" s="14"/>
      <c r="E22" s="14"/>
      <c r="F22" s="14"/>
      <c r="G22" s="14"/>
      <c r="H22" s="14"/>
      <c r="I22" s="14"/>
      <c r="J22" s="14"/>
      <c r="K22" s="268"/>
      <c r="L22" s="14"/>
      <c r="M22" s="14"/>
      <c r="N22" s="252"/>
      <c r="O22" s="14"/>
    </row>
    <row r="23" spans="1:28" ht="11.45" customHeight="1" x14ac:dyDescent="0.15"/>
    <row r="24" spans="1:28" ht="11.25" customHeight="1" x14ac:dyDescent="0.15">
      <c r="A24" s="253"/>
      <c r="D24" s="269"/>
      <c r="E24" s="269"/>
      <c r="F24" s="269"/>
      <c r="G24" s="269"/>
      <c r="H24" s="269"/>
      <c r="I24" s="269"/>
      <c r="J24" s="269"/>
      <c r="K24" s="269"/>
      <c r="L24" s="269"/>
      <c r="M24" s="269"/>
      <c r="N24" s="269"/>
      <c r="O24" s="269"/>
    </row>
    <row r="25" spans="1:28" ht="11.25" customHeight="1" x14ac:dyDescent="0.15">
      <c r="S25" s="270"/>
      <c r="T25" s="270"/>
      <c r="U25" s="270"/>
      <c r="V25" s="270"/>
      <c r="W25" s="270"/>
      <c r="X25" s="270"/>
      <c r="Y25" s="270"/>
      <c r="Z25" s="270"/>
    </row>
  </sheetData>
  <mergeCells count="12">
    <mergeCell ref="A7:C7"/>
    <mergeCell ref="F5:G5"/>
    <mergeCell ref="H5:I5"/>
    <mergeCell ref="J5:K5"/>
    <mergeCell ref="L5:M5"/>
    <mergeCell ref="N5:O5"/>
    <mergeCell ref="A6:C6"/>
    <mergeCell ref="A4:C5"/>
    <mergeCell ref="D4:G4"/>
    <mergeCell ref="H4:K4"/>
    <mergeCell ref="L4:O4"/>
    <mergeCell ref="D5:E5"/>
  </mergeCells>
  <phoneticPr fontId="54"/>
  <dataValidations count="1">
    <dataValidation imeMode="off" allowBlank="1" showInputMessage="1" showErrorMessage="1" sqref="B9:B20 D6:O20"/>
  </dataValidations>
  <printOptions horizontalCentered="1"/>
  <pageMargins left="0.19685039370078741" right="0.59055118110236227" top="0.78740157480314965" bottom="0.39370078740157483" header="0.19685039370078741" footer="0.19685039370078741"/>
  <pageSetup paperSize="9"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3"/>
  <sheetViews>
    <sheetView zoomScaleNormal="100" zoomScaleSheetLayoutView="100" workbookViewId="0"/>
  </sheetViews>
  <sheetFormatPr defaultRowHeight="12" x14ac:dyDescent="0.15"/>
  <cols>
    <col min="1" max="1" width="7" style="8" customWidth="1"/>
    <col min="2" max="3" width="4.125" style="8" customWidth="1"/>
    <col min="4" max="11" width="9.625" style="8" customWidth="1"/>
    <col min="12" max="16384" width="9" style="8"/>
  </cols>
  <sheetData>
    <row r="1" spans="1:11" ht="15" customHeight="1" x14ac:dyDescent="0.15"/>
    <row r="2" spans="1:11" ht="20.100000000000001" customHeight="1" x14ac:dyDescent="0.15">
      <c r="E2" s="1263" t="s">
        <v>145</v>
      </c>
      <c r="F2" s="1263"/>
      <c r="G2" s="1263"/>
      <c r="H2" s="1263"/>
      <c r="I2" s="1263"/>
      <c r="J2" s="250"/>
      <c r="K2" s="250"/>
    </row>
    <row r="3" spans="1:11" ht="11.25" customHeight="1" x14ac:dyDescent="0.15">
      <c r="A3" s="8" t="s">
        <v>194</v>
      </c>
      <c r="K3" s="251" t="s">
        <v>543</v>
      </c>
    </row>
    <row r="4" spans="1:11" ht="17.25" customHeight="1" x14ac:dyDescent="0.15">
      <c r="A4" s="1183" t="s">
        <v>545</v>
      </c>
      <c r="B4" s="1183"/>
      <c r="C4" s="1219"/>
      <c r="D4" s="1167" t="s">
        <v>527</v>
      </c>
      <c r="E4" s="1169"/>
      <c r="F4" s="1167" t="s">
        <v>548</v>
      </c>
      <c r="G4" s="1169"/>
      <c r="H4" s="1167" t="s">
        <v>300</v>
      </c>
      <c r="I4" s="1169"/>
      <c r="J4" s="1167" t="s">
        <v>550</v>
      </c>
      <c r="K4" s="1169"/>
    </row>
    <row r="5" spans="1:11" ht="17.25" customHeight="1" x14ac:dyDescent="0.15">
      <c r="A5" s="1185"/>
      <c r="B5" s="1185"/>
      <c r="C5" s="1220"/>
      <c r="D5" s="21" t="s">
        <v>551</v>
      </c>
      <c r="E5" s="21" t="s">
        <v>538</v>
      </c>
      <c r="F5" s="21" t="s">
        <v>551</v>
      </c>
      <c r="G5" s="21" t="s">
        <v>538</v>
      </c>
      <c r="H5" s="21" t="s">
        <v>551</v>
      </c>
      <c r="I5" s="21" t="s">
        <v>538</v>
      </c>
      <c r="J5" s="21" t="s">
        <v>551</v>
      </c>
      <c r="K5" s="21" t="s">
        <v>538</v>
      </c>
    </row>
    <row r="6" spans="1:11" ht="12" customHeight="1" x14ac:dyDescent="0.15">
      <c r="A6" s="1261" t="s">
        <v>554</v>
      </c>
      <c r="B6" s="1261"/>
      <c r="C6" s="1262"/>
      <c r="D6" s="1004">
        <v>23265</v>
      </c>
      <c r="E6" s="1005">
        <v>240838</v>
      </c>
      <c r="F6" s="1005">
        <v>20806</v>
      </c>
      <c r="G6" s="1005">
        <v>203581</v>
      </c>
      <c r="H6" s="1006">
        <v>93083</v>
      </c>
      <c r="I6" s="1006">
        <v>710170</v>
      </c>
      <c r="J6" s="1005">
        <v>1547</v>
      </c>
      <c r="K6" s="1005">
        <v>13817</v>
      </c>
    </row>
    <row r="7" spans="1:11" ht="12" customHeight="1" x14ac:dyDescent="0.15">
      <c r="A7" s="1259" t="s">
        <v>257</v>
      </c>
      <c r="B7" s="1259"/>
      <c r="C7" s="1260"/>
      <c r="D7" s="1007">
        <v>81231</v>
      </c>
      <c r="E7" s="1007">
        <v>1311433</v>
      </c>
      <c r="F7" s="1007">
        <v>74222</v>
      </c>
      <c r="G7" s="1007">
        <v>1092404</v>
      </c>
      <c r="H7" s="1007">
        <v>124212</v>
      </c>
      <c r="I7" s="1007">
        <v>1395179</v>
      </c>
      <c r="J7" s="1007">
        <v>1256</v>
      </c>
      <c r="K7" s="1007">
        <v>12441</v>
      </c>
    </row>
    <row r="8" spans="1:11" ht="12" customHeight="1" x14ac:dyDescent="0.15">
      <c r="A8" s="962"/>
      <c r="B8" s="963"/>
      <c r="C8" s="964"/>
      <c r="D8" s="987"/>
      <c r="E8" s="988"/>
      <c r="F8" s="988"/>
      <c r="G8" s="988"/>
      <c r="H8" s="988"/>
      <c r="I8" s="988"/>
      <c r="J8" s="988"/>
      <c r="K8" s="988"/>
    </row>
    <row r="9" spans="1:11" ht="12" customHeight="1" x14ac:dyDescent="0.15">
      <c r="A9" s="969" t="s">
        <v>257</v>
      </c>
      <c r="B9" s="963">
        <v>4</v>
      </c>
      <c r="C9" s="963" t="s">
        <v>1041</v>
      </c>
      <c r="D9" s="1008">
        <v>8978</v>
      </c>
      <c r="E9" s="1009">
        <v>235111</v>
      </c>
      <c r="F9" s="1009">
        <v>6152</v>
      </c>
      <c r="G9" s="1009">
        <v>132181</v>
      </c>
      <c r="H9" s="1009">
        <v>94022</v>
      </c>
      <c r="I9" s="1009">
        <v>747684</v>
      </c>
      <c r="J9" s="1010">
        <v>144</v>
      </c>
      <c r="K9" s="1011">
        <v>1785</v>
      </c>
    </row>
    <row r="10" spans="1:11" ht="12" customHeight="1" x14ac:dyDescent="0.15">
      <c r="A10" s="973"/>
      <c r="B10" s="963">
        <v>5</v>
      </c>
      <c r="C10" s="963" t="s">
        <v>269</v>
      </c>
      <c r="D10" s="1008">
        <v>14733</v>
      </c>
      <c r="E10" s="1009">
        <v>250686</v>
      </c>
      <c r="F10" s="1009">
        <v>8566</v>
      </c>
      <c r="G10" s="1009">
        <v>172545</v>
      </c>
      <c r="H10" s="1009">
        <v>98900</v>
      </c>
      <c r="I10" s="1009">
        <v>888778</v>
      </c>
      <c r="J10" s="1010">
        <v>152</v>
      </c>
      <c r="K10" s="1011">
        <v>1681</v>
      </c>
    </row>
    <row r="11" spans="1:11" ht="12" customHeight="1" x14ac:dyDescent="0.15">
      <c r="A11" s="962" t="s">
        <v>269</v>
      </c>
      <c r="B11" s="963">
        <v>6</v>
      </c>
      <c r="C11" s="964" t="s">
        <v>269</v>
      </c>
      <c r="D11" s="1008">
        <v>10250</v>
      </c>
      <c r="E11" s="1009">
        <v>155819</v>
      </c>
      <c r="F11" s="1009">
        <v>12152</v>
      </c>
      <c r="G11" s="1009">
        <v>174381</v>
      </c>
      <c r="H11" s="1009">
        <v>106195</v>
      </c>
      <c r="I11" s="1009">
        <v>1040641</v>
      </c>
      <c r="J11" s="1010">
        <v>159</v>
      </c>
      <c r="K11" s="1011">
        <v>1589</v>
      </c>
    </row>
    <row r="12" spans="1:11" ht="12" customHeight="1" x14ac:dyDescent="0.15">
      <c r="A12" s="962"/>
      <c r="B12" s="963">
        <v>7</v>
      </c>
      <c r="C12" s="963" t="s">
        <v>269</v>
      </c>
      <c r="D12" s="1008">
        <v>6642</v>
      </c>
      <c r="E12" s="1009">
        <v>99580</v>
      </c>
      <c r="F12" s="1009">
        <v>10346</v>
      </c>
      <c r="G12" s="1009">
        <v>144620</v>
      </c>
      <c r="H12" s="1009">
        <v>113179</v>
      </c>
      <c r="I12" s="1009">
        <v>1165588</v>
      </c>
      <c r="J12" s="1010">
        <v>119</v>
      </c>
      <c r="K12" s="1011">
        <v>881</v>
      </c>
    </row>
    <row r="13" spans="1:11" ht="12" customHeight="1" x14ac:dyDescent="0.15">
      <c r="A13" s="969" t="s">
        <v>269</v>
      </c>
      <c r="B13" s="963">
        <v>8</v>
      </c>
      <c r="C13" s="974" t="s">
        <v>269</v>
      </c>
      <c r="D13" s="1008">
        <v>4748</v>
      </c>
      <c r="E13" s="1009">
        <v>64367</v>
      </c>
      <c r="F13" s="1009">
        <v>4791</v>
      </c>
      <c r="G13" s="1009">
        <v>60088</v>
      </c>
      <c r="H13" s="1009">
        <v>116529</v>
      </c>
      <c r="I13" s="1009">
        <v>1230230</v>
      </c>
      <c r="J13" s="1010">
        <v>157</v>
      </c>
      <c r="K13" s="1011">
        <v>1641</v>
      </c>
    </row>
    <row r="14" spans="1:11" ht="12" customHeight="1" x14ac:dyDescent="0.15">
      <c r="A14" s="973" t="s">
        <v>269</v>
      </c>
      <c r="B14" s="963">
        <v>9</v>
      </c>
      <c r="C14" s="973" t="s">
        <v>269</v>
      </c>
      <c r="D14" s="1008">
        <v>3656</v>
      </c>
      <c r="E14" s="1009">
        <v>46586</v>
      </c>
      <c r="F14" s="1009">
        <v>3836</v>
      </c>
      <c r="G14" s="1009">
        <v>46212</v>
      </c>
      <c r="H14" s="1009">
        <v>117972</v>
      </c>
      <c r="I14" s="1009">
        <v>1259084</v>
      </c>
      <c r="J14" s="1010">
        <v>66</v>
      </c>
      <c r="K14" s="1011">
        <v>540</v>
      </c>
    </row>
    <row r="15" spans="1:11" s="11" customFormat="1" ht="12" customHeight="1" x14ac:dyDescent="0.15">
      <c r="A15" s="973" t="s">
        <v>269</v>
      </c>
      <c r="B15" s="963">
        <v>10</v>
      </c>
      <c r="C15" s="973" t="s">
        <v>269</v>
      </c>
      <c r="D15" s="1008">
        <v>3794</v>
      </c>
      <c r="E15" s="1009">
        <v>48152</v>
      </c>
      <c r="F15" s="1009">
        <v>3485</v>
      </c>
      <c r="G15" s="1009">
        <v>39846</v>
      </c>
      <c r="H15" s="1009">
        <v>118799</v>
      </c>
      <c r="I15" s="1009">
        <v>1278039</v>
      </c>
      <c r="J15" s="1010">
        <v>41</v>
      </c>
      <c r="K15" s="1011">
        <v>253</v>
      </c>
    </row>
    <row r="16" spans="1:11" s="11" customFormat="1" ht="12" customHeight="1" x14ac:dyDescent="0.15">
      <c r="A16" s="973" t="s">
        <v>269</v>
      </c>
      <c r="B16" s="963">
        <v>11</v>
      </c>
      <c r="C16" s="974" t="s">
        <v>269</v>
      </c>
      <c r="D16" s="1008">
        <v>4057</v>
      </c>
      <c r="E16" s="1009">
        <v>52673</v>
      </c>
      <c r="F16" s="1009">
        <v>3615</v>
      </c>
      <c r="G16" s="1009">
        <v>42712</v>
      </c>
      <c r="H16" s="1009">
        <v>119358</v>
      </c>
      <c r="I16" s="1009">
        <v>1290483</v>
      </c>
      <c r="J16" s="1010">
        <v>61</v>
      </c>
      <c r="K16" s="1011">
        <v>444</v>
      </c>
    </row>
    <row r="17" spans="1:11" s="11" customFormat="1" ht="12" customHeight="1" x14ac:dyDescent="0.15">
      <c r="A17" s="973" t="s">
        <v>269</v>
      </c>
      <c r="B17" s="963">
        <v>12</v>
      </c>
      <c r="C17" s="974" t="s">
        <v>269</v>
      </c>
      <c r="D17" s="1008">
        <v>5502</v>
      </c>
      <c r="E17" s="1009">
        <v>66110</v>
      </c>
      <c r="F17" s="1009">
        <v>5220</v>
      </c>
      <c r="G17" s="1009">
        <v>56544</v>
      </c>
      <c r="H17" s="1009">
        <v>120703</v>
      </c>
      <c r="I17" s="1009">
        <v>1317332</v>
      </c>
      <c r="J17" s="1010">
        <v>120</v>
      </c>
      <c r="K17" s="1011">
        <v>999</v>
      </c>
    </row>
    <row r="18" spans="1:11" s="11" customFormat="1" ht="12" customHeight="1" x14ac:dyDescent="0.15">
      <c r="A18" s="969" t="s">
        <v>284</v>
      </c>
      <c r="B18" s="963">
        <v>1</v>
      </c>
      <c r="C18" s="974" t="s">
        <v>285</v>
      </c>
      <c r="D18" s="1008">
        <v>3216</v>
      </c>
      <c r="E18" s="1009">
        <v>41215</v>
      </c>
      <c r="F18" s="1009">
        <v>2769</v>
      </c>
      <c r="G18" s="1009">
        <v>29352</v>
      </c>
      <c r="H18" s="1009">
        <v>121510</v>
      </c>
      <c r="I18" s="1009">
        <v>1325929</v>
      </c>
      <c r="J18" s="1010">
        <v>84</v>
      </c>
      <c r="K18" s="1011">
        <v>663</v>
      </c>
    </row>
    <row r="19" spans="1:11" s="11" customFormat="1" ht="12" customHeight="1" x14ac:dyDescent="0.15">
      <c r="A19" s="969" t="s">
        <v>269</v>
      </c>
      <c r="B19" s="963">
        <v>2</v>
      </c>
      <c r="C19" s="974" t="s">
        <v>269</v>
      </c>
      <c r="D19" s="1008">
        <v>5954</v>
      </c>
      <c r="E19" s="1009">
        <v>92419</v>
      </c>
      <c r="F19" s="1009">
        <v>5337</v>
      </c>
      <c r="G19" s="1009">
        <v>74214</v>
      </c>
      <c r="H19" s="1009">
        <v>122661</v>
      </c>
      <c r="I19" s="1009">
        <v>1350587</v>
      </c>
      <c r="J19" s="1010">
        <v>81</v>
      </c>
      <c r="K19" s="1011">
        <v>1141</v>
      </c>
    </row>
    <row r="20" spans="1:11" s="11" customFormat="1" ht="12" customHeight="1" x14ac:dyDescent="0.15">
      <c r="A20" s="975"/>
      <c r="B20" s="976">
        <v>3</v>
      </c>
      <c r="C20" s="977" t="str">
        <f>IF(B20=1,"月","")</f>
        <v/>
      </c>
      <c r="D20" s="1012">
        <v>9701</v>
      </c>
      <c r="E20" s="1013">
        <v>158716</v>
      </c>
      <c r="F20" s="1013">
        <v>7953</v>
      </c>
      <c r="G20" s="1013">
        <v>119708</v>
      </c>
      <c r="H20" s="1013">
        <v>124212</v>
      </c>
      <c r="I20" s="1013">
        <v>1395179</v>
      </c>
      <c r="J20" s="1014">
        <v>72</v>
      </c>
      <c r="K20" s="1015">
        <v>754</v>
      </c>
    </row>
    <row r="21" spans="1:11" ht="12" customHeight="1" x14ac:dyDescent="0.15">
      <c r="A21" s="253" t="s">
        <v>556</v>
      </c>
    </row>
    <row r="22" spans="1:11" ht="11.25" customHeight="1" x14ac:dyDescent="0.15">
      <c r="A22" s="253"/>
      <c r="D22" s="269"/>
      <c r="E22" s="269"/>
      <c r="F22" s="269"/>
      <c r="G22" s="269"/>
      <c r="H22" s="269"/>
      <c r="I22" s="269"/>
      <c r="J22" s="269"/>
      <c r="K22" s="269"/>
    </row>
    <row r="23" spans="1:11" ht="11.25" customHeight="1" x14ac:dyDescent="0.15"/>
  </sheetData>
  <mergeCells count="8">
    <mergeCell ref="A6:C6"/>
    <mergeCell ref="A7:C7"/>
    <mergeCell ref="E2:I2"/>
    <mergeCell ref="A4:C5"/>
    <mergeCell ref="D4:E4"/>
    <mergeCell ref="F4:G4"/>
    <mergeCell ref="H4:I4"/>
    <mergeCell ref="J4:K4"/>
  </mergeCells>
  <phoneticPr fontId="54"/>
  <dataValidations count="1">
    <dataValidation imeMode="off" allowBlank="1" showInputMessage="1" showErrorMessage="1" sqref="B8:B20 D6:K6 D8:K20"/>
  </dataValidations>
  <printOptions horizontalCentered="1"/>
  <pageMargins left="0.19685039370078741" right="0.59055118110236227" top="0.78740157480314965" bottom="0.39370078740157483" header="0.19685039370078741" footer="0.19685039370078741"/>
  <pageSetup paperSize="9"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N58"/>
  <sheetViews>
    <sheetView zoomScaleNormal="100" zoomScaleSheetLayoutView="100" workbookViewId="0">
      <selection activeCell="M1" sqref="M1"/>
    </sheetView>
  </sheetViews>
  <sheetFormatPr defaultRowHeight="12" x14ac:dyDescent="0.15"/>
  <cols>
    <col min="1" max="2" width="1.625" style="271" customWidth="1"/>
    <col min="3" max="4" width="2.125" style="271" customWidth="1"/>
    <col min="5" max="5" width="3.625" style="271" customWidth="1"/>
    <col min="6" max="26" width="2.125" style="271" customWidth="1"/>
    <col min="27" max="27" width="3.125" style="271" customWidth="1"/>
    <col min="28" max="28" width="2.5" style="271" customWidth="1"/>
    <col min="29" max="29" width="2.125" style="271" customWidth="1"/>
    <col min="30" max="30" width="3.125" style="271" customWidth="1"/>
    <col min="31" max="36" width="2.125" style="271" customWidth="1"/>
    <col min="37" max="37" width="2.625" style="271" customWidth="1"/>
    <col min="38" max="45" width="2.125" style="271" customWidth="1"/>
    <col min="46" max="46" width="1.75" style="271" customWidth="1"/>
    <col min="47" max="47" width="2.125" style="271" customWidth="1"/>
    <col min="48" max="48" width="9" style="271" bestFit="1"/>
    <col min="49" max="16384" width="9" style="271"/>
  </cols>
  <sheetData>
    <row r="1" spans="2:45" ht="24" customHeight="1" x14ac:dyDescent="0.15">
      <c r="Q1" s="16" t="s">
        <v>258</v>
      </c>
      <c r="R1" s="73"/>
      <c r="S1" s="73"/>
      <c r="T1" s="73"/>
      <c r="U1" s="73"/>
      <c r="V1" s="73"/>
      <c r="W1" s="73"/>
      <c r="X1" s="73"/>
      <c r="Y1" s="73"/>
      <c r="Z1" s="73"/>
      <c r="AA1" s="73"/>
      <c r="AB1" s="73"/>
      <c r="AC1" s="73"/>
      <c r="AD1" s="73"/>
      <c r="AE1" s="73"/>
      <c r="AF1" s="73"/>
    </row>
    <row r="2" spans="2:45" ht="17.45" customHeight="1" x14ac:dyDescent="0.15">
      <c r="N2" s="73"/>
      <c r="O2" s="73"/>
      <c r="P2" s="73"/>
      <c r="Q2" s="73"/>
      <c r="R2" s="73"/>
      <c r="S2" s="73"/>
      <c r="T2" s="272" t="s">
        <v>1046</v>
      </c>
      <c r="U2" s="73"/>
      <c r="V2" s="73"/>
      <c r="W2" s="73"/>
      <c r="X2" s="73"/>
      <c r="Y2" s="73"/>
      <c r="Z2" s="73"/>
      <c r="AA2" s="73"/>
      <c r="AH2" s="73"/>
    </row>
    <row r="3" spans="2:45" ht="17.45" customHeight="1" x14ac:dyDescent="0.15">
      <c r="B3" s="73"/>
      <c r="C3" s="73"/>
      <c r="D3" s="73"/>
      <c r="E3" s="73"/>
      <c r="F3" s="73"/>
      <c r="G3" s="73"/>
      <c r="H3" s="73"/>
      <c r="I3" s="73"/>
      <c r="J3" s="73"/>
      <c r="K3" s="73"/>
      <c r="L3" s="73"/>
      <c r="M3" s="73"/>
      <c r="N3" s="73"/>
      <c r="O3" s="73"/>
      <c r="P3" s="73"/>
      <c r="Q3" s="73"/>
      <c r="R3" s="73"/>
      <c r="S3" s="73"/>
      <c r="T3" s="273"/>
      <c r="U3" s="73"/>
      <c r="V3" s="73"/>
      <c r="W3" s="73"/>
      <c r="X3" s="73"/>
      <c r="Y3" s="73"/>
      <c r="Z3" s="73"/>
      <c r="AA3" s="73"/>
      <c r="AB3" s="73"/>
      <c r="AC3" s="73"/>
      <c r="AD3" s="73"/>
      <c r="AE3" s="73"/>
      <c r="AF3" s="73"/>
      <c r="AG3" s="73"/>
      <c r="AH3" s="73"/>
      <c r="AI3" s="73"/>
      <c r="AJ3" s="73"/>
      <c r="AK3" s="73"/>
      <c r="AL3" s="73"/>
      <c r="AM3" s="73"/>
      <c r="AN3" s="73"/>
      <c r="AO3" s="73"/>
      <c r="AP3" s="73"/>
      <c r="AQ3" s="73"/>
      <c r="AR3" s="73"/>
    </row>
    <row r="4" spans="2:45" ht="17.45" customHeight="1" x14ac:dyDescent="0.15">
      <c r="B4" s="73"/>
      <c r="C4" s="73"/>
      <c r="D4" s="73"/>
      <c r="E4" s="73"/>
      <c r="F4" s="73"/>
      <c r="G4" s="73"/>
      <c r="H4" s="274" t="s">
        <v>29</v>
      </c>
      <c r="I4" s="73"/>
      <c r="J4" s="73"/>
      <c r="K4" s="73"/>
      <c r="L4" s="73"/>
      <c r="M4" s="73"/>
      <c r="N4" s="73"/>
      <c r="O4" s="73"/>
      <c r="P4" s="73"/>
      <c r="Q4" s="73"/>
      <c r="R4" s="73"/>
      <c r="S4" s="73"/>
      <c r="T4" s="73"/>
      <c r="U4" s="73"/>
      <c r="V4" s="73"/>
      <c r="W4" s="73"/>
      <c r="Y4" s="73"/>
      <c r="Z4" s="73"/>
      <c r="AA4" s="73"/>
      <c r="AB4" s="73"/>
      <c r="AC4" s="73"/>
      <c r="AD4" s="73"/>
      <c r="AE4" s="73"/>
      <c r="AF4" s="73"/>
      <c r="AG4" s="73"/>
      <c r="AH4" s="73"/>
      <c r="AI4" s="73"/>
      <c r="AJ4" s="73"/>
      <c r="AK4" s="73"/>
      <c r="AL4" s="73"/>
      <c r="AM4" s="73"/>
      <c r="AN4" s="73"/>
      <c r="AO4" s="275"/>
      <c r="AP4" s="275" t="s">
        <v>294</v>
      </c>
      <c r="AQ4" s="73"/>
      <c r="AR4" s="73"/>
    </row>
    <row r="5" spans="2:45" ht="17.45" customHeight="1" x14ac:dyDescent="0.15">
      <c r="B5" s="73"/>
      <c r="C5" s="73"/>
      <c r="D5" s="73"/>
      <c r="E5" s="73"/>
      <c r="F5" s="73"/>
      <c r="G5" s="73"/>
      <c r="H5" s="73"/>
      <c r="I5" s="73"/>
      <c r="J5" s="73"/>
      <c r="K5" s="73"/>
      <c r="L5" s="73"/>
      <c r="M5" s="73"/>
      <c r="N5" s="73"/>
      <c r="O5" s="73"/>
      <c r="P5" s="73"/>
      <c r="Q5" s="73"/>
      <c r="R5" s="73"/>
      <c r="S5" s="73"/>
      <c r="T5" s="73"/>
      <c r="U5" s="73"/>
      <c r="V5" s="73"/>
      <c r="W5" s="73"/>
      <c r="Y5" s="73"/>
      <c r="Z5" s="73"/>
      <c r="AA5" s="73"/>
      <c r="AB5" s="73"/>
      <c r="AC5" s="274" t="s">
        <v>553</v>
      </c>
      <c r="AD5" s="73"/>
      <c r="AE5" s="73"/>
      <c r="AG5" s="73"/>
      <c r="AH5" s="73"/>
      <c r="AI5" s="73"/>
      <c r="AJ5" s="73"/>
      <c r="AK5" s="73"/>
      <c r="AL5" s="73"/>
      <c r="AM5" s="73"/>
      <c r="AN5" s="73"/>
      <c r="AO5" s="73"/>
      <c r="AP5" s="73"/>
      <c r="AQ5" s="73"/>
      <c r="AR5" s="73"/>
    </row>
    <row r="6" spans="2:45" ht="17.45" customHeight="1" x14ac:dyDescent="0.15">
      <c r="B6" s="73"/>
      <c r="C6" s="7"/>
      <c r="D6" s="7"/>
      <c r="E6" s="7"/>
      <c r="F6" s="73"/>
      <c r="G6" s="7"/>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2:45" ht="17.45" customHeight="1" x14ac:dyDescent="0.15">
      <c r="B7" s="73"/>
      <c r="C7" s="73"/>
      <c r="D7" s="73"/>
      <c r="E7" s="73"/>
      <c r="F7" s="73"/>
      <c r="G7" s="7"/>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row>
    <row r="8" spans="2:45" ht="17.45" customHeight="1" x14ac:dyDescent="0.15">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row>
    <row r="9" spans="2:45" ht="17.45" customHeight="1" x14ac:dyDescent="0.15">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266"/>
    </row>
    <row r="10" spans="2:45" ht="17.4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row>
    <row r="11" spans="2:45" ht="17.45" customHeight="1" x14ac:dyDescent="0.15">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2:45" ht="17.45" customHeight="1" x14ac:dyDescent="0.15">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row>
    <row r="13" spans="2:45" ht="17.45" customHeight="1" x14ac:dyDescent="0.1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2:45" ht="17.45" customHeight="1" x14ac:dyDescent="0.15">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2:45" ht="17.45" customHeight="1" x14ac:dyDescent="0.15">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2:45" ht="17.45" customHeight="1" x14ac:dyDescent="0.15">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1:92" ht="17.25" customHeight="1" x14ac:dyDescent="0.15">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1:92" ht="12.95" customHeight="1" x14ac:dyDescent="0.15">
      <c r="B18" s="73"/>
      <c r="C18" s="73"/>
      <c r="D18" s="276" t="s">
        <v>432</v>
      </c>
      <c r="E18" s="73"/>
      <c r="F18" s="73"/>
      <c r="G18" s="73"/>
      <c r="H18" s="73"/>
      <c r="I18" s="1363" t="s">
        <v>4</v>
      </c>
      <c r="J18" s="1363"/>
      <c r="K18" s="1363"/>
      <c r="L18" s="1363"/>
      <c r="M18" s="1363"/>
      <c r="N18" s="1363"/>
      <c r="O18" s="1363"/>
      <c r="P18" s="1363"/>
      <c r="Q18" s="1363"/>
      <c r="R18" s="1363"/>
      <c r="S18" s="1363"/>
      <c r="T18" s="1363"/>
      <c r="U18" s="1363"/>
      <c r="V18" s="1363"/>
      <c r="W18" s="73" t="s">
        <v>557</v>
      </c>
      <c r="Z18" s="73"/>
      <c r="AA18" s="73"/>
      <c r="AB18" s="73"/>
      <c r="AC18" s="73"/>
      <c r="AD18" s="73"/>
      <c r="AE18" s="73"/>
      <c r="AF18" s="73"/>
      <c r="AG18" s="73"/>
      <c r="AH18" s="73"/>
      <c r="AI18" s="73"/>
      <c r="AJ18" s="73"/>
      <c r="AK18" s="73"/>
      <c r="AL18" s="73"/>
      <c r="AM18" s="73"/>
      <c r="AN18" s="73"/>
      <c r="AO18" s="73"/>
      <c r="AP18" s="73"/>
      <c r="AQ18" s="73"/>
    </row>
    <row r="19" spans="1:92" ht="12.95" customHeight="1" x14ac:dyDescent="0.15">
      <c r="B19" s="73"/>
      <c r="C19" s="73"/>
      <c r="D19" s="274" t="s">
        <v>558</v>
      </c>
      <c r="E19" s="73"/>
      <c r="F19" s="73"/>
      <c r="G19" s="73"/>
      <c r="H19" s="73"/>
      <c r="I19" s="1364" t="s">
        <v>452</v>
      </c>
      <c r="J19" s="1364"/>
      <c r="K19" s="1364"/>
      <c r="L19" s="1364"/>
      <c r="M19" s="1364"/>
      <c r="N19" s="1364"/>
      <c r="O19" s="1364"/>
      <c r="P19" s="1364"/>
      <c r="Q19" s="1364"/>
      <c r="R19" s="1364"/>
      <c r="S19" s="1364"/>
      <c r="T19" s="1364"/>
      <c r="U19" s="1364"/>
      <c r="V19" s="1364"/>
      <c r="W19" s="73" t="s">
        <v>561</v>
      </c>
      <c r="Z19" s="73"/>
      <c r="AA19" s="73"/>
      <c r="AB19" s="73"/>
      <c r="AC19" s="73"/>
      <c r="AD19" s="73"/>
      <c r="AE19" s="73"/>
      <c r="AF19" s="73"/>
      <c r="AG19" s="73"/>
      <c r="AH19" s="73"/>
      <c r="AI19" s="73"/>
      <c r="AJ19" s="73"/>
      <c r="AK19" s="73"/>
      <c r="AL19" s="73"/>
      <c r="AM19" s="73"/>
      <c r="AN19" s="73"/>
      <c r="AO19" s="73"/>
      <c r="AP19" s="73"/>
      <c r="AQ19" s="73"/>
    </row>
    <row r="20" spans="1:92" ht="12.95" customHeight="1" x14ac:dyDescent="0.15">
      <c r="B20" s="73"/>
      <c r="C20" s="73"/>
      <c r="D20" s="274" t="s">
        <v>562</v>
      </c>
      <c r="E20" s="73"/>
      <c r="F20" s="73"/>
      <c r="G20" s="73"/>
      <c r="H20" s="73"/>
      <c r="I20" s="1364" t="s">
        <v>563</v>
      </c>
      <c r="J20" s="1364"/>
      <c r="K20" s="1364"/>
      <c r="L20" s="1364"/>
      <c r="M20" s="1364"/>
      <c r="N20" s="1364"/>
      <c r="O20" s="1364"/>
      <c r="P20" s="1364"/>
      <c r="Q20" s="1364"/>
      <c r="R20" s="1364"/>
      <c r="S20" s="1364"/>
      <c r="T20" s="1364"/>
      <c r="U20" s="1364"/>
      <c r="V20" s="1364"/>
      <c r="W20" s="73" t="s">
        <v>564</v>
      </c>
      <c r="Z20" s="73"/>
      <c r="AA20" s="73"/>
      <c r="AB20" s="73"/>
      <c r="AC20" s="73"/>
      <c r="AD20" s="73"/>
      <c r="AE20" s="73"/>
      <c r="AF20" s="73"/>
      <c r="AG20" s="73"/>
      <c r="AH20" s="73"/>
      <c r="AI20" s="73"/>
      <c r="AJ20" s="73"/>
      <c r="AK20" s="73"/>
      <c r="AL20" s="73"/>
      <c r="AM20" s="73"/>
      <c r="AN20" s="73"/>
      <c r="AO20" s="73"/>
      <c r="AP20" s="73"/>
      <c r="AQ20" s="73"/>
    </row>
    <row r="21" spans="1:92" ht="12.75" customHeight="1" x14ac:dyDescent="0.15">
      <c r="B21" s="1365"/>
      <c r="C21" s="1156"/>
      <c r="D21" s="1156"/>
      <c r="E21" s="1156"/>
      <c r="F21" s="1156"/>
      <c r="G21" s="1156"/>
      <c r="H21" s="1156"/>
      <c r="I21" s="1156"/>
      <c r="J21" s="1156"/>
      <c r="K21" s="1156"/>
      <c r="L21" s="1156"/>
      <c r="M21" s="1156"/>
      <c r="N21" s="1156"/>
      <c r="O21" s="1156"/>
      <c r="P21" s="1156"/>
      <c r="Q21" s="1156"/>
      <c r="R21" s="1156"/>
      <c r="S21" s="1156"/>
      <c r="T21" s="1156"/>
      <c r="U21" s="1156"/>
      <c r="V21" s="1156"/>
      <c r="W21" s="1156"/>
      <c r="X21" s="1156"/>
      <c r="Y21" s="1156"/>
      <c r="Z21" s="1156"/>
      <c r="AA21" s="1156"/>
      <c r="AB21" s="1156"/>
      <c r="AC21" s="1156"/>
      <c r="AD21" s="1156"/>
      <c r="AE21" s="1156"/>
      <c r="AF21" s="1156"/>
      <c r="AG21" s="1156"/>
      <c r="AH21" s="1156"/>
      <c r="AI21" s="1156"/>
      <c r="AJ21" s="1156"/>
      <c r="AK21" s="1156"/>
      <c r="AL21" s="1156"/>
      <c r="AM21" s="73"/>
      <c r="AN21" s="73"/>
      <c r="AO21" s="73"/>
      <c r="AP21" s="73"/>
      <c r="AQ21" s="73"/>
      <c r="AR21" s="73"/>
    </row>
    <row r="22" spans="1:92" ht="15" customHeight="1" x14ac:dyDescent="0.15"/>
    <row r="23" spans="1:92" ht="18" customHeight="1" x14ac:dyDescent="0.15">
      <c r="A23" s="277" t="s">
        <v>566</v>
      </c>
      <c r="B23" s="277"/>
      <c r="C23" s="274" t="str">
        <f>T2&amp;"月の鉱工業総合  生産、出荷、在庫の動き（平成27年＝100）"</f>
        <v>（令和３年２月分速報)月の鉱工業総合  生産、出荷、在庫の動き（平成27年＝100）</v>
      </c>
      <c r="R23" s="73"/>
      <c r="S23" s="73"/>
      <c r="T23" s="73"/>
    </row>
    <row r="24" spans="1:92" ht="18" customHeight="1" x14ac:dyDescent="0.15">
      <c r="A24" s="1331" t="s">
        <v>568</v>
      </c>
      <c r="B24" s="1332"/>
      <c r="C24" s="1332"/>
      <c r="D24" s="1332"/>
      <c r="E24" s="1332"/>
      <c r="F24" s="1332"/>
      <c r="G24" s="1332"/>
      <c r="H24" s="1332"/>
      <c r="I24" s="1335"/>
      <c r="J24" s="1328" t="s">
        <v>569</v>
      </c>
      <c r="K24" s="1329"/>
      <c r="L24" s="1329"/>
      <c r="M24" s="1329"/>
      <c r="N24" s="1329"/>
      <c r="O24" s="1329"/>
      <c r="P24" s="1329"/>
      <c r="Q24" s="1329"/>
      <c r="R24" s="1329"/>
      <c r="S24" s="1329"/>
      <c r="T24" s="1329"/>
      <c r="U24" s="1330"/>
      <c r="V24" s="1328" t="s">
        <v>221</v>
      </c>
      <c r="W24" s="1329"/>
      <c r="X24" s="1329"/>
      <c r="Y24" s="1329"/>
      <c r="Z24" s="1329"/>
      <c r="AA24" s="1329"/>
      <c r="AB24" s="1329"/>
      <c r="AC24" s="1329"/>
      <c r="AD24" s="1329"/>
      <c r="AE24" s="1329"/>
      <c r="AF24" s="1329"/>
      <c r="AG24" s="1330"/>
      <c r="AH24" s="1328" t="s">
        <v>413</v>
      </c>
      <c r="AI24" s="1329"/>
      <c r="AJ24" s="1329"/>
      <c r="AK24" s="1329"/>
      <c r="AL24" s="1329"/>
      <c r="AM24" s="1329"/>
      <c r="AN24" s="1329"/>
      <c r="AO24" s="1329"/>
      <c r="AP24" s="1329"/>
      <c r="AQ24" s="1329"/>
      <c r="AR24" s="1329"/>
      <c r="AS24" s="1330"/>
    </row>
    <row r="25" spans="1:92" ht="18" customHeight="1" x14ac:dyDescent="0.15">
      <c r="A25" s="1366"/>
      <c r="B25" s="1367"/>
      <c r="C25" s="1367"/>
      <c r="D25" s="1367"/>
      <c r="E25" s="1367"/>
      <c r="F25" s="1367"/>
      <c r="G25" s="1367"/>
      <c r="H25" s="1367"/>
      <c r="I25" s="1368"/>
      <c r="J25" s="1328" t="s">
        <v>572</v>
      </c>
      <c r="K25" s="1329"/>
      <c r="L25" s="1329"/>
      <c r="M25" s="1360"/>
      <c r="N25" s="1329" t="s">
        <v>38</v>
      </c>
      <c r="O25" s="1329"/>
      <c r="P25" s="1329"/>
      <c r="Q25" s="1360"/>
      <c r="R25" s="1358" t="s">
        <v>11</v>
      </c>
      <c r="S25" s="1358"/>
      <c r="T25" s="1358"/>
      <c r="U25" s="1359"/>
      <c r="V25" s="1328" t="s">
        <v>572</v>
      </c>
      <c r="W25" s="1329"/>
      <c r="X25" s="1329"/>
      <c r="Y25" s="1360"/>
      <c r="Z25" s="1329" t="s">
        <v>38</v>
      </c>
      <c r="AA25" s="1329"/>
      <c r="AB25" s="1329"/>
      <c r="AC25" s="1360"/>
      <c r="AD25" s="1358" t="s">
        <v>11</v>
      </c>
      <c r="AE25" s="1358"/>
      <c r="AF25" s="1358"/>
      <c r="AG25" s="1359"/>
      <c r="AH25" s="1328" t="s">
        <v>572</v>
      </c>
      <c r="AI25" s="1329"/>
      <c r="AJ25" s="1329"/>
      <c r="AK25" s="1360"/>
      <c r="AL25" s="1329" t="s">
        <v>38</v>
      </c>
      <c r="AM25" s="1329"/>
      <c r="AN25" s="1329"/>
      <c r="AO25" s="1360"/>
      <c r="AP25" s="1358" t="s">
        <v>11</v>
      </c>
      <c r="AQ25" s="1358"/>
      <c r="AR25" s="1358"/>
      <c r="AS25" s="1359"/>
    </row>
    <row r="26" spans="1:92" ht="25.5" customHeight="1" x14ac:dyDescent="0.15">
      <c r="A26" s="1354" t="s">
        <v>440</v>
      </c>
      <c r="B26" s="1355"/>
      <c r="C26" s="1350" t="s">
        <v>573</v>
      </c>
      <c r="D26" s="1351"/>
      <c r="E26" s="1351"/>
      <c r="F26" s="1351"/>
      <c r="G26" s="1351"/>
      <c r="H26" s="1351"/>
      <c r="I26" s="1352"/>
      <c r="J26" s="1336">
        <v>90.8</v>
      </c>
      <c r="K26" s="1337"/>
      <c r="L26" s="1337"/>
      <c r="M26" s="1338"/>
      <c r="N26" s="1353">
        <v>-4.2</v>
      </c>
      <c r="O26" s="1353"/>
      <c r="P26" s="1353"/>
      <c r="Q26" s="280" t="s">
        <v>541</v>
      </c>
      <c r="R26" s="279"/>
      <c r="S26" s="279"/>
      <c r="T26" s="279"/>
      <c r="U26" s="281" t="s">
        <v>541</v>
      </c>
      <c r="V26" s="1336">
        <v>91.9</v>
      </c>
      <c r="W26" s="1337"/>
      <c r="X26" s="1337"/>
      <c r="Y26" s="1338"/>
      <c r="Z26" s="1353">
        <v>-2.2000000000000002</v>
      </c>
      <c r="AA26" s="1353"/>
      <c r="AB26" s="1353"/>
      <c r="AC26" s="280" t="s">
        <v>541</v>
      </c>
      <c r="AD26" s="279"/>
      <c r="AE26" s="279"/>
      <c r="AF26" s="279"/>
      <c r="AG26" s="281" t="s">
        <v>541</v>
      </c>
      <c r="AH26" s="1336">
        <v>104</v>
      </c>
      <c r="AI26" s="1361"/>
      <c r="AJ26" s="1361"/>
      <c r="AK26" s="1362"/>
      <c r="AL26" s="1339">
        <v>-1.1000000000000001</v>
      </c>
      <c r="AM26" s="1339"/>
      <c r="AN26" s="1339"/>
      <c r="AO26" s="280" t="s">
        <v>541</v>
      </c>
      <c r="AP26" s="279"/>
      <c r="AQ26" s="279"/>
      <c r="AR26" s="279"/>
      <c r="AS26" s="282" t="s">
        <v>541</v>
      </c>
    </row>
    <row r="27" spans="1:92" ht="25.5" customHeight="1" x14ac:dyDescent="0.15">
      <c r="A27" s="1356"/>
      <c r="B27" s="1357"/>
      <c r="C27" s="1340" t="s">
        <v>544</v>
      </c>
      <c r="D27" s="1341"/>
      <c r="E27" s="1341"/>
      <c r="F27" s="1341"/>
      <c r="G27" s="1341"/>
      <c r="H27" s="1341"/>
      <c r="I27" s="1342"/>
      <c r="J27" s="1343">
        <v>89.6</v>
      </c>
      <c r="K27" s="1344"/>
      <c r="L27" s="1344"/>
      <c r="M27" s="1345"/>
      <c r="N27" s="283"/>
      <c r="O27" s="283"/>
      <c r="P27" s="283"/>
      <c r="Q27" s="284"/>
      <c r="R27" s="1346">
        <v>-3.9</v>
      </c>
      <c r="S27" s="1346"/>
      <c r="T27" s="1346"/>
      <c r="U27" s="285"/>
      <c r="V27" s="1343">
        <v>91.4</v>
      </c>
      <c r="W27" s="1344"/>
      <c r="X27" s="1344"/>
      <c r="Y27" s="1345"/>
      <c r="Z27" s="283"/>
      <c r="AA27" s="283"/>
      <c r="AB27" s="283"/>
      <c r="AC27" s="284"/>
      <c r="AD27" s="1346">
        <v>-2.9</v>
      </c>
      <c r="AE27" s="1346"/>
      <c r="AF27" s="1346"/>
      <c r="AG27" s="285"/>
      <c r="AH27" s="1347">
        <v>104</v>
      </c>
      <c r="AI27" s="1348"/>
      <c r="AJ27" s="1348"/>
      <c r="AK27" s="1349"/>
      <c r="AL27" s="286"/>
      <c r="AM27" s="283"/>
      <c r="AN27" s="283"/>
      <c r="AO27" s="284"/>
      <c r="AP27" s="1322">
        <v>-4.2</v>
      </c>
      <c r="AQ27" s="1322"/>
      <c r="AR27" s="1322"/>
      <c r="AS27" s="285"/>
    </row>
    <row r="28" spans="1:92" ht="25.5" customHeight="1" x14ac:dyDescent="0.15">
      <c r="A28" s="1289" t="s">
        <v>574</v>
      </c>
      <c r="B28" s="1314"/>
      <c r="C28" s="1350" t="s">
        <v>573</v>
      </c>
      <c r="D28" s="1351"/>
      <c r="E28" s="1351"/>
      <c r="F28" s="1351"/>
      <c r="G28" s="1351"/>
      <c r="H28" s="1351"/>
      <c r="I28" s="1352"/>
      <c r="J28" s="1336">
        <v>95.7</v>
      </c>
      <c r="K28" s="1337"/>
      <c r="L28" s="1337"/>
      <c r="M28" s="1338"/>
      <c r="N28" s="1353">
        <v>-2.1</v>
      </c>
      <c r="O28" s="1353"/>
      <c r="P28" s="1353"/>
      <c r="Q28" s="287"/>
      <c r="R28" s="279"/>
      <c r="S28" s="279"/>
      <c r="T28" s="279"/>
      <c r="U28" s="288"/>
      <c r="V28" s="1336">
        <v>94.4</v>
      </c>
      <c r="W28" s="1337"/>
      <c r="X28" s="1337"/>
      <c r="Y28" s="1338"/>
      <c r="Z28" s="1353">
        <v>-1.5</v>
      </c>
      <c r="AA28" s="1353"/>
      <c r="AB28" s="1353"/>
      <c r="AC28" s="287"/>
      <c r="AD28" s="279"/>
      <c r="AE28" s="279"/>
      <c r="AF28" s="279"/>
      <c r="AG28" s="288"/>
      <c r="AH28" s="1336">
        <v>94.3</v>
      </c>
      <c r="AI28" s="1337"/>
      <c r="AJ28" s="1337"/>
      <c r="AK28" s="1338"/>
      <c r="AL28" s="1339">
        <v>-1</v>
      </c>
      <c r="AM28" s="1339"/>
      <c r="AN28" s="1339"/>
      <c r="AO28" s="287"/>
      <c r="AP28" s="279"/>
      <c r="AQ28" s="279"/>
      <c r="AR28" s="279"/>
      <c r="AS28" s="288"/>
    </row>
    <row r="29" spans="1:92" ht="25.5" customHeight="1" x14ac:dyDescent="0.15">
      <c r="A29" s="1293"/>
      <c r="B29" s="1294"/>
      <c r="C29" s="1340" t="s">
        <v>544</v>
      </c>
      <c r="D29" s="1341"/>
      <c r="E29" s="1341"/>
      <c r="F29" s="1341"/>
      <c r="G29" s="1341"/>
      <c r="H29" s="1341"/>
      <c r="I29" s="1342"/>
      <c r="J29" s="1343">
        <v>92.1</v>
      </c>
      <c r="K29" s="1344"/>
      <c r="L29" s="1344"/>
      <c r="M29" s="1345"/>
      <c r="N29" s="283"/>
      <c r="O29" s="283"/>
      <c r="P29" s="283"/>
      <c r="Q29" s="284"/>
      <c r="R29" s="1346">
        <v>-2.6</v>
      </c>
      <c r="S29" s="1346"/>
      <c r="T29" s="1346"/>
      <c r="U29" s="285"/>
      <c r="V29" s="1343">
        <v>91.2</v>
      </c>
      <c r="W29" s="1344"/>
      <c r="X29" s="1344"/>
      <c r="Y29" s="1345"/>
      <c r="Z29" s="283"/>
      <c r="AA29" s="283"/>
      <c r="AB29" s="283"/>
      <c r="AC29" s="284"/>
      <c r="AD29" s="1346">
        <v>-3.5</v>
      </c>
      <c r="AE29" s="1346"/>
      <c r="AF29" s="1346"/>
      <c r="AG29" s="285"/>
      <c r="AH29" s="1347">
        <v>95.1</v>
      </c>
      <c r="AI29" s="1348"/>
      <c r="AJ29" s="1348"/>
      <c r="AK29" s="1349"/>
      <c r="AL29" s="283"/>
      <c r="AM29" s="283"/>
      <c r="AN29" s="283"/>
      <c r="AO29" s="284"/>
      <c r="AP29" s="1322">
        <v>-9.6</v>
      </c>
      <c r="AQ29" s="1322"/>
      <c r="AR29" s="1322"/>
      <c r="AS29" s="285"/>
    </row>
    <row r="30" spans="1:92" ht="12.95" customHeight="1" x14ac:dyDescent="0.15">
      <c r="A30" s="271" t="s">
        <v>135</v>
      </c>
      <c r="AV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66"/>
    </row>
    <row r="31" spans="1:92" ht="12.95" customHeight="1" x14ac:dyDescent="0.15">
      <c r="A31" s="271" t="s">
        <v>102</v>
      </c>
    </row>
    <row r="32" spans="1:92" ht="12.95" customHeight="1" x14ac:dyDescent="0.15">
      <c r="A32" s="289"/>
      <c r="B32" s="289"/>
      <c r="C32" s="289"/>
      <c r="D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row>
    <row r="33" spans="1:51" ht="18" customHeight="1" x14ac:dyDescent="0.15">
      <c r="J33" s="266"/>
      <c r="K33" s="290"/>
      <c r="L33" s="290"/>
      <c r="M33" s="290"/>
      <c r="N33" s="290"/>
      <c r="O33" s="290"/>
      <c r="P33" s="290"/>
      <c r="Q33" s="290"/>
      <c r="R33" s="290"/>
      <c r="S33" s="290"/>
      <c r="T33" s="290"/>
    </row>
    <row r="34" spans="1:51" ht="18" customHeight="1" x14ac:dyDescent="0.15">
      <c r="A34" s="1323" t="s">
        <v>576</v>
      </c>
      <c r="B34" s="1323"/>
      <c r="C34" s="291" t="s">
        <v>332</v>
      </c>
      <c r="AS34" s="292" t="s">
        <v>86</v>
      </c>
      <c r="AW34" s="266"/>
    </row>
    <row r="35" spans="1:51" ht="18" customHeight="1" x14ac:dyDescent="0.15">
      <c r="A35" s="1324" t="s">
        <v>571</v>
      </c>
      <c r="B35" s="1325"/>
      <c r="C35" s="1328" t="s">
        <v>579</v>
      </c>
      <c r="D35" s="1329"/>
      <c r="E35" s="1329"/>
      <c r="F35" s="1329"/>
      <c r="G35" s="1329"/>
      <c r="H35" s="1329"/>
      <c r="I35" s="1329"/>
      <c r="J35" s="1329"/>
      <c r="K35" s="1329"/>
      <c r="L35" s="1329"/>
      <c r="M35" s="1329"/>
      <c r="N35" s="1329"/>
      <c r="O35" s="1329"/>
      <c r="P35" s="1329"/>
      <c r="Q35" s="1329"/>
      <c r="R35" s="1329"/>
      <c r="S35" s="1329"/>
      <c r="T35" s="1329"/>
      <c r="U35" s="1329"/>
      <c r="V35" s="1329"/>
      <c r="W35" s="1329"/>
      <c r="X35" s="1330"/>
      <c r="Y35" s="1328" t="s">
        <v>583</v>
      </c>
      <c r="Z35" s="1329"/>
      <c r="AA35" s="1329"/>
      <c r="AB35" s="1329"/>
      <c r="AC35" s="1329"/>
      <c r="AD35" s="1329"/>
      <c r="AE35" s="1329"/>
      <c r="AF35" s="1329"/>
      <c r="AG35" s="1329"/>
      <c r="AH35" s="1329"/>
      <c r="AI35" s="1329"/>
      <c r="AJ35" s="1329"/>
      <c r="AK35" s="1329"/>
      <c r="AL35" s="1329"/>
      <c r="AM35" s="1329"/>
      <c r="AN35" s="1329"/>
      <c r="AO35" s="1329"/>
      <c r="AP35" s="1329"/>
      <c r="AQ35" s="1329"/>
      <c r="AR35" s="1329"/>
      <c r="AS35" s="1329"/>
      <c r="AT35" s="1330"/>
    </row>
    <row r="36" spans="1:51" ht="18" customHeight="1" x14ac:dyDescent="0.15">
      <c r="A36" s="1326"/>
      <c r="B36" s="1327"/>
      <c r="C36" s="1331" t="s">
        <v>584</v>
      </c>
      <c r="D36" s="1332"/>
      <c r="E36" s="1332"/>
      <c r="F36" s="1332"/>
      <c r="G36" s="1332"/>
      <c r="H36" s="1332"/>
      <c r="I36" s="1333" t="s">
        <v>299</v>
      </c>
      <c r="J36" s="1333"/>
      <c r="K36" s="1333"/>
      <c r="L36" s="1333"/>
      <c r="M36" s="1333"/>
      <c r="N36" s="1333"/>
      <c r="O36" s="1333"/>
      <c r="P36" s="1333"/>
      <c r="Q36" s="1333"/>
      <c r="R36" s="1333"/>
      <c r="S36" s="1333"/>
      <c r="T36" s="1333"/>
      <c r="U36" s="1333"/>
      <c r="V36" s="1333"/>
      <c r="W36" s="1333"/>
      <c r="X36" s="1333"/>
      <c r="Y36" s="1331" t="s">
        <v>584</v>
      </c>
      <c r="Z36" s="1332"/>
      <c r="AA36" s="1332"/>
      <c r="AB36" s="1332"/>
      <c r="AC36" s="1332"/>
      <c r="AD36" s="1334"/>
      <c r="AE36" s="1332" t="s">
        <v>299</v>
      </c>
      <c r="AF36" s="1332"/>
      <c r="AG36" s="1332"/>
      <c r="AH36" s="1332"/>
      <c r="AI36" s="1332"/>
      <c r="AJ36" s="1332"/>
      <c r="AK36" s="1332"/>
      <c r="AL36" s="1332"/>
      <c r="AM36" s="1332"/>
      <c r="AN36" s="1332"/>
      <c r="AO36" s="1332"/>
      <c r="AP36" s="1332"/>
      <c r="AQ36" s="1332"/>
      <c r="AR36" s="1332"/>
      <c r="AS36" s="1332"/>
      <c r="AT36" s="1335"/>
    </row>
    <row r="37" spans="1:51" ht="18" customHeight="1" x14ac:dyDescent="0.15">
      <c r="A37" s="1289" t="s">
        <v>351</v>
      </c>
      <c r="B37" s="1314"/>
      <c r="C37" s="1298" t="s">
        <v>431</v>
      </c>
      <c r="D37" s="1299"/>
      <c r="E37" s="1299"/>
      <c r="F37" s="1315">
        <v>3.1</v>
      </c>
      <c r="G37" s="1315"/>
      <c r="H37" s="1316"/>
      <c r="I37" s="1317" t="s">
        <v>278</v>
      </c>
      <c r="J37" s="1318"/>
      <c r="K37" s="1318"/>
      <c r="L37" s="1318"/>
      <c r="M37" s="1318"/>
      <c r="N37" s="1318"/>
      <c r="O37" s="1318"/>
      <c r="P37" s="1318"/>
      <c r="Q37" s="1318"/>
      <c r="R37" s="1318"/>
      <c r="S37" s="1318"/>
      <c r="T37" s="1318"/>
      <c r="U37" s="1318"/>
      <c r="V37" s="1318"/>
      <c r="W37" s="1318"/>
      <c r="X37" s="1319"/>
      <c r="Y37" s="1298" t="s">
        <v>305</v>
      </c>
      <c r="Z37" s="1299"/>
      <c r="AA37" s="1299"/>
      <c r="AB37" s="1300">
        <v>-6.7</v>
      </c>
      <c r="AC37" s="1300"/>
      <c r="AD37" s="1301"/>
      <c r="AE37" s="1297" t="s">
        <v>444</v>
      </c>
      <c r="AF37" s="1302"/>
      <c r="AG37" s="1302"/>
      <c r="AH37" s="1302"/>
      <c r="AI37" s="1302"/>
      <c r="AJ37" s="1302"/>
      <c r="AK37" s="1302"/>
      <c r="AL37" s="1302"/>
      <c r="AM37" s="1302"/>
      <c r="AN37" s="1302"/>
      <c r="AO37" s="1302"/>
      <c r="AP37" s="1302"/>
      <c r="AQ37" s="1302"/>
      <c r="AR37" s="1302"/>
      <c r="AS37" s="1302"/>
      <c r="AT37" s="1303"/>
      <c r="AX37" s="266"/>
    </row>
    <row r="38" spans="1:51" ht="18" customHeight="1" x14ac:dyDescent="0.15">
      <c r="A38" s="1291"/>
      <c r="B38" s="1308"/>
      <c r="C38" s="1272" t="s">
        <v>567</v>
      </c>
      <c r="D38" s="1273"/>
      <c r="E38" s="1273"/>
      <c r="F38" s="1295">
        <v>3.1</v>
      </c>
      <c r="G38" s="1295"/>
      <c r="H38" s="1296"/>
      <c r="I38" s="1304" t="s">
        <v>8</v>
      </c>
      <c r="J38" s="1269"/>
      <c r="K38" s="1269"/>
      <c r="L38" s="1269"/>
      <c r="M38" s="1269"/>
      <c r="N38" s="1269"/>
      <c r="O38" s="1269"/>
      <c r="P38" s="1269"/>
      <c r="Q38" s="1269"/>
      <c r="R38" s="1269"/>
      <c r="S38" s="1269"/>
      <c r="T38" s="1269"/>
      <c r="U38" s="1269"/>
      <c r="V38" s="1269"/>
      <c r="W38" s="1269"/>
      <c r="X38" s="1276"/>
      <c r="Y38" s="1272" t="s">
        <v>586</v>
      </c>
      <c r="Z38" s="1273"/>
      <c r="AA38" s="1273"/>
      <c r="AB38" s="1305">
        <v>-8.5</v>
      </c>
      <c r="AC38" s="1305"/>
      <c r="AD38" s="1306"/>
      <c r="AE38" s="1269" t="s">
        <v>587</v>
      </c>
      <c r="AF38" s="1269"/>
      <c r="AG38" s="1269"/>
      <c r="AH38" s="1269"/>
      <c r="AI38" s="1269"/>
      <c r="AJ38" s="1269"/>
      <c r="AK38" s="1269"/>
      <c r="AL38" s="1269"/>
      <c r="AM38" s="1269"/>
      <c r="AN38" s="1269"/>
      <c r="AO38" s="1269"/>
      <c r="AP38" s="1269"/>
      <c r="AQ38" s="1269"/>
      <c r="AR38" s="1269"/>
      <c r="AS38" s="1269"/>
      <c r="AT38" s="1276"/>
    </row>
    <row r="39" spans="1:51" ht="18" customHeight="1" x14ac:dyDescent="0.15">
      <c r="A39" s="1293"/>
      <c r="B39" s="1309"/>
      <c r="C39" s="1283" t="s">
        <v>295</v>
      </c>
      <c r="D39" s="1284"/>
      <c r="E39" s="1284"/>
      <c r="F39" s="1279">
        <v>7.7</v>
      </c>
      <c r="G39" s="1279"/>
      <c r="H39" s="1280"/>
      <c r="I39" s="1320" t="s">
        <v>32</v>
      </c>
      <c r="J39" s="1281"/>
      <c r="K39" s="1281"/>
      <c r="L39" s="1281"/>
      <c r="M39" s="1281"/>
      <c r="N39" s="1281"/>
      <c r="O39" s="1281"/>
      <c r="P39" s="1281"/>
      <c r="Q39" s="1281"/>
      <c r="R39" s="1281"/>
      <c r="S39" s="1281"/>
      <c r="T39" s="1281"/>
      <c r="U39" s="1281"/>
      <c r="V39" s="1281"/>
      <c r="W39" s="1281"/>
      <c r="X39" s="1282"/>
      <c r="Y39" s="1277" t="s">
        <v>591</v>
      </c>
      <c r="Z39" s="1321"/>
      <c r="AA39" s="1321"/>
      <c r="AB39" s="1285">
        <v>-8.8000000000000007</v>
      </c>
      <c r="AC39" s="1285"/>
      <c r="AD39" s="1286"/>
      <c r="AE39" s="1269" t="s">
        <v>173</v>
      </c>
      <c r="AF39" s="1307"/>
      <c r="AG39" s="1307"/>
      <c r="AH39" s="1307"/>
      <c r="AI39" s="1307"/>
      <c r="AJ39" s="1307"/>
      <c r="AK39" s="1307"/>
      <c r="AL39" s="1307"/>
      <c r="AM39" s="1307"/>
      <c r="AN39" s="1307"/>
      <c r="AO39" s="1307"/>
      <c r="AP39" s="1307"/>
      <c r="AQ39" s="1307"/>
      <c r="AR39" s="1307"/>
      <c r="AS39" s="1307"/>
      <c r="AT39" s="1271"/>
      <c r="AX39" s="266"/>
    </row>
    <row r="40" spans="1:51" ht="18" customHeight="1" x14ac:dyDescent="0.15">
      <c r="A40" s="1289" t="s">
        <v>139</v>
      </c>
      <c r="B40" s="1290"/>
      <c r="C40" s="1272" t="s">
        <v>567</v>
      </c>
      <c r="D40" s="1273"/>
      <c r="E40" s="1273"/>
      <c r="F40" s="1295">
        <v>19.8</v>
      </c>
      <c r="G40" s="1295"/>
      <c r="H40" s="1296"/>
      <c r="I40" s="1310" t="s">
        <v>185</v>
      </c>
      <c r="J40" s="1297"/>
      <c r="K40" s="1297"/>
      <c r="L40" s="1297"/>
      <c r="M40" s="1297"/>
      <c r="N40" s="1297"/>
      <c r="O40" s="1297"/>
      <c r="P40" s="1297"/>
      <c r="Q40" s="1297"/>
      <c r="R40" s="1297"/>
      <c r="S40" s="1297"/>
      <c r="T40" s="1297"/>
      <c r="U40" s="1297"/>
      <c r="V40" s="1297"/>
      <c r="W40" s="1297"/>
      <c r="X40" s="1311"/>
      <c r="Y40" s="1298" t="s">
        <v>586</v>
      </c>
      <c r="Z40" s="1299"/>
      <c r="AA40" s="1299"/>
      <c r="AB40" s="1300">
        <v>-11.5</v>
      </c>
      <c r="AC40" s="1300"/>
      <c r="AD40" s="1301"/>
      <c r="AE40" s="1297" t="s">
        <v>592</v>
      </c>
      <c r="AF40" s="1302"/>
      <c r="AG40" s="1302"/>
      <c r="AH40" s="1302"/>
      <c r="AI40" s="1302"/>
      <c r="AJ40" s="1302"/>
      <c r="AK40" s="1302"/>
      <c r="AL40" s="1302"/>
      <c r="AM40" s="1302"/>
      <c r="AN40" s="1302"/>
      <c r="AO40" s="1302"/>
      <c r="AP40" s="1302"/>
      <c r="AQ40" s="1302"/>
      <c r="AR40" s="1302"/>
      <c r="AS40" s="1302"/>
      <c r="AT40" s="1303"/>
    </row>
    <row r="41" spans="1:51" ht="18" customHeight="1" x14ac:dyDescent="0.15">
      <c r="A41" s="1291"/>
      <c r="B41" s="1308"/>
      <c r="C41" s="1312" t="s">
        <v>295</v>
      </c>
      <c r="D41" s="1313"/>
      <c r="E41" s="1313"/>
      <c r="F41" s="1295">
        <v>5.2</v>
      </c>
      <c r="G41" s="1295"/>
      <c r="H41" s="1296"/>
      <c r="I41" s="1304" t="s">
        <v>32</v>
      </c>
      <c r="J41" s="1269"/>
      <c r="K41" s="1269"/>
      <c r="L41" s="1269"/>
      <c r="M41" s="1269"/>
      <c r="N41" s="1269"/>
      <c r="O41" s="1269"/>
      <c r="P41" s="1269"/>
      <c r="Q41" s="1269"/>
      <c r="R41" s="1269"/>
      <c r="S41" s="1269"/>
      <c r="T41" s="1269"/>
      <c r="U41" s="1269"/>
      <c r="V41" s="1269"/>
      <c r="W41" s="1269"/>
      <c r="X41" s="1276"/>
      <c r="Y41" s="1272" t="s">
        <v>591</v>
      </c>
      <c r="Z41" s="1273"/>
      <c r="AA41" s="1273"/>
      <c r="AB41" s="1305">
        <v>-5.4</v>
      </c>
      <c r="AC41" s="1305"/>
      <c r="AD41" s="1306"/>
      <c r="AE41" s="1269" t="s">
        <v>593</v>
      </c>
      <c r="AF41" s="1269"/>
      <c r="AG41" s="1269"/>
      <c r="AH41" s="1269"/>
      <c r="AI41" s="1269"/>
      <c r="AJ41" s="1269"/>
      <c r="AK41" s="1269"/>
      <c r="AL41" s="1269"/>
      <c r="AM41" s="1269"/>
      <c r="AN41" s="1269"/>
      <c r="AO41" s="1269"/>
      <c r="AP41" s="1269"/>
      <c r="AQ41" s="1307"/>
      <c r="AR41" s="1307"/>
      <c r="AS41" s="1307"/>
      <c r="AT41" s="1271"/>
    </row>
    <row r="42" spans="1:51" ht="18" customHeight="1" x14ac:dyDescent="0.15">
      <c r="A42" s="1293"/>
      <c r="B42" s="1309"/>
      <c r="C42" s="1277" t="s">
        <v>476</v>
      </c>
      <c r="D42" s="1278"/>
      <c r="E42" s="1278"/>
      <c r="F42" s="1279">
        <v>9.1</v>
      </c>
      <c r="G42" s="1279"/>
      <c r="H42" s="1280"/>
      <c r="I42" s="1281" t="s">
        <v>0</v>
      </c>
      <c r="J42" s="1281"/>
      <c r="K42" s="1281"/>
      <c r="L42" s="1281"/>
      <c r="M42" s="1281"/>
      <c r="N42" s="1281"/>
      <c r="O42" s="1281"/>
      <c r="P42" s="1281"/>
      <c r="Q42" s="1281"/>
      <c r="R42" s="1281"/>
      <c r="S42" s="1281"/>
      <c r="T42" s="1281"/>
      <c r="U42" s="1287"/>
      <c r="V42" s="1287"/>
      <c r="W42" s="1287"/>
      <c r="X42" s="1288"/>
      <c r="Y42" s="1277" t="s">
        <v>22</v>
      </c>
      <c r="Z42" s="1278"/>
      <c r="AA42" s="1278"/>
      <c r="AB42" s="1285">
        <v>-7.8</v>
      </c>
      <c r="AC42" s="1285"/>
      <c r="AD42" s="1286"/>
      <c r="AE42" s="1281" t="s">
        <v>594</v>
      </c>
      <c r="AF42" s="1281"/>
      <c r="AG42" s="1281"/>
      <c r="AH42" s="1281"/>
      <c r="AI42" s="1281"/>
      <c r="AJ42" s="1281"/>
      <c r="AK42" s="1281"/>
      <c r="AL42" s="1281"/>
      <c r="AM42" s="1281"/>
      <c r="AN42" s="1281"/>
      <c r="AO42" s="1281"/>
      <c r="AP42" s="1281"/>
      <c r="AQ42" s="1287"/>
      <c r="AR42" s="1287"/>
      <c r="AS42" s="1287"/>
      <c r="AT42" s="1288"/>
    </row>
    <row r="43" spans="1:51" ht="18" customHeight="1" x14ac:dyDescent="0.15">
      <c r="A43" s="1289" t="s">
        <v>597</v>
      </c>
      <c r="B43" s="1290"/>
      <c r="C43" s="1272" t="s">
        <v>431</v>
      </c>
      <c r="D43" s="1273"/>
      <c r="E43" s="1273"/>
      <c r="F43" s="1295">
        <v>6.3</v>
      </c>
      <c r="G43" s="1295"/>
      <c r="H43" s="1296"/>
      <c r="I43" s="1297" t="s">
        <v>278</v>
      </c>
      <c r="J43" s="1297"/>
      <c r="K43" s="1297"/>
      <c r="L43" s="1297"/>
      <c r="M43" s="1297"/>
      <c r="N43" s="1297"/>
      <c r="O43" s="1297"/>
      <c r="P43" s="1297"/>
      <c r="Q43" s="1297"/>
      <c r="R43" s="1297"/>
      <c r="S43" s="1297"/>
      <c r="T43" s="1297"/>
      <c r="U43" s="1297"/>
      <c r="V43" s="1297"/>
      <c r="W43" s="1297"/>
      <c r="X43" s="1297"/>
      <c r="Y43" s="1298" t="s">
        <v>305</v>
      </c>
      <c r="Z43" s="1299"/>
      <c r="AA43" s="1299"/>
      <c r="AB43" s="1300">
        <v>-17.7</v>
      </c>
      <c r="AC43" s="1300"/>
      <c r="AD43" s="1301"/>
      <c r="AE43" s="1297" t="s">
        <v>105</v>
      </c>
      <c r="AF43" s="1302"/>
      <c r="AG43" s="1302"/>
      <c r="AH43" s="1302"/>
      <c r="AI43" s="1302"/>
      <c r="AJ43" s="1302"/>
      <c r="AK43" s="1302"/>
      <c r="AL43" s="1302"/>
      <c r="AM43" s="1302"/>
      <c r="AN43" s="1302"/>
      <c r="AO43" s="1302"/>
      <c r="AP43" s="1302"/>
      <c r="AQ43" s="1302"/>
      <c r="AR43" s="1302"/>
      <c r="AS43" s="1302"/>
      <c r="AT43" s="1303"/>
      <c r="AY43" s="266"/>
    </row>
    <row r="44" spans="1:51" ht="18" customHeight="1" x14ac:dyDescent="0.15">
      <c r="A44" s="1291"/>
      <c r="B44" s="1292"/>
      <c r="C44" s="1272" t="s">
        <v>22</v>
      </c>
      <c r="D44" s="1273"/>
      <c r="E44" s="1273"/>
      <c r="F44" s="1295">
        <v>2.2000000000000002</v>
      </c>
      <c r="G44" s="1295"/>
      <c r="H44" s="1296"/>
      <c r="I44" s="1269" t="s">
        <v>599</v>
      </c>
      <c r="J44" s="1270"/>
      <c r="K44" s="1270"/>
      <c r="L44" s="1270"/>
      <c r="M44" s="1270"/>
      <c r="N44" s="1270"/>
      <c r="O44" s="1270"/>
      <c r="P44" s="1270"/>
      <c r="Q44" s="1270"/>
      <c r="R44" s="1270"/>
      <c r="S44" s="1270"/>
      <c r="T44" s="1270"/>
      <c r="U44" s="1270"/>
      <c r="V44" s="1270"/>
      <c r="W44" s="1270"/>
      <c r="X44" s="1271"/>
      <c r="Y44" s="1272" t="s">
        <v>60</v>
      </c>
      <c r="Z44" s="1273"/>
      <c r="AA44" s="1273"/>
      <c r="AB44" s="1274">
        <v>-5</v>
      </c>
      <c r="AC44" s="1274"/>
      <c r="AD44" s="1275"/>
      <c r="AE44" s="1269" t="s">
        <v>600</v>
      </c>
      <c r="AF44" s="1269"/>
      <c r="AG44" s="1269"/>
      <c r="AH44" s="1269"/>
      <c r="AI44" s="1269"/>
      <c r="AJ44" s="1269"/>
      <c r="AK44" s="1269"/>
      <c r="AL44" s="1269"/>
      <c r="AM44" s="1269"/>
      <c r="AN44" s="1269"/>
      <c r="AO44" s="1269"/>
      <c r="AP44" s="1269"/>
      <c r="AQ44" s="1269"/>
      <c r="AR44" s="1269"/>
      <c r="AS44" s="1269"/>
      <c r="AT44" s="1276"/>
    </row>
    <row r="45" spans="1:51" ht="18" customHeight="1" x14ac:dyDescent="0.15">
      <c r="A45" s="1293"/>
      <c r="B45" s="1294"/>
      <c r="C45" s="1277" t="s">
        <v>30</v>
      </c>
      <c r="D45" s="1278"/>
      <c r="E45" s="1278"/>
      <c r="F45" s="1279">
        <v>8.4</v>
      </c>
      <c r="G45" s="1279"/>
      <c r="H45" s="1280"/>
      <c r="I45" s="1281" t="s">
        <v>601</v>
      </c>
      <c r="J45" s="1281"/>
      <c r="K45" s="1281"/>
      <c r="L45" s="1281"/>
      <c r="M45" s="1281"/>
      <c r="N45" s="1281"/>
      <c r="O45" s="1281"/>
      <c r="P45" s="1281"/>
      <c r="Q45" s="1281"/>
      <c r="R45" s="1281"/>
      <c r="S45" s="1281"/>
      <c r="T45" s="1281"/>
      <c r="U45" s="1281"/>
      <c r="V45" s="1281"/>
      <c r="W45" s="1281"/>
      <c r="X45" s="1282"/>
      <c r="Y45" s="1283" t="s">
        <v>240</v>
      </c>
      <c r="Z45" s="1284"/>
      <c r="AA45" s="1284"/>
      <c r="AB45" s="1285">
        <v>-4.4000000000000004</v>
      </c>
      <c r="AC45" s="1285"/>
      <c r="AD45" s="1286"/>
      <c r="AE45" s="1281" t="s">
        <v>17</v>
      </c>
      <c r="AF45" s="1281"/>
      <c r="AG45" s="1281"/>
      <c r="AH45" s="1281"/>
      <c r="AI45" s="1281"/>
      <c r="AJ45" s="1281"/>
      <c r="AK45" s="1281"/>
      <c r="AL45" s="1281"/>
      <c r="AM45" s="1281"/>
      <c r="AN45" s="1281"/>
      <c r="AO45" s="1281"/>
      <c r="AP45" s="1281"/>
      <c r="AQ45" s="1281"/>
      <c r="AR45" s="1281"/>
      <c r="AS45" s="1281"/>
      <c r="AT45" s="1282"/>
    </row>
    <row r="46" spans="1:51" ht="12.95" customHeight="1" x14ac:dyDescent="0.15">
      <c r="A46" s="294" t="s">
        <v>602</v>
      </c>
      <c r="B46" s="294"/>
      <c r="C46" s="294"/>
      <c r="D46" s="294"/>
      <c r="E46" s="294"/>
      <c r="F46" s="295"/>
      <c r="G46" s="295"/>
      <c r="H46" s="295"/>
      <c r="I46" s="294"/>
      <c r="J46" s="294"/>
      <c r="K46" s="294"/>
      <c r="L46" s="294"/>
      <c r="M46" s="294"/>
      <c r="N46" s="294"/>
      <c r="O46" s="294"/>
      <c r="P46" s="294"/>
      <c r="Q46" s="294"/>
      <c r="R46" s="294"/>
      <c r="S46" s="294"/>
      <c r="T46" s="294"/>
      <c r="U46" s="294"/>
      <c r="V46" s="294"/>
      <c r="W46" s="296"/>
      <c r="X46" s="297"/>
      <c r="Y46" s="297"/>
      <c r="Z46" s="297"/>
      <c r="AA46" s="298"/>
      <c r="AB46" s="298"/>
    </row>
    <row r="47" spans="1:51" ht="12.95" customHeight="1" x14ac:dyDescent="0.15">
      <c r="A47" s="1268" t="s">
        <v>603</v>
      </c>
      <c r="B47" s="1268"/>
      <c r="C47" s="1268"/>
      <c r="D47" s="1268"/>
      <c r="E47" s="1268"/>
      <c r="F47" s="1268"/>
      <c r="G47" s="1268"/>
      <c r="H47" s="1268"/>
      <c r="I47" s="1268"/>
      <c r="J47" s="1268"/>
      <c r="K47" s="1268"/>
      <c r="L47" s="1268"/>
      <c r="M47" s="1268"/>
      <c r="N47" s="1268"/>
      <c r="O47" s="1268"/>
      <c r="P47" s="1268"/>
      <c r="Q47" s="1268"/>
      <c r="R47" s="1268"/>
    </row>
    <row r="48" spans="1:51" ht="12.95" customHeight="1" x14ac:dyDescent="0.15">
      <c r="A48" s="1268" t="s">
        <v>604</v>
      </c>
      <c r="B48" s="1268"/>
      <c r="C48" s="1268"/>
      <c r="D48" s="1268"/>
      <c r="E48" s="1268"/>
      <c r="F48" s="1268"/>
      <c r="G48" s="1268"/>
      <c r="H48" s="1268"/>
      <c r="I48" s="1268"/>
      <c r="J48" s="1268"/>
      <c r="K48" s="1268"/>
      <c r="L48" s="1268"/>
      <c r="M48" s="1268"/>
      <c r="N48" s="1268"/>
      <c r="O48" s="1268"/>
      <c r="P48" s="1268"/>
      <c r="Q48" s="1268"/>
      <c r="R48" s="1268"/>
      <c r="S48" s="1268"/>
      <c r="T48" s="1268"/>
      <c r="U48" s="1268"/>
      <c r="V48" s="1268"/>
      <c r="W48" s="1268"/>
      <c r="X48" s="1268"/>
      <c r="Y48" s="1268"/>
      <c r="Z48" s="1268"/>
      <c r="AA48" s="1268"/>
      <c r="AQ48" s="73"/>
    </row>
    <row r="49" spans="3:44" x14ac:dyDescent="0.15">
      <c r="AE49" s="266"/>
    </row>
    <row r="50" spans="3:44" x14ac:dyDescent="0.15">
      <c r="C50" s="299"/>
      <c r="D50" s="299"/>
      <c r="Y50" s="299"/>
      <c r="Z50" s="266"/>
      <c r="AA50" s="266"/>
      <c r="AB50" s="266"/>
      <c r="AC50" s="266"/>
      <c r="AD50" s="266"/>
      <c r="AE50" s="266"/>
      <c r="AF50" s="300"/>
      <c r="AG50" s="266"/>
      <c r="AH50" s="266"/>
      <c r="AI50" s="266"/>
      <c r="AJ50" s="266"/>
      <c r="AK50" s="266"/>
      <c r="AL50" s="266"/>
      <c r="AM50" s="266"/>
      <c r="AN50" s="266"/>
      <c r="AO50" s="266"/>
      <c r="AP50" s="266"/>
      <c r="AQ50" s="266"/>
      <c r="AR50" s="266"/>
    </row>
    <row r="51" spans="3:44" x14ac:dyDescent="0.15">
      <c r="C51" s="299"/>
      <c r="D51" s="299"/>
      <c r="Y51" s="299"/>
      <c r="AA51" s="266"/>
      <c r="AB51" s="266"/>
      <c r="AC51" s="266"/>
      <c r="AD51" s="266"/>
      <c r="AE51" s="266"/>
    </row>
    <row r="52" spans="3:44" x14ac:dyDescent="0.15">
      <c r="C52" s="299"/>
      <c r="D52" s="299"/>
      <c r="Y52" s="299"/>
      <c r="AA52" s="266"/>
      <c r="AB52" s="266"/>
      <c r="AC52" s="266"/>
      <c r="AD52" s="266"/>
      <c r="AE52" s="266"/>
    </row>
    <row r="53" spans="3:44" x14ac:dyDescent="0.15">
      <c r="C53" s="299"/>
      <c r="D53" s="299"/>
      <c r="AA53" s="266"/>
      <c r="AB53" s="266"/>
      <c r="AC53" s="266"/>
      <c r="AD53" s="266"/>
      <c r="AE53" s="266"/>
    </row>
    <row r="54" spans="3:44" x14ac:dyDescent="0.15">
      <c r="C54" s="299"/>
      <c r="D54" s="299"/>
      <c r="AA54" s="266"/>
      <c r="AB54" s="266"/>
      <c r="AC54" s="266"/>
      <c r="AD54" s="266"/>
      <c r="AE54" s="266"/>
    </row>
    <row r="55" spans="3:44" x14ac:dyDescent="0.15">
      <c r="C55" s="299"/>
      <c r="D55" s="299"/>
      <c r="AA55" s="266"/>
      <c r="AB55" s="266"/>
      <c r="AC55" s="266"/>
      <c r="AD55" s="266"/>
      <c r="AE55" s="266"/>
    </row>
    <row r="56" spans="3:44" x14ac:dyDescent="0.15">
      <c r="C56" s="299"/>
      <c r="D56" s="299"/>
      <c r="AA56" s="266"/>
      <c r="AB56" s="266"/>
      <c r="AC56" s="266"/>
      <c r="AD56" s="266"/>
      <c r="AE56" s="266"/>
    </row>
    <row r="57" spans="3:44" x14ac:dyDescent="0.15">
      <c r="C57" s="300"/>
      <c r="D57" s="299"/>
      <c r="AA57" s="266"/>
      <c r="AB57" s="266"/>
      <c r="AC57" s="266"/>
      <c r="AD57" s="266"/>
    </row>
    <row r="58" spans="3:44" x14ac:dyDescent="0.15">
      <c r="C58" s="299"/>
      <c r="AA58" s="266"/>
      <c r="AB58" s="266"/>
      <c r="AC58" s="266"/>
      <c r="AD58" s="266"/>
    </row>
  </sheetData>
  <mergeCells count="114">
    <mergeCell ref="AL25:AO25"/>
    <mergeCell ref="AD27:AF27"/>
    <mergeCell ref="AH27:AK27"/>
    <mergeCell ref="AP27:AR27"/>
    <mergeCell ref="AP25:AS25"/>
    <mergeCell ref="AL26:AN26"/>
    <mergeCell ref="I18:V18"/>
    <mergeCell ref="I19:V19"/>
    <mergeCell ref="I20:V20"/>
    <mergeCell ref="B21:AL21"/>
    <mergeCell ref="A24:I25"/>
    <mergeCell ref="J24:U24"/>
    <mergeCell ref="V24:AG24"/>
    <mergeCell ref="AH24:AS24"/>
    <mergeCell ref="J25:M25"/>
    <mergeCell ref="N25:Q25"/>
    <mergeCell ref="R25:U25"/>
    <mergeCell ref="V25:Y25"/>
    <mergeCell ref="Z25:AC25"/>
    <mergeCell ref="AD25:AG25"/>
    <mergeCell ref="AH25:AK25"/>
    <mergeCell ref="AH26:AK26"/>
    <mergeCell ref="A26:B27"/>
    <mergeCell ref="C26:I26"/>
    <mergeCell ref="J26:M26"/>
    <mergeCell ref="N26:P26"/>
    <mergeCell ref="V26:Y26"/>
    <mergeCell ref="Z26:AB26"/>
    <mergeCell ref="C27:I27"/>
    <mergeCell ref="N28:P28"/>
    <mergeCell ref="V28:Y28"/>
    <mergeCell ref="Z28:AB28"/>
    <mergeCell ref="J27:M27"/>
    <mergeCell ref="R27:T27"/>
    <mergeCell ref="V27:Y27"/>
    <mergeCell ref="AH28:AK28"/>
    <mergeCell ref="AL28:AN28"/>
    <mergeCell ref="C29:I29"/>
    <mergeCell ref="J29:M29"/>
    <mergeCell ref="R29:T29"/>
    <mergeCell ref="V29:Y29"/>
    <mergeCell ref="AD29:AF29"/>
    <mergeCell ref="AH29:AK29"/>
    <mergeCell ref="C28:I28"/>
    <mergeCell ref="J28:M28"/>
    <mergeCell ref="AP29:AR29"/>
    <mergeCell ref="A34:B34"/>
    <mergeCell ref="A35:B36"/>
    <mergeCell ref="C35:X35"/>
    <mergeCell ref="Y35:AT35"/>
    <mergeCell ref="C36:H36"/>
    <mergeCell ref="I36:X36"/>
    <mergeCell ref="Y36:AD36"/>
    <mergeCell ref="AE36:AT36"/>
    <mergeCell ref="A28:B29"/>
    <mergeCell ref="A37:B39"/>
    <mergeCell ref="C37:E37"/>
    <mergeCell ref="F37:H37"/>
    <mergeCell ref="I37:X37"/>
    <mergeCell ref="Y37:AA37"/>
    <mergeCell ref="AB37:AD37"/>
    <mergeCell ref="C39:E39"/>
    <mergeCell ref="F39:H39"/>
    <mergeCell ref="I39:X39"/>
    <mergeCell ref="Y39:AA39"/>
    <mergeCell ref="AE37:AT37"/>
    <mergeCell ref="C38:E38"/>
    <mergeCell ref="F38:H38"/>
    <mergeCell ref="I38:X38"/>
    <mergeCell ref="Y38:AA38"/>
    <mergeCell ref="AB38:AD38"/>
    <mergeCell ref="AE38:AT38"/>
    <mergeCell ref="AB39:AD39"/>
    <mergeCell ref="AE39:AT39"/>
    <mergeCell ref="A40:B42"/>
    <mergeCell ref="C40:E40"/>
    <mergeCell ref="F40:H40"/>
    <mergeCell ref="I40:X40"/>
    <mergeCell ref="Y40:AA40"/>
    <mergeCell ref="AB40:AD40"/>
    <mergeCell ref="AE40:AT40"/>
    <mergeCell ref="C41:E41"/>
    <mergeCell ref="AE41:AT41"/>
    <mergeCell ref="C42:E42"/>
    <mergeCell ref="F42:H42"/>
    <mergeCell ref="I42:X42"/>
    <mergeCell ref="Y42:AA42"/>
    <mergeCell ref="AB42:AD42"/>
    <mergeCell ref="C44:E44"/>
    <mergeCell ref="F44:H44"/>
    <mergeCell ref="F41:H41"/>
    <mergeCell ref="I41:X41"/>
    <mergeCell ref="Y41:AA41"/>
    <mergeCell ref="AB41:AD41"/>
    <mergeCell ref="AB45:AD45"/>
    <mergeCell ref="AE45:AT45"/>
    <mergeCell ref="AE42:AT42"/>
    <mergeCell ref="A43:B45"/>
    <mergeCell ref="C43:E43"/>
    <mergeCell ref="F43:H43"/>
    <mergeCell ref="I43:X43"/>
    <mergeCell ref="Y43:AA43"/>
    <mergeCell ref="AB43:AD43"/>
    <mergeCell ref="AE43:AT43"/>
    <mergeCell ref="A47:R47"/>
    <mergeCell ref="A48:AA48"/>
    <mergeCell ref="I44:X44"/>
    <mergeCell ref="Y44:AA44"/>
    <mergeCell ref="AB44:AD44"/>
    <mergeCell ref="AE44:AT44"/>
    <mergeCell ref="C45:E45"/>
    <mergeCell ref="F45:H45"/>
    <mergeCell ref="I45:X45"/>
    <mergeCell ref="Y45:AA45"/>
  </mergeCells>
  <phoneticPr fontId="54"/>
  <dataValidations count="2">
    <dataValidation imeMode="off" allowBlank="1" showInputMessage="1" showErrorMessage="1" sqref="AB37:AD45 F37:H45 N26:V29 Z26:AR29 J26:J29"/>
    <dataValidation imeMode="on" allowBlank="1" showInputMessage="1" showErrorMessage="1" sqref="Z40:AA45 I36:X36 AE37:AT45 I37:I45 J42:X45 C37:E45 Y37:Y45 Z37:AA38 J38:X40"/>
  </dataValidations>
  <printOptions horizontalCentered="1"/>
  <pageMargins left="0.59055118110236227" right="0.19685039370078741" top="0.78740157480314965" bottom="0.39370078740157483" header="0.19685039370078741" footer="0.19685039370078741"/>
  <pageSetup paperSize="9" scale="96" firstPageNumber="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75"/>
  <sheetViews>
    <sheetView zoomScaleNormal="100" zoomScaleSheetLayoutView="100" workbookViewId="0"/>
  </sheetViews>
  <sheetFormatPr defaultRowHeight="12" x14ac:dyDescent="0.15"/>
  <cols>
    <col min="1" max="1" width="3.375" style="271" customWidth="1"/>
    <col min="2" max="2" width="6" style="271" customWidth="1"/>
    <col min="3" max="3" width="1.375" style="271" customWidth="1"/>
    <col min="4" max="4" width="2.25" style="271" customWidth="1"/>
    <col min="5" max="6" width="2.375" style="271" customWidth="1"/>
    <col min="7" max="7" width="5.375" style="271" customWidth="1"/>
    <col min="8" max="8" width="2.25" style="271" customWidth="1"/>
    <col min="9" max="9" width="5.375" style="271" customWidth="1"/>
    <col min="10" max="10" width="2.25" style="271" customWidth="1"/>
    <col min="11" max="11" width="5.375" style="271" customWidth="1"/>
    <col min="12" max="12" width="2.25" style="271" customWidth="1"/>
    <col min="13" max="13" width="5.375" style="271" customWidth="1"/>
    <col min="14" max="14" width="1.75" style="271" customWidth="1"/>
    <col min="15" max="15" width="6.25" style="271" customWidth="1"/>
    <col min="16" max="16" width="2.25" style="271" customWidth="1"/>
    <col min="17" max="17" width="6.25" style="271" customWidth="1"/>
    <col min="18" max="18" width="2.25" style="271" customWidth="1"/>
    <col min="19" max="19" width="5.375" style="271" customWidth="1"/>
    <col min="20" max="20" width="2" style="271" customWidth="1"/>
    <col min="21" max="21" width="6.125" style="271" customWidth="1"/>
    <col min="22" max="22" width="2.25" style="271" customWidth="1"/>
    <col min="23" max="23" width="6.625" style="271" bestFit="1" customWidth="1"/>
    <col min="24" max="24" width="1.75" style="271" customWidth="1"/>
    <col min="25" max="25" width="6" style="271" customWidth="1"/>
    <col min="26" max="26" width="2.25" style="271" customWidth="1"/>
    <col min="27" max="27" width="5.375" style="271" customWidth="1"/>
    <col min="28" max="28" width="2.25" style="271" customWidth="1"/>
    <col min="29" max="29" width="5.625" style="271" customWidth="1"/>
    <col min="30" max="30" width="2.25" style="271" customWidth="1"/>
    <col min="31" max="31" width="5.625" style="271" customWidth="1"/>
    <col min="32" max="32" width="2.25" style="271" customWidth="1"/>
    <col min="33" max="33" width="6.25" style="271" customWidth="1"/>
    <col min="34" max="34" width="2.125" style="271" customWidth="1"/>
    <col min="35" max="35" width="5.5" style="271" customWidth="1"/>
    <col min="36" max="36" width="2.25" style="271" customWidth="1"/>
    <col min="37" max="37" width="5.5" style="271" customWidth="1"/>
    <col min="38" max="38" width="2.25" style="271" customWidth="1"/>
    <col min="39" max="39" width="6.25" style="271" customWidth="1"/>
    <col min="40" max="40" width="1.5" style="271" customWidth="1"/>
    <col min="41" max="41" width="6.375" style="271" customWidth="1"/>
    <col min="42" max="42" width="1.875" style="271" customWidth="1"/>
    <col min="43" max="43" width="6.375" style="271" customWidth="1"/>
    <col min="44" max="44" width="2.25" style="271" customWidth="1"/>
    <col min="45" max="45" width="5.5" style="271" customWidth="1"/>
    <col min="46" max="46" width="2.25" style="271" customWidth="1"/>
    <col min="47" max="47" width="5.5" style="271" customWidth="1"/>
    <col min="48" max="48" width="1.875" style="271" customWidth="1"/>
    <col min="49" max="49" width="6.125" style="271" customWidth="1"/>
    <col min="50" max="50" width="2.25" style="271" customWidth="1"/>
    <col min="51" max="51" width="5.375" style="271" customWidth="1"/>
    <col min="52" max="52" width="9" style="271" bestFit="1"/>
    <col min="53" max="16384" width="9" style="271"/>
  </cols>
  <sheetData>
    <row r="1" spans="1:52" ht="23.25" customHeight="1" x14ac:dyDescent="0.15">
      <c r="Q1" s="1441" t="s">
        <v>36</v>
      </c>
      <c r="R1" s="1441"/>
      <c r="S1" s="1441"/>
      <c r="T1" s="1441"/>
      <c r="U1" s="1441"/>
      <c r="V1" s="1441"/>
      <c r="W1" s="1441"/>
      <c r="X1" s="1441"/>
      <c r="Y1" s="1441"/>
      <c r="Z1" s="1441"/>
      <c r="AA1" s="1441"/>
      <c r="AB1" s="1263" t="s">
        <v>605</v>
      </c>
      <c r="AC1" s="1263"/>
      <c r="AD1" s="1263"/>
      <c r="AE1" s="1263"/>
      <c r="AF1" s="1263"/>
      <c r="AG1" s="1263"/>
      <c r="AH1" s="1263"/>
      <c r="AI1" s="1263"/>
      <c r="AJ1" s="1263"/>
      <c r="AK1" s="1263"/>
      <c r="AL1" s="1263"/>
      <c r="AM1" s="1263"/>
      <c r="AN1" s="1263"/>
      <c r="AO1" s="1263"/>
      <c r="AP1" s="1263"/>
      <c r="AQ1" s="1263"/>
      <c r="AR1" s="254"/>
      <c r="AX1" s="266"/>
      <c r="AY1" s="266"/>
      <c r="AZ1" s="266"/>
    </row>
    <row r="2" spans="1:52" ht="14.25" customHeight="1" x14ac:dyDescent="0.15">
      <c r="A2" s="271" t="s">
        <v>607</v>
      </c>
      <c r="K2" s="73"/>
      <c r="Y2" s="73"/>
      <c r="Z2" s="73"/>
      <c r="AA2" s="302"/>
      <c r="AB2" s="303" t="str">
        <f>'8'!T2</f>
        <v>（令和３年２月分速報)</v>
      </c>
      <c r="AC2" s="303"/>
      <c r="AD2" s="303"/>
      <c r="AE2" s="73"/>
      <c r="AX2" s="266"/>
      <c r="AY2" s="304" t="s">
        <v>294</v>
      </c>
      <c r="AZ2" s="266"/>
    </row>
    <row r="3" spans="1:52" ht="6.75" customHeight="1" x14ac:dyDescent="0.15">
      <c r="AX3" s="266"/>
      <c r="AY3" s="305"/>
      <c r="AZ3" s="266"/>
    </row>
    <row r="4" spans="1:52" ht="7.5" customHeight="1" x14ac:dyDescent="0.15">
      <c r="A4" s="306"/>
      <c r="B4" s="306"/>
      <c r="C4" s="306"/>
      <c r="D4" s="306"/>
      <c r="E4" s="307"/>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8"/>
      <c r="AW4" s="309"/>
      <c r="AX4" s="1396" t="s">
        <v>608</v>
      </c>
      <c r="AY4" s="1420"/>
      <c r="AZ4" s="266"/>
    </row>
    <row r="5" spans="1:52" ht="7.5" customHeight="1" x14ac:dyDescent="0.15">
      <c r="A5" s="310"/>
      <c r="B5" s="310"/>
      <c r="C5" s="310"/>
      <c r="D5" s="310"/>
      <c r="E5" s="1423" t="s">
        <v>610</v>
      </c>
      <c r="F5" s="1331" t="s">
        <v>612</v>
      </c>
      <c r="G5" s="1424"/>
      <c r="H5" s="311"/>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2"/>
      <c r="AU5" s="313"/>
      <c r="AV5" s="1396" t="s">
        <v>168</v>
      </c>
      <c r="AW5" s="1221"/>
      <c r="AX5" s="1421"/>
      <c r="AY5" s="1422"/>
      <c r="AZ5" s="266"/>
    </row>
    <row r="6" spans="1:52" ht="7.5" customHeight="1" x14ac:dyDescent="0.15">
      <c r="A6" s="310"/>
      <c r="B6" s="310"/>
      <c r="C6" s="310"/>
      <c r="D6" s="310"/>
      <c r="E6" s="1423"/>
      <c r="F6" s="1425"/>
      <c r="G6" s="1426"/>
      <c r="H6" s="1331" t="s">
        <v>614</v>
      </c>
      <c r="I6" s="1424"/>
      <c r="J6" s="1396" t="s">
        <v>617</v>
      </c>
      <c r="K6" s="1424"/>
      <c r="L6" s="1396" t="s">
        <v>618</v>
      </c>
      <c r="M6" s="1424"/>
      <c r="N6" s="1407" t="s">
        <v>619</v>
      </c>
      <c r="O6" s="1408"/>
      <c r="P6" s="1413" t="s">
        <v>146</v>
      </c>
      <c r="Q6" s="1397"/>
      <c r="R6" s="1414" t="s">
        <v>620</v>
      </c>
      <c r="S6" s="1415"/>
      <c r="T6" s="1396" t="s">
        <v>536</v>
      </c>
      <c r="U6" s="1397"/>
      <c r="V6" s="1400" t="s">
        <v>312</v>
      </c>
      <c r="W6" s="1437"/>
      <c r="X6" s="1400" t="s">
        <v>621</v>
      </c>
      <c r="Y6" s="1432"/>
      <c r="Z6" s="1396" t="s">
        <v>47</v>
      </c>
      <c r="AA6" s="1435"/>
      <c r="AB6" s="1428" t="s">
        <v>623</v>
      </c>
      <c r="AC6" s="1429"/>
      <c r="AD6" s="1400" t="s">
        <v>616</v>
      </c>
      <c r="AE6" s="1221"/>
      <c r="AF6" s="1400" t="s">
        <v>147</v>
      </c>
      <c r="AG6" s="1417"/>
      <c r="AH6" s="1396" t="s">
        <v>624</v>
      </c>
      <c r="AI6" s="1221"/>
      <c r="AJ6" s="1396" t="s">
        <v>626</v>
      </c>
      <c r="AK6" s="1442"/>
      <c r="AL6" s="314"/>
      <c r="AM6" s="315"/>
      <c r="AN6" s="315"/>
      <c r="AO6" s="315"/>
      <c r="AP6" s="315"/>
      <c r="AQ6" s="315"/>
      <c r="AR6" s="315"/>
      <c r="AS6" s="315"/>
      <c r="AT6" s="316"/>
      <c r="AU6" s="313"/>
      <c r="AV6" s="1195"/>
      <c r="AW6" s="1427"/>
      <c r="AX6" s="1421"/>
      <c r="AY6" s="1422"/>
      <c r="AZ6" s="266"/>
    </row>
    <row r="7" spans="1:52" ht="51" customHeight="1" x14ac:dyDescent="0.15">
      <c r="A7" s="1411"/>
      <c r="B7" s="1411"/>
      <c r="C7" s="1411"/>
      <c r="D7" s="1411"/>
      <c r="E7" s="1412"/>
      <c r="F7" s="1425"/>
      <c r="G7" s="1426"/>
      <c r="H7" s="1425"/>
      <c r="I7" s="1426"/>
      <c r="J7" s="1425"/>
      <c r="K7" s="1426"/>
      <c r="L7" s="1425"/>
      <c r="M7" s="1426"/>
      <c r="N7" s="1409"/>
      <c r="O7" s="1410"/>
      <c r="P7" s="1398"/>
      <c r="Q7" s="1399"/>
      <c r="R7" s="1416"/>
      <c r="S7" s="1398"/>
      <c r="T7" s="1398"/>
      <c r="U7" s="1399"/>
      <c r="V7" s="1438"/>
      <c r="W7" s="1439"/>
      <c r="X7" s="1433"/>
      <c r="Y7" s="1434"/>
      <c r="Z7" s="1398"/>
      <c r="AA7" s="1436"/>
      <c r="AB7" s="1430"/>
      <c r="AC7" s="1431"/>
      <c r="AD7" s="1195"/>
      <c r="AE7" s="1427"/>
      <c r="AF7" s="1418"/>
      <c r="AG7" s="1419"/>
      <c r="AH7" s="1195"/>
      <c r="AI7" s="1427"/>
      <c r="AJ7" s="1443"/>
      <c r="AK7" s="1444"/>
      <c r="AL7" s="1420" t="s">
        <v>306</v>
      </c>
      <c r="AM7" s="1440"/>
      <c r="AN7" s="1396" t="s">
        <v>630</v>
      </c>
      <c r="AO7" s="1440"/>
      <c r="AP7" s="1396" t="s">
        <v>632</v>
      </c>
      <c r="AQ7" s="1440"/>
      <c r="AR7" s="1400" t="s">
        <v>613</v>
      </c>
      <c r="AS7" s="1401"/>
      <c r="AT7" s="1402" t="s">
        <v>633</v>
      </c>
      <c r="AU7" s="1403"/>
      <c r="AV7" s="1195"/>
      <c r="AW7" s="1427"/>
      <c r="AX7" s="1421"/>
      <c r="AY7" s="1422"/>
      <c r="AZ7" s="266"/>
    </row>
    <row r="8" spans="1:52" ht="12.75" customHeight="1" x14ac:dyDescent="0.15">
      <c r="A8" s="1404" t="s">
        <v>635</v>
      </c>
      <c r="B8" s="1380" t="s">
        <v>636</v>
      </c>
      <c r="C8" s="1381"/>
      <c r="D8" s="1381"/>
      <c r="E8" s="1382"/>
      <c r="F8" s="1406">
        <v>10000</v>
      </c>
      <c r="G8" s="1395"/>
      <c r="H8" s="1395">
        <v>43.4</v>
      </c>
      <c r="I8" s="1395"/>
      <c r="J8" s="1395">
        <v>175.8</v>
      </c>
      <c r="K8" s="1395"/>
      <c r="L8" s="1395">
        <v>189.3</v>
      </c>
      <c r="M8" s="1395"/>
      <c r="N8" s="1395">
        <v>1018.7</v>
      </c>
      <c r="O8" s="1395"/>
      <c r="P8" s="1395">
        <v>139</v>
      </c>
      <c r="Q8" s="1395"/>
      <c r="R8" s="1395">
        <v>933.4</v>
      </c>
      <c r="S8" s="1395"/>
      <c r="T8" s="1395">
        <v>159</v>
      </c>
      <c r="U8" s="1395"/>
      <c r="V8" s="1395">
        <v>3293.8</v>
      </c>
      <c r="W8" s="1395"/>
      <c r="X8" s="1395">
        <v>126.8</v>
      </c>
      <c r="Y8" s="1395"/>
      <c r="Z8" s="1395">
        <v>1002.7</v>
      </c>
      <c r="AA8" s="1395"/>
      <c r="AB8" s="1395">
        <v>450.8</v>
      </c>
      <c r="AC8" s="1395"/>
      <c r="AD8" s="1395">
        <v>224.3</v>
      </c>
      <c r="AE8" s="1395"/>
      <c r="AF8" s="1395">
        <v>52.6</v>
      </c>
      <c r="AG8" s="1395"/>
      <c r="AH8" s="1395">
        <v>1592.7</v>
      </c>
      <c r="AI8" s="1395"/>
      <c r="AJ8" s="1395">
        <v>597.70000000000005</v>
      </c>
      <c r="AK8" s="1395"/>
      <c r="AL8" s="1395">
        <v>262.7</v>
      </c>
      <c r="AM8" s="1395"/>
      <c r="AN8" s="1395">
        <v>73.900000000000006</v>
      </c>
      <c r="AO8" s="1395"/>
      <c r="AP8" s="1395">
        <v>108.1</v>
      </c>
      <c r="AQ8" s="1395"/>
      <c r="AR8" s="1395">
        <v>30.6</v>
      </c>
      <c r="AS8" s="1395"/>
      <c r="AT8" s="1395">
        <v>122.4</v>
      </c>
      <c r="AU8" s="1395"/>
      <c r="AV8" s="1395">
        <v>10000</v>
      </c>
      <c r="AW8" s="1395"/>
      <c r="AX8" s="1395">
        <v>10000</v>
      </c>
      <c r="AY8" s="1395"/>
      <c r="AZ8" s="266"/>
    </row>
    <row r="9" spans="1:52" ht="12.75" customHeight="1" x14ac:dyDescent="0.15">
      <c r="A9" s="1393"/>
      <c r="B9" s="317" t="s">
        <v>1031</v>
      </c>
      <c r="C9" s="1384" t="s">
        <v>1032</v>
      </c>
      <c r="D9" s="1384"/>
      <c r="E9" s="319" t="s">
        <v>255</v>
      </c>
      <c r="F9" s="320"/>
      <c r="G9" s="321">
        <v>100.941666666667</v>
      </c>
      <c r="H9" s="321"/>
      <c r="I9" s="321">
        <v>89.85</v>
      </c>
      <c r="J9" s="321"/>
      <c r="K9" s="321">
        <v>96.35</v>
      </c>
      <c r="L9" s="321"/>
      <c r="M9" s="321">
        <v>106.23333333333299</v>
      </c>
      <c r="N9" s="321"/>
      <c r="O9" s="321">
        <v>111.683333333333</v>
      </c>
      <c r="P9" s="321"/>
      <c r="Q9" s="321">
        <v>130.75</v>
      </c>
      <c r="R9" s="321"/>
      <c r="S9" s="321">
        <v>122.291666666667</v>
      </c>
      <c r="T9" s="321"/>
      <c r="U9" s="321">
        <v>60.274999999999999</v>
      </c>
      <c r="V9" s="321"/>
      <c r="W9" s="321">
        <v>93.15</v>
      </c>
      <c r="X9" s="321"/>
      <c r="Y9" s="321">
        <v>99.558333333333294</v>
      </c>
      <c r="Z9" s="321"/>
      <c r="AA9" s="321">
        <v>122.258333333333</v>
      </c>
      <c r="AB9" s="321"/>
      <c r="AC9" s="321">
        <v>106.14166666666701</v>
      </c>
      <c r="AD9" s="321"/>
      <c r="AE9" s="321">
        <v>92.7916666666667</v>
      </c>
      <c r="AF9" s="321"/>
      <c r="AG9" s="321">
        <v>93.525000000000006</v>
      </c>
      <c r="AH9" s="321"/>
      <c r="AI9" s="321">
        <v>89.724999999999994</v>
      </c>
      <c r="AJ9" s="321"/>
      <c r="AK9" s="321">
        <v>90.783333333333402</v>
      </c>
      <c r="AL9" s="321"/>
      <c r="AM9" s="321">
        <v>88.533333333333402</v>
      </c>
      <c r="AN9" s="321"/>
      <c r="AO9" s="321">
        <v>93.241666666666703</v>
      </c>
      <c r="AP9" s="321"/>
      <c r="AQ9" s="321">
        <v>93.108333333333306</v>
      </c>
      <c r="AR9" s="321"/>
      <c r="AS9" s="321">
        <v>89.7083333333333</v>
      </c>
      <c r="AT9" s="321"/>
      <c r="AU9" s="321">
        <v>92.341666666666697</v>
      </c>
      <c r="AV9" s="321"/>
      <c r="AW9" s="321">
        <v>100.941666666667</v>
      </c>
      <c r="AX9" s="321"/>
      <c r="AY9" s="321">
        <v>100.941666666667</v>
      </c>
      <c r="AZ9" s="266"/>
    </row>
    <row r="10" spans="1:52" ht="12.75" customHeight="1" x14ac:dyDescent="0.15">
      <c r="A10" s="1393"/>
      <c r="B10" s="322"/>
      <c r="C10" s="1385">
        <v>2</v>
      </c>
      <c r="D10" s="1385"/>
      <c r="E10" s="319"/>
      <c r="F10" s="320"/>
      <c r="G10" s="321">
        <v>89.2083333333333</v>
      </c>
      <c r="H10" s="323"/>
      <c r="I10" s="321">
        <v>76.75</v>
      </c>
      <c r="J10" s="323"/>
      <c r="K10" s="321">
        <v>77.224999999999994</v>
      </c>
      <c r="L10" s="323"/>
      <c r="M10" s="321">
        <v>99.841666666666697</v>
      </c>
      <c r="N10" s="323"/>
      <c r="O10" s="321">
        <v>87.7083333333334</v>
      </c>
      <c r="P10" s="323"/>
      <c r="Q10" s="321">
        <v>110.39166666666701</v>
      </c>
      <c r="R10" s="323"/>
      <c r="S10" s="321">
        <v>107.541666666667</v>
      </c>
      <c r="T10" s="321"/>
      <c r="U10" s="321">
        <v>59.375</v>
      </c>
      <c r="V10" s="323"/>
      <c r="W10" s="321">
        <v>82.941666666666706</v>
      </c>
      <c r="X10" s="323"/>
      <c r="Y10" s="321">
        <v>69.4583333333333</v>
      </c>
      <c r="Z10" s="323"/>
      <c r="AA10" s="321">
        <v>112.441666666667</v>
      </c>
      <c r="AB10" s="323"/>
      <c r="AC10" s="321">
        <v>96.75</v>
      </c>
      <c r="AD10" s="323"/>
      <c r="AE10" s="321">
        <v>87.191666666666706</v>
      </c>
      <c r="AF10" s="323"/>
      <c r="AG10" s="321">
        <v>82.9583333333333</v>
      </c>
      <c r="AH10" s="321"/>
      <c r="AI10" s="321">
        <v>82.775000000000006</v>
      </c>
      <c r="AJ10" s="323"/>
      <c r="AK10" s="321">
        <v>79.591666666666697</v>
      </c>
      <c r="AL10" s="321"/>
      <c r="AM10" s="321">
        <v>72.2083333333333</v>
      </c>
      <c r="AN10" s="321"/>
      <c r="AO10" s="321">
        <v>88.275000000000006</v>
      </c>
      <c r="AP10" s="323"/>
      <c r="AQ10" s="321">
        <v>91.55</v>
      </c>
      <c r="AR10" s="321"/>
      <c r="AS10" s="321">
        <v>71.474999999999994</v>
      </c>
      <c r="AT10" s="321"/>
      <c r="AU10" s="321">
        <v>81.7083333333333</v>
      </c>
      <c r="AV10" s="321"/>
      <c r="AW10" s="321">
        <v>89.2083333333333</v>
      </c>
      <c r="AX10" s="323"/>
      <c r="AY10" s="321">
        <v>89.2083333333333</v>
      </c>
      <c r="AZ10" s="266"/>
    </row>
    <row r="11" spans="1:52" ht="13.5" customHeight="1" x14ac:dyDescent="0.15">
      <c r="A11" s="1393"/>
      <c r="B11" s="324"/>
      <c r="C11" s="325"/>
      <c r="D11" s="325"/>
      <c r="E11" s="326"/>
      <c r="F11" s="320"/>
      <c r="G11" s="327"/>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266"/>
    </row>
    <row r="12" spans="1:52" ht="12.75" hidden="1" customHeight="1" x14ac:dyDescent="0.15">
      <c r="A12" s="1393"/>
      <c r="B12" s="324"/>
      <c r="C12" s="325"/>
      <c r="D12" s="325"/>
      <c r="E12" s="329">
        <v>46054</v>
      </c>
      <c r="F12" s="320"/>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266"/>
    </row>
    <row r="13" spans="1:52" ht="12.75" hidden="1" customHeight="1" x14ac:dyDescent="0.15">
      <c r="A13" s="1393"/>
      <c r="B13" s="324"/>
      <c r="C13" s="325"/>
      <c r="D13" s="325"/>
      <c r="E13" s="329">
        <v>46083</v>
      </c>
      <c r="F13" s="320"/>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266"/>
    </row>
    <row r="14" spans="1:52" ht="12.75" hidden="1" customHeight="1" x14ac:dyDescent="0.15">
      <c r="A14" s="1393"/>
      <c r="B14" s="324"/>
      <c r="C14" s="325"/>
      <c r="D14" s="325"/>
      <c r="E14" s="329">
        <v>46113</v>
      </c>
      <c r="F14" s="320"/>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266"/>
    </row>
    <row r="15" spans="1:52" ht="12.75" hidden="1" customHeight="1" x14ac:dyDescent="0.15">
      <c r="A15" s="1393"/>
      <c r="B15" s="324"/>
      <c r="C15" s="325"/>
      <c r="D15" s="325"/>
      <c r="E15" s="330">
        <v>46661</v>
      </c>
      <c r="F15" s="320"/>
      <c r="G15" s="323">
        <v>91</v>
      </c>
      <c r="H15" s="323"/>
      <c r="I15" s="323">
        <v>105.3</v>
      </c>
      <c r="J15" s="323"/>
      <c r="K15" s="323">
        <v>93.3</v>
      </c>
      <c r="L15" s="323"/>
      <c r="M15" s="323">
        <v>115.9</v>
      </c>
      <c r="N15" s="323"/>
      <c r="O15" s="323">
        <v>97.7</v>
      </c>
      <c r="P15" s="323"/>
      <c r="Q15" s="323">
        <v>89.6</v>
      </c>
      <c r="R15" s="323"/>
      <c r="S15" s="323">
        <v>94.8</v>
      </c>
      <c r="T15" s="323"/>
      <c r="U15" s="323">
        <v>73.2</v>
      </c>
      <c r="V15" s="323"/>
      <c r="W15" s="323">
        <v>79.3</v>
      </c>
      <c r="X15" s="323"/>
      <c r="Y15" s="323">
        <v>103.5</v>
      </c>
      <c r="Z15" s="323"/>
      <c r="AA15" s="323">
        <v>122.3</v>
      </c>
      <c r="AB15" s="323"/>
      <c r="AC15" s="323">
        <v>92.3</v>
      </c>
      <c r="AD15" s="323"/>
      <c r="AE15" s="323">
        <v>83</v>
      </c>
      <c r="AF15" s="323"/>
      <c r="AG15" s="323">
        <v>103.1</v>
      </c>
      <c r="AH15" s="323"/>
      <c r="AI15" s="323">
        <v>88.1</v>
      </c>
      <c r="AJ15" s="323"/>
      <c r="AK15" s="323">
        <v>93.6</v>
      </c>
      <c r="AL15" s="323"/>
      <c r="AM15" s="323">
        <v>83</v>
      </c>
      <c r="AN15" s="323"/>
      <c r="AO15" s="323">
        <v>115</v>
      </c>
      <c r="AP15" s="323"/>
      <c r="AQ15" s="323">
        <v>95.5</v>
      </c>
      <c r="AR15" s="323"/>
      <c r="AS15" s="323">
        <v>90.1</v>
      </c>
      <c r="AT15" s="323"/>
      <c r="AU15" s="323">
        <v>104.3</v>
      </c>
      <c r="AV15" s="323"/>
      <c r="AW15" s="323">
        <v>131.5</v>
      </c>
      <c r="AX15" s="323"/>
      <c r="AY15" s="323">
        <v>91.7</v>
      </c>
      <c r="AZ15" s="266"/>
    </row>
    <row r="16" spans="1:52" ht="12.75" customHeight="1" x14ac:dyDescent="0.15">
      <c r="A16" s="1393"/>
      <c r="B16" s="1374" t="s">
        <v>92</v>
      </c>
      <c r="C16" s="1375"/>
      <c r="D16" s="331">
        <v>2</v>
      </c>
      <c r="E16" s="332" t="s">
        <v>259</v>
      </c>
      <c r="F16" s="328"/>
      <c r="G16" s="323">
        <v>97.4</v>
      </c>
      <c r="H16" s="323"/>
      <c r="I16" s="323">
        <v>93.6</v>
      </c>
      <c r="J16" s="323"/>
      <c r="K16" s="323">
        <v>88.4</v>
      </c>
      <c r="L16" s="323"/>
      <c r="M16" s="323">
        <v>97.6</v>
      </c>
      <c r="N16" s="323"/>
      <c r="O16" s="323">
        <v>95</v>
      </c>
      <c r="P16" s="323"/>
      <c r="Q16" s="323">
        <v>121.5</v>
      </c>
      <c r="R16" s="323"/>
      <c r="S16" s="323">
        <v>112.2</v>
      </c>
      <c r="T16" s="323"/>
      <c r="U16" s="323">
        <v>66</v>
      </c>
      <c r="V16" s="323"/>
      <c r="W16" s="323">
        <v>88.9</v>
      </c>
      <c r="X16" s="323"/>
      <c r="Y16" s="323">
        <v>81.099999999999994</v>
      </c>
      <c r="Z16" s="323"/>
      <c r="AA16" s="323">
        <v>125.5</v>
      </c>
      <c r="AB16" s="323"/>
      <c r="AC16" s="323">
        <v>98.6</v>
      </c>
      <c r="AD16" s="323"/>
      <c r="AE16" s="323">
        <v>90</v>
      </c>
      <c r="AF16" s="323"/>
      <c r="AG16" s="323">
        <v>90.4</v>
      </c>
      <c r="AH16" s="323"/>
      <c r="AI16" s="323">
        <v>98.2</v>
      </c>
      <c r="AJ16" s="323"/>
      <c r="AK16" s="323">
        <v>83.1</v>
      </c>
      <c r="AL16" s="323"/>
      <c r="AM16" s="323">
        <v>78.400000000000006</v>
      </c>
      <c r="AN16" s="323"/>
      <c r="AO16" s="323">
        <v>102.4</v>
      </c>
      <c r="AP16" s="323"/>
      <c r="AQ16" s="323">
        <v>83</v>
      </c>
      <c r="AR16" s="323"/>
      <c r="AS16" s="323">
        <v>71.7</v>
      </c>
      <c r="AT16" s="323"/>
      <c r="AU16" s="323">
        <v>83</v>
      </c>
      <c r="AV16" s="323"/>
      <c r="AW16" s="323">
        <v>97.4</v>
      </c>
      <c r="AX16" s="323"/>
      <c r="AY16" s="323">
        <v>97.4</v>
      </c>
      <c r="AZ16" s="266"/>
    </row>
    <row r="17" spans="1:53" ht="12.75" customHeight="1" x14ac:dyDescent="0.15">
      <c r="A17" s="1393"/>
      <c r="B17" s="1374"/>
      <c r="C17" s="1375"/>
      <c r="D17" s="331">
        <v>3</v>
      </c>
      <c r="E17" s="333" t="s">
        <v>269</v>
      </c>
      <c r="F17" s="328"/>
      <c r="G17" s="323">
        <v>95</v>
      </c>
      <c r="H17" s="323"/>
      <c r="I17" s="323">
        <v>81.599999999999994</v>
      </c>
      <c r="J17" s="323"/>
      <c r="K17" s="323">
        <v>87.8</v>
      </c>
      <c r="L17" s="323"/>
      <c r="M17" s="323">
        <v>102.8</v>
      </c>
      <c r="N17" s="323"/>
      <c r="O17" s="323">
        <v>94.8</v>
      </c>
      <c r="P17" s="323"/>
      <c r="Q17" s="323">
        <v>124.5</v>
      </c>
      <c r="R17" s="323"/>
      <c r="S17" s="323">
        <v>114</v>
      </c>
      <c r="T17" s="323"/>
      <c r="U17" s="323">
        <v>47.2</v>
      </c>
      <c r="V17" s="323"/>
      <c r="W17" s="323">
        <v>89.2</v>
      </c>
      <c r="X17" s="323"/>
      <c r="Y17" s="323">
        <v>76.900000000000006</v>
      </c>
      <c r="Z17" s="323"/>
      <c r="AA17" s="323">
        <v>124</v>
      </c>
      <c r="AB17" s="323"/>
      <c r="AC17" s="323">
        <v>100.9</v>
      </c>
      <c r="AD17" s="323"/>
      <c r="AE17" s="323">
        <v>88.8</v>
      </c>
      <c r="AF17" s="323"/>
      <c r="AG17" s="323">
        <v>93.3</v>
      </c>
      <c r="AH17" s="323"/>
      <c r="AI17" s="323">
        <v>89.7</v>
      </c>
      <c r="AJ17" s="323"/>
      <c r="AK17" s="323">
        <v>83.1</v>
      </c>
      <c r="AL17" s="323"/>
      <c r="AM17" s="323">
        <v>77.400000000000006</v>
      </c>
      <c r="AN17" s="323"/>
      <c r="AO17" s="323">
        <v>93.7</v>
      </c>
      <c r="AP17" s="323"/>
      <c r="AQ17" s="323">
        <v>84.8</v>
      </c>
      <c r="AR17" s="323"/>
      <c r="AS17" s="323">
        <v>83.9</v>
      </c>
      <c r="AT17" s="323"/>
      <c r="AU17" s="323">
        <v>86</v>
      </c>
      <c r="AV17" s="323"/>
      <c r="AW17" s="323">
        <v>95</v>
      </c>
      <c r="AX17" s="323"/>
      <c r="AY17" s="323">
        <v>95</v>
      </c>
      <c r="AZ17" s="266"/>
    </row>
    <row r="18" spans="1:53" ht="12.75" customHeight="1" x14ac:dyDescent="0.15">
      <c r="A18" s="1393"/>
      <c r="B18" s="1374"/>
      <c r="C18" s="1375"/>
      <c r="D18" s="331">
        <v>4</v>
      </c>
      <c r="E18" s="332" t="s">
        <v>269</v>
      </c>
      <c r="F18" s="328"/>
      <c r="G18" s="323">
        <v>75.400000000000006</v>
      </c>
      <c r="H18" s="323"/>
      <c r="I18" s="323">
        <v>60.5</v>
      </c>
      <c r="J18" s="323"/>
      <c r="K18" s="323">
        <v>72.099999999999994</v>
      </c>
      <c r="L18" s="323"/>
      <c r="M18" s="323">
        <v>98.9</v>
      </c>
      <c r="N18" s="323"/>
      <c r="O18" s="323">
        <v>80.2</v>
      </c>
      <c r="P18" s="323"/>
      <c r="Q18" s="323">
        <v>120.8</v>
      </c>
      <c r="R18" s="323"/>
      <c r="S18" s="323">
        <v>93.4</v>
      </c>
      <c r="T18" s="323"/>
      <c r="U18" s="323">
        <v>70.900000000000006</v>
      </c>
      <c r="V18" s="323"/>
      <c r="W18" s="323">
        <v>45.1</v>
      </c>
      <c r="X18" s="323"/>
      <c r="Y18" s="323">
        <v>82.8</v>
      </c>
      <c r="Z18" s="323"/>
      <c r="AA18" s="323">
        <v>111.8</v>
      </c>
      <c r="AB18" s="323"/>
      <c r="AC18" s="323">
        <v>85.4</v>
      </c>
      <c r="AD18" s="323"/>
      <c r="AE18" s="323">
        <v>89.2</v>
      </c>
      <c r="AF18" s="323"/>
      <c r="AG18" s="323">
        <v>93.5</v>
      </c>
      <c r="AH18" s="323"/>
      <c r="AI18" s="323">
        <v>88.1</v>
      </c>
      <c r="AJ18" s="323"/>
      <c r="AK18" s="323">
        <v>73.400000000000006</v>
      </c>
      <c r="AL18" s="323"/>
      <c r="AM18" s="323">
        <v>63.8</v>
      </c>
      <c r="AN18" s="323"/>
      <c r="AO18" s="323">
        <v>90.1</v>
      </c>
      <c r="AP18" s="323"/>
      <c r="AQ18" s="323">
        <v>88.4</v>
      </c>
      <c r="AR18" s="323"/>
      <c r="AS18" s="323">
        <v>77.5</v>
      </c>
      <c r="AT18" s="323"/>
      <c r="AU18" s="323">
        <v>73.400000000000006</v>
      </c>
      <c r="AV18" s="323"/>
      <c r="AW18" s="323">
        <v>75.400000000000006</v>
      </c>
      <c r="AX18" s="323"/>
      <c r="AY18" s="323">
        <v>75.400000000000006</v>
      </c>
      <c r="AZ18" s="266"/>
    </row>
    <row r="19" spans="1:53" ht="12.75" customHeight="1" x14ac:dyDescent="0.15">
      <c r="A19" s="1393"/>
      <c r="B19" s="1374"/>
      <c r="C19" s="1375"/>
      <c r="D19" s="331">
        <v>5</v>
      </c>
      <c r="E19" s="332"/>
      <c r="F19" s="328"/>
      <c r="G19" s="323">
        <v>69.599999999999994</v>
      </c>
      <c r="H19" s="323"/>
      <c r="I19" s="323">
        <v>64.5</v>
      </c>
      <c r="J19" s="323"/>
      <c r="K19" s="323">
        <v>51.4</v>
      </c>
      <c r="L19" s="323"/>
      <c r="M19" s="323">
        <v>92</v>
      </c>
      <c r="N19" s="323"/>
      <c r="O19" s="323">
        <v>85.3</v>
      </c>
      <c r="P19" s="323"/>
      <c r="Q19" s="323">
        <v>98.3</v>
      </c>
      <c r="R19" s="323"/>
      <c r="S19" s="323">
        <v>87</v>
      </c>
      <c r="T19" s="323"/>
      <c r="U19" s="323">
        <v>77.599999999999994</v>
      </c>
      <c r="V19" s="323"/>
      <c r="W19" s="323">
        <v>44</v>
      </c>
      <c r="X19" s="323"/>
      <c r="Y19" s="323">
        <v>71.8</v>
      </c>
      <c r="Z19" s="323"/>
      <c r="AA19" s="323">
        <v>115.7</v>
      </c>
      <c r="AB19" s="323"/>
      <c r="AC19" s="323">
        <v>73.7</v>
      </c>
      <c r="AD19" s="323"/>
      <c r="AE19" s="323">
        <v>86.9</v>
      </c>
      <c r="AF19" s="323"/>
      <c r="AG19" s="323">
        <v>81.8</v>
      </c>
      <c r="AH19" s="323"/>
      <c r="AI19" s="323">
        <v>66.900000000000006</v>
      </c>
      <c r="AJ19" s="323"/>
      <c r="AK19" s="323">
        <v>59.8</v>
      </c>
      <c r="AL19" s="323"/>
      <c r="AM19" s="323">
        <v>48.2</v>
      </c>
      <c r="AN19" s="323"/>
      <c r="AO19" s="323">
        <v>71.5</v>
      </c>
      <c r="AP19" s="323"/>
      <c r="AQ19" s="323">
        <v>79.2</v>
      </c>
      <c r="AR19" s="323"/>
      <c r="AS19" s="323">
        <v>58.8</v>
      </c>
      <c r="AT19" s="323"/>
      <c r="AU19" s="323">
        <v>61.3</v>
      </c>
      <c r="AV19" s="323"/>
      <c r="AW19" s="323">
        <v>69.599999999999994</v>
      </c>
      <c r="AX19" s="323"/>
      <c r="AY19" s="323">
        <v>69.599999999999994</v>
      </c>
      <c r="AZ19" s="266"/>
    </row>
    <row r="20" spans="1:53" ht="12.75" customHeight="1" x14ac:dyDescent="0.15">
      <c r="A20" s="1393"/>
      <c r="B20" s="1374"/>
      <c r="C20" s="1375"/>
      <c r="D20" s="331">
        <v>6</v>
      </c>
      <c r="E20" s="332" t="s">
        <v>269</v>
      </c>
      <c r="F20" s="328"/>
      <c r="G20" s="323">
        <v>82.1</v>
      </c>
      <c r="H20" s="323"/>
      <c r="I20" s="323">
        <v>67.8</v>
      </c>
      <c r="J20" s="323"/>
      <c r="K20" s="323">
        <v>56.9</v>
      </c>
      <c r="L20" s="323"/>
      <c r="M20" s="323">
        <v>92.8</v>
      </c>
      <c r="N20" s="323"/>
      <c r="O20" s="323">
        <v>86.6</v>
      </c>
      <c r="P20" s="323"/>
      <c r="Q20" s="323">
        <v>105.8</v>
      </c>
      <c r="R20" s="323"/>
      <c r="S20" s="323">
        <v>92.4</v>
      </c>
      <c r="T20" s="323"/>
      <c r="U20" s="323">
        <v>68.7</v>
      </c>
      <c r="V20" s="323"/>
      <c r="W20" s="323">
        <v>81.099999999999994</v>
      </c>
      <c r="X20" s="323"/>
      <c r="Y20" s="323">
        <v>64</v>
      </c>
      <c r="Z20" s="323"/>
      <c r="AA20" s="323">
        <v>107.9</v>
      </c>
      <c r="AB20" s="323"/>
      <c r="AC20" s="323">
        <v>83.8</v>
      </c>
      <c r="AD20" s="323"/>
      <c r="AE20" s="323">
        <v>82.3</v>
      </c>
      <c r="AF20" s="323"/>
      <c r="AG20" s="323">
        <v>84</v>
      </c>
      <c r="AH20" s="323"/>
      <c r="AI20" s="323">
        <v>70.7</v>
      </c>
      <c r="AJ20" s="323"/>
      <c r="AK20" s="323">
        <v>65.7</v>
      </c>
      <c r="AL20" s="323"/>
      <c r="AM20" s="323">
        <v>47.8</v>
      </c>
      <c r="AN20" s="323"/>
      <c r="AO20" s="323">
        <v>81.8</v>
      </c>
      <c r="AP20" s="323"/>
      <c r="AQ20" s="323">
        <v>97.2</v>
      </c>
      <c r="AR20" s="323"/>
      <c r="AS20" s="323">
        <v>64.900000000000006</v>
      </c>
      <c r="AT20" s="323"/>
      <c r="AU20" s="323">
        <v>69.8</v>
      </c>
      <c r="AV20" s="323"/>
      <c r="AW20" s="323">
        <v>82.1</v>
      </c>
      <c r="AX20" s="323"/>
      <c r="AY20" s="323">
        <v>82.1</v>
      </c>
      <c r="AZ20" s="266"/>
    </row>
    <row r="21" spans="1:53" ht="12.75" customHeight="1" x14ac:dyDescent="0.15">
      <c r="A21" s="1393"/>
      <c r="B21" s="1374"/>
      <c r="C21" s="1375"/>
      <c r="D21" s="331">
        <v>7</v>
      </c>
      <c r="E21" s="332" t="s">
        <v>269</v>
      </c>
      <c r="F21" s="328"/>
      <c r="G21" s="323">
        <v>88.5</v>
      </c>
      <c r="H21" s="323"/>
      <c r="I21" s="323">
        <v>78.5</v>
      </c>
      <c r="J21" s="323"/>
      <c r="K21" s="323">
        <v>66</v>
      </c>
      <c r="L21" s="323"/>
      <c r="M21" s="323">
        <v>96.6</v>
      </c>
      <c r="N21" s="323"/>
      <c r="O21" s="323">
        <v>78.5</v>
      </c>
      <c r="P21" s="323"/>
      <c r="Q21" s="323">
        <v>100.1</v>
      </c>
      <c r="R21" s="323"/>
      <c r="S21" s="323">
        <v>102.9</v>
      </c>
      <c r="T21" s="323"/>
      <c r="U21" s="323">
        <v>59.9</v>
      </c>
      <c r="V21" s="323"/>
      <c r="W21" s="323">
        <v>88</v>
      </c>
      <c r="X21" s="323"/>
      <c r="Y21" s="323">
        <v>65.3</v>
      </c>
      <c r="Z21" s="323"/>
      <c r="AA21" s="323">
        <v>106.5</v>
      </c>
      <c r="AB21" s="323"/>
      <c r="AC21" s="323">
        <v>93</v>
      </c>
      <c r="AD21" s="323"/>
      <c r="AE21" s="323">
        <v>84.6</v>
      </c>
      <c r="AF21" s="323"/>
      <c r="AG21" s="323">
        <v>85.1</v>
      </c>
      <c r="AH21" s="323"/>
      <c r="AI21" s="323">
        <v>82.6</v>
      </c>
      <c r="AJ21" s="323"/>
      <c r="AK21" s="323">
        <v>76.599999999999994</v>
      </c>
      <c r="AL21" s="323"/>
      <c r="AM21" s="323">
        <v>71.599999999999994</v>
      </c>
      <c r="AN21" s="323"/>
      <c r="AO21" s="323">
        <v>79.099999999999994</v>
      </c>
      <c r="AP21" s="323"/>
      <c r="AQ21" s="323">
        <v>89.6</v>
      </c>
      <c r="AR21" s="323"/>
      <c r="AS21" s="323">
        <v>66.7</v>
      </c>
      <c r="AT21" s="323"/>
      <c r="AU21" s="323">
        <v>76.3</v>
      </c>
      <c r="AV21" s="323"/>
      <c r="AW21" s="323">
        <v>88.5</v>
      </c>
      <c r="AX21" s="323"/>
      <c r="AY21" s="323">
        <v>88.5</v>
      </c>
      <c r="AZ21" s="266"/>
    </row>
    <row r="22" spans="1:53" ht="12.75" customHeight="1" x14ac:dyDescent="0.15">
      <c r="A22" s="1393"/>
      <c r="B22" s="1374"/>
      <c r="C22" s="1375"/>
      <c r="D22" s="331">
        <v>8</v>
      </c>
      <c r="E22" s="332" t="s">
        <v>269</v>
      </c>
      <c r="F22" s="328"/>
      <c r="G22" s="323">
        <v>90.1</v>
      </c>
      <c r="H22" s="323"/>
      <c r="I22" s="323">
        <v>69.7</v>
      </c>
      <c r="J22" s="323"/>
      <c r="K22" s="323">
        <v>74.400000000000006</v>
      </c>
      <c r="L22" s="323"/>
      <c r="M22" s="323">
        <v>98.1</v>
      </c>
      <c r="N22" s="323"/>
      <c r="O22" s="323">
        <v>83.5</v>
      </c>
      <c r="P22" s="323"/>
      <c r="Q22" s="323">
        <v>107.5</v>
      </c>
      <c r="R22" s="323"/>
      <c r="S22" s="323">
        <v>103.8</v>
      </c>
      <c r="T22" s="323"/>
      <c r="U22" s="323">
        <v>59.9</v>
      </c>
      <c r="V22" s="323"/>
      <c r="W22" s="323">
        <v>87.2</v>
      </c>
      <c r="X22" s="323"/>
      <c r="Y22" s="323">
        <v>70.8</v>
      </c>
      <c r="Z22" s="323"/>
      <c r="AA22" s="323">
        <v>108.7</v>
      </c>
      <c r="AB22" s="323"/>
      <c r="AC22" s="323">
        <v>93</v>
      </c>
      <c r="AD22" s="323"/>
      <c r="AE22" s="323">
        <v>84.2</v>
      </c>
      <c r="AF22" s="323"/>
      <c r="AG22" s="323">
        <v>68.3</v>
      </c>
      <c r="AH22" s="323"/>
      <c r="AI22" s="323">
        <v>89.8</v>
      </c>
      <c r="AJ22" s="323"/>
      <c r="AK22" s="323">
        <v>78.400000000000006</v>
      </c>
      <c r="AL22" s="323"/>
      <c r="AM22" s="323">
        <v>73.099999999999994</v>
      </c>
      <c r="AN22" s="323"/>
      <c r="AO22" s="323">
        <v>81.3</v>
      </c>
      <c r="AP22" s="323"/>
      <c r="AQ22" s="323">
        <v>87</v>
      </c>
      <c r="AR22" s="323"/>
      <c r="AS22" s="323">
        <v>64.900000000000006</v>
      </c>
      <c r="AT22" s="323"/>
      <c r="AU22" s="323">
        <v>83.9</v>
      </c>
      <c r="AV22" s="323"/>
      <c r="AW22" s="323">
        <v>90.1</v>
      </c>
      <c r="AX22" s="323"/>
      <c r="AY22" s="323">
        <v>90.1</v>
      </c>
      <c r="AZ22" s="266"/>
    </row>
    <row r="23" spans="1:53" s="291" customFormat="1" ht="12.75" customHeight="1" x14ac:dyDescent="0.15">
      <c r="A23" s="1393"/>
      <c r="B23" s="1374"/>
      <c r="C23" s="1375"/>
      <c r="D23" s="331">
        <v>9</v>
      </c>
      <c r="E23" s="332" t="s">
        <v>269</v>
      </c>
      <c r="F23" s="328"/>
      <c r="G23" s="323">
        <v>94.1</v>
      </c>
      <c r="H23" s="323"/>
      <c r="I23" s="323">
        <v>89.8</v>
      </c>
      <c r="J23" s="323"/>
      <c r="K23" s="323">
        <v>77.8</v>
      </c>
      <c r="L23" s="323"/>
      <c r="M23" s="323">
        <v>100.1</v>
      </c>
      <c r="N23" s="323"/>
      <c r="O23" s="323">
        <v>80.8</v>
      </c>
      <c r="P23" s="323"/>
      <c r="Q23" s="323">
        <v>98.8</v>
      </c>
      <c r="R23" s="323"/>
      <c r="S23" s="323">
        <v>122.2</v>
      </c>
      <c r="T23" s="323"/>
      <c r="U23" s="323">
        <v>55.6</v>
      </c>
      <c r="V23" s="323"/>
      <c r="W23" s="323">
        <v>95.5</v>
      </c>
      <c r="X23" s="323"/>
      <c r="Y23" s="323">
        <v>62.7</v>
      </c>
      <c r="Z23" s="323"/>
      <c r="AA23" s="323">
        <v>112.3</v>
      </c>
      <c r="AB23" s="323"/>
      <c r="AC23" s="323">
        <v>105.7</v>
      </c>
      <c r="AD23" s="323"/>
      <c r="AE23" s="323">
        <v>83.7</v>
      </c>
      <c r="AF23" s="323"/>
      <c r="AG23" s="323">
        <v>81.2</v>
      </c>
      <c r="AH23" s="323"/>
      <c r="AI23" s="323">
        <v>85.6</v>
      </c>
      <c r="AJ23" s="323"/>
      <c r="AK23" s="323">
        <v>82.9</v>
      </c>
      <c r="AL23" s="323"/>
      <c r="AM23" s="323">
        <v>76.900000000000006</v>
      </c>
      <c r="AN23" s="323"/>
      <c r="AO23" s="323">
        <v>82.9</v>
      </c>
      <c r="AP23" s="323"/>
      <c r="AQ23" s="323">
        <v>102.4</v>
      </c>
      <c r="AR23" s="323"/>
      <c r="AS23" s="323">
        <v>63.1</v>
      </c>
      <c r="AT23" s="323"/>
      <c r="AU23" s="323">
        <v>80.599999999999994</v>
      </c>
      <c r="AV23" s="323"/>
      <c r="AW23" s="323">
        <v>94.1</v>
      </c>
      <c r="AX23" s="323"/>
      <c r="AY23" s="323">
        <v>94.1</v>
      </c>
      <c r="AZ23" s="266"/>
    </row>
    <row r="24" spans="1:53" s="291" customFormat="1" ht="12.75" customHeight="1" x14ac:dyDescent="0.15">
      <c r="A24" s="1393"/>
      <c r="B24" s="1374"/>
      <c r="C24" s="1375"/>
      <c r="D24" s="331">
        <v>10</v>
      </c>
      <c r="E24" s="332" t="s">
        <v>269</v>
      </c>
      <c r="F24" s="328"/>
      <c r="G24" s="323">
        <v>94.3</v>
      </c>
      <c r="H24" s="323"/>
      <c r="I24" s="323">
        <v>77.8</v>
      </c>
      <c r="J24" s="323"/>
      <c r="K24" s="323">
        <v>84.9</v>
      </c>
      <c r="L24" s="323"/>
      <c r="M24" s="323">
        <v>102.4</v>
      </c>
      <c r="N24" s="323"/>
      <c r="O24" s="323">
        <v>91.9</v>
      </c>
      <c r="P24" s="323"/>
      <c r="Q24" s="323">
        <v>102.6</v>
      </c>
      <c r="R24" s="323"/>
      <c r="S24" s="323">
        <v>120.9</v>
      </c>
      <c r="T24" s="323"/>
      <c r="U24" s="323">
        <v>57</v>
      </c>
      <c r="V24" s="323"/>
      <c r="W24" s="323">
        <v>93.7</v>
      </c>
      <c r="X24" s="323"/>
      <c r="Y24" s="323">
        <v>61.8</v>
      </c>
      <c r="Z24" s="323"/>
      <c r="AA24" s="323">
        <v>105.1</v>
      </c>
      <c r="AB24" s="323"/>
      <c r="AC24" s="323">
        <v>107.4</v>
      </c>
      <c r="AD24" s="323"/>
      <c r="AE24" s="323">
        <v>88.2</v>
      </c>
      <c r="AF24" s="323"/>
      <c r="AG24" s="323">
        <v>72.3</v>
      </c>
      <c r="AH24" s="323"/>
      <c r="AI24" s="323">
        <v>81.599999999999994</v>
      </c>
      <c r="AJ24" s="323"/>
      <c r="AK24" s="323">
        <v>88.6</v>
      </c>
      <c r="AL24" s="323"/>
      <c r="AM24" s="323">
        <v>82.6</v>
      </c>
      <c r="AN24" s="323"/>
      <c r="AO24" s="323">
        <v>101.7</v>
      </c>
      <c r="AP24" s="323"/>
      <c r="AQ24" s="323">
        <v>100.6</v>
      </c>
      <c r="AR24" s="323"/>
      <c r="AS24" s="323">
        <v>71.599999999999994</v>
      </c>
      <c r="AT24" s="323"/>
      <c r="AU24" s="323">
        <v>87.8</v>
      </c>
      <c r="AV24" s="323"/>
      <c r="AW24" s="323">
        <v>94.3</v>
      </c>
      <c r="AX24" s="323"/>
      <c r="AY24" s="323">
        <v>94.3</v>
      </c>
      <c r="AZ24" s="266"/>
    </row>
    <row r="25" spans="1:53" s="291" customFormat="1" ht="12.75" customHeight="1" x14ac:dyDescent="0.15">
      <c r="A25" s="1393"/>
      <c r="B25" s="1374"/>
      <c r="C25" s="1375"/>
      <c r="D25" s="331">
        <v>11</v>
      </c>
      <c r="E25" s="332" t="s">
        <v>269</v>
      </c>
      <c r="F25" s="328"/>
      <c r="G25" s="323">
        <v>92.7</v>
      </c>
      <c r="H25" s="323"/>
      <c r="I25" s="323">
        <v>82.7</v>
      </c>
      <c r="J25" s="323"/>
      <c r="K25" s="323">
        <v>83.2</v>
      </c>
      <c r="L25" s="323"/>
      <c r="M25" s="323">
        <v>100.8</v>
      </c>
      <c r="N25" s="323"/>
      <c r="O25" s="323">
        <v>87.2</v>
      </c>
      <c r="P25" s="323"/>
      <c r="Q25" s="323">
        <v>101.7</v>
      </c>
      <c r="R25" s="323"/>
      <c r="S25" s="323">
        <v>121.7</v>
      </c>
      <c r="T25" s="323"/>
      <c r="U25" s="323">
        <v>57.7</v>
      </c>
      <c r="V25" s="323"/>
      <c r="W25" s="323">
        <v>89.6</v>
      </c>
      <c r="X25" s="323"/>
      <c r="Y25" s="323">
        <v>57</v>
      </c>
      <c r="Z25" s="323"/>
      <c r="AA25" s="323">
        <v>105.5</v>
      </c>
      <c r="AB25" s="323"/>
      <c r="AC25" s="323">
        <v>105.8</v>
      </c>
      <c r="AD25" s="323"/>
      <c r="AE25" s="323">
        <v>88</v>
      </c>
      <c r="AF25" s="323"/>
      <c r="AG25" s="323">
        <v>74.599999999999994</v>
      </c>
      <c r="AH25" s="323"/>
      <c r="AI25" s="323">
        <v>80</v>
      </c>
      <c r="AJ25" s="323"/>
      <c r="AK25" s="323">
        <v>86.4</v>
      </c>
      <c r="AL25" s="323"/>
      <c r="AM25" s="323">
        <v>82.5</v>
      </c>
      <c r="AN25" s="323"/>
      <c r="AO25" s="323">
        <v>87</v>
      </c>
      <c r="AP25" s="323"/>
      <c r="AQ25" s="323">
        <v>92.3</v>
      </c>
      <c r="AR25" s="323"/>
      <c r="AS25" s="323">
        <v>74.099999999999994</v>
      </c>
      <c r="AT25" s="323"/>
      <c r="AU25" s="323">
        <v>89.5</v>
      </c>
      <c r="AV25" s="323"/>
      <c r="AW25" s="323">
        <v>92.7</v>
      </c>
      <c r="AX25" s="323"/>
      <c r="AY25" s="323">
        <v>92.7</v>
      </c>
      <c r="AZ25" s="266"/>
    </row>
    <row r="26" spans="1:53" s="291" customFormat="1" ht="12.75" customHeight="1" x14ac:dyDescent="0.15">
      <c r="A26" s="1393"/>
      <c r="B26" s="1374"/>
      <c r="C26" s="1375"/>
      <c r="D26" s="331">
        <v>12</v>
      </c>
      <c r="E26" s="332" t="s">
        <v>269</v>
      </c>
      <c r="F26" s="328"/>
      <c r="G26" s="323">
        <v>93.6</v>
      </c>
      <c r="H26" s="323"/>
      <c r="I26" s="323">
        <v>83.1</v>
      </c>
      <c r="J26" s="323"/>
      <c r="K26" s="323">
        <v>87.2</v>
      </c>
      <c r="L26" s="323"/>
      <c r="M26" s="323">
        <v>107</v>
      </c>
      <c r="N26" s="323"/>
      <c r="O26" s="323">
        <v>84.7</v>
      </c>
      <c r="P26" s="323"/>
      <c r="Q26" s="323">
        <v>105.8</v>
      </c>
      <c r="R26" s="323"/>
      <c r="S26" s="323">
        <v>119.3</v>
      </c>
      <c r="T26" s="323"/>
      <c r="U26" s="323">
        <v>55.6</v>
      </c>
      <c r="V26" s="323"/>
      <c r="W26" s="323">
        <v>92.8</v>
      </c>
      <c r="X26" s="323"/>
      <c r="Y26" s="323">
        <v>59.5</v>
      </c>
      <c r="Z26" s="323"/>
      <c r="AA26" s="323">
        <v>107.5</v>
      </c>
      <c r="AB26" s="323"/>
      <c r="AC26" s="323">
        <v>104.9</v>
      </c>
      <c r="AD26" s="323"/>
      <c r="AE26" s="323">
        <v>87.5</v>
      </c>
      <c r="AF26" s="323"/>
      <c r="AG26" s="323">
        <v>77</v>
      </c>
      <c r="AH26" s="323"/>
      <c r="AI26" s="323">
        <v>84.3</v>
      </c>
      <c r="AJ26" s="323"/>
      <c r="AK26" s="323">
        <v>88.4</v>
      </c>
      <c r="AL26" s="323"/>
      <c r="AM26" s="323">
        <v>80</v>
      </c>
      <c r="AN26" s="323"/>
      <c r="AO26" s="323">
        <v>92.9</v>
      </c>
      <c r="AP26" s="323"/>
      <c r="AQ26" s="323">
        <v>101.5</v>
      </c>
      <c r="AR26" s="323"/>
      <c r="AS26" s="323">
        <v>72.900000000000006</v>
      </c>
      <c r="AT26" s="323"/>
      <c r="AU26" s="323">
        <v>93</v>
      </c>
      <c r="AV26" s="323"/>
      <c r="AW26" s="323">
        <v>93.6</v>
      </c>
      <c r="AX26" s="323"/>
      <c r="AY26" s="323">
        <v>93.6</v>
      </c>
      <c r="AZ26" s="266"/>
    </row>
    <row r="27" spans="1:53" s="291" customFormat="1" ht="12.75" customHeight="1" x14ac:dyDescent="0.15">
      <c r="A27" s="1393"/>
      <c r="B27" s="1374" t="s">
        <v>774</v>
      </c>
      <c r="C27" s="1375"/>
      <c r="D27" s="331">
        <v>1</v>
      </c>
      <c r="E27" s="332" t="s">
        <v>285</v>
      </c>
      <c r="F27" s="334"/>
      <c r="G27" s="323">
        <v>94.8</v>
      </c>
      <c r="H27" s="323" t="s">
        <v>637</v>
      </c>
      <c r="I27" s="323">
        <v>75.099999999999994</v>
      </c>
      <c r="J27" s="323" t="s">
        <v>637</v>
      </c>
      <c r="K27" s="323">
        <v>96.2</v>
      </c>
      <c r="L27" s="323" t="s">
        <v>637</v>
      </c>
      <c r="M27" s="323">
        <v>104</v>
      </c>
      <c r="N27" s="323" t="s">
        <v>637</v>
      </c>
      <c r="O27" s="323">
        <v>95.7</v>
      </c>
      <c r="P27" s="323" t="s">
        <v>637</v>
      </c>
      <c r="Q27" s="323">
        <v>104.8</v>
      </c>
      <c r="R27" s="323" t="s">
        <v>637</v>
      </c>
      <c r="S27" s="323">
        <v>124.5</v>
      </c>
      <c r="T27" s="323" t="s">
        <v>637</v>
      </c>
      <c r="U27" s="323">
        <v>69.7</v>
      </c>
      <c r="V27" s="323" t="s">
        <v>637</v>
      </c>
      <c r="W27" s="323">
        <v>88.9</v>
      </c>
      <c r="X27" s="323" t="s">
        <v>637</v>
      </c>
      <c r="Y27" s="323">
        <v>48.7</v>
      </c>
      <c r="Z27" s="323" t="s">
        <v>637</v>
      </c>
      <c r="AA27" s="323">
        <v>107.4</v>
      </c>
      <c r="AB27" s="323" t="s">
        <v>637</v>
      </c>
      <c r="AC27" s="323">
        <v>107.4</v>
      </c>
      <c r="AD27" s="323" t="s">
        <v>637</v>
      </c>
      <c r="AE27" s="323">
        <v>90.5</v>
      </c>
      <c r="AF27" s="323" t="s">
        <v>637</v>
      </c>
      <c r="AG27" s="323">
        <v>78.900000000000006</v>
      </c>
      <c r="AH27" s="323" t="s">
        <v>637</v>
      </c>
      <c r="AI27" s="323">
        <v>83.1</v>
      </c>
      <c r="AJ27" s="323" t="s">
        <v>637</v>
      </c>
      <c r="AK27" s="323">
        <v>90.4</v>
      </c>
      <c r="AL27" s="323" t="s">
        <v>637</v>
      </c>
      <c r="AM27" s="323">
        <v>83.6</v>
      </c>
      <c r="AN27" s="323" t="s">
        <v>637</v>
      </c>
      <c r="AO27" s="323">
        <v>97.5</v>
      </c>
      <c r="AP27" s="323" t="s">
        <v>637</v>
      </c>
      <c r="AQ27" s="323">
        <v>96.2</v>
      </c>
      <c r="AR27" s="323" t="s">
        <v>637</v>
      </c>
      <c r="AS27" s="323">
        <v>75.2</v>
      </c>
      <c r="AT27" s="323" t="s">
        <v>637</v>
      </c>
      <c r="AU27" s="323">
        <v>104</v>
      </c>
      <c r="AV27" s="323" t="s">
        <v>637</v>
      </c>
      <c r="AW27" s="323">
        <v>94.8</v>
      </c>
      <c r="AX27" s="323" t="s">
        <v>637</v>
      </c>
      <c r="AY27" s="323">
        <v>94.8</v>
      </c>
      <c r="AZ27" s="266"/>
    </row>
    <row r="28" spans="1:53" s="291" customFormat="1" ht="12.75" customHeight="1" x14ac:dyDescent="0.15">
      <c r="A28" s="1393"/>
      <c r="B28" s="1388"/>
      <c r="C28" s="1389"/>
      <c r="D28" s="335">
        <v>2</v>
      </c>
      <c r="E28" s="336" t="str">
        <f>IF(D28=1,"月","")</f>
        <v/>
      </c>
      <c r="F28" s="337"/>
      <c r="G28" s="338">
        <v>90.8</v>
      </c>
      <c r="H28" s="338"/>
      <c r="I28" s="338">
        <v>88</v>
      </c>
      <c r="J28" s="338"/>
      <c r="K28" s="338">
        <v>91.6</v>
      </c>
      <c r="L28" s="338"/>
      <c r="M28" s="338">
        <v>106.1</v>
      </c>
      <c r="N28" s="338"/>
      <c r="O28" s="338">
        <v>98.7</v>
      </c>
      <c r="P28" s="338"/>
      <c r="Q28" s="338">
        <v>112.9</v>
      </c>
      <c r="R28" s="338"/>
      <c r="S28" s="338">
        <v>113.6</v>
      </c>
      <c r="T28" s="338"/>
      <c r="U28" s="338">
        <v>65.099999999999994</v>
      </c>
      <c r="V28" s="338"/>
      <c r="W28" s="338">
        <v>82.9</v>
      </c>
      <c r="X28" s="338"/>
      <c r="Y28" s="338">
        <v>56.5</v>
      </c>
      <c r="Z28" s="338"/>
      <c r="AA28" s="338">
        <v>110.7</v>
      </c>
      <c r="AB28" s="338"/>
      <c r="AC28" s="338">
        <v>105.5</v>
      </c>
      <c r="AD28" s="338"/>
      <c r="AE28" s="338">
        <v>88.3</v>
      </c>
      <c r="AF28" s="338"/>
      <c r="AG28" s="338">
        <v>89.6</v>
      </c>
      <c r="AH28" s="338"/>
      <c r="AI28" s="338">
        <v>76</v>
      </c>
      <c r="AJ28" s="338"/>
      <c r="AK28" s="338">
        <v>85.5</v>
      </c>
      <c r="AL28" s="338"/>
      <c r="AM28" s="338">
        <v>78.3</v>
      </c>
      <c r="AN28" s="338"/>
      <c r="AO28" s="338">
        <v>87.1</v>
      </c>
      <c r="AP28" s="338"/>
      <c r="AQ28" s="338">
        <v>93.3</v>
      </c>
      <c r="AR28" s="338"/>
      <c r="AS28" s="338">
        <v>72.900000000000006</v>
      </c>
      <c r="AT28" s="338"/>
      <c r="AU28" s="338">
        <v>96</v>
      </c>
      <c r="AV28" s="338"/>
      <c r="AW28" s="338">
        <v>90.8</v>
      </c>
      <c r="AX28" s="338"/>
      <c r="AY28" s="338">
        <v>90.8</v>
      </c>
      <c r="AZ28" s="264"/>
    </row>
    <row r="29" spans="1:53" s="301" customFormat="1" ht="15.75" customHeight="1" x14ac:dyDescent="0.15">
      <c r="A29" s="1405"/>
      <c r="B29" s="1369" t="s">
        <v>248</v>
      </c>
      <c r="C29" s="1370"/>
      <c r="D29" s="1370"/>
      <c r="E29" s="1371"/>
      <c r="F29" s="339"/>
      <c r="G29" s="340">
        <v>-4.2194092827004299</v>
      </c>
      <c r="H29" s="341"/>
      <c r="I29" s="340">
        <v>17.177097203728401</v>
      </c>
      <c r="J29" s="341"/>
      <c r="K29" s="340">
        <v>-4.7817047817047902</v>
      </c>
      <c r="L29" s="341"/>
      <c r="M29" s="341">
        <v>2.0192307692307598</v>
      </c>
      <c r="N29" s="341"/>
      <c r="O29" s="341">
        <v>3.13479623824451</v>
      </c>
      <c r="P29" s="341"/>
      <c r="Q29" s="341">
        <v>7.7290076335877904</v>
      </c>
      <c r="R29" s="341"/>
      <c r="S29" s="340">
        <v>-8.7550200803212892</v>
      </c>
      <c r="T29" s="341"/>
      <c r="U29" s="341">
        <v>-6.5997130559541004</v>
      </c>
      <c r="V29" s="341"/>
      <c r="W29" s="341">
        <v>-6.74915635545557</v>
      </c>
      <c r="X29" s="341"/>
      <c r="Y29" s="341">
        <v>16.016427104722801</v>
      </c>
      <c r="Z29" s="341"/>
      <c r="AA29" s="340">
        <v>3.0726256983240301</v>
      </c>
      <c r="AB29" s="341"/>
      <c r="AC29" s="342">
        <v>-1.7690875232774701</v>
      </c>
      <c r="AD29" s="341"/>
      <c r="AE29" s="341">
        <v>-2.4309392265193401</v>
      </c>
      <c r="AF29" s="341"/>
      <c r="AG29" s="341">
        <v>13.561470215462601</v>
      </c>
      <c r="AH29" s="341"/>
      <c r="AI29" s="340">
        <v>-8.5439229843561897</v>
      </c>
      <c r="AJ29" s="341"/>
      <c r="AK29" s="340">
        <v>-5.4203539823008997</v>
      </c>
      <c r="AL29" s="341"/>
      <c r="AM29" s="341">
        <v>-6.3397129186602896</v>
      </c>
      <c r="AN29" s="341"/>
      <c r="AO29" s="341">
        <v>-10.6666666666667</v>
      </c>
      <c r="AP29" s="341"/>
      <c r="AQ29" s="341">
        <v>-3.0145530145530199</v>
      </c>
      <c r="AR29" s="341"/>
      <c r="AS29" s="340">
        <v>-3.0585106382978702</v>
      </c>
      <c r="AT29" s="341"/>
      <c r="AU29" s="340">
        <v>-7.6923076923076898</v>
      </c>
      <c r="AV29" s="341"/>
      <c r="AW29" s="341">
        <v>-4.2194092827004299</v>
      </c>
      <c r="AX29" s="341"/>
      <c r="AY29" s="340">
        <v>-4.2194092827004299</v>
      </c>
      <c r="AZ29" s="343"/>
      <c r="BA29" s="344"/>
    </row>
    <row r="30" spans="1:53" ht="12.6" customHeight="1" x14ac:dyDescent="0.15">
      <c r="A30" s="1391" t="s">
        <v>347</v>
      </c>
      <c r="B30" s="1380" t="s">
        <v>636</v>
      </c>
      <c r="C30" s="1381"/>
      <c r="D30" s="1381"/>
      <c r="E30" s="1382"/>
      <c r="F30" s="1390">
        <v>10000</v>
      </c>
      <c r="G30" s="1390"/>
      <c r="H30" s="1390">
        <v>49.2</v>
      </c>
      <c r="I30" s="1390"/>
      <c r="J30" s="1390">
        <v>367.4</v>
      </c>
      <c r="K30" s="1390"/>
      <c r="L30" s="1390">
        <v>210.1</v>
      </c>
      <c r="M30" s="1390"/>
      <c r="N30" s="1390">
        <v>906.5</v>
      </c>
      <c r="O30" s="1390"/>
      <c r="P30" s="1390">
        <v>104.9</v>
      </c>
      <c r="Q30" s="1390"/>
      <c r="R30" s="1390">
        <v>778.8</v>
      </c>
      <c r="S30" s="1390"/>
      <c r="T30" s="1390">
        <v>120.8</v>
      </c>
      <c r="U30" s="1390"/>
      <c r="V30" s="1390">
        <v>3581</v>
      </c>
      <c r="W30" s="1390"/>
      <c r="X30" s="1390">
        <v>93.7</v>
      </c>
      <c r="Y30" s="1390"/>
      <c r="Z30" s="1390">
        <v>940.8</v>
      </c>
      <c r="AA30" s="1390"/>
      <c r="AB30" s="1390">
        <v>463.9</v>
      </c>
      <c r="AC30" s="1390"/>
      <c r="AD30" s="1390">
        <v>337.6</v>
      </c>
      <c r="AE30" s="1390"/>
      <c r="AF30" s="1390">
        <v>50.5</v>
      </c>
      <c r="AG30" s="1390"/>
      <c r="AH30" s="1390">
        <v>1514.5</v>
      </c>
      <c r="AI30" s="1390"/>
      <c r="AJ30" s="1390">
        <v>480.3</v>
      </c>
      <c r="AK30" s="1390"/>
      <c r="AL30" s="1390">
        <v>183.3</v>
      </c>
      <c r="AM30" s="1390"/>
      <c r="AN30" s="1390">
        <v>56.3</v>
      </c>
      <c r="AO30" s="1390"/>
      <c r="AP30" s="1390">
        <v>101.6</v>
      </c>
      <c r="AQ30" s="1390"/>
      <c r="AR30" s="1390">
        <v>31.2</v>
      </c>
      <c r="AS30" s="1390"/>
      <c r="AT30" s="1390">
        <v>107.9</v>
      </c>
      <c r="AU30" s="1390"/>
      <c r="AV30" s="1390">
        <v>10000</v>
      </c>
      <c r="AW30" s="1390"/>
      <c r="AX30" s="1390">
        <v>10000</v>
      </c>
      <c r="AY30" s="1390"/>
      <c r="AZ30" s="266"/>
    </row>
    <row r="31" spans="1:53" ht="12.6" customHeight="1" x14ac:dyDescent="0.15">
      <c r="A31" s="1392"/>
      <c r="B31" s="317" t="s">
        <v>1031</v>
      </c>
      <c r="C31" s="1384" t="s">
        <v>1033</v>
      </c>
      <c r="D31" s="1384"/>
      <c r="E31" s="319" t="s">
        <v>255</v>
      </c>
      <c r="F31" s="320"/>
      <c r="G31" s="345">
        <v>99.491666666666703</v>
      </c>
      <c r="H31" s="345"/>
      <c r="I31" s="345">
        <v>91.466666666666697</v>
      </c>
      <c r="J31" s="345"/>
      <c r="K31" s="345">
        <v>99.224999999999994</v>
      </c>
      <c r="L31" s="345"/>
      <c r="M31" s="345">
        <v>108.308333333333</v>
      </c>
      <c r="N31" s="345"/>
      <c r="O31" s="345">
        <v>97.341666666666697</v>
      </c>
      <c r="P31" s="345"/>
      <c r="Q31" s="345">
        <v>122.72499999999999</v>
      </c>
      <c r="R31" s="345"/>
      <c r="S31" s="345">
        <v>120.55</v>
      </c>
      <c r="T31" s="345"/>
      <c r="U31" s="345">
        <v>58.85</v>
      </c>
      <c r="V31" s="345"/>
      <c r="W31" s="345">
        <v>94.783333333333402</v>
      </c>
      <c r="X31" s="345"/>
      <c r="Y31" s="345">
        <v>107.158333333333</v>
      </c>
      <c r="Z31" s="345"/>
      <c r="AA31" s="345">
        <v>122.35</v>
      </c>
      <c r="AB31" s="345"/>
      <c r="AC31" s="345">
        <v>105.75</v>
      </c>
      <c r="AD31" s="345"/>
      <c r="AE31" s="345">
        <v>93.0416666666667</v>
      </c>
      <c r="AF31" s="345"/>
      <c r="AG31" s="345">
        <v>102.48333333333299</v>
      </c>
      <c r="AH31" s="345"/>
      <c r="AI31" s="345">
        <v>88.991666666666703</v>
      </c>
      <c r="AJ31" s="345"/>
      <c r="AK31" s="345">
        <v>92</v>
      </c>
      <c r="AL31" s="345"/>
      <c r="AM31" s="345">
        <v>90.941666666666706</v>
      </c>
      <c r="AN31" s="345"/>
      <c r="AO31" s="345">
        <v>97.316666666666706</v>
      </c>
      <c r="AP31" s="345"/>
      <c r="AQ31" s="345">
        <v>93.108333333333306</v>
      </c>
      <c r="AR31" s="345"/>
      <c r="AS31" s="345">
        <v>73.05</v>
      </c>
      <c r="AT31" s="345"/>
      <c r="AU31" s="345">
        <v>95.483333333333306</v>
      </c>
      <c r="AV31" s="345"/>
      <c r="AW31" s="345">
        <v>99.491666666666703</v>
      </c>
      <c r="AX31" s="345"/>
      <c r="AY31" s="345">
        <v>99.491666666666703</v>
      </c>
      <c r="AZ31" s="266"/>
    </row>
    <row r="32" spans="1:53" ht="12.6" customHeight="1" x14ac:dyDescent="0.15">
      <c r="A32" s="1392"/>
      <c r="B32" s="322"/>
      <c r="C32" s="1385">
        <v>2</v>
      </c>
      <c r="D32" s="1385"/>
      <c r="E32" s="319"/>
      <c r="F32" s="323"/>
      <c r="G32" s="345">
        <v>89.866666666666703</v>
      </c>
      <c r="H32" s="323"/>
      <c r="I32" s="345">
        <v>78.883333333333297</v>
      </c>
      <c r="J32" s="323"/>
      <c r="K32" s="345">
        <v>79.641666666666694</v>
      </c>
      <c r="L32" s="323"/>
      <c r="M32" s="345">
        <v>100.158333333333</v>
      </c>
      <c r="N32" s="323"/>
      <c r="O32" s="345">
        <v>81.783333333333303</v>
      </c>
      <c r="P32" s="345"/>
      <c r="Q32" s="345">
        <v>102.575</v>
      </c>
      <c r="R32" s="323"/>
      <c r="S32" s="345">
        <v>106.76666666666701</v>
      </c>
      <c r="T32" s="345"/>
      <c r="U32" s="345">
        <v>58.391666666666701</v>
      </c>
      <c r="V32" s="323"/>
      <c r="W32" s="345">
        <v>83.308333333333294</v>
      </c>
      <c r="X32" s="323"/>
      <c r="Y32" s="345">
        <v>79.391666666666694</v>
      </c>
      <c r="Z32" s="323"/>
      <c r="AA32" s="345">
        <v>110.77500000000001</v>
      </c>
      <c r="AB32" s="323"/>
      <c r="AC32" s="345">
        <v>97.85</v>
      </c>
      <c r="AD32" s="345"/>
      <c r="AE32" s="345">
        <v>87.491666666666703</v>
      </c>
      <c r="AF32" s="345"/>
      <c r="AG32" s="345">
        <v>89.941666666666706</v>
      </c>
      <c r="AH32" s="323"/>
      <c r="AI32" s="345">
        <v>92.691666666666706</v>
      </c>
      <c r="AJ32" s="323"/>
      <c r="AK32" s="345">
        <v>82.4166666666667</v>
      </c>
      <c r="AL32" s="345"/>
      <c r="AM32" s="345">
        <v>74.066666666666706</v>
      </c>
      <c r="AN32" s="345"/>
      <c r="AO32" s="345">
        <v>93.216666666666697</v>
      </c>
      <c r="AP32" s="323"/>
      <c r="AQ32" s="345">
        <v>91.55</v>
      </c>
      <c r="AR32" s="345"/>
      <c r="AS32" s="345">
        <v>59.725000000000001</v>
      </c>
      <c r="AT32" s="323"/>
      <c r="AU32" s="345">
        <v>88.891666666666694</v>
      </c>
      <c r="AV32" s="345"/>
      <c r="AW32" s="345">
        <v>89.866666666666703</v>
      </c>
      <c r="AX32" s="323"/>
      <c r="AY32" s="345">
        <v>89.866666666666703</v>
      </c>
      <c r="AZ32" s="266"/>
    </row>
    <row r="33" spans="1:53" ht="12.6" customHeight="1" x14ac:dyDescent="0.15">
      <c r="A33" s="1392"/>
      <c r="B33" s="324"/>
      <c r="C33" s="325"/>
      <c r="D33" s="325"/>
      <c r="E33" s="326"/>
      <c r="F33" s="320"/>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266"/>
    </row>
    <row r="34" spans="1:53" ht="12.6" hidden="1" customHeight="1" x14ac:dyDescent="0.15">
      <c r="A34" s="1392"/>
      <c r="B34" s="324"/>
      <c r="C34" s="325"/>
      <c r="D34" s="325"/>
      <c r="E34" s="329">
        <v>46054</v>
      </c>
      <c r="F34" s="320"/>
      <c r="G34" s="346">
        <v>98.7</v>
      </c>
      <c r="H34" s="346"/>
      <c r="I34" s="346">
        <v>111.5</v>
      </c>
      <c r="J34" s="346"/>
      <c r="K34" s="346">
        <v>101.1</v>
      </c>
      <c r="L34" s="346"/>
      <c r="M34" s="346">
        <v>94.4</v>
      </c>
      <c r="N34" s="346"/>
      <c r="O34" s="346">
        <v>86.4</v>
      </c>
      <c r="P34" s="346"/>
      <c r="Q34" s="346">
        <v>95.8</v>
      </c>
      <c r="R34" s="346"/>
      <c r="S34" s="346">
        <v>109.7</v>
      </c>
      <c r="T34" s="346"/>
      <c r="U34" s="346">
        <v>86.7</v>
      </c>
      <c r="V34" s="346"/>
      <c r="W34" s="346">
        <v>100.1</v>
      </c>
      <c r="X34" s="346"/>
      <c r="Y34" s="346">
        <v>100.5</v>
      </c>
      <c r="Z34" s="346"/>
      <c r="AA34" s="346">
        <v>111.8</v>
      </c>
      <c r="AB34" s="346"/>
      <c r="AC34" s="346">
        <v>95.7</v>
      </c>
      <c r="AD34" s="346"/>
      <c r="AE34" s="346">
        <v>85.9</v>
      </c>
      <c r="AF34" s="346"/>
      <c r="AG34" s="346">
        <v>90.1</v>
      </c>
      <c r="AH34" s="346"/>
      <c r="AI34" s="346">
        <v>97.2</v>
      </c>
      <c r="AJ34" s="346"/>
      <c r="AK34" s="346">
        <v>102.2</v>
      </c>
      <c r="AL34" s="346"/>
      <c r="AM34" s="346">
        <v>90.5</v>
      </c>
      <c r="AN34" s="346"/>
      <c r="AO34" s="346">
        <v>131.1</v>
      </c>
      <c r="AP34" s="346"/>
      <c r="AQ34" s="346">
        <v>101.9</v>
      </c>
      <c r="AR34" s="346"/>
      <c r="AS34" s="346">
        <v>91</v>
      </c>
      <c r="AT34" s="346"/>
      <c r="AU34" s="346">
        <v>107.6</v>
      </c>
      <c r="AV34" s="346"/>
      <c r="AW34" s="346">
        <v>134.1</v>
      </c>
      <c r="AX34" s="346"/>
      <c r="AY34" s="346">
        <v>99.5</v>
      </c>
      <c r="AZ34" s="266"/>
    </row>
    <row r="35" spans="1:53" ht="12.6" hidden="1" customHeight="1" x14ac:dyDescent="0.15">
      <c r="A35" s="1392"/>
      <c r="B35" s="324"/>
      <c r="C35" s="325"/>
      <c r="D35" s="325"/>
      <c r="E35" s="329">
        <v>46083</v>
      </c>
      <c r="F35" s="320"/>
      <c r="G35" s="346">
        <v>100.5</v>
      </c>
      <c r="H35" s="346"/>
      <c r="I35" s="346">
        <v>118</v>
      </c>
      <c r="J35" s="346"/>
      <c r="K35" s="346">
        <v>105.1</v>
      </c>
      <c r="L35" s="346"/>
      <c r="M35" s="346">
        <v>100.1</v>
      </c>
      <c r="N35" s="346"/>
      <c r="O35" s="346">
        <v>96</v>
      </c>
      <c r="P35" s="346"/>
      <c r="Q35" s="346">
        <v>88.9</v>
      </c>
      <c r="R35" s="346"/>
      <c r="S35" s="346">
        <v>108.6</v>
      </c>
      <c r="T35" s="346"/>
      <c r="U35" s="346">
        <v>75.400000000000006</v>
      </c>
      <c r="V35" s="346"/>
      <c r="W35" s="346">
        <v>103.2</v>
      </c>
      <c r="X35" s="346"/>
      <c r="Y35" s="346">
        <v>89.9</v>
      </c>
      <c r="Z35" s="346"/>
      <c r="AA35" s="346">
        <v>110.8</v>
      </c>
      <c r="AB35" s="346"/>
      <c r="AC35" s="346">
        <v>100.7</v>
      </c>
      <c r="AD35" s="346"/>
      <c r="AE35" s="346">
        <v>85.2</v>
      </c>
      <c r="AF35" s="346"/>
      <c r="AG35" s="346">
        <v>96.1</v>
      </c>
      <c r="AH35" s="346"/>
      <c r="AI35" s="346">
        <v>95.6</v>
      </c>
      <c r="AJ35" s="346"/>
      <c r="AK35" s="346">
        <v>103.6</v>
      </c>
      <c r="AL35" s="346"/>
      <c r="AM35" s="346">
        <v>91.1</v>
      </c>
      <c r="AN35" s="346"/>
      <c r="AO35" s="346">
        <v>137.1</v>
      </c>
      <c r="AP35" s="346"/>
      <c r="AQ35" s="346">
        <v>101.6</v>
      </c>
      <c r="AR35" s="346"/>
      <c r="AS35" s="346">
        <v>83.9</v>
      </c>
      <c r="AT35" s="346"/>
      <c r="AU35" s="346">
        <v>111.5</v>
      </c>
      <c r="AV35" s="346"/>
      <c r="AW35" s="346">
        <v>135.69999999999999</v>
      </c>
      <c r="AX35" s="346"/>
      <c r="AY35" s="346">
        <v>100.9</v>
      </c>
      <c r="AZ35" s="266"/>
    </row>
    <row r="36" spans="1:53" ht="11.25" hidden="1" customHeight="1" x14ac:dyDescent="0.15">
      <c r="A36" s="1392"/>
      <c r="B36" s="324"/>
      <c r="C36" s="325"/>
      <c r="D36" s="325"/>
      <c r="E36" s="329">
        <v>46113</v>
      </c>
      <c r="F36" s="320"/>
      <c r="G36" s="346">
        <v>99</v>
      </c>
      <c r="H36" s="346"/>
      <c r="I36" s="346">
        <v>113.5</v>
      </c>
      <c r="J36" s="346"/>
      <c r="K36" s="346">
        <v>98.8</v>
      </c>
      <c r="L36" s="346"/>
      <c r="M36" s="346">
        <v>95.5</v>
      </c>
      <c r="N36" s="346"/>
      <c r="O36" s="346">
        <v>81.400000000000006</v>
      </c>
      <c r="P36" s="346"/>
      <c r="Q36" s="346">
        <v>81.599999999999994</v>
      </c>
      <c r="R36" s="346"/>
      <c r="S36" s="346">
        <v>106.2</v>
      </c>
      <c r="T36" s="346"/>
      <c r="U36" s="346">
        <v>81.099999999999994</v>
      </c>
      <c r="V36" s="346"/>
      <c r="W36" s="346">
        <v>99.2</v>
      </c>
      <c r="X36" s="346"/>
      <c r="Y36" s="346">
        <v>103.4</v>
      </c>
      <c r="Z36" s="346"/>
      <c r="AA36" s="346">
        <v>112.6</v>
      </c>
      <c r="AB36" s="346"/>
      <c r="AC36" s="346">
        <v>98</v>
      </c>
      <c r="AD36" s="346"/>
      <c r="AE36" s="346">
        <v>82.2</v>
      </c>
      <c r="AF36" s="346"/>
      <c r="AG36" s="346">
        <v>97.1</v>
      </c>
      <c r="AH36" s="346"/>
      <c r="AI36" s="346">
        <v>105.4</v>
      </c>
      <c r="AJ36" s="346"/>
      <c r="AK36" s="346">
        <v>109.4</v>
      </c>
      <c r="AL36" s="346"/>
      <c r="AM36" s="346">
        <v>88.7</v>
      </c>
      <c r="AN36" s="346"/>
      <c r="AO36" s="346">
        <v>129.1</v>
      </c>
      <c r="AP36" s="346"/>
      <c r="AQ36" s="346">
        <v>104.1</v>
      </c>
      <c r="AR36" s="346"/>
      <c r="AS36" s="346">
        <v>88.8</v>
      </c>
      <c r="AT36" s="346"/>
      <c r="AU36" s="346">
        <v>137</v>
      </c>
      <c r="AV36" s="346"/>
      <c r="AW36" s="346">
        <v>120.6</v>
      </c>
      <c r="AX36" s="346"/>
      <c r="AY36" s="346">
        <v>99.3</v>
      </c>
      <c r="AZ36" s="266"/>
    </row>
    <row r="37" spans="1:53" ht="12.6" hidden="1" customHeight="1" x14ac:dyDescent="0.15">
      <c r="A37" s="1392"/>
      <c r="B37" s="324"/>
      <c r="C37" s="325"/>
      <c r="D37" s="325"/>
      <c r="E37" s="330">
        <v>46661</v>
      </c>
      <c r="F37" s="323"/>
      <c r="G37" s="346">
        <v>86.9</v>
      </c>
      <c r="H37" s="323"/>
      <c r="I37" s="346">
        <v>102.4</v>
      </c>
      <c r="J37" s="323"/>
      <c r="K37" s="346">
        <v>94.7</v>
      </c>
      <c r="L37" s="323"/>
      <c r="M37" s="346">
        <v>100.8</v>
      </c>
      <c r="N37" s="323"/>
      <c r="O37" s="346">
        <v>84.6</v>
      </c>
      <c r="P37" s="323"/>
      <c r="Q37" s="346">
        <v>75.7</v>
      </c>
      <c r="R37" s="323"/>
      <c r="S37" s="346">
        <v>94.4</v>
      </c>
      <c r="T37" s="323"/>
      <c r="U37" s="346">
        <v>68.2</v>
      </c>
      <c r="V37" s="323"/>
      <c r="W37" s="346">
        <v>79.8</v>
      </c>
      <c r="X37" s="323"/>
      <c r="Y37" s="346">
        <v>88.7</v>
      </c>
      <c r="Z37" s="323"/>
      <c r="AA37" s="346">
        <v>107.3</v>
      </c>
      <c r="AB37" s="323"/>
      <c r="AC37" s="346">
        <v>89.4</v>
      </c>
      <c r="AD37" s="323"/>
      <c r="AE37" s="346">
        <v>81.7</v>
      </c>
      <c r="AF37" s="323"/>
      <c r="AG37" s="346">
        <v>95.6</v>
      </c>
      <c r="AH37" s="323"/>
      <c r="AI37" s="346">
        <v>86.6</v>
      </c>
      <c r="AJ37" s="323"/>
      <c r="AK37" s="346">
        <v>92.7</v>
      </c>
      <c r="AL37" s="323"/>
      <c r="AM37" s="346">
        <v>79.400000000000006</v>
      </c>
      <c r="AN37" s="323"/>
      <c r="AO37" s="346">
        <v>109.1</v>
      </c>
      <c r="AP37" s="323"/>
      <c r="AQ37" s="346">
        <v>93.4</v>
      </c>
      <c r="AR37" s="323"/>
      <c r="AS37" s="346">
        <v>75.900000000000006</v>
      </c>
      <c r="AT37" s="323"/>
      <c r="AU37" s="346">
        <v>109.3</v>
      </c>
      <c r="AV37" s="323"/>
      <c r="AW37" s="346">
        <v>130.4</v>
      </c>
      <c r="AX37" s="323"/>
      <c r="AY37" s="346">
        <v>87.5</v>
      </c>
      <c r="AZ37" s="266"/>
    </row>
    <row r="38" spans="1:53" ht="12.6" customHeight="1" x14ac:dyDescent="0.15">
      <c r="A38" s="1392"/>
      <c r="B38" s="1374" t="s">
        <v>92</v>
      </c>
      <c r="C38" s="1375"/>
      <c r="D38" s="331">
        <v>2</v>
      </c>
      <c r="E38" s="332" t="s">
        <v>259</v>
      </c>
      <c r="F38" s="323"/>
      <c r="G38" s="346">
        <v>96.8</v>
      </c>
      <c r="H38" s="323"/>
      <c r="I38" s="346">
        <v>90</v>
      </c>
      <c r="J38" s="323"/>
      <c r="K38" s="346">
        <v>91.6</v>
      </c>
      <c r="L38" s="323"/>
      <c r="M38" s="346">
        <v>99.3</v>
      </c>
      <c r="N38" s="323"/>
      <c r="O38" s="346">
        <v>88.3</v>
      </c>
      <c r="P38" s="323"/>
      <c r="Q38" s="346">
        <v>114.6</v>
      </c>
      <c r="R38" s="323"/>
      <c r="S38" s="346">
        <v>117</v>
      </c>
      <c r="T38" s="323"/>
      <c r="U38" s="346">
        <v>65.900000000000006</v>
      </c>
      <c r="V38" s="323"/>
      <c r="W38" s="346">
        <v>90</v>
      </c>
      <c r="X38" s="323"/>
      <c r="Y38" s="346">
        <v>95.5</v>
      </c>
      <c r="Z38" s="323"/>
      <c r="AA38" s="346">
        <v>122.4</v>
      </c>
      <c r="AB38" s="323"/>
      <c r="AC38" s="346">
        <v>101.1</v>
      </c>
      <c r="AD38" s="323"/>
      <c r="AE38" s="346">
        <v>92.2</v>
      </c>
      <c r="AF38" s="323"/>
      <c r="AG38" s="346">
        <v>95</v>
      </c>
      <c r="AH38" s="323"/>
      <c r="AI38" s="346">
        <v>98.7</v>
      </c>
      <c r="AJ38" s="323"/>
      <c r="AK38" s="346">
        <v>86.9</v>
      </c>
      <c r="AL38" s="323"/>
      <c r="AM38" s="346">
        <v>81.900000000000006</v>
      </c>
      <c r="AN38" s="323"/>
      <c r="AO38" s="346">
        <v>108.3</v>
      </c>
      <c r="AP38" s="323"/>
      <c r="AQ38" s="346">
        <v>83</v>
      </c>
      <c r="AR38" s="323"/>
      <c r="AS38" s="346">
        <v>57.5</v>
      </c>
      <c r="AT38" s="323"/>
      <c r="AU38" s="346">
        <v>92</v>
      </c>
      <c r="AV38" s="323"/>
      <c r="AW38" s="346">
        <v>96.8</v>
      </c>
      <c r="AX38" s="323"/>
      <c r="AY38" s="346">
        <v>96.8</v>
      </c>
      <c r="AZ38" s="266"/>
    </row>
    <row r="39" spans="1:53" ht="12.6" customHeight="1" x14ac:dyDescent="0.15">
      <c r="A39" s="1392"/>
      <c r="B39" s="1374"/>
      <c r="C39" s="1375"/>
      <c r="D39" s="331">
        <v>3</v>
      </c>
      <c r="E39" s="333" t="s">
        <v>269</v>
      </c>
      <c r="F39" s="347"/>
      <c r="G39" s="346">
        <v>96.3</v>
      </c>
      <c r="H39" s="323"/>
      <c r="I39" s="346">
        <v>82.3</v>
      </c>
      <c r="J39" s="323"/>
      <c r="K39" s="346">
        <v>89.3</v>
      </c>
      <c r="L39" s="323"/>
      <c r="M39" s="346">
        <v>110.2</v>
      </c>
      <c r="N39" s="323"/>
      <c r="O39" s="346">
        <v>88.5</v>
      </c>
      <c r="P39" s="323"/>
      <c r="Q39" s="346">
        <v>115.7</v>
      </c>
      <c r="R39" s="323"/>
      <c r="S39" s="346">
        <v>112.7</v>
      </c>
      <c r="T39" s="323"/>
      <c r="U39" s="346">
        <v>46.4</v>
      </c>
      <c r="V39" s="323"/>
      <c r="W39" s="346">
        <v>93.1</v>
      </c>
      <c r="X39" s="323"/>
      <c r="Y39" s="346">
        <v>92.8</v>
      </c>
      <c r="Z39" s="323"/>
      <c r="AA39" s="346">
        <v>123.3</v>
      </c>
      <c r="AB39" s="323"/>
      <c r="AC39" s="346">
        <v>102.7</v>
      </c>
      <c r="AD39" s="323"/>
      <c r="AE39" s="346">
        <v>95</v>
      </c>
      <c r="AF39" s="323"/>
      <c r="AG39" s="346">
        <v>98.1</v>
      </c>
      <c r="AH39" s="323"/>
      <c r="AI39" s="346">
        <v>96.8</v>
      </c>
      <c r="AJ39" s="323"/>
      <c r="AK39" s="346">
        <v>84.8</v>
      </c>
      <c r="AL39" s="323"/>
      <c r="AM39" s="346">
        <v>79.3</v>
      </c>
      <c r="AN39" s="323"/>
      <c r="AO39" s="346">
        <v>100</v>
      </c>
      <c r="AP39" s="323"/>
      <c r="AQ39" s="346">
        <v>84.8</v>
      </c>
      <c r="AR39" s="323"/>
      <c r="AS39" s="346">
        <v>74.8</v>
      </c>
      <c r="AT39" s="323"/>
      <c r="AU39" s="346">
        <v>87.9</v>
      </c>
      <c r="AV39" s="323"/>
      <c r="AW39" s="346">
        <v>96.3</v>
      </c>
      <c r="AX39" s="323"/>
      <c r="AY39" s="346">
        <v>96.3</v>
      </c>
      <c r="AZ39" s="266"/>
    </row>
    <row r="40" spans="1:53" ht="12.6" customHeight="1" x14ac:dyDescent="0.15">
      <c r="A40" s="1392"/>
      <c r="B40" s="1374"/>
      <c r="C40" s="1375"/>
      <c r="D40" s="331">
        <v>4</v>
      </c>
      <c r="E40" s="332" t="s">
        <v>269</v>
      </c>
      <c r="F40" s="347"/>
      <c r="G40" s="346">
        <v>75.2</v>
      </c>
      <c r="H40" s="323"/>
      <c r="I40" s="346">
        <v>66.8</v>
      </c>
      <c r="J40" s="323"/>
      <c r="K40" s="346">
        <v>78</v>
      </c>
      <c r="L40" s="323"/>
      <c r="M40" s="346">
        <v>105.4</v>
      </c>
      <c r="N40" s="323"/>
      <c r="O40" s="346">
        <v>73.400000000000006</v>
      </c>
      <c r="P40" s="323"/>
      <c r="Q40" s="346">
        <v>112.6</v>
      </c>
      <c r="R40" s="323"/>
      <c r="S40" s="346">
        <v>98.7</v>
      </c>
      <c r="T40" s="323"/>
      <c r="U40" s="346">
        <v>69.5</v>
      </c>
      <c r="V40" s="323"/>
      <c r="W40" s="346">
        <v>46.4</v>
      </c>
      <c r="X40" s="323"/>
      <c r="Y40" s="346">
        <v>86.9</v>
      </c>
      <c r="Z40" s="323"/>
      <c r="AA40" s="346">
        <v>108.9</v>
      </c>
      <c r="AB40" s="323"/>
      <c r="AC40" s="346">
        <v>85.5</v>
      </c>
      <c r="AD40" s="323"/>
      <c r="AE40" s="346">
        <v>89.2</v>
      </c>
      <c r="AF40" s="323"/>
      <c r="AG40" s="346">
        <v>102</v>
      </c>
      <c r="AH40" s="323"/>
      <c r="AI40" s="346">
        <v>92.3</v>
      </c>
      <c r="AJ40" s="323"/>
      <c r="AK40" s="346">
        <v>77.900000000000006</v>
      </c>
      <c r="AL40" s="323"/>
      <c r="AM40" s="346">
        <v>64.400000000000006</v>
      </c>
      <c r="AN40" s="323"/>
      <c r="AO40" s="346">
        <v>92.2</v>
      </c>
      <c r="AP40" s="323"/>
      <c r="AQ40" s="346">
        <v>88.4</v>
      </c>
      <c r="AR40" s="323"/>
      <c r="AS40" s="346">
        <v>74.5</v>
      </c>
      <c r="AT40" s="323"/>
      <c r="AU40" s="346">
        <v>86.1</v>
      </c>
      <c r="AV40" s="323"/>
      <c r="AW40" s="346">
        <v>75.2</v>
      </c>
      <c r="AX40" s="323"/>
      <c r="AY40" s="346">
        <v>75.2</v>
      </c>
      <c r="AZ40" s="266"/>
    </row>
    <row r="41" spans="1:53" ht="12.6" customHeight="1" x14ac:dyDescent="0.15">
      <c r="A41" s="1392"/>
      <c r="B41" s="1374"/>
      <c r="C41" s="1375"/>
      <c r="D41" s="331">
        <v>5</v>
      </c>
      <c r="E41" s="332"/>
      <c r="F41" s="347"/>
      <c r="G41" s="346">
        <v>68.5</v>
      </c>
      <c r="H41" s="323"/>
      <c r="I41" s="346">
        <v>60.7</v>
      </c>
      <c r="J41" s="323"/>
      <c r="K41" s="346">
        <v>65.2</v>
      </c>
      <c r="L41" s="323"/>
      <c r="M41" s="346">
        <v>92</v>
      </c>
      <c r="N41" s="323"/>
      <c r="O41" s="346">
        <v>76.599999999999994</v>
      </c>
      <c r="P41" s="323"/>
      <c r="Q41" s="346">
        <v>90.4</v>
      </c>
      <c r="R41" s="323"/>
      <c r="S41" s="346">
        <v>77.3</v>
      </c>
      <c r="T41" s="323"/>
      <c r="U41" s="346">
        <v>76.3</v>
      </c>
      <c r="V41" s="323"/>
      <c r="W41" s="346">
        <v>42.6</v>
      </c>
      <c r="X41" s="323"/>
      <c r="Y41" s="346">
        <v>75.8</v>
      </c>
      <c r="Z41" s="323"/>
      <c r="AA41" s="346">
        <v>107.8</v>
      </c>
      <c r="AB41" s="323"/>
      <c r="AC41" s="346">
        <v>76.099999999999994</v>
      </c>
      <c r="AD41" s="323"/>
      <c r="AE41" s="346">
        <v>81.8</v>
      </c>
      <c r="AF41" s="323"/>
      <c r="AG41" s="346">
        <v>86.9</v>
      </c>
      <c r="AH41" s="323"/>
      <c r="AI41" s="346">
        <v>78.8</v>
      </c>
      <c r="AJ41" s="323"/>
      <c r="AK41" s="346">
        <v>64.900000000000006</v>
      </c>
      <c r="AL41" s="323"/>
      <c r="AM41" s="346">
        <v>46.4</v>
      </c>
      <c r="AN41" s="323"/>
      <c r="AO41" s="346">
        <v>76.5</v>
      </c>
      <c r="AP41" s="323"/>
      <c r="AQ41" s="346">
        <v>79.2</v>
      </c>
      <c r="AR41" s="323"/>
      <c r="AS41" s="346">
        <v>55.4</v>
      </c>
      <c r="AT41" s="323"/>
      <c r="AU41" s="346">
        <v>80.5</v>
      </c>
      <c r="AV41" s="323"/>
      <c r="AW41" s="346">
        <v>68.5</v>
      </c>
      <c r="AX41" s="323"/>
      <c r="AY41" s="346">
        <v>68.5</v>
      </c>
      <c r="AZ41" s="266"/>
    </row>
    <row r="42" spans="1:53" ht="12.6" customHeight="1" x14ac:dyDescent="0.15">
      <c r="A42" s="1392"/>
      <c r="B42" s="1374"/>
      <c r="C42" s="1375"/>
      <c r="D42" s="331">
        <v>6</v>
      </c>
      <c r="E42" s="332" t="s">
        <v>269</v>
      </c>
      <c r="F42" s="347"/>
      <c r="G42" s="346">
        <v>82.4</v>
      </c>
      <c r="H42" s="323"/>
      <c r="I42" s="346">
        <v>66.2</v>
      </c>
      <c r="J42" s="323"/>
      <c r="K42" s="346">
        <v>65.7</v>
      </c>
      <c r="L42" s="323"/>
      <c r="M42" s="346">
        <v>95.3</v>
      </c>
      <c r="N42" s="323"/>
      <c r="O42" s="346">
        <v>82.8</v>
      </c>
      <c r="P42" s="323"/>
      <c r="Q42" s="346">
        <v>97.3</v>
      </c>
      <c r="R42" s="323"/>
      <c r="S42" s="346">
        <v>87.4</v>
      </c>
      <c r="T42" s="323"/>
      <c r="U42" s="346">
        <v>67.7</v>
      </c>
      <c r="V42" s="323"/>
      <c r="W42" s="346">
        <v>79.5</v>
      </c>
      <c r="X42" s="323"/>
      <c r="Y42" s="346">
        <v>78.400000000000006</v>
      </c>
      <c r="Z42" s="323"/>
      <c r="AA42" s="346">
        <v>101</v>
      </c>
      <c r="AB42" s="323"/>
      <c r="AC42" s="346">
        <v>84.3</v>
      </c>
      <c r="AD42" s="323"/>
      <c r="AE42" s="346">
        <v>79.7</v>
      </c>
      <c r="AF42" s="323"/>
      <c r="AG42" s="346">
        <v>86.4</v>
      </c>
      <c r="AH42" s="323"/>
      <c r="AI42" s="346">
        <v>82.6</v>
      </c>
      <c r="AJ42" s="323"/>
      <c r="AK42" s="346">
        <v>67.8</v>
      </c>
      <c r="AL42" s="323"/>
      <c r="AM42" s="346">
        <v>51.3</v>
      </c>
      <c r="AN42" s="323"/>
      <c r="AO42" s="346">
        <v>79.5</v>
      </c>
      <c r="AP42" s="323"/>
      <c r="AQ42" s="346">
        <v>97.2</v>
      </c>
      <c r="AR42" s="323"/>
      <c r="AS42" s="346">
        <v>55.8</v>
      </c>
      <c r="AT42" s="323"/>
      <c r="AU42" s="346">
        <v>67.400000000000006</v>
      </c>
      <c r="AV42" s="323"/>
      <c r="AW42" s="346">
        <v>82.4</v>
      </c>
      <c r="AX42" s="323"/>
      <c r="AY42" s="346">
        <v>82.4</v>
      </c>
      <c r="AZ42" s="266"/>
    </row>
    <row r="43" spans="1:53" ht="12.6" customHeight="1" x14ac:dyDescent="0.15">
      <c r="A43" s="1392"/>
      <c r="B43" s="1374"/>
      <c r="C43" s="1375"/>
      <c r="D43" s="331">
        <v>7</v>
      </c>
      <c r="E43" s="332" t="s">
        <v>269</v>
      </c>
      <c r="F43" s="347"/>
      <c r="G43" s="346">
        <v>88.2</v>
      </c>
      <c r="H43" s="323"/>
      <c r="I43" s="346">
        <v>73.8</v>
      </c>
      <c r="J43" s="323"/>
      <c r="K43" s="346">
        <v>71.599999999999994</v>
      </c>
      <c r="L43" s="323"/>
      <c r="M43" s="346">
        <v>100</v>
      </c>
      <c r="N43" s="323"/>
      <c r="O43" s="346">
        <v>77.400000000000006</v>
      </c>
      <c r="P43" s="323"/>
      <c r="Q43" s="346">
        <v>92</v>
      </c>
      <c r="R43" s="323"/>
      <c r="S43" s="346">
        <v>98</v>
      </c>
      <c r="T43" s="323"/>
      <c r="U43" s="346">
        <v>58.7</v>
      </c>
      <c r="V43" s="323"/>
      <c r="W43" s="346">
        <v>88.9</v>
      </c>
      <c r="X43" s="323"/>
      <c r="Y43" s="346">
        <v>70</v>
      </c>
      <c r="Z43" s="323"/>
      <c r="AA43" s="346">
        <v>100.2</v>
      </c>
      <c r="AB43" s="323"/>
      <c r="AC43" s="346">
        <v>93.2</v>
      </c>
      <c r="AD43" s="323"/>
      <c r="AE43" s="346">
        <v>83.8</v>
      </c>
      <c r="AF43" s="323"/>
      <c r="AG43" s="346">
        <v>80.5</v>
      </c>
      <c r="AH43" s="323"/>
      <c r="AI43" s="346">
        <v>88.3</v>
      </c>
      <c r="AJ43" s="323"/>
      <c r="AK43" s="346">
        <v>78.3</v>
      </c>
      <c r="AL43" s="323"/>
      <c r="AM43" s="346">
        <v>73.3</v>
      </c>
      <c r="AN43" s="323"/>
      <c r="AO43" s="346">
        <v>84.1</v>
      </c>
      <c r="AP43" s="323"/>
      <c r="AQ43" s="346">
        <v>89.6</v>
      </c>
      <c r="AR43" s="323"/>
      <c r="AS43" s="346">
        <v>52.9</v>
      </c>
      <c r="AT43" s="323"/>
      <c r="AU43" s="346">
        <v>78.599999999999994</v>
      </c>
      <c r="AV43" s="323"/>
      <c r="AW43" s="346">
        <v>88.2</v>
      </c>
      <c r="AX43" s="323"/>
      <c r="AY43" s="346">
        <v>88.2</v>
      </c>
      <c r="AZ43" s="266"/>
    </row>
    <row r="44" spans="1:53" ht="12.6" customHeight="1" x14ac:dyDescent="0.15">
      <c r="A44" s="1392"/>
      <c r="B44" s="1374"/>
      <c r="C44" s="1375"/>
      <c r="D44" s="331">
        <v>8</v>
      </c>
      <c r="E44" s="332" t="s">
        <v>269</v>
      </c>
      <c r="F44" s="347"/>
      <c r="G44" s="346">
        <v>92.7</v>
      </c>
      <c r="H44" s="323"/>
      <c r="I44" s="346">
        <v>75.7</v>
      </c>
      <c r="J44" s="323"/>
      <c r="K44" s="346">
        <v>74.5</v>
      </c>
      <c r="L44" s="323"/>
      <c r="M44" s="346">
        <v>100.2</v>
      </c>
      <c r="N44" s="323"/>
      <c r="O44" s="346">
        <v>80.599999999999994</v>
      </c>
      <c r="P44" s="323"/>
      <c r="Q44" s="346">
        <v>99.2</v>
      </c>
      <c r="R44" s="323"/>
      <c r="S44" s="346">
        <v>102.6</v>
      </c>
      <c r="T44" s="323"/>
      <c r="U44" s="346">
        <v>58.6</v>
      </c>
      <c r="V44" s="323"/>
      <c r="W44" s="346">
        <v>89.9</v>
      </c>
      <c r="X44" s="323"/>
      <c r="Y44" s="346">
        <v>82.5</v>
      </c>
      <c r="Z44" s="323"/>
      <c r="AA44" s="346">
        <v>112.4</v>
      </c>
      <c r="AB44" s="323"/>
      <c r="AC44" s="346">
        <v>94</v>
      </c>
      <c r="AD44" s="323"/>
      <c r="AE44" s="346">
        <v>84.7</v>
      </c>
      <c r="AF44" s="323"/>
      <c r="AG44" s="346">
        <v>89.7</v>
      </c>
      <c r="AH44" s="323"/>
      <c r="AI44" s="346">
        <v>101.8</v>
      </c>
      <c r="AJ44" s="323"/>
      <c r="AK44" s="346">
        <v>82.9</v>
      </c>
      <c r="AL44" s="323"/>
      <c r="AM44" s="346">
        <v>76.2</v>
      </c>
      <c r="AN44" s="323"/>
      <c r="AO44" s="346">
        <v>88</v>
      </c>
      <c r="AP44" s="323"/>
      <c r="AQ44" s="346">
        <v>87</v>
      </c>
      <c r="AR44" s="323"/>
      <c r="AS44" s="346">
        <v>51.2</v>
      </c>
      <c r="AT44" s="323"/>
      <c r="AU44" s="346">
        <v>96.8</v>
      </c>
      <c r="AV44" s="323"/>
      <c r="AW44" s="346">
        <v>92.7</v>
      </c>
      <c r="AX44" s="323"/>
      <c r="AY44" s="346">
        <v>92.7</v>
      </c>
      <c r="AZ44" s="266"/>
    </row>
    <row r="45" spans="1:53" ht="12.6" customHeight="1" x14ac:dyDescent="0.15">
      <c r="A45" s="1392"/>
      <c r="B45" s="1374"/>
      <c r="C45" s="1375"/>
      <c r="D45" s="331">
        <v>9</v>
      </c>
      <c r="E45" s="332" t="s">
        <v>269</v>
      </c>
      <c r="F45" s="347"/>
      <c r="G45" s="346">
        <v>96.1</v>
      </c>
      <c r="H45" s="323"/>
      <c r="I45" s="346">
        <v>88.5</v>
      </c>
      <c r="J45" s="323"/>
      <c r="K45" s="346">
        <v>75.7</v>
      </c>
      <c r="L45" s="323"/>
      <c r="M45" s="346">
        <v>100.5</v>
      </c>
      <c r="N45" s="323"/>
      <c r="O45" s="346">
        <v>78.2</v>
      </c>
      <c r="P45" s="323"/>
      <c r="Q45" s="346">
        <v>91.4</v>
      </c>
      <c r="R45" s="323"/>
      <c r="S45" s="346">
        <v>115.5</v>
      </c>
      <c r="T45" s="323"/>
      <c r="U45" s="346">
        <v>55.2</v>
      </c>
      <c r="V45" s="323"/>
      <c r="W45" s="346">
        <v>95.5</v>
      </c>
      <c r="X45" s="323"/>
      <c r="Y45" s="346">
        <v>79.3</v>
      </c>
      <c r="Z45" s="323"/>
      <c r="AA45" s="346">
        <v>109.9</v>
      </c>
      <c r="AB45" s="323"/>
      <c r="AC45" s="346">
        <v>109.8</v>
      </c>
      <c r="AD45" s="323"/>
      <c r="AE45" s="346">
        <v>85</v>
      </c>
      <c r="AF45" s="323"/>
      <c r="AG45" s="346">
        <v>83.2</v>
      </c>
      <c r="AH45" s="323"/>
      <c r="AI45" s="346">
        <v>100.9</v>
      </c>
      <c r="AJ45" s="323"/>
      <c r="AK45" s="346">
        <v>87.5</v>
      </c>
      <c r="AL45" s="323"/>
      <c r="AM45" s="346">
        <v>82.6</v>
      </c>
      <c r="AN45" s="323"/>
      <c r="AO45" s="346">
        <v>92</v>
      </c>
      <c r="AP45" s="323"/>
      <c r="AQ45" s="346">
        <v>102.4</v>
      </c>
      <c r="AR45" s="323"/>
      <c r="AS45" s="346">
        <v>48.7</v>
      </c>
      <c r="AT45" s="323"/>
      <c r="AU45" s="346">
        <v>91.8</v>
      </c>
      <c r="AV45" s="323"/>
      <c r="AW45" s="346">
        <v>96.1</v>
      </c>
      <c r="AX45" s="323"/>
      <c r="AY45" s="346">
        <v>96.1</v>
      </c>
      <c r="AZ45" s="266"/>
    </row>
    <row r="46" spans="1:53" ht="12.6" customHeight="1" x14ac:dyDescent="0.15">
      <c r="A46" s="1393"/>
      <c r="B46" s="1374"/>
      <c r="C46" s="1375"/>
      <c r="D46" s="331">
        <v>10</v>
      </c>
      <c r="E46" s="332" t="s">
        <v>269</v>
      </c>
      <c r="F46" s="347"/>
      <c r="G46" s="346">
        <v>96.6</v>
      </c>
      <c r="H46" s="323"/>
      <c r="I46" s="346">
        <v>86.3</v>
      </c>
      <c r="J46" s="323"/>
      <c r="K46" s="346">
        <v>80.400000000000006</v>
      </c>
      <c r="L46" s="323"/>
      <c r="M46" s="346">
        <v>96.6</v>
      </c>
      <c r="N46" s="323"/>
      <c r="O46" s="346">
        <v>83.6</v>
      </c>
      <c r="P46" s="323"/>
      <c r="Q46" s="346">
        <v>95</v>
      </c>
      <c r="R46" s="323"/>
      <c r="S46" s="346">
        <v>120.5</v>
      </c>
      <c r="T46" s="323"/>
      <c r="U46" s="346">
        <v>56.2</v>
      </c>
      <c r="V46" s="323"/>
      <c r="W46" s="346">
        <v>96.4</v>
      </c>
      <c r="X46" s="323"/>
      <c r="Y46" s="346">
        <v>78.400000000000006</v>
      </c>
      <c r="Z46" s="323"/>
      <c r="AA46" s="346">
        <v>107.5</v>
      </c>
      <c r="AB46" s="323"/>
      <c r="AC46" s="346">
        <v>109.3</v>
      </c>
      <c r="AD46" s="323"/>
      <c r="AE46" s="346">
        <v>89.4</v>
      </c>
      <c r="AF46" s="323"/>
      <c r="AG46" s="346">
        <v>90.3</v>
      </c>
      <c r="AH46" s="323"/>
      <c r="AI46" s="346">
        <v>91.8</v>
      </c>
      <c r="AJ46" s="323"/>
      <c r="AK46" s="346">
        <v>91.3</v>
      </c>
      <c r="AL46" s="323"/>
      <c r="AM46" s="346">
        <v>87.2</v>
      </c>
      <c r="AN46" s="323"/>
      <c r="AO46" s="346">
        <v>111.3</v>
      </c>
      <c r="AP46" s="323"/>
      <c r="AQ46" s="346">
        <v>100.6</v>
      </c>
      <c r="AR46" s="323"/>
      <c r="AS46" s="346">
        <v>58</v>
      </c>
      <c r="AT46" s="323"/>
      <c r="AU46" s="346">
        <v>91</v>
      </c>
      <c r="AV46" s="323"/>
      <c r="AW46" s="346">
        <v>96.6</v>
      </c>
      <c r="AX46" s="323"/>
      <c r="AY46" s="346">
        <v>96.6</v>
      </c>
      <c r="AZ46" s="266"/>
    </row>
    <row r="47" spans="1:53" ht="12.6" customHeight="1" x14ac:dyDescent="0.15">
      <c r="A47" s="1393"/>
      <c r="B47" s="1374"/>
      <c r="C47" s="1375"/>
      <c r="D47" s="331">
        <v>11</v>
      </c>
      <c r="E47" s="332" t="s">
        <v>269</v>
      </c>
      <c r="F47" s="347"/>
      <c r="G47" s="346">
        <v>94.2</v>
      </c>
      <c r="H47" s="346"/>
      <c r="I47" s="346">
        <v>85.1</v>
      </c>
      <c r="J47" s="346"/>
      <c r="K47" s="346">
        <v>84.4</v>
      </c>
      <c r="L47" s="346"/>
      <c r="M47" s="346">
        <v>93.6</v>
      </c>
      <c r="N47" s="346"/>
      <c r="O47" s="346">
        <v>80.7</v>
      </c>
      <c r="P47" s="346"/>
      <c r="Q47" s="346">
        <v>95.9</v>
      </c>
      <c r="R47" s="346"/>
      <c r="S47" s="346">
        <v>120</v>
      </c>
      <c r="T47" s="346"/>
      <c r="U47" s="346">
        <v>57.2</v>
      </c>
      <c r="V47" s="346"/>
      <c r="W47" s="346">
        <v>91.9</v>
      </c>
      <c r="X47" s="346"/>
      <c r="Y47" s="346">
        <v>68.400000000000006</v>
      </c>
      <c r="Z47" s="346"/>
      <c r="AA47" s="346">
        <v>107.5</v>
      </c>
      <c r="AB47" s="346"/>
      <c r="AC47" s="346">
        <v>106</v>
      </c>
      <c r="AD47" s="346"/>
      <c r="AE47" s="346">
        <v>87.4</v>
      </c>
      <c r="AF47" s="346"/>
      <c r="AG47" s="346">
        <v>90</v>
      </c>
      <c r="AH47" s="346"/>
      <c r="AI47" s="346">
        <v>96.4</v>
      </c>
      <c r="AJ47" s="346"/>
      <c r="AK47" s="346">
        <v>86.5</v>
      </c>
      <c r="AL47" s="346"/>
      <c r="AM47" s="346">
        <v>82.8</v>
      </c>
      <c r="AN47" s="346"/>
      <c r="AO47" s="346">
        <v>92.8</v>
      </c>
      <c r="AP47" s="346"/>
      <c r="AQ47" s="346">
        <v>92.3</v>
      </c>
      <c r="AR47" s="346"/>
      <c r="AS47" s="346">
        <v>55.4</v>
      </c>
      <c r="AT47" s="346"/>
      <c r="AU47" s="346">
        <v>90.9</v>
      </c>
      <c r="AV47" s="346"/>
      <c r="AW47" s="346">
        <v>94.2</v>
      </c>
      <c r="AX47" s="346"/>
      <c r="AY47" s="346">
        <v>94.2</v>
      </c>
      <c r="AZ47" s="266"/>
    </row>
    <row r="48" spans="1:53" ht="12.6" customHeight="1" x14ac:dyDescent="0.15">
      <c r="A48" s="1393"/>
      <c r="B48" s="1374"/>
      <c r="C48" s="1375"/>
      <c r="D48" s="331">
        <v>12</v>
      </c>
      <c r="E48" s="332" t="s">
        <v>269</v>
      </c>
      <c r="F48" s="320"/>
      <c r="G48" s="346">
        <v>93.5</v>
      </c>
      <c r="H48" s="346"/>
      <c r="I48" s="346">
        <v>87.1</v>
      </c>
      <c r="J48" s="346"/>
      <c r="K48" s="346">
        <v>85.3</v>
      </c>
      <c r="L48" s="346"/>
      <c r="M48" s="346">
        <v>92.1</v>
      </c>
      <c r="N48" s="346"/>
      <c r="O48" s="346">
        <v>79.599999999999994</v>
      </c>
      <c r="P48" s="346"/>
      <c r="Q48" s="346">
        <v>98.9</v>
      </c>
      <c r="R48" s="346"/>
      <c r="S48" s="346">
        <v>123.4</v>
      </c>
      <c r="T48" s="346"/>
      <c r="U48" s="346">
        <v>55.1</v>
      </c>
      <c r="V48" s="346"/>
      <c r="W48" s="346">
        <v>90.6</v>
      </c>
      <c r="X48" s="346"/>
      <c r="Y48" s="346">
        <v>64.3</v>
      </c>
      <c r="Z48" s="346"/>
      <c r="AA48" s="346">
        <v>109.2</v>
      </c>
      <c r="AB48" s="346"/>
      <c r="AC48" s="346">
        <v>104.1</v>
      </c>
      <c r="AD48" s="346"/>
      <c r="AE48" s="346">
        <v>88.8</v>
      </c>
      <c r="AF48" s="346"/>
      <c r="AG48" s="346">
        <v>83.2</v>
      </c>
      <c r="AH48" s="346"/>
      <c r="AI48" s="346">
        <v>92.1</v>
      </c>
      <c r="AJ48" s="346"/>
      <c r="AK48" s="346">
        <v>89.7</v>
      </c>
      <c r="AL48" s="346"/>
      <c r="AM48" s="346">
        <v>79.3</v>
      </c>
      <c r="AN48" s="346"/>
      <c r="AO48" s="346">
        <v>94.5</v>
      </c>
      <c r="AP48" s="346"/>
      <c r="AQ48" s="346">
        <v>101.5</v>
      </c>
      <c r="AR48" s="346"/>
      <c r="AS48" s="346">
        <v>62.4</v>
      </c>
      <c r="AT48" s="346"/>
      <c r="AU48" s="346">
        <v>99.7</v>
      </c>
      <c r="AV48" s="346"/>
      <c r="AW48" s="346">
        <v>93.5</v>
      </c>
      <c r="AX48" s="346"/>
      <c r="AY48" s="346">
        <v>93.5</v>
      </c>
      <c r="AZ48" s="266"/>
      <c r="BA48" s="266"/>
    </row>
    <row r="49" spans="1:53" ht="12.6" customHeight="1" x14ac:dyDescent="0.15">
      <c r="A49" s="1393"/>
      <c r="B49" s="1374" t="s">
        <v>774</v>
      </c>
      <c r="C49" s="1375"/>
      <c r="D49" s="331">
        <v>1</v>
      </c>
      <c r="E49" s="332" t="s">
        <v>285</v>
      </c>
      <c r="F49" s="320"/>
      <c r="G49" s="346">
        <v>94</v>
      </c>
      <c r="H49" s="346" t="s">
        <v>637</v>
      </c>
      <c r="I49" s="346">
        <v>81.7</v>
      </c>
      <c r="J49" s="346" t="s">
        <v>637</v>
      </c>
      <c r="K49" s="346">
        <v>93</v>
      </c>
      <c r="L49" s="346" t="s">
        <v>637</v>
      </c>
      <c r="M49" s="346">
        <v>105.8</v>
      </c>
      <c r="N49" s="346" t="s">
        <v>637</v>
      </c>
      <c r="O49" s="346">
        <v>77.400000000000006</v>
      </c>
      <c r="P49" s="346" t="s">
        <v>637</v>
      </c>
      <c r="Q49" s="346">
        <v>100</v>
      </c>
      <c r="R49" s="346" t="s">
        <v>637</v>
      </c>
      <c r="S49" s="346">
        <v>120.3</v>
      </c>
      <c r="T49" s="346" t="s">
        <v>637</v>
      </c>
      <c r="U49" s="346">
        <v>69.599999999999994</v>
      </c>
      <c r="V49" s="346" t="s">
        <v>637</v>
      </c>
      <c r="W49" s="346">
        <v>87.4</v>
      </c>
      <c r="X49" s="346" t="s">
        <v>637</v>
      </c>
      <c r="Y49" s="346">
        <v>54.8</v>
      </c>
      <c r="Z49" s="346" t="s">
        <v>637</v>
      </c>
      <c r="AA49" s="346">
        <v>112.3</v>
      </c>
      <c r="AB49" s="346" t="s">
        <v>637</v>
      </c>
      <c r="AC49" s="346">
        <v>107.3</v>
      </c>
      <c r="AD49" s="346" t="s">
        <v>637</v>
      </c>
      <c r="AE49" s="346">
        <v>93.7</v>
      </c>
      <c r="AF49" s="346" t="s">
        <v>637</v>
      </c>
      <c r="AG49" s="346">
        <v>91.8</v>
      </c>
      <c r="AH49" s="346" t="s">
        <v>637</v>
      </c>
      <c r="AI49" s="346">
        <v>94.3</v>
      </c>
      <c r="AJ49" s="346" t="s">
        <v>637</v>
      </c>
      <c r="AK49" s="346">
        <v>92.4</v>
      </c>
      <c r="AL49" s="346" t="s">
        <v>637</v>
      </c>
      <c r="AM49" s="346">
        <v>84.6</v>
      </c>
      <c r="AN49" s="346" t="s">
        <v>637</v>
      </c>
      <c r="AO49" s="346">
        <v>101.9</v>
      </c>
      <c r="AP49" s="346" t="s">
        <v>637</v>
      </c>
      <c r="AQ49" s="346">
        <v>96.2</v>
      </c>
      <c r="AR49" s="346" t="s">
        <v>637</v>
      </c>
      <c r="AS49" s="346">
        <v>61.6</v>
      </c>
      <c r="AT49" s="346" t="s">
        <v>637</v>
      </c>
      <c r="AU49" s="346">
        <v>107</v>
      </c>
      <c r="AV49" s="346" t="s">
        <v>637</v>
      </c>
      <c r="AW49" s="346">
        <v>94</v>
      </c>
      <c r="AX49" s="346" t="s">
        <v>637</v>
      </c>
      <c r="AY49" s="346">
        <v>94</v>
      </c>
      <c r="AZ49" s="266"/>
      <c r="BA49" s="266"/>
    </row>
    <row r="50" spans="1:53" ht="12.6" customHeight="1" x14ac:dyDescent="0.15">
      <c r="A50" s="1393"/>
      <c r="B50" s="1388"/>
      <c r="C50" s="1389"/>
      <c r="D50" s="335">
        <v>2</v>
      </c>
      <c r="E50" s="336" t="str">
        <f>IF(D50=1,"月","")</f>
        <v/>
      </c>
      <c r="F50" s="348"/>
      <c r="G50" s="349">
        <v>91.9</v>
      </c>
      <c r="H50" s="349"/>
      <c r="I50" s="349">
        <v>86.5</v>
      </c>
      <c r="J50" s="349"/>
      <c r="K50" s="349">
        <v>89.2</v>
      </c>
      <c r="L50" s="349"/>
      <c r="M50" s="349">
        <v>102.2</v>
      </c>
      <c r="N50" s="349"/>
      <c r="O50" s="349">
        <v>92.7</v>
      </c>
      <c r="P50" s="349"/>
      <c r="Q50" s="349">
        <v>105.2</v>
      </c>
      <c r="R50" s="349"/>
      <c r="S50" s="349">
        <v>113.8</v>
      </c>
      <c r="T50" s="349"/>
      <c r="U50" s="349">
        <v>64.400000000000006</v>
      </c>
      <c r="V50" s="349"/>
      <c r="W50" s="349">
        <v>87</v>
      </c>
      <c r="X50" s="349"/>
      <c r="Y50" s="349">
        <v>59.8</v>
      </c>
      <c r="Z50" s="349"/>
      <c r="AA50" s="349">
        <v>111.2</v>
      </c>
      <c r="AB50" s="349"/>
      <c r="AC50" s="349">
        <v>104.8</v>
      </c>
      <c r="AD50" s="349"/>
      <c r="AE50" s="349">
        <v>86.4</v>
      </c>
      <c r="AF50" s="349"/>
      <c r="AG50" s="349">
        <v>83.3</v>
      </c>
      <c r="AH50" s="349"/>
      <c r="AI50" s="349">
        <v>83.5</v>
      </c>
      <c r="AJ50" s="349"/>
      <c r="AK50" s="349">
        <v>86</v>
      </c>
      <c r="AL50" s="349"/>
      <c r="AM50" s="349">
        <v>80.099999999999994</v>
      </c>
      <c r="AN50" s="349"/>
      <c r="AO50" s="349">
        <v>89.7</v>
      </c>
      <c r="AP50" s="349"/>
      <c r="AQ50" s="349">
        <v>93.3</v>
      </c>
      <c r="AR50" s="349"/>
      <c r="AS50" s="349">
        <v>60.9</v>
      </c>
      <c r="AT50" s="349"/>
      <c r="AU50" s="349">
        <v>92.3</v>
      </c>
      <c r="AV50" s="349"/>
      <c r="AW50" s="349">
        <v>91.9</v>
      </c>
      <c r="AX50" s="349"/>
      <c r="AY50" s="349">
        <v>91.9</v>
      </c>
      <c r="AZ50" s="266"/>
    </row>
    <row r="51" spans="1:53" s="301" customFormat="1" ht="16.5" customHeight="1" x14ac:dyDescent="0.15">
      <c r="A51" s="1394"/>
      <c r="B51" s="1369" t="s">
        <v>248</v>
      </c>
      <c r="C51" s="1370"/>
      <c r="D51" s="1370"/>
      <c r="E51" s="1371"/>
      <c r="F51" s="339"/>
      <c r="G51" s="340">
        <v>-2.2340425531914798</v>
      </c>
      <c r="H51" s="350"/>
      <c r="I51" s="340">
        <v>5.8751529987760103</v>
      </c>
      <c r="J51" s="340"/>
      <c r="K51" s="340">
        <v>-4.0860215053763396</v>
      </c>
      <c r="L51" s="340"/>
      <c r="M51" s="340">
        <v>-3.4026465028355402</v>
      </c>
      <c r="N51" s="340"/>
      <c r="O51" s="340">
        <v>19.767441860465102</v>
      </c>
      <c r="P51" s="350"/>
      <c r="Q51" s="350">
        <v>5.2</v>
      </c>
      <c r="R51" s="350"/>
      <c r="S51" s="340">
        <v>-5.4031587697423102</v>
      </c>
      <c r="T51" s="350"/>
      <c r="U51" s="350">
        <v>-7.4712643678160804</v>
      </c>
      <c r="V51" s="350"/>
      <c r="W51" s="350">
        <v>-0.45766590389016998</v>
      </c>
      <c r="X51" s="350"/>
      <c r="Y51" s="350">
        <v>9.1240875912408796</v>
      </c>
      <c r="Z51" s="350"/>
      <c r="AA51" s="340">
        <v>-0.97951914514692295</v>
      </c>
      <c r="AB51" s="350"/>
      <c r="AC51" s="350">
        <v>-2.32991612301957</v>
      </c>
      <c r="AD51" s="350"/>
      <c r="AE51" s="340">
        <v>-7.7908217716115198</v>
      </c>
      <c r="AF51" s="340"/>
      <c r="AG51" s="340">
        <v>-9.2592592592592595</v>
      </c>
      <c r="AH51" s="350"/>
      <c r="AI51" s="340">
        <v>-11.4528101802757</v>
      </c>
      <c r="AJ51" s="340"/>
      <c r="AK51" s="340">
        <v>-6.9264069264069397</v>
      </c>
      <c r="AL51" s="350"/>
      <c r="AM51" s="350">
        <v>-5.3191489361702198</v>
      </c>
      <c r="AN51" s="350"/>
      <c r="AO51" s="350">
        <v>-11.972522080471</v>
      </c>
      <c r="AP51" s="350"/>
      <c r="AQ51" s="350">
        <v>-3.0145530145530199</v>
      </c>
      <c r="AR51" s="350"/>
      <c r="AS51" s="340">
        <v>-1.13636363636365</v>
      </c>
      <c r="AT51" s="340"/>
      <c r="AU51" s="340">
        <v>-13.7383177570093</v>
      </c>
      <c r="AV51" s="340"/>
      <c r="AW51" s="340">
        <v>-2.2340425531914798</v>
      </c>
      <c r="AX51" s="340"/>
      <c r="AY51" s="340">
        <v>-2.2340425531914798</v>
      </c>
      <c r="AZ51" s="351"/>
    </row>
    <row r="52" spans="1:53" ht="12.6" customHeight="1" x14ac:dyDescent="0.15">
      <c r="A52" s="1376" t="s">
        <v>107</v>
      </c>
      <c r="B52" s="1380" t="s">
        <v>636</v>
      </c>
      <c r="C52" s="1381"/>
      <c r="D52" s="1381"/>
      <c r="E52" s="1382"/>
      <c r="F52" s="1387">
        <v>10000</v>
      </c>
      <c r="G52" s="1386"/>
      <c r="H52" s="1386">
        <v>39.299999999999997</v>
      </c>
      <c r="I52" s="1386"/>
      <c r="J52" s="1386">
        <v>661.5</v>
      </c>
      <c r="K52" s="1386"/>
      <c r="L52" s="1386">
        <v>445.4</v>
      </c>
      <c r="M52" s="1386"/>
      <c r="N52" s="1386">
        <v>1016.8</v>
      </c>
      <c r="O52" s="1386"/>
      <c r="P52" s="1386">
        <v>0</v>
      </c>
      <c r="Q52" s="1386"/>
      <c r="R52" s="1386">
        <v>467.9</v>
      </c>
      <c r="S52" s="1386"/>
      <c r="T52" s="1386">
        <v>0</v>
      </c>
      <c r="U52" s="1386"/>
      <c r="V52" s="1386">
        <v>1247.7</v>
      </c>
      <c r="W52" s="1386"/>
      <c r="X52" s="1386">
        <v>219.4</v>
      </c>
      <c r="Y52" s="1386"/>
      <c r="Z52" s="1386">
        <v>1559.4</v>
      </c>
      <c r="AA52" s="1386"/>
      <c r="AB52" s="1386">
        <v>920.3</v>
      </c>
      <c r="AC52" s="1386"/>
      <c r="AD52" s="1386">
        <v>1448.1</v>
      </c>
      <c r="AE52" s="1386"/>
      <c r="AF52" s="1386">
        <v>58.6</v>
      </c>
      <c r="AG52" s="1386"/>
      <c r="AH52" s="1386">
        <v>1302.2</v>
      </c>
      <c r="AI52" s="1386"/>
      <c r="AJ52" s="1386">
        <v>613.4</v>
      </c>
      <c r="AK52" s="1386"/>
      <c r="AL52" s="1386">
        <v>143</v>
      </c>
      <c r="AM52" s="1386"/>
      <c r="AN52" s="1386">
        <v>43.4</v>
      </c>
      <c r="AO52" s="1386"/>
      <c r="AP52" s="1386">
        <v>0</v>
      </c>
      <c r="AQ52" s="1386"/>
      <c r="AR52" s="1386">
        <v>125.3</v>
      </c>
      <c r="AS52" s="1386"/>
      <c r="AT52" s="1383">
        <v>301.7</v>
      </c>
      <c r="AU52" s="1383"/>
      <c r="AV52" s="1383">
        <v>0</v>
      </c>
      <c r="AW52" s="1383"/>
      <c r="AX52" s="1383">
        <v>10000</v>
      </c>
      <c r="AY52" s="1383"/>
      <c r="AZ52" s="266"/>
    </row>
    <row r="53" spans="1:53" ht="12.6" customHeight="1" x14ac:dyDescent="0.15">
      <c r="A53" s="1377"/>
      <c r="B53" s="317" t="s">
        <v>1031</v>
      </c>
      <c r="C53" s="1384" t="s">
        <v>1033</v>
      </c>
      <c r="D53" s="1384"/>
      <c r="E53" s="319" t="s">
        <v>255</v>
      </c>
      <c r="F53" s="353"/>
      <c r="G53" s="352">
        <v>107.683333333333</v>
      </c>
      <c r="H53" s="352"/>
      <c r="I53" s="352">
        <v>98.183333333333294</v>
      </c>
      <c r="J53" s="352"/>
      <c r="K53" s="352">
        <v>67.841666666666697</v>
      </c>
      <c r="L53" s="352"/>
      <c r="M53" s="352">
        <v>100.6</v>
      </c>
      <c r="N53" s="352"/>
      <c r="O53" s="352">
        <v>112.816666666667</v>
      </c>
      <c r="P53" s="352"/>
      <c r="Q53" s="352" t="s">
        <v>125</v>
      </c>
      <c r="R53" s="352"/>
      <c r="S53" s="352">
        <v>98.25</v>
      </c>
      <c r="T53" s="352"/>
      <c r="U53" s="352" t="s">
        <v>125</v>
      </c>
      <c r="V53" s="352"/>
      <c r="W53" s="352">
        <v>68.308333333333294</v>
      </c>
      <c r="X53" s="352"/>
      <c r="Y53" s="352">
        <v>152.26666666666699</v>
      </c>
      <c r="Z53" s="352"/>
      <c r="AA53" s="352">
        <v>169.11666666666699</v>
      </c>
      <c r="AB53" s="352"/>
      <c r="AC53" s="352">
        <v>99.816666666666706</v>
      </c>
      <c r="AD53" s="352"/>
      <c r="AE53" s="352">
        <v>94.116666666666703</v>
      </c>
      <c r="AF53" s="352"/>
      <c r="AG53" s="352">
        <v>109.066666666667</v>
      </c>
      <c r="AH53" s="352"/>
      <c r="AI53" s="352">
        <v>112.7</v>
      </c>
      <c r="AJ53" s="352"/>
      <c r="AK53" s="352">
        <v>96.05</v>
      </c>
      <c r="AL53" s="352"/>
      <c r="AM53" s="352">
        <v>105.10833333333299</v>
      </c>
      <c r="AN53" s="352"/>
      <c r="AO53" s="352">
        <v>127.966666666667</v>
      </c>
      <c r="AP53" s="352"/>
      <c r="AQ53" s="352" t="s">
        <v>125</v>
      </c>
      <c r="AR53" s="352"/>
      <c r="AS53" s="352">
        <v>75.908333333333303</v>
      </c>
      <c r="AT53" s="352"/>
      <c r="AU53" s="352">
        <v>95.525000000000006</v>
      </c>
      <c r="AV53" s="352"/>
      <c r="AW53" s="352" t="s">
        <v>125</v>
      </c>
      <c r="AX53" s="352"/>
      <c r="AY53" s="352">
        <v>107.683333333333</v>
      </c>
      <c r="AZ53" s="266"/>
    </row>
    <row r="54" spans="1:53" ht="12.6" customHeight="1" x14ac:dyDescent="0.15">
      <c r="A54" s="1377"/>
      <c r="B54" s="322"/>
      <c r="C54" s="1385">
        <v>2</v>
      </c>
      <c r="D54" s="1385"/>
      <c r="E54" s="319"/>
      <c r="F54" s="354"/>
      <c r="G54" s="352">
        <v>106.716666666667</v>
      </c>
      <c r="H54" s="352"/>
      <c r="I54" s="352">
        <v>91.066666666666706</v>
      </c>
      <c r="J54" s="352"/>
      <c r="K54" s="352">
        <v>56.75</v>
      </c>
      <c r="L54" s="354"/>
      <c r="M54" s="352">
        <v>88.216666666666697</v>
      </c>
      <c r="N54" s="354"/>
      <c r="O54" s="352">
        <v>128.47499999999999</v>
      </c>
      <c r="P54" s="352"/>
      <c r="Q54" s="352" t="s">
        <v>125</v>
      </c>
      <c r="R54" s="354"/>
      <c r="S54" s="352">
        <v>92.2</v>
      </c>
      <c r="T54" s="352"/>
      <c r="U54" s="352" t="s">
        <v>125</v>
      </c>
      <c r="V54" s="352"/>
      <c r="W54" s="352">
        <v>82.0416666666667</v>
      </c>
      <c r="X54" s="352"/>
      <c r="Y54" s="352">
        <v>77.908333333333303</v>
      </c>
      <c r="Z54" s="352"/>
      <c r="AA54" s="352">
        <v>163.34166666666701</v>
      </c>
      <c r="AB54" s="354"/>
      <c r="AC54" s="352">
        <v>98.141666666666694</v>
      </c>
      <c r="AD54" s="352"/>
      <c r="AE54" s="352">
        <v>97.883333333333297</v>
      </c>
      <c r="AF54" s="352"/>
      <c r="AG54" s="352">
        <v>122.3</v>
      </c>
      <c r="AH54" s="352"/>
      <c r="AI54" s="352">
        <v>110.02500000000001</v>
      </c>
      <c r="AJ54" s="352"/>
      <c r="AK54" s="352">
        <v>91.391666666666694</v>
      </c>
      <c r="AL54" s="352"/>
      <c r="AM54" s="352">
        <v>94.375</v>
      </c>
      <c r="AN54" s="352"/>
      <c r="AO54" s="352">
        <v>122.558333333333</v>
      </c>
      <c r="AP54" s="352"/>
      <c r="AQ54" s="352" t="s">
        <v>125</v>
      </c>
      <c r="AR54" s="352"/>
      <c r="AS54" s="352">
        <v>76.758333333333297</v>
      </c>
      <c r="AT54" s="352"/>
      <c r="AU54" s="352">
        <v>91.575000000000003</v>
      </c>
      <c r="AV54" s="352"/>
      <c r="AW54" s="352" t="s">
        <v>125</v>
      </c>
      <c r="AX54" s="354"/>
      <c r="AY54" s="352">
        <v>106.716666666667</v>
      </c>
      <c r="AZ54" s="266"/>
    </row>
    <row r="55" spans="1:53" ht="12.6" customHeight="1" x14ac:dyDescent="0.15">
      <c r="A55" s="1377"/>
      <c r="B55" s="324"/>
      <c r="C55" s="325"/>
      <c r="D55" s="325"/>
      <c r="E55" s="326"/>
      <c r="F55" s="355"/>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266"/>
    </row>
    <row r="56" spans="1:53" ht="12.6" hidden="1" customHeight="1" x14ac:dyDescent="0.15">
      <c r="A56" s="1377"/>
      <c r="B56" s="324"/>
      <c r="C56" s="325"/>
      <c r="D56" s="325"/>
      <c r="E56" s="329">
        <v>46054</v>
      </c>
      <c r="F56" s="355"/>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266"/>
    </row>
    <row r="57" spans="1:53" ht="12.6" hidden="1" customHeight="1" x14ac:dyDescent="0.15">
      <c r="A57" s="1377"/>
      <c r="B57" s="324"/>
      <c r="C57" s="325"/>
      <c r="D57" s="325"/>
      <c r="E57" s="329">
        <v>46083</v>
      </c>
      <c r="F57" s="355"/>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266"/>
    </row>
    <row r="58" spans="1:53" ht="12.6" hidden="1" customHeight="1" x14ac:dyDescent="0.15">
      <c r="A58" s="1377"/>
      <c r="B58" s="324"/>
      <c r="C58" s="325"/>
      <c r="D58" s="325"/>
      <c r="E58" s="329">
        <v>46113</v>
      </c>
      <c r="F58" s="355"/>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266"/>
    </row>
    <row r="59" spans="1:53" ht="12.6" hidden="1" customHeight="1" x14ac:dyDescent="0.15">
      <c r="A59" s="1377"/>
      <c r="B59" s="324"/>
      <c r="C59" s="325"/>
      <c r="D59" s="325"/>
      <c r="E59" s="330">
        <v>46661</v>
      </c>
      <c r="F59" s="354"/>
      <c r="G59" s="356">
        <v>116.8</v>
      </c>
      <c r="H59" s="354"/>
      <c r="I59" s="356">
        <v>140.19999999999999</v>
      </c>
      <c r="J59" s="354"/>
      <c r="K59" s="356">
        <v>117.6</v>
      </c>
      <c r="L59" s="354"/>
      <c r="M59" s="356">
        <v>145.19999999999999</v>
      </c>
      <c r="N59" s="354"/>
      <c r="O59" s="356">
        <v>107.8</v>
      </c>
      <c r="P59" s="354"/>
      <c r="Q59" s="356" t="s">
        <v>125</v>
      </c>
      <c r="R59" s="354"/>
      <c r="S59" s="356">
        <v>159.9</v>
      </c>
      <c r="T59" s="356"/>
      <c r="U59" s="356" t="s">
        <v>125</v>
      </c>
      <c r="V59" s="354"/>
      <c r="W59" s="356">
        <v>132.5</v>
      </c>
      <c r="X59" s="354"/>
      <c r="Y59" s="356">
        <v>134.6</v>
      </c>
      <c r="Z59" s="354"/>
      <c r="AA59" s="356">
        <v>141.80000000000001</v>
      </c>
      <c r="AB59" s="354"/>
      <c r="AC59" s="356">
        <v>98.9</v>
      </c>
      <c r="AD59" s="354"/>
      <c r="AE59" s="356">
        <v>90.6</v>
      </c>
      <c r="AF59" s="354"/>
      <c r="AG59" s="356">
        <v>132.1</v>
      </c>
      <c r="AH59" s="354"/>
      <c r="AI59" s="356">
        <v>122.6</v>
      </c>
      <c r="AJ59" s="354"/>
      <c r="AK59" s="356">
        <v>80.5</v>
      </c>
      <c r="AL59" s="354"/>
      <c r="AM59" s="356">
        <v>113.7</v>
      </c>
      <c r="AN59" s="354"/>
      <c r="AO59" s="356">
        <v>171.5</v>
      </c>
      <c r="AP59" s="356"/>
      <c r="AQ59" s="356" t="s">
        <v>125</v>
      </c>
      <c r="AR59" s="354"/>
      <c r="AS59" s="356">
        <v>103.8</v>
      </c>
      <c r="AT59" s="354"/>
      <c r="AU59" s="356">
        <v>67.3</v>
      </c>
      <c r="AV59" s="356"/>
      <c r="AW59" s="356" t="s">
        <v>125</v>
      </c>
      <c r="AX59" s="354"/>
      <c r="AY59" s="356">
        <v>116.8</v>
      </c>
      <c r="AZ59" s="266"/>
    </row>
    <row r="60" spans="1:53" ht="12.6" customHeight="1" x14ac:dyDescent="0.15">
      <c r="A60" s="1377"/>
      <c r="B60" s="1374" t="s">
        <v>92</v>
      </c>
      <c r="C60" s="1375"/>
      <c r="D60" s="331">
        <v>2</v>
      </c>
      <c r="E60" s="332" t="s">
        <v>259</v>
      </c>
      <c r="F60" s="354"/>
      <c r="G60" s="356">
        <v>108.6</v>
      </c>
      <c r="H60" s="354"/>
      <c r="I60" s="356">
        <v>95.6</v>
      </c>
      <c r="J60" s="354"/>
      <c r="K60" s="356">
        <v>57</v>
      </c>
      <c r="L60" s="354"/>
      <c r="M60" s="356">
        <v>87.6</v>
      </c>
      <c r="N60" s="354"/>
      <c r="O60" s="356">
        <v>137.4</v>
      </c>
      <c r="P60" s="354"/>
      <c r="Q60" s="356" t="s">
        <v>125</v>
      </c>
      <c r="R60" s="354"/>
      <c r="S60" s="356">
        <v>86.8</v>
      </c>
      <c r="T60" s="356"/>
      <c r="U60" s="356" t="s">
        <v>125</v>
      </c>
      <c r="V60" s="354"/>
      <c r="W60" s="356">
        <v>81.599999999999994</v>
      </c>
      <c r="X60" s="354"/>
      <c r="Y60" s="356">
        <v>100.4</v>
      </c>
      <c r="Z60" s="354"/>
      <c r="AA60" s="356">
        <v>155.69999999999999</v>
      </c>
      <c r="AB60" s="354"/>
      <c r="AC60" s="356">
        <v>101.7</v>
      </c>
      <c r="AD60" s="354"/>
      <c r="AE60" s="356">
        <v>100.2</v>
      </c>
      <c r="AF60" s="354"/>
      <c r="AG60" s="356">
        <v>112.6</v>
      </c>
      <c r="AH60" s="354"/>
      <c r="AI60" s="356">
        <v>116.3</v>
      </c>
      <c r="AJ60" s="354"/>
      <c r="AK60" s="356">
        <v>90.3</v>
      </c>
      <c r="AL60" s="354"/>
      <c r="AM60" s="356">
        <v>96</v>
      </c>
      <c r="AN60" s="354"/>
      <c r="AO60" s="356">
        <v>118</v>
      </c>
      <c r="AP60" s="356"/>
      <c r="AQ60" s="356" t="s">
        <v>125</v>
      </c>
      <c r="AR60" s="354"/>
      <c r="AS60" s="356">
        <v>87.2</v>
      </c>
      <c r="AT60" s="354"/>
      <c r="AU60" s="356">
        <v>85.8</v>
      </c>
      <c r="AV60" s="356"/>
      <c r="AW60" s="356" t="s">
        <v>125</v>
      </c>
      <c r="AX60" s="354"/>
      <c r="AY60" s="356">
        <v>108.6</v>
      </c>
      <c r="AZ60" s="266"/>
    </row>
    <row r="61" spans="1:53" ht="12.6" customHeight="1" x14ac:dyDescent="0.15">
      <c r="A61" s="1377"/>
      <c r="B61" s="1374"/>
      <c r="C61" s="1375"/>
      <c r="D61" s="331">
        <v>3</v>
      </c>
      <c r="E61" s="333" t="s">
        <v>269</v>
      </c>
      <c r="F61" s="357"/>
      <c r="G61" s="356">
        <v>106.3</v>
      </c>
      <c r="H61" s="354"/>
      <c r="I61" s="356">
        <v>94.4</v>
      </c>
      <c r="J61" s="354"/>
      <c r="K61" s="356">
        <v>53.2</v>
      </c>
      <c r="L61" s="354"/>
      <c r="M61" s="356">
        <v>87.4</v>
      </c>
      <c r="N61" s="354"/>
      <c r="O61" s="356">
        <v>139.9</v>
      </c>
      <c r="P61" s="354"/>
      <c r="Q61" s="356" t="s">
        <v>125</v>
      </c>
      <c r="R61" s="354"/>
      <c r="S61" s="356">
        <v>88.1</v>
      </c>
      <c r="T61" s="356"/>
      <c r="U61" s="356" t="s">
        <v>125</v>
      </c>
      <c r="V61" s="354"/>
      <c r="W61" s="356">
        <v>67.5</v>
      </c>
      <c r="X61" s="354"/>
      <c r="Y61" s="356">
        <v>74.400000000000006</v>
      </c>
      <c r="Z61" s="354"/>
      <c r="AA61" s="356">
        <v>173.9</v>
      </c>
      <c r="AB61" s="354"/>
      <c r="AC61" s="356">
        <v>103.2</v>
      </c>
      <c r="AD61" s="354"/>
      <c r="AE61" s="356">
        <v>90.1</v>
      </c>
      <c r="AF61" s="354"/>
      <c r="AG61" s="356">
        <v>112.7</v>
      </c>
      <c r="AH61" s="354"/>
      <c r="AI61" s="356">
        <v>115.5</v>
      </c>
      <c r="AJ61" s="354"/>
      <c r="AK61" s="356">
        <v>98</v>
      </c>
      <c r="AL61" s="354"/>
      <c r="AM61" s="356">
        <v>100.9</v>
      </c>
      <c r="AN61" s="354"/>
      <c r="AO61" s="356">
        <v>130.80000000000001</v>
      </c>
      <c r="AP61" s="356"/>
      <c r="AQ61" s="356" t="s">
        <v>125</v>
      </c>
      <c r="AR61" s="354"/>
      <c r="AS61" s="356">
        <v>82.1</v>
      </c>
      <c r="AT61" s="354"/>
      <c r="AU61" s="356">
        <v>99.3</v>
      </c>
      <c r="AV61" s="356"/>
      <c r="AW61" s="356" t="s">
        <v>125</v>
      </c>
      <c r="AX61" s="354"/>
      <c r="AY61" s="356">
        <v>106.3</v>
      </c>
      <c r="AZ61" s="266"/>
    </row>
    <row r="62" spans="1:53" ht="12.6" customHeight="1" x14ac:dyDescent="0.15">
      <c r="A62" s="1377"/>
      <c r="B62" s="1374"/>
      <c r="C62" s="1375"/>
      <c r="D62" s="331">
        <v>4</v>
      </c>
      <c r="E62" s="332" t="s">
        <v>269</v>
      </c>
      <c r="F62" s="357"/>
      <c r="G62" s="356">
        <v>108.7</v>
      </c>
      <c r="H62" s="354"/>
      <c r="I62" s="356">
        <v>90.6</v>
      </c>
      <c r="J62" s="354"/>
      <c r="K62" s="356">
        <v>71.2</v>
      </c>
      <c r="L62" s="354"/>
      <c r="M62" s="356">
        <v>91.7</v>
      </c>
      <c r="N62" s="354"/>
      <c r="O62" s="356">
        <v>143.4</v>
      </c>
      <c r="P62" s="354"/>
      <c r="Q62" s="356" t="s">
        <v>125</v>
      </c>
      <c r="R62" s="354"/>
      <c r="S62" s="356">
        <v>89.2</v>
      </c>
      <c r="T62" s="356"/>
      <c r="U62" s="356" t="s">
        <v>125</v>
      </c>
      <c r="V62" s="354"/>
      <c r="W62" s="356">
        <v>51.9</v>
      </c>
      <c r="X62" s="354"/>
      <c r="Y62" s="356">
        <v>85</v>
      </c>
      <c r="Z62" s="354"/>
      <c r="AA62" s="356">
        <v>178.1</v>
      </c>
      <c r="AB62" s="354"/>
      <c r="AC62" s="356">
        <v>101.2</v>
      </c>
      <c r="AD62" s="354"/>
      <c r="AE62" s="356">
        <v>87.3</v>
      </c>
      <c r="AF62" s="354"/>
      <c r="AG62" s="356">
        <v>119.4</v>
      </c>
      <c r="AH62" s="354"/>
      <c r="AI62" s="356">
        <v>125.1</v>
      </c>
      <c r="AJ62" s="354"/>
      <c r="AK62" s="356">
        <v>92</v>
      </c>
      <c r="AL62" s="354"/>
      <c r="AM62" s="356">
        <v>101.2</v>
      </c>
      <c r="AN62" s="354"/>
      <c r="AO62" s="356">
        <v>123.1</v>
      </c>
      <c r="AP62" s="356"/>
      <c r="AQ62" s="356" t="s">
        <v>125</v>
      </c>
      <c r="AR62" s="354"/>
      <c r="AS62" s="356">
        <v>79.3</v>
      </c>
      <c r="AT62" s="354"/>
      <c r="AU62" s="356">
        <v>87.3</v>
      </c>
      <c r="AV62" s="356"/>
      <c r="AW62" s="356" t="s">
        <v>125</v>
      </c>
      <c r="AX62" s="354"/>
      <c r="AY62" s="356">
        <v>108.7</v>
      </c>
      <c r="AZ62" s="266"/>
    </row>
    <row r="63" spans="1:53" ht="12.6" customHeight="1" x14ac:dyDescent="0.15">
      <c r="A63" s="1377"/>
      <c r="B63" s="1374"/>
      <c r="C63" s="1375"/>
      <c r="D63" s="331">
        <v>5</v>
      </c>
      <c r="E63" s="332"/>
      <c r="F63" s="357"/>
      <c r="G63" s="356">
        <v>109</v>
      </c>
      <c r="H63" s="354"/>
      <c r="I63" s="356">
        <v>91.6</v>
      </c>
      <c r="J63" s="354"/>
      <c r="K63" s="356">
        <v>56.7</v>
      </c>
      <c r="L63" s="354"/>
      <c r="M63" s="356">
        <v>90.8</v>
      </c>
      <c r="N63" s="354"/>
      <c r="O63" s="356">
        <v>115.6</v>
      </c>
      <c r="P63" s="354"/>
      <c r="Q63" s="356" t="s">
        <v>125</v>
      </c>
      <c r="R63" s="354"/>
      <c r="S63" s="356">
        <v>96</v>
      </c>
      <c r="T63" s="356"/>
      <c r="U63" s="356" t="s">
        <v>125</v>
      </c>
      <c r="V63" s="354"/>
      <c r="W63" s="356">
        <v>71.900000000000006</v>
      </c>
      <c r="X63" s="354"/>
      <c r="Y63" s="356">
        <v>81.900000000000006</v>
      </c>
      <c r="Z63" s="354"/>
      <c r="AA63" s="356">
        <v>191.1</v>
      </c>
      <c r="AB63" s="354"/>
      <c r="AC63" s="356">
        <v>101.2</v>
      </c>
      <c r="AD63" s="354"/>
      <c r="AE63" s="356">
        <v>96.4</v>
      </c>
      <c r="AF63" s="354"/>
      <c r="AG63" s="356">
        <v>117.7</v>
      </c>
      <c r="AH63" s="354"/>
      <c r="AI63" s="356">
        <v>114.5</v>
      </c>
      <c r="AJ63" s="354"/>
      <c r="AK63" s="356">
        <v>89.4</v>
      </c>
      <c r="AL63" s="354"/>
      <c r="AM63" s="356">
        <v>113.6</v>
      </c>
      <c r="AN63" s="354"/>
      <c r="AO63" s="356">
        <v>102.1</v>
      </c>
      <c r="AP63" s="356"/>
      <c r="AQ63" s="356" t="s">
        <v>125</v>
      </c>
      <c r="AR63" s="354"/>
      <c r="AS63" s="356">
        <v>76.099999999999994</v>
      </c>
      <c r="AT63" s="354"/>
      <c r="AU63" s="356">
        <v>81.8</v>
      </c>
      <c r="AV63" s="356"/>
      <c r="AW63" s="356" t="s">
        <v>125</v>
      </c>
      <c r="AX63" s="354"/>
      <c r="AY63" s="356">
        <v>109</v>
      </c>
      <c r="AZ63" s="266"/>
    </row>
    <row r="64" spans="1:53" ht="12.6" customHeight="1" x14ac:dyDescent="0.15">
      <c r="A64" s="1377"/>
      <c r="B64" s="1374"/>
      <c r="C64" s="1375"/>
      <c r="D64" s="331">
        <v>6</v>
      </c>
      <c r="E64" s="332" t="s">
        <v>269</v>
      </c>
      <c r="F64" s="357"/>
      <c r="G64" s="356">
        <v>105.4</v>
      </c>
      <c r="H64" s="354"/>
      <c r="I64" s="356">
        <v>86.4</v>
      </c>
      <c r="J64" s="354"/>
      <c r="K64" s="356">
        <v>54.3</v>
      </c>
      <c r="L64" s="354"/>
      <c r="M64" s="356">
        <v>84.4</v>
      </c>
      <c r="N64" s="354"/>
      <c r="O64" s="356">
        <v>128.6</v>
      </c>
      <c r="P64" s="354"/>
      <c r="Q64" s="356" t="s">
        <v>125</v>
      </c>
      <c r="R64" s="354"/>
      <c r="S64" s="356">
        <v>94</v>
      </c>
      <c r="T64" s="356"/>
      <c r="U64" s="356" t="s">
        <v>125</v>
      </c>
      <c r="V64" s="354"/>
      <c r="W64" s="356">
        <v>90.3</v>
      </c>
      <c r="X64" s="354"/>
      <c r="Y64" s="356">
        <v>77.400000000000006</v>
      </c>
      <c r="Z64" s="354"/>
      <c r="AA64" s="356">
        <v>162.4</v>
      </c>
      <c r="AB64" s="354"/>
      <c r="AC64" s="356">
        <v>96.8</v>
      </c>
      <c r="AD64" s="354"/>
      <c r="AE64" s="356">
        <v>98.6</v>
      </c>
      <c r="AF64" s="354"/>
      <c r="AG64" s="356">
        <v>119.7</v>
      </c>
      <c r="AH64" s="354"/>
      <c r="AI64" s="356">
        <v>99</v>
      </c>
      <c r="AJ64" s="354"/>
      <c r="AK64" s="356">
        <v>89.9</v>
      </c>
      <c r="AL64" s="354"/>
      <c r="AM64" s="356">
        <v>98.3</v>
      </c>
      <c r="AN64" s="354"/>
      <c r="AO64" s="356">
        <v>143.19999999999999</v>
      </c>
      <c r="AP64" s="356"/>
      <c r="AQ64" s="356" t="s">
        <v>125</v>
      </c>
      <c r="AR64" s="354"/>
      <c r="AS64" s="356">
        <v>73.400000000000006</v>
      </c>
      <c r="AT64" s="354"/>
      <c r="AU64" s="356">
        <v>84.7</v>
      </c>
      <c r="AV64" s="356"/>
      <c r="AW64" s="356" t="s">
        <v>125</v>
      </c>
      <c r="AX64" s="354"/>
      <c r="AY64" s="356">
        <v>105.4</v>
      </c>
      <c r="AZ64" s="266"/>
    </row>
    <row r="65" spans="1:52" ht="12.6" customHeight="1" x14ac:dyDescent="0.15">
      <c r="A65" s="1377"/>
      <c r="B65" s="1374"/>
      <c r="C65" s="1375"/>
      <c r="D65" s="331">
        <v>7</v>
      </c>
      <c r="E65" s="332" t="s">
        <v>269</v>
      </c>
      <c r="F65" s="357"/>
      <c r="G65" s="356">
        <v>107.8</v>
      </c>
      <c r="H65" s="354"/>
      <c r="I65" s="356">
        <v>89.8</v>
      </c>
      <c r="J65" s="354"/>
      <c r="K65" s="356">
        <v>61.9</v>
      </c>
      <c r="L65" s="354"/>
      <c r="M65" s="356">
        <v>88.9</v>
      </c>
      <c r="N65" s="354"/>
      <c r="O65" s="356">
        <v>124.8</v>
      </c>
      <c r="P65" s="354"/>
      <c r="Q65" s="356" t="s">
        <v>125</v>
      </c>
      <c r="R65" s="354"/>
      <c r="S65" s="356">
        <v>87.5</v>
      </c>
      <c r="T65" s="356"/>
      <c r="U65" s="356" t="s">
        <v>125</v>
      </c>
      <c r="V65" s="354"/>
      <c r="W65" s="356">
        <v>97.2</v>
      </c>
      <c r="X65" s="354"/>
      <c r="Y65" s="356">
        <v>87.4</v>
      </c>
      <c r="Z65" s="354"/>
      <c r="AA65" s="356">
        <v>156.5</v>
      </c>
      <c r="AB65" s="354"/>
      <c r="AC65" s="356">
        <v>96.1</v>
      </c>
      <c r="AD65" s="354"/>
      <c r="AE65" s="356">
        <v>100.1</v>
      </c>
      <c r="AF65" s="354"/>
      <c r="AG65" s="356">
        <v>134.1</v>
      </c>
      <c r="AH65" s="354"/>
      <c r="AI65" s="356">
        <v>112.5</v>
      </c>
      <c r="AJ65" s="354"/>
      <c r="AK65" s="356">
        <v>96.1</v>
      </c>
      <c r="AL65" s="354"/>
      <c r="AM65" s="356">
        <v>97</v>
      </c>
      <c r="AN65" s="354"/>
      <c r="AO65" s="356">
        <v>117.1</v>
      </c>
      <c r="AP65" s="356"/>
      <c r="AQ65" s="356" t="s">
        <v>125</v>
      </c>
      <c r="AR65" s="354"/>
      <c r="AS65" s="356">
        <v>71.7</v>
      </c>
      <c r="AT65" s="354"/>
      <c r="AU65" s="356">
        <v>103.6</v>
      </c>
      <c r="AV65" s="356"/>
      <c r="AW65" s="356" t="s">
        <v>125</v>
      </c>
      <c r="AX65" s="354"/>
      <c r="AY65" s="356">
        <v>107.8</v>
      </c>
      <c r="AZ65" s="266"/>
    </row>
    <row r="66" spans="1:52" ht="12.6" customHeight="1" x14ac:dyDescent="0.15">
      <c r="A66" s="1377"/>
      <c r="B66" s="1374"/>
      <c r="C66" s="1375"/>
      <c r="D66" s="331">
        <v>8</v>
      </c>
      <c r="E66" s="332" t="s">
        <v>269</v>
      </c>
      <c r="F66" s="357"/>
      <c r="G66" s="356">
        <v>105.9</v>
      </c>
      <c r="H66" s="354"/>
      <c r="I66" s="356">
        <v>88.7</v>
      </c>
      <c r="J66" s="354"/>
      <c r="K66" s="356">
        <v>56.5</v>
      </c>
      <c r="L66" s="354"/>
      <c r="M66" s="356">
        <v>85.4</v>
      </c>
      <c r="N66" s="354"/>
      <c r="O66" s="356">
        <v>126.5</v>
      </c>
      <c r="P66" s="354"/>
      <c r="Q66" s="356" t="s">
        <v>125</v>
      </c>
      <c r="R66" s="354"/>
      <c r="S66" s="356">
        <v>84.5</v>
      </c>
      <c r="T66" s="356"/>
      <c r="U66" s="356" t="s">
        <v>125</v>
      </c>
      <c r="V66" s="354"/>
      <c r="W66" s="356">
        <v>84.2</v>
      </c>
      <c r="X66" s="354"/>
      <c r="Y66" s="356">
        <v>87.9</v>
      </c>
      <c r="Z66" s="354"/>
      <c r="AA66" s="356">
        <v>157.5</v>
      </c>
      <c r="AB66" s="354"/>
      <c r="AC66" s="356">
        <v>96.7</v>
      </c>
      <c r="AD66" s="354"/>
      <c r="AE66" s="356">
        <v>100.6</v>
      </c>
      <c r="AF66" s="354"/>
      <c r="AG66" s="356">
        <v>128.1</v>
      </c>
      <c r="AH66" s="354"/>
      <c r="AI66" s="356">
        <v>111.6</v>
      </c>
      <c r="AJ66" s="354"/>
      <c r="AK66" s="356">
        <v>85.6</v>
      </c>
      <c r="AL66" s="354"/>
      <c r="AM66" s="356">
        <v>92.5</v>
      </c>
      <c r="AN66" s="354"/>
      <c r="AO66" s="356">
        <v>104.4</v>
      </c>
      <c r="AP66" s="356"/>
      <c r="AQ66" s="356" t="s">
        <v>125</v>
      </c>
      <c r="AR66" s="354"/>
      <c r="AS66" s="356">
        <v>71.8</v>
      </c>
      <c r="AT66" s="354"/>
      <c r="AU66" s="356">
        <v>86.4</v>
      </c>
      <c r="AV66" s="356"/>
      <c r="AW66" s="356" t="s">
        <v>125</v>
      </c>
      <c r="AX66" s="354"/>
      <c r="AY66" s="356">
        <v>105.9</v>
      </c>
      <c r="AZ66" s="266"/>
    </row>
    <row r="67" spans="1:52" ht="12.6" customHeight="1" x14ac:dyDescent="0.15">
      <c r="A67" s="1378"/>
      <c r="B67" s="1374"/>
      <c r="C67" s="1375"/>
      <c r="D67" s="331">
        <v>9</v>
      </c>
      <c r="E67" s="332" t="s">
        <v>269</v>
      </c>
      <c r="F67" s="357"/>
      <c r="G67" s="356">
        <v>104.8</v>
      </c>
      <c r="H67" s="354"/>
      <c r="I67" s="356">
        <v>91.7</v>
      </c>
      <c r="J67" s="354"/>
      <c r="K67" s="356">
        <v>53.5</v>
      </c>
      <c r="L67" s="354"/>
      <c r="M67" s="356">
        <v>81.2</v>
      </c>
      <c r="N67" s="354"/>
      <c r="O67" s="356">
        <v>124.8</v>
      </c>
      <c r="P67" s="354"/>
      <c r="Q67" s="356" t="s">
        <v>125</v>
      </c>
      <c r="R67" s="354"/>
      <c r="S67" s="356">
        <v>94.1</v>
      </c>
      <c r="T67" s="356"/>
      <c r="U67" s="356" t="s">
        <v>125</v>
      </c>
      <c r="V67" s="354"/>
      <c r="W67" s="356">
        <v>86.5</v>
      </c>
      <c r="X67" s="354"/>
      <c r="Y67" s="356">
        <v>79.099999999999994</v>
      </c>
      <c r="Z67" s="354"/>
      <c r="AA67" s="356">
        <v>155.1</v>
      </c>
      <c r="AB67" s="354"/>
      <c r="AC67" s="356">
        <v>96.5</v>
      </c>
      <c r="AD67" s="354"/>
      <c r="AE67" s="356">
        <v>99.5</v>
      </c>
      <c r="AF67" s="354"/>
      <c r="AG67" s="356">
        <v>132.1</v>
      </c>
      <c r="AH67" s="354"/>
      <c r="AI67" s="356">
        <v>101.2</v>
      </c>
      <c r="AJ67" s="354"/>
      <c r="AK67" s="356">
        <v>86.6</v>
      </c>
      <c r="AL67" s="354"/>
      <c r="AM67" s="356">
        <v>81</v>
      </c>
      <c r="AN67" s="354"/>
      <c r="AO67" s="356">
        <v>128.30000000000001</v>
      </c>
      <c r="AP67" s="356"/>
      <c r="AQ67" s="356" t="s">
        <v>125</v>
      </c>
      <c r="AR67" s="354"/>
      <c r="AS67" s="356">
        <v>73.2</v>
      </c>
      <c r="AT67" s="354"/>
      <c r="AU67" s="356">
        <v>90.4</v>
      </c>
      <c r="AV67" s="356"/>
      <c r="AW67" s="356" t="s">
        <v>125</v>
      </c>
      <c r="AX67" s="354"/>
      <c r="AY67" s="356">
        <v>104.8</v>
      </c>
      <c r="AZ67" s="266"/>
    </row>
    <row r="68" spans="1:52" ht="12.6" customHeight="1" x14ac:dyDescent="0.15">
      <c r="A68" s="1378"/>
      <c r="B68" s="1374"/>
      <c r="C68" s="1375"/>
      <c r="D68" s="331">
        <v>10</v>
      </c>
      <c r="E68" s="332" t="s">
        <v>269</v>
      </c>
      <c r="F68" s="357"/>
      <c r="G68" s="356">
        <v>101.9</v>
      </c>
      <c r="H68" s="354"/>
      <c r="I68" s="356">
        <v>85.9</v>
      </c>
      <c r="J68" s="354"/>
      <c r="K68" s="356">
        <v>60.1</v>
      </c>
      <c r="L68" s="354"/>
      <c r="M68" s="356">
        <v>82.5</v>
      </c>
      <c r="N68" s="354"/>
      <c r="O68" s="356">
        <v>123.4</v>
      </c>
      <c r="P68" s="354"/>
      <c r="Q68" s="356" t="s">
        <v>125</v>
      </c>
      <c r="R68" s="354"/>
      <c r="S68" s="356">
        <v>95.8</v>
      </c>
      <c r="T68" s="356"/>
      <c r="U68" s="356" t="s">
        <v>125</v>
      </c>
      <c r="V68" s="354"/>
      <c r="W68" s="356">
        <v>86.4</v>
      </c>
      <c r="X68" s="354"/>
      <c r="Y68" s="356">
        <v>69.900000000000006</v>
      </c>
      <c r="Z68" s="354"/>
      <c r="AA68" s="356">
        <v>135.5</v>
      </c>
      <c r="AB68" s="354"/>
      <c r="AC68" s="356">
        <v>95</v>
      </c>
      <c r="AD68" s="354"/>
      <c r="AE68" s="356">
        <v>99.1</v>
      </c>
      <c r="AF68" s="354"/>
      <c r="AG68" s="356">
        <v>124.9</v>
      </c>
      <c r="AH68" s="354"/>
      <c r="AI68" s="356">
        <v>103.1</v>
      </c>
      <c r="AJ68" s="354"/>
      <c r="AK68" s="356">
        <v>86.9</v>
      </c>
      <c r="AL68" s="354"/>
      <c r="AM68" s="356">
        <v>76.8</v>
      </c>
      <c r="AN68" s="354"/>
      <c r="AO68" s="356">
        <v>130.6</v>
      </c>
      <c r="AP68" s="356"/>
      <c r="AQ68" s="356" t="s">
        <v>125</v>
      </c>
      <c r="AR68" s="354"/>
      <c r="AS68" s="356">
        <v>73.099999999999994</v>
      </c>
      <c r="AT68" s="354"/>
      <c r="AU68" s="356">
        <v>90.9</v>
      </c>
      <c r="AV68" s="356"/>
      <c r="AW68" s="356" t="s">
        <v>125</v>
      </c>
      <c r="AX68" s="354"/>
      <c r="AY68" s="356">
        <v>101.9</v>
      </c>
      <c r="AZ68" s="266"/>
    </row>
    <row r="69" spans="1:52" ht="12.6" customHeight="1" x14ac:dyDescent="0.15">
      <c r="A69" s="1377"/>
      <c r="B69" s="1374"/>
      <c r="C69" s="1375"/>
      <c r="D69" s="331">
        <v>11</v>
      </c>
      <c r="E69" s="332" t="s">
        <v>269</v>
      </c>
      <c r="F69" s="357"/>
      <c r="G69" s="356">
        <v>104</v>
      </c>
      <c r="H69" s="356"/>
      <c r="I69" s="356">
        <v>92</v>
      </c>
      <c r="J69" s="356"/>
      <c r="K69" s="356">
        <v>51.8</v>
      </c>
      <c r="L69" s="356"/>
      <c r="M69" s="356">
        <v>81.599999999999994</v>
      </c>
      <c r="N69" s="356"/>
      <c r="O69" s="356">
        <v>124.6</v>
      </c>
      <c r="P69" s="356"/>
      <c r="Q69" s="356" t="s">
        <v>125</v>
      </c>
      <c r="R69" s="356"/>
      <c r="S69" s="356">
        <v>94.3</v>
      </c>
      <c r="T69" s="356"/>
      <c r="U69" s="356" t="s">
        <v>125</v>
      </c>
      <c r="V69" s="356"/>
      <c r="W69" s="356">
        <v>85.2</v>
      </c>
      <c r="X69" s="356"/>
      <c r="Y69" s="356">
        <v>54.3</v>
      </c>
      <c r="Z69" s="356"/>
      <c r="AA69" s="356">
        <v>157.9</v>
      </c>
      <c r="AB69" s="356"/>
      <c r="AC69" s="356">
        <v>95.5</v>
      </c>
      <c r="AD69" s="356"/>
      <c r="AE69" s="356">
        <v>101.6</v>
      </c>
      <c r="AF69" s="356"/>
      <c r="AG69" s="356">
        <v>127.9</v>
      </c>
      <c r="AH69" s="356"/>
      <c r="AI69" s="356">
        <v>97.9</v>
      </c>
      <c r="AJ69" s="356"/>
      <c r="AK69" s="356">
        <v>90</v>
      </c>
      <c r="AL69" s="356"/>
      <c r="AM69" s="356">
        <v>84.7</v>
      </c>
      <c r="AN69" s="356"/>
      <c r="AO69" s="356">
        <v>121.5</v>
      </c>
      <c r="AP69" s="356"/>
      <c r="AQ69" s="356" t="s">
        <v>125</v>
      </c>
      <c r="AR69" s="356"/>
      <c r="AS69" s="356">
        <v>75.3</v>
      </c>
      <c r="AT69" s="356"/>
      <c r="AU69" s="356">
        <v>93</v>
      </c>
      <c r="AV69" s="356"/>
      <c r="AW69" s="356" t="s">
        <v>125</v>
      </c>
      <c r="AX69" s="356"/>
      <c r="AY69" s="356">
        <v>104</v>
      </c>
      <c r="AZ69" s="266"/>
    </row>
    <row r="70" spans="1:52" ht="12.6" customHeight="1" x14ac:dyDescent="0.15">
      <c r="A70" s="1378"/>
      <c r="B70" s="1374"/>
      <c r="C70" s="1375"/>
      <c r="D70" s="331">
        <v>12</v>
      </c>
      <c r="E70" s="332" t="s">
        <v>269</v>
      </c>
      <c r="F70" s="355"/>
      <c r="G70" s="356">
        <v>104.3</v>
      </c>
      <c r="H70" s="356"/>
      <c r="I70" s="356">
        <v>87.2</v>
      </c>
      <c r="J70" s="356"/>
      <c r="K70" s="356">
        <v>49.6</v>
      </c>
      <c r="L70" s="356"/>
      <c r="M70" s="356">
        <v>105.8</v>
      </c>
      <c r="N70" s="356"/>
      <c r="O70" s="356">
        <v>122</v>
      </c>
      <c r="P70" s="356"/>
      <c r="Q70" s="356" t="s">
        <v>125</v>
      </c>
      <c r="R70" s="356"/>
      <c r="S70" s="356">
        <v>96.3</v>
      </c>
      <c r="T70" s="356"/>
      <c r="U70" s="356" t="s">
        <v>125</v>
      </c>
      <c r="V70" s="356"/>
      <c r="W70" s="356">
        <v>93.5</v>
      </c>
      <c r="X70" s="356"/>
      <c r="Y70" s="356">
        <v>17.2</v>
      </c>
      <c r="Z70" s="356"/>
      <c r="AA70" s="356">
        <v>145.80000000000001</v>
      </c>
      <c r="AB70" s="356"/>
      <c r="AC70" s="356">
        <v>95.2</v>
      </c>
      <c r="AD70" s="356"/>
      <c r="AE70" s="356">
        <v>99.5</v>
      </c>
      <c r="AF70" s="356"/>
      <c r="AG70" s="356">
        <v>129.5</v>
      </c>
      <c r="AH70" s="356"/>
      <c r="AI70" s="356">
        <v>116.1</v>
      </c>
      <c r="AJ70" s="356"/>
      <c r="AK70" s="356">
        <v>95</v>
      </c>
      <c r="AL70" s="356"/>
      <c r="AM70" s="356">
        <v>96.4</v>
      </c>
      <c r="AN70" s="356"/>
      <c r="AO70" s="356">
        <v>137.4</v>
      </c>
      <c r="AP70" s="356"/>
      <c r="AQ70" s="356" t="s">
        <v>125</v>
      </c>
      <c r="AR70" s="356"/>
      <c r="AS70" s="356">
        <v>74.400000000000006</v>
      </c>
      <c r="AT70" s="356"/>
      <c r="AU70" s="356">
        <v>97.5</v>
      </c>
      <c r="AV70" s="356"/>
      <c r="AW70" s="356" t="s">
        <v>125</v>
      </c>
      <c r="AX70" s="356"/>
      <c r="AY70" s="356">
        <v>104.3</v>
      </c>
      <c r="AZ70" s="266"/>
    </row>
    <row r="71" spans="1:52" ht="12.6" customHeight="1" x14ac:dyDescent="0.15">
      <c r="A71" s="1378"/>
      <c r="B71" s="1374" t="s">
        <v>774</v>
      </c>
      <c r="C71" s="1375"/>
      <c r="D71" s="331">
        <v>1</v>
      </c>
      <c r="E71" s="332" t="s">
        <v>285</v>
      </c>
      <c r="F71" s="355" t="s">
        <v>637</v>
      </c>
      <c r="G71" s="356">
        <v>105.2</v>
      </c>
      <c r="H71" s="356" t="s">
        <v>637</v>
      </c>
      <c r="I71" s="356">
        <v>89.3</v>
      </c>
      <c r="J71" s="356" t="s">
        <v>637</v>
      </c>
      <c r="K71" s="356">
        <v>53.4</v>
      </c>
      <c r="L71" s="356" t="s">
        <v>637</v>
      </c>
      <c r="M71" s="356">
        <v>95.7</v>
      </c>
      <c r="N71" s="356" t="s">
        <v>637</v>
      </c>
      <c r="O71" s="356">
        <v>126.9</v>
      </c>
      <c r="P71" s="356"/>
      <c r="Q71" s="356" t="s">
        <v>125</v>
      </c>
      <c r="R71" s="356" t="s">
        <v>637</v>
      </c>
      <c r="S71" s="356">
        <v>96.6</v>
      </c>
      <c r="T71" s="356"/>
      <c r="U71" s="356" t="s">
        <v>125</v>
      </c>
      <c r="V71" s="356" t="s">
        <v>637</v>
      </c>
      <c r="W71" s="356">
        <v>99.2</v>
      </c>
      <c r="X71" s="356" t="s">
        <v>637</v>
      </c>
      <c r="Y71" s="356">
        <v>22.1</v>
      </c>
      <c r="Z71" s="356" t="s">
        <v>637</v>
      </c>
      <c r="AA71" s="356">
        <v>148.1</v>
      </c>
      <c r="AB71" s="356" t="s">
        <v>637</v>
      </c>
      <c r="AC71" s="356">
        <v>97.1</v>
      </c>
      <c r="AD71" s="356" t="s">
        <v>637</v>
      </c>
      <c r="AE71" s="356">
        <v>97</v>
      </c>
      <c r="AF71" s="356" t="s">
        <v>637</v>
      </c>
      <c r="AG71" s="356">
        <v>123.4</v>
      </c>
      <c r="AH71" s="356" t="s">
        <v>637</v>
      </c>
      <c r="AI71" s="356">
        <v>102.4</v>
      </c>
      <c r="AJ71" s="356" t="s">
        <v>637</v>
      </c>
      <c r="AK71" s="356">
        <v>91.5</v>
      </c>
      <c r="AL71" s="356" t="s">
        <v>637</v>
      </c>
      <c r="AM71" s="356">
        <v>104.2</v>
      </c>
      <c r="AN71" s="356"/>
      <c r="AO71" s="356">
        <v>124.6</v>
      </c>
      <c r="AP71" s="356"/>
      <c r="AQ71" s="356" t="s">
        <v>125</v>
      </c>
      <c r="AR71" s="356" t="s">
        <v>637</v>
      </c>
      <c r="AS71" s="356">
        <v>74</v>
      </c>
      <c r="AT71" s="356" t="s">
        <v>637</v>
      </c>
      <c r="AU71" s="356">
        <v>87.9</v>
      </c>
      <c r="AV71" s="356"/>
      <c r="AW71" s="356" t="s">
        <v>125</v>
      </c>
      <c r="AX71" s="356" t="s">
        <v>637</v>
      </c>
      <c r="AY71" s="356">
        <v>105.2</v>
      </c>
      <c r="AZ71" s="266"/>
    </row>
    <row r="72" spans="1:52" ht="12.6" customHeight="1" x14ac:dyDescent="0.15">
      <c r="A72" s="1378"/>
      <c r="B72" s="1388"/>
      <c r="C72" s="1389"/>
      <c r="D72" s="335">
        <v>2</v>
      </c>
      <c r="E72" s="336" t="str">
        <f>IF(D72=1,"月","")</f>
        <v/>
      </c>
      <c r="F72" s="358"/>
      <c r="G72" s="359">
        <v>104</v>
      </c>
      <c r="H72" s="359"/>
      <c r="I72" s="359">
        <v>95.5</v>
      </c>
      <c r="J72" s="359"/>
      <c r="K72" s="359">
        <v>57.9</v>
      </c>
      <c r="L72" s="359"/>
      <c r="M72" s="359">
        <v>97.4</v>
      </c>
      <c r="N72" s="359"/>
      <c r="O72" s="359">
        <v>120.5</v>
      </c>
      <c r="P72" s="359"/>
      <c r="Q72" s="359" t="s">
        <v>125</v>
      </c>
      <c r="R72" s="359"/>
      <c r="S72" s="359">
        <v>94</v>
      </c>
      <c r="T72" s="359"/>
      <c r="U72" s="359" t="s">
        <v>125</v>
      </c>
      <c r="V72" s="359"/>
      <c r="W72" s="359">
        <v>81.599999999999994</v>
      </c>
      <c r="X72" s="359"/>
      <c r="Y72" s="359">
        <v>25.4</v>
      </c>
      <c r="Z72" s="359"/>
      <c r="AA72" s="359">
        <v>157.4</v>
      </c>
      <c r="AB72" s="359"/>
      <c r="AC72" s="359">
        <v>92.8</v>
      </c>
      <c r="AD72" s="359"/>
      <c r="AE72" s="359">
        <v>99.1</v>
      </c>
      <c r="AF72" s="359"/>
      <c r="AG72" s="359">
        <v>133.4</v>
      </c>
      <c r="AH72" s="359"/>
      <c r="AI72" s="359">
        <v>103.3</v>
      </c>
      <c r="AJ72" s="359"/>
      <c r="AK72" s="359">
        <v>92.3</v>
      </c>
      <c r="AL72" s="359"/>
      <c r="AM72" s="359">
        <v>98.9</v>
      </c>
      <c r="AN72" s="359"/>
      <c r="AO72" s="359">
        <v>151.4</v>
      </c>
      <c r="AP72" s="359"/>
      <c r="AQ72" s="359" t="s">
        <v>125</v>
      </c>
      <c r="AR72" s="359"/>
      <c r="AS72" s="359">
        <v>75.2</v>
      </c>
      <c r="AT72" s="359"/>
      <c r="AU72" s="359">
        <v>87.7</v>
      </c>
      <c r="AV72" s="359"/>
      <c r="AW72" s="360" t="s">
        <v>125</v>
      </c>
      <c r="AX72" s="359"/>
      <c r="AY72" s="359">
        <v>104</v>
      </c>
      <c r="AZ72" s="266"/>
    </row>
    <row r="73" spans="1:52" s="301" customFormat="1" ht="16.5" customHeight="1" x14ac:dyDescent="0.15">
      <c r="A73" s="1379"/>
      <c r="B73" s="1369" t="s">
        <v>248</v>
      </c>
      <c r="C73" s="1370"/>
      <c r="D73" s="1370"/>
      <c r="E73" s="1371"/>
      <c r="F73" s="361"/>
      <c r="G73" s="362">
        <v>-1.14068441064639</v>
      </c>
      <c r="H73" s="362"/>
      <c r="I73" s="363">
        <v>6.9428891377379696</v>
      </c>
      <c r="J73" s="362"/>
      <c r="K73" s="362">
        <v>8.4269662921348392</v>
      </c>
      <c r="L73" s="362"/>
      <c r="M73" s="362">
        <v>1.7763845350052401</v>
      </c>
      <c r="N73" s="362"/>
      <c r="O73" s="363">
        <v>-5.0433412135539903</v>
      </c>
      <c r="P73" s="362"/>
      <c r="Q73" s="362" t="s">
        <v>125</v>
      </c>
      <c r="R73" s="362"/>
      <c r="S73" s="363">
        <v>-2.6915113871635601</v>
      </c>
      <c r="T73" s="362"/>
      <c r="U73" s="362" t="s">
        <v>125</v>
      </c>
      <c r="V73" s="362"/>
      <c r="W73" s="932">
        <v>-17.739999999999998</v>
      </c>
      <c r="X73" s="362"/>
      <c r="Y73" s="362">
        <v>14.932126696832601</v>
      </c>
      <c r="Z73" s="362"/>
      <c r="AA73" s="363">
        <v>1.5775034293552801</v>
      </c>
      <c r="AB73" s="267"/>
      <c r="AC73" s="363">
        <v>-4.4284243048403704</v>
      </c>
      <c r="AD73" s="363"/>
      <c r="AE73" s="363">
        <v>2.1649484536082402</v>
      </c>
      <c r="AF73" s="363"/>
      <c r="AG73" s="363">
        <v>8.1037277147487892</v>
      </c>
      <c r="AH73" s="363"/>
      <c r="AI73" s="363">
        <v>0.87890625</v>
      </c>
      <c r="AJ73" s="363"/>
      <c r="AK73" s="363">
        <v>0.87431693989070702</v>
      </c>
      <c r="AL73" s="363"/>
      <c r="AM73" s="363">
        <v>-5.0863723608445301</v>
      </c>
      <c r="AN73" s="363"/>
      <c r="AO73" s="363">
        <v>21.508828250401301</v>
      </c>
      <c r="AP73" s="363"/>
      <c r="AQ73" s="362" t="s">
        <v>125</v>
      </c>
      <c r="AR73" s="363"/>
      <c r="AS73" s="363">
        <v>1.6216216216216299</v>
      </c>
      <c r="AT73" s="363"/>
      <c r="AU73" s="363">
        <v>-0.227531285551763</v>
      </c>
      <c r="AV73" s="362"/>
      <c r="AW73" s="364" t="s">
        <v>125</v>
      </c>
      <c r="AX73" s="362"/>
      <c r="AY73" s="362">
        <v>-1.14068441064639</v>
      </c>
      <c r="AZ73" s="351"/>
    </row>
    <row r="74" spans="1:52" ht="12.6" customHeight="1" x14ac:dyDescent="0.15">
      <c r="A74" s="1372" t="s">
        <v>171</v>
      </c>
      <c r="B74" s="1372"/>
      <c r="C74" s="1372"/>
      <c r="D74" s="1372"/>
      <c r="E74" s="1373"/>
      <c r="F74" s="1373"/>
      <c r="G74" s="1373"/>
      <c r="H74" s="1373"/>
      <c r="I74" s="1373"/>
      <c r="J74" s="1373"/>
      <c r="K74" s="13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266"/>
    </row>
    <row r="75" spans="1:52" ht="13.5" customHeight="1" x14ac:dyDescent="0.15">
      <c r="A75" s="271" t="s">
        <v>1</v>
      </c>
      <c r="E75" s="2"/>
      <c r="F75" s="2"/>
      <c r="G75" s="2"/>
      <c r="H75" s="2"/>
      <c r="I75" s="2"/>
      <c r="J75" s="2"/>
      <c r="K75" s="2"/>
      <c r="L75" s="2"/>
      <c r="M75" s="2"/>
      <c r="N75" s="2"/>
      <c r="O75" s="2"/>
      <c r="P75" s="2"/>
      <c r="Q75" s="2"/>
      <c r="R75" s="2"/>
      <c r="S75" s="2"/>
      <c r="T75" s="2"/>
      <c r="U75" s="2"/>
      <c r="V75" s="2"/>
      <c r="W75" s="2"/>
      <c r="X75" s="2"/>
      <c r="Y75" s="2"/>
      <c r="Z75" s="2"/>
      <c r="AZ75" s="266"/>
    </row>
  </sheetData>
  <mergeCells count="151">
    <mergeCell ref="AH6:AI7"/>
    <mergeCell ref="X6:Y7"/>
    <mergeCell ref="Z6:AA7"/>
    <mergeCell ref="V6:W7"/>
    <mergeCell ref="AL7:AM7"/>
    <mergeCell ref="Q1:AA1"/>
    <mergeCell ref="AB1:AQ1"/>
    <mergeCell ref="AJ6:AK7"/>
    <mergeCell ref="AN7:AO7"/>
    <mergeCell ref="AP7:AQ7"/>
    <mergeCell ref="AF6:AG7"/>
    <mergeCell ref="AX4:AY7"/>
    <mergeCell ref="E5:E6"/>
    <mergeCell ref="F5:G7"/>
    <mergeCell ref="AV5:AW7"/>
    <mergeCell ref="H6:I7"/>
    <mergeCell ref="J6:K7"/>
    <mergeCell ref="AB6:AC7"/>
    <mergeCell ref="AD6:AE7"/>
    <mergeCell ref="L6:M7"/>
    <mergeCell ref="N6:O7"/>
    <mergeCell ref="N8:O8"/>
    <mergeCell ref="P8:Q8"/>
    <mergeCell ref="A7:E7"/>
    <mergeCell ref="P6:Q7"/>
    <mergeCell ref="R6:S7"/>
    <mergeCell ref="L8:M8"/>
    <mergeCell ref="T6:U7"/>
    <mergeCell ref="AD8:AE8"/>
    <mergeCell ref="AF8:AG8"/>
    <mergeCell ref="AR7:AS7"/>
    <mergeCell ref="AT7:AU7"/>
    <mergeCell ref="A8:A29"/>
    <mergeCell ref="B8:E8"/>
    <mergeCell ref="F8:G8"/>
    <mergeCell ref="H8:I8"/>
    <mergeCell ref="J8:K8"/>
    <mergeCell ref="AV8:AW8"/>
    <mergeCell ref="AX8:AY8"/>
    <mergeCell ref="C9:D9"/>
    <mergeCell ref="C10:D10"/>
    <mergeCell ref="B16:C16"/>
    <mergeCell ref="R8:S8"/>
    <mergeCell ref="T8:U8"/>
    <mergeCell ref="V8:W8"/>
    <mergeCell ref="AR8:AS8"/>
    <mergeCell ref="AT8:AU8"/>
    <mergeCell ref="B17:C17"/>
    <mergeCell ref="AJ8:AK8"/>
    <mergeCell ref="AL8:AM8"/>
    <mergeCell ref="AN8:AO8"/>
    <mergeCell ref="AP8:AQ8"/>
    <mergeCell ref="B18:C18"/>
    <mergeCell ref="AH8:AI8"/>
    <mergeCell ref="X8:Y8"/>
    <mergeCell ref="Z8:AA8"/>
    <mergeCell ref="AB8:AC8"/>
    <mergeCell ref="B19:C19"/>
    <mergeCell ref="B20:C20"/>
    <mergeCell ref="B21:C21"/>
    <mergeCell ref="B22:C22"/>
    <mergeCell ref="B23:C23"/>
    <mergeCell ref="B24:C24"/>
    <mergeCell ref="B25:C25"/>
    <mergeCell ref="B26:C26"/>
    <mergeCell ref="B27:C27"/>
    <mergeCell ref="B28:C28"/>
    <mergeCell ref="B29:E29"/>
    <mergeCell ref="A30:A51"/>
    <mergeCell ref="B30:E30"/>
    <mergeCell ref="B43:C43"/>
    <mergeCell ref="B44:C44"/>
    <mergeCell ref="B45:C45"/>
    <mergeCell ref="F30:G30"/>
    <mergeCell ref="H30:I30"/>
    <mergeCell ref="J30:K30"/>
    <mergeCell ref="L30:M30"/>
    <mergeCell ref="B41:C41"/>
    <mergeCell ref="B42:C42"/>
    <mergeCell ref="N30:O30"/>
    <mergeCell ref="P30:Q30"/>
    <mergeCell ref="R30:S30"/>
    <mergeCell ref="T30:U30"/>
    <mergeCell ref="V30:W30"/>
    <mergeCell ref="X30:Y30"/>
    <mergeCell ref="AT30:AU30"/>
    <mergeCell ref="AV30:AW30"/>
    <mergeCell ref="Z30:AA30"/>
    <mergeCell ref="AB30:AC30"/>
    <mergeCell ref="AD30:AE30"/>
    <mergeCell ref="AF30:AG30"/>
    <mergeCell ref="AH30:AI30"/>
    <mergeCell ref="AJ30:AK30"/>
    <mergeCell ref="AX30:AY30"/>
    <mergeCell ref="C31:D31"/>
    <mergeCell ref="C32:D32"/>
    <mergeCell ref="B38:C38"/>
    <mergeCell ref="B39:C39"/>
    <mergeCell ref="B40:C40"/>
    <mergeCell ref="AL30:AM30"/>
    <mergeCell ref="AN30:AO30"/>
    <mergeCell ref="AP30:AQ30"/>
    <mergeCell ref="AR30:AS30"/>
    <mergeCell ref="B65:C65"/>
    <mergeCell ref="B72:C72"/>
    <mergeCell ref="B46:C46"/>
    <mergeCell ref="B47:C47"/>
    <mergeCell ref="B48:C48"/>
    <mergeCell ref="B49:C49"/>
    <mergeCell ref="B50:C50"/>
    <mergeCell ref="B51:E51"/>
    <mergeCell ref="F52:G52"/>
    <mergeCell ref="H52:I52"/>
    <mergeCell ref="J52:K52"/>
    <mergeCell ref="B62:C62"/>
    <mergeCell ref="B63:C63"/>
    <mergeCell ref="B64:C64"/>
    <mergeCell ref="L52:M52"/>
    <mergeCell ref="N52:O52"/>
    <mergeCell ref="P52:Q52"/>
    <mergeCell ref="R52:S52"/>
    <mergeCell ref="T52:U52"/>
    <mergeCell ref="V52:W52"/>
    <mergeCell ref="AR52:AS52"/>
    <mergeCell ref="AT52:AU52"/>
    <mergeCell ref="X52:Y52"/>
    <mergeCell ref="Z52:AA52"/>
    <mergeCell ref="AB52:AC52"/>
    <mergeCell ref="AD52:AE52"/>
    <mergeCell ref="AF52:AG52"/>
    <mergeCell ref="AH52:AI52"/>
    <mergeCell ref="AV52:AW52"/>
    <mergeCell ref="AX52:AY52"/>
    <mergeCell ref="C53:D53"/>
    <mergeCell ref="C54:D54"/>
    <mergeCell ref="B60:C60"/>
    <mergeCell ref="B61:C61"/>
    <mergeCell ref="AJ52:AK52"/>
    <mergeCell ref="AL52:AM52"/>
    <mergeCell ref="AN52:AO52"/>
    <mergeCell ref="AP52:AQ52"/>
    <mergeCell ref="B73:E73"/>
    <mergeCell ref="A74:K74"/>
    <mergeCell ref="B66:C66"/>
    <mergeCell ref="B67:C67"/>
    <mergeCell ref="B68:C68"/>
    <mergeCell ref="B69:C69"/>
    <mergeCell ref="B70:C70"/>
    <mergeCell ref="B71:C71"/>
    <mergeCell ref="A52:A73"/>
    <mergeCell ref="B52:E52"/>
  </mergeCells>
  <phoneticPr fontId="54"/>
  <printOptions horizontalCentered="1"/>
  <pageMargins left="0.31" right="0.39370078740157483" top="0.78740157480314965" bottom="0.39370078740157483" header="0.59055118110236227" footer="0.59055118110236227"/>
  <pageSetup paperSize="9" scale="94" firstPageNumber="0" orientation="portrait" r:id="rId1"/>
  <headerFooter alignWithMargins="0"/>
  <colBreaks count="1" manualBreakCount="1">
    <brk id="27" max="7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64"/>
  <sheetViews>
    <sheetView zoomScaleNormal="100" zoomScaleSheetLayoutView="100" workbookViewId="0"/>
  </sheetViews>
  <sheetFormatPr defaultRowHeight="12" x14ac:dyDescent="0.15"/>
  <cols>
    <col min="1" max="1" width="2" style="271" customWidth="1"/>
    <col min="2" max="2" width="2.5" style="271" customWidth="1"/>
    <col min="3" max="3" width="5.25" style="271" customWidth="1"/>
    <col min="4" max="4" width="26" style="271" customWidth="1"/>
    <col min="5" max="6" width="5" style="271" customWidth="1"/>
    <col min="7" max="7" width="7.875" style="271" customWidth="1"/>
    <col min="8" max="8" width="6.25" style="271" customWidth="1"/>
    <col min="9" max="9" width="7.875" style="271" customWidth="1"/>
    <col min="10" max="10" width="8.875" style="271" customWidth="1"/>
    <col min="11" max="11" width="6.625" style="271" customWidth="1"/>
    <col min="12" max="12" width="9.5" style="271" customWidth="1"/>
    <col min="13" max="13" width="5.375" style="271" customWidth="1"/>
    <col min="14" max="14" width="9" style="271" bestFit="1"/>
    <col min="15" max="16384" width="9" style="271"/>
  </cols>
  <sheetData>
    <row r="1" spans="1:13" ht="29.25" customHeight="1" x14ac:dyDescent="0.15">
      <c r="A1" s="365"/>
      <c r="B1" s="365"/>
      <c r="C1" s="365"/>
      <c r="D1" s="365"/>
      <c r="E1" s="365"/>
      <c r="F1" s="365"/>
      <c r="G1" s="365"/>
      <c r="H1" s="365"/>
      <c r="I1" s="365"/>
      <c r="J1" s="365"/>
      <c r="K1" s="365"/>
      <c r="L1" s="365"/>
      <c r="M1" s="365"/>
    </row>
    <row r="2" spans="1:13" ht="29.25" customHeight="1" x14ac:dyDescent="0.15">
      <c r="A2" s="1445" t="s">
        <v>638</v>
      </c>
      <c r="B2" s="1445"/>
      <c r="C2" s="1445"/>
      <c r="D2" s="1445"/>
      <c r="E2" s="1445"/>
      <c r="F2" s="1445"/>
      <c r="G2" s="1445"/>
      <c r="H2" s="1445"/>
      <c r="I2" s="1445"/>
      <c r="J2" s="1445"/>
      <c r="K2" s="1445"/>
      <c r="L2" s="1445"/>
      <c r="M2" s="1445"/>
    </row>
    <row r="3" spans="1:13" ht="17.25" customHeight="1" x14ac:dyDescent="0.15">
      <c r="A3" s="366" t="s">
        <v>235</v>
      </c>
      <c r="B3" s="366"/>
      <c r="C3" s="366"/>
      <c r="D3" s="367"/>
      <c r="E3" s="367"/>
      <c r="F3" s="367"/>
      <c r="G3" s="367"/>
      <c r="H3" s="367"/>
      <c r="K3" s="1446" t="s">
        <v>294</v>
      </c>
      <c r="L3" s="1446"/>
      <c r="M3" s="368"/>
    </row>
    <row r="4" spans="1:13" ht="13.5" customHeight="1" x14ac:dyDescent="0.15">
      <c r="A4" s="369"/>
      <c r="B4" s="369"/>
      <c r="C4" s="369"/>
      <c r="D4" s="1447"/>
      <c r="E4" s="370"/>
      <c r="F4" s="370"/>
      <c r="G4" s="371"/>
      <c r="H4" s="1448"/>
      <c r="I4" s="1448"/>
      <c r="J4" s="371"/>
      <c r="K4" s="371"/>
      <c r="L4" s="1449"/>
      <c r="M4" s="1449"/>
    </row>
    <row r="5" spans="1:13" ht="13.5" customHeight="1" x14ac:dyDescent="0.15">
      <c r="A5" s="371"/>
      <c r="B5" s="369"/>
      <c r="C5" s="371"/>
      <c r="D5" s="1447"/>
      <c r="E5" s="370"/>
      <c r="F5" s="370"/>
      <c r="G5" s="371"/>
      <c r="H5" s="371"/>
      <c r="I5" s="371"/>
      <c r="J5" s="371"/>
      <c r="K5" s="1449"/>
      <c r="L5" s="1449"/>
      <c r="M5" s="1450"/>
    </row>
    <row r="6" spans="1:13" ht="13.5" customHeight="1" x14ac:dyDescent="0.15">
      <c r="A6" s="371"/>
      <c r="B6" s="369"/>
      <c r="C6" s="371"/>
      <c r="D6" s="1447"/>
      <c r="E6" s="370"/>
      <c r="F6" s="370"/>
      <c r="G6" s="371"/>
      <c r="H6" s="371"/>
      <c r="I6" s="371"/>
      <c r="J6" s="371"/>
      <c r="K6" s="1449"/>
      <c r="L6" s="1449"/>
      <c r="M6" s="1450"/>
    </row>
    <row r="7" spans="1:13" ht="13.5" customHeight="1" x14ac:dyDescent="0.15">
      <c r="A7" s="371"/>
      <c r="B7" s="369"/>
      <c r="C7" s="371"/>
      <c r="D7" s="1447"/>
      <c r="E7" s="370"/>
      <c r="F7" s="370"/>
      <c r="G7" s="371"/>
      <c r="H7" s="371"/>
      <c r="I7" s="371"/>
      <c r="J7" s="371"/>
      <c r="K7" s="1449"/>
      <c r="L7" s="1449"/>
      <c r="M7" s="1450"/>
    </row>
    <row r="8" spans="1:13" ht="13.5" customHeight="1" x14ac:dyDescent="0.15">
      <c r="A8" s="371"/>
      <c r="B8" s="369"/>
      <c r="C8" s="371"/>
      <c r="D8" s="1447"/>
      <c r="E8" s="370"/>
      <c r="F8" s="370"/>
      <c r="G8" s="371"/>
      <c r="H8" s="371"/>
      <c r="I8" s="371"/>
      <c r="J8" s="371"/>
      <c r="K8" s="1449"/>
      <c r="L8" s="1449"/>
      <c r="M8" s="1450"/>
    </row>
    <row r="9" spans="1:13" ht="13.5" customHeight="1" x14ac:dyDescent="0.15">
      <c r="A9" s="371"/>
      <c r="B9" s="369"/>
      <c r="C9" s="371"/>
      <c r="D9" s="1447"/>
      <c r="E9" s="370"/>
      <c r="F9" s="370"/>
      <c r="G9" s="371"/>
      <c r="H9" s="371"/>
      <c r="I9" s="371"/>
      <c r="J9" s="371"/>
      <c r="K9" s="1449"/>
      <c r="L9" s="1449"/>
      <c r="M9" s="1450"/>
    </row>
    <row r="10" spans="1:13" ht="13.5" customHeight="1" x14ac:dyDescent="0.15">
      <c r="A10" s="371"/>
      <c r="B10" s="369"/>
      <c r="C10" s="371"/>
      <c r="D10" s="1447"/>
      <c r="E10" s="370"/>
      <c r="F10" s="370"/>
      <c r="G10" s="371"/>
      <c r="H10" s="371"/>
      <c r="I10" s="371"/>
      <c r="J10" s="371"/>
      <c r="K10" s="1449"/>
      <c r="L10" s="1449"/>
      <c r="M10" s="1450"/>
    </row>
    <row r="11" spans="1:13" ht="13.5" customHeight="1" x14ac:dyDescent="0.15">
      <c r="A11" s="371"/>
      <c r="B11" s="369"/>
      <c r="C11" s="371"/>
      <c r="D11" s="1447"/>
      <c r="E11" s="370"/>
      <c r="F11" s="370"/>
      <c r="G11" s="371"/>
      <c r="H11" s="371"/>
      <c r="I11" s="371"/>
      <c r="J11" s="371"/>
      <c r="K11" s="1449"/>
      <c r="L11" s="1449"/>
      <c r="M11" s="1450"/>
    </row>
    <row r="12" spans="1:13" ht="13.5" customHeight="1" x14ac:dyDescent="0.15">
      <c r="A12" s="371"/>
      <c r="B12" s="369"/>
      <c r="C12" s="371"/>
      <c r="D12" s="1447"/>
      <c r="E12" s="370"/>
      <c r="F12" s="370"/>
      <c r="G12" s="371"/>
      <c r="H12" s="371"/>
      <c r="I12" s="371"/>
      <c r="J12" s="371"/>
      <c r="K12" s="1449"/>
      <c r="L12" s="1449"/>
      <c r="M12" s="1450"/>
    </row>
    <row r="13" spans="1:13" ht="13.5" customHeight="1" x14ac:dyDescent="0.15">
      <c r="A13" s="371"/>
      <c r="B13" s="369"/>
      <c r="C13" s="371"/>
      <c r="D13" s="1447"/>
      <c r="E13" s="370"/>
      <c r="F13" s="370"/>
      <c r="G13" s="371"/>
      <c r="H13" s="371"/>
      <c r="I13" s="371"/>
      <c r="J13" s="371"/>
      <c r="K13" s="1449"/>
      <c r="L13" s="1449"/>
      <c r="M13" s="1450"/>
    </row>
    <row r="14" spans="1:13" ht="13.5" customHeight="1" x14ac:dyDescent="0.15">
      <c r="A14" s="371"/>
      <c r="B14" s="369"/>
      <c r="C14" s="371"/>
      <c r="D14" s="1447"/>
      <c r="E14" s="370"/>
      <c r="F14" s="370"/>
      <c r="G14" s="371"/>
      <c r="H14" s="371"/>
      <c r="I14" s="371"/>
      <c r="J14" s="371"/>
      <c r="K14" s="1449"/>
      <c r="L14" s="1449"/>
      <c r="M14" s="1450"/>
    </row>
    <row r="15" spans="1:13" ht="13.5" customHeight="1" x14ac:dyDescent="0.15">
      <c r="A15" s="371"/>
      <c r="B15" s="369"/>
      <c r="C15" s="371"/>
      <c r="D15" s="1447"/>
      <c r="E15" s="370"/>
      <c r="F15" s="370"/>
      <c r="G15" s="371"/>
      <c r="H15" s="371"/>
      <c r="I15" s="371"/>
      <c r="J15" s="371"/>
      <c r="K15" s="1449"/>
      <c r="L15" s="1449"/>
      <c r="M15" s="1450"/>
    </row>
    <row r="16" spans="1:13" ht="13.5" customHeight="1" x14ac:dyDescent="0.15">
      <c r="A16" s="371"/>
      <c r="B16" s="369"/>
      <c r="C16" s="371"/>
      <c r="D16" s="1447"/>
      <c r="E16" s="370"/>
      <c r="F16" s="370"/>
      <c r="G16" s="371"/>
      <c r="H16" s="371"/>
      <c r="I16" s="371"/>
      <c r="J16" s="371"/>
      <c r="K16" s="1449"/>
      <c r="L16" s="1449"/>
      <c r="M16" s="1450"/>
    </row>
    <row r="17" spans="1:13" ht="13.5" customHeight="1" x14ac:dyDescent="0.15">
      <c r="A17" s="371"/>
      <c r="B17" s="371"/>
      <c r="C17" s="371"/>
      <c r="D17" s="1447"/>
      <c r="E17" s="370"/>
      <c r="F17" s="370"/>
      <c r="G17" s="371"/>
      <c r="H17" s="372"/>
      <c r="I17" s="372"/>
      <c r="J17" s="372"/>
      <c r="K17" s="1449"/>
      <c r="L17" s="1449"/>
      <c r="M17" s="1450"/>
    </row>
    <row r="18" spans="1:13" ht="13.5" customHeight="1" x14ac:dyDescent="0.15">
      <c r="A18" s="373" t="s">
        <v>640</v>
      </c>
      <c r="B18" s="374"/>
      <c r="C18" s="374"/>
      <c r="D18" s="375"/>
      <c r="E18" s="375"/>
      <c r="F18" s="375"/>
      <c r="G18" s="376"/>
      <c r="H18" s="376"/>
      <c r="I18" s="376"/>
      <c r="J18" s="376"/>
      <c r="K18" s="376"/>
      <c r="L18" s="376"/>
      <c r="M18" s="377"/>
    </row>
    <row r="19" spans="1:13" ht="13.5" customHeight="1" x14ac:dyDescent="0.15">
      <c r="A19" s="374"/>
      <c r="B19" s="374"/>
      <c r="C19" s="374"/>
      <c r="D19" s="375"/>
      <c r="E19" s="375"/>
      <c r="F19" s="375"/>
      <c r="G19" s="378"/>
      <c r="H19" s="376"/>
      <c r="I19" s="378"/>
      <c r="J19" s="378"/>
      <c r="K19" s="378"/>
      <c r="L19" s="376"/>
      <c r="M19" s="377"/>
    </row>
    <row r="20" spans="1:13" ht="13.5" customHeight="1" x14ac:dyDescent="0.15">
      <c r="A20" s="374"/>
      <c r="B20" s="374"/>
      <c r="C20" s="374"/>
      <c r="D20" s="375"/>
      <c r="E20" s="375"/>
      <c r="F20" s="375"/>
      <c r="G20" s="378"/>
      <c r="H20" s="378"/>
      <c r="I20" s="378"/>
      <c r="J20" s="376"/>
      <c r="K20" s="376"/>
      <c r="L20" s="376"/>
      <c r="M20" s="377"/>
    </row>
    <row r="21" spans="1:13" ht="13.5" customHeight="1" x14ac:dyDescent="0.15">
      <c r="A21" s="374"/>
      <c r="B21" s="374"/>
      <c r="C21" s="374"/>
      <c r="D21" s="375"/>
      <c r="E21" s="375"/>
      <c r="F21" s="375"/>
      <c r="G21" s="378"/>
      <c r="H21" s="378"/>
      <c r="I21" s="378"/>
      <c r="J21" s="376"/>
      <c r="K21" s="376"/>
      <c r="L21" s="376"/>
      <c r="M21" s="377"/>
    </row>
    <row r="22" spans="1:13" ht="13.5" customHeight="1" x14ac:dyDescent="0.15">
      <c r="A22" s="374"/>
      <c r="B22" s="374"/>
      <c r="C22" s="374"/>
      <c r="D22" s="375"/>
      <c r="E22" s="375"/>
      <c r="F22" s="375"/>
      <c r="G22" s="378"/>
      <c r="H22" s="378"/>
      <c r="I22" s="378"/>
      <c r="J22" s="376"/>
      <c r="K22" s="376"/>
      <c r="L22" s="376"/>
      <c r="M22" s="377"/>
    </row>
    <row r="23" spans="1:13" ht="13.5" customHeight="1" x14ac:dyDescent="0.15">
      <c r="A23" s="374"/>
      <c r="B23" s="374"/>
      <c r="C23" s="374"/>
      <c r="D23" s="375"/>
      <c r="E23" s="375"/>
      <c r="F23" s="375"/>
      <c r="G23" s="378"/>
      <c r="H23" s="378"/>
      <c r="I23" s="378"/>
      <c r="J23" s="376"/>
      <c r="K23" s="376"/>
      <c r="L23" s="376"/>
      <c r="M23" s="377"/>
    </row>
    <row r="24" spans="1:13" ht="13.5" customHeight="1" x14ac:dyDescent="0.15">
      <c r="A24" s="374"/>
      <c r="B24" s="374"/>
      <c r="C24" s="374"/>
      <c r="D24" s="375"/>
      <c r="E24" s="375"/>
      <c r="F24" s="375"/>
      <c r="G24" s="378"/>
      <c r="H24" s="378"/>
      <c r="I24" s="378"/>
      <c r="J24" s="376"/>
      <c r="K24" s="376"/>
      <c r="L24" s="376"/>
      <c r="M24" s="377"/>
    </row>
    <row r="25" spans="1:13" ht="13.5" customHeight="1" x14ac:dyDescent="0.15">
      <c r="A25" s="374"/>
      <c r="B25" s="374"/>
      <c r="C25" s="374"/>
      <c r="D25" s="375"/>
      <c r="E25" s="375"/>
      <c r="F25" s="375"/>
      <c r="G25" s="378"/>
      <c r="H25" s="378"/>
      <c r="I25" s="378"/>
      <c r="J25" s="376"/>
      <c r="K25" s="376"/>
      <c r="L25" s="376"/>
      <c r="M25" s="377"/>
    </row>
    <row r="26" spans="1:13" ht="13.5" customHeight="1" x14ac:dyDescent="0.15">
      <c r="A26" s="374"/>
      <c r="B26" s="374"/>
      <c r="C26" s="374"/>
      <c r="D26" s="375"/>
      <c r="E26" s="375"/>
      <c r="F26" s="375"/>
      <c r="G26" s="378"/>
      <c r="H26" s="378"/>
      <c r="I26" s="378"/>
      <c r="J26" s="376"/>
      <c r="K26" s="376"/>
      <c r="L26" s="376"/>
      <c r="M26" s="377"/>
    </row>
    <row r="27" spans="1:13" ht="13.5" customHeight="1" x14ac:dyDescent="0.15">
      <c r="A27" s="374"/>
      <c r="B27" s="374"/>
      <c r="C27" s="374"/>
      <c r="D27" s="375"/>
      <c r="E27" s="375"/>
      <c r="F27" s="375"/>
      <c r="G27" s="378"/>
      <c r="H27" s="378"/>
      <c r="I27" s="378"/>
      <c r="J27" s="376"/>
      <c r="K27" s="376"/>
      <c r="L27" s="376"/>
      <c r="M27" s="377"/>
    </row>
    <row r="28" spans="1:13" ht="13.5" customHeight="1" x14ac:dyDescent="0.15">
      <c r="A28" s="374"/>
      <c r="B28" s="374"/>
      <c r="C28" s="374"/>
      <c r="D28" s="375"/>
      <c r="E28" s="375"/>
      <c r="F28" s="375"/>
      <c r="G28" s="378"/>
      <c r="H28" s="378"/>
      <c r="I28" s="378"/>
      <c r="J28" s="376"/>
      <c r="K28" s="376"/>
      <c r="L28" s="376"/>
      <c r="M28" s="377"/>
    </row>
    <row r="29" spans="1:13" ht="13.5" customHeight="1" x14ac:dyDescent="0.15">
      <c r="A29" s="374"/>
      <c r="B29" s="374"/>
      <c r="C29" s="374"/>
      <c r="D29" s="375"/>
      <c r="E29" s="375"/>
      <c r="F29" s="375"/>
      <c r="G29" s="378"/>
      <c r="H29" s="378"/>
      <c r="I29" s="378"/>
      <c r="J29" s="376"/>
      <c r="K29" s="376"/>
      <c r="L29" s="376"/>
      <c r="M29" s="377"/>
    </row>
    <row r="30" spans="1:13" ht="13.5" customHeight="1" x14ac:dyDescent="0.15">
      <c r="A30" s="374"/>
      <c r="B30" s="374"/>
      <c r="C30" s="374"/>
      <c r="D30" s="375"/>
      <c r="E30" s="375"/>
      <c r="F30" s="375"/>
      <c r="G30" s="378"/>
      <c r="H30" s="378"/>
      <c r="I30" s="378"/>
      <c r="J30" s="376"/>
      <c r="K30" s="376"/>
      <c r="L30" s="376"/>
      <c r="M30" s="377"/>
    </row>
    <row r="31" spans="1:13" ht="13.5" customHeight="1" x14ac:dyDescent="0.15">
      <c r="A31" s="374"/>
      <c r="B31" s="374"/>
      <c r="C31" s="374"/>
      <c r="D31" s="375"/>
      <c r="E31" s="375"/>
      <c r="F31" s="375"/>
      <c r="G31" s="378"/>
      <c r="H31" s="378"/>
      <c r="I31" s="378"/>
      <c r="J31" s="376"/>
      <c r="K31" s="376"/>
      <c r="L31" s="376"/>
      <c r="M31" s="377"/>
    </row>
    <row r="32" spans="1:13" ht="13.5" customHeight="1" x14ac:dyDescent="0.15">
      <c r="A32" s="374"/>
      <c r="B32" s="374"/>
      <c r="C32" s="374"/>
      <c r="D32" s="375"/>
      <c r="E32" s="375"/>
      <c r="F32" s="375"/>
      <c r="G32" s="378"/>
      <c r="H32" s="378"/>
      <c r="I32" s="378"/>
      <c r="J32" s="376"/>
      <c r="K32" s="376"/>
      <c r="L32" s="376"/>
      <c r="M32" s="377"/>
    </row>
    <row r="33" spans="1:13" ht="13.5" customHeight="1" x14ac:dyDescent="0.15">
      <c r="A33" s="373" t="s">
        <v>83</v>
      </c>
      <c r="B33" s="379"/>
      <c r="C33" s="379"/>
      <c r="D33" s="375"/>
      <c r="E33" s="375"/>
      <c r="F33" s="375"/>
      <c r="G33" s="378"/>
      <c r="H33" s="378"/>
      <c r="I33" s="378"/>
      <c r="J33" s="376"/>
      <c r="K33" s="376"/>
      <c r="L33" s="376"/>
      <c r="M33" s="377"/>
    </row>
    <row r="34" spans="1:13" ht="13.5" customHeight="1" x14ac:dyDescent="0.15">
      <c r="A34" s="379"/>
      <c r="B34" s="379"/>
      <c r="C34" s="379"/>
      <c r="D34" s="375"/>
      <c r="E34" s="375"/>
      <c r="F34" s="375"/>
      <c r="G34" s="378"/>
      <c r="H34" s="376"/>
      <c r="I34" s="378"/>
      <c r="J34" s="376"/>
      <c r="K34" s="376"/>
      <c r="L34" s="376"/>
      <c r="M34" s="377"/>
    </row>
    <row r="35" spans="1:13" ht="13.5" customHeight="1" x14ac:dyDescent="0.15">
      <c r="A35" s="374"/>
      <c r="B35" s="374"/>
      <c r="C35" s="374"/>
      <c r="D35" s="375"/>
      <c r="E35" s="375"/>
      <c r="F35" s="375"/>
      <c r="G35" s="378"/>
      <c r="H35" s="376"/>
      <c r="I35" s="378"/>
      <c r="J35" s="378"/>
      <c r="K35" s="378"/>
      <c r="L35" s="378"/>
      <c r="M35" s="377"/>
    </row>
    <row r="36" spans="1:13" ht="13.5" customHeight="1" x14ac:dyDescent="0.15">
      <c r="A36" s="374"/>
      <c r="B36" s="374"/>
      <c r="C36" s="374"/>
      <c r="D36" s="375"/>
      <c r="E36" s="375"/>
      <c r="F36" s="375"/>
      <c r="G36" s="378"/>
      <c r="H36" s="376"/>
      <c r="I36" s="378"/>
      <c r="J36" s="376"/>
      <c r="K36" s="376"/>
      <c r="L36" s="376"/>
      <c r="M36" s="377"/>
    </row>
    <row r="37" spans="1:13" ht="13.5" customHeight="1" x14ac:dyDescent="0.15">
      <c r="A37" s="374"/>
      <c r="B37" s="374"/>
      <c r="C37" s="374"/>
      <c r="D37" s="375"/>
      <c r="E37" s="375"/>
      <c r="F37" s="375"/>
      <c r="G37" s="376"/>
      <c r="H37" s="378"/>
      <c r="I37" s="378"/>
      <c r="J37" s="376"/>
      <c r="K37" s="376"/>
      <c r="L37" s="376"/>
      <c r="M37" s="377"/>
    </row>
    <row r="38" spans="1:13" ht="13.7" customHeight="1" x14ac:dyDescent="0.15">
      <c r="B38" s="373"/>
      <c r="C38" s="373"/>
      <c r="D38" s="375"/>
      <c r="E38" s="375"/>
      <c r="F38" s="375"/>
      <c r="G38" s="376"/>
      <c r="H38" s="378"/>
      <c r="I38" s="378"/>
      <c r="J38" s="376"/>
      <c r="K38" s="376"/>
      <c r="L38" s="376"/>
      <c r="M38" s="377"/>
    </row>
    <row r="39" spans="1:13" ht="13.7" customHeight="1" x14ac:dyDescent="0.15">
      <c r="A39" s="380"/>
      <c r="B39" s="380"/>
      <c r="C39" s="380"/>
      <c r="D39" s="375"/>
      <c r="E39" s="375"/>
      <c r="F39" s="375"/>
      <c r="G39" s="376"/>
      <c r="H39" s="376"/>
      <c r="I39" s="381"/>
      <c r="J39" s="376"/>
      <c r="K39" s="376"/>
      <c r="L39" s="376"/>
      <c r="M39" s="377"/>
    </row>
    <row r="40" spans="1:13" ht="13.7" customHeight="1" x14ac:dyDescent="0.15">
      <c r="A40" s="373"/>
      <c r="B40" s="373"/>
      <c r="C40" s="373"/>
      <c r="D40" s="375"/>
      <c r="E40" s="375"/>
      <c r="F40" s="375"/>
      <c r="G40" s="376"/>
      <c r="H40" s="376"/>
      <c r="I40" s="376"/>
      <c r="J40" s="376"/>
      <c r="K40" s="376"/>
      <c r="L40" s="376"/>
    </row>
    <row r="41" spans="1:13" ht="13.7" customHeight="1" x14ac:dyDescent="0.15">
      <c r="A41" s="374"/>
      <c r="B41" s="374"/>
      <c r="C41" s="374"/>
      <c r="D41" s="375"/>
      <c r="E41" s="375"/>
      <c r="F41" s="375"/>
      <c r="G41" s="378"/>
      <c r="H41" s="376"/>
      <c r="I41" s="378"/>
      <c r="J41" s="376"/>
      <c r="K41" s="376"/>
      <c r="L41" s="376"/>
    </row>
    <row r="42" spans="1:13" ht="13.7" customHeight="1" x14ac:dyDescent="0.15">
      <c r="A42" s="373"/>
      <c r="B42" s="373"/>
      <c r="C42" s="373"/>
      <c r="D42" s="375"/>
      <c r="E42" s="375"/>
      <c r="F42" s="375"/>
      <c r="G42" s="376"/>
      <c r="H42" s="382"/>
      <c r="I42" s="378"/>
      <c r="J42" s="376"/>
      <c r="K42" s="376"/>
      <c r="L42" s="376"/>
    </row>
    <row r="43" spans="1:13" ht="13.7" customHeight="1" x14ac:dyDescent="0.15">
      <c r="A43" s="374"/>
      <c r="B43" s="374"/>
      <c r="C43" s="374"/>
      <c r="D43" s="375"/>
      <c r="E43" s="375"/>
      <c r="F43" s="375"/>
      <c r="G43" s="378"/>
      <c r="H43" s="378"/>
      <c r="I43" s="378"/>
      <c r="J43" s="378"/>
      <c r="K43" s="378"/>
      <c r="L43" s="378"/>
    </row>
    <row r="44" spans="1:13" ht="13.7" customHeight="1" x14ac:dyDescent="0.15">
      <c r="A44" s="383"/>
      <c r="B44" s="383"/>
      <c r="C44" s="383"/>
      <c r="D44" s="375"/>
      <c r="E44" s="375"/>
      <c r="F44" s="375"/>
      <c r="G44" s="378"/>
      <c r="H44" s="376"/>
      <c r="I44" s="378"/>
      <c r="J44" s="378"/>
      <c r="K44" s="378"/>
      <c r="L44" s="378"/>
    </row>
    <row r="45" spans="1:13" ht="13.7" customHeight="1" x14ac:dyDescent="0.15">
      <c r="A45" s="379"/>
      <c r="B45" s="379"/>
      <c r="C45" s="379"/>
      <c r="D45" s="375"/>
      <c r="E45" s="375"/>
      <c r="F45" s="375"/>
      <c r="G45" s="378"/>
      <c r="H45" s="376"/>
      <c r="I45" s="378"/>
      <c r="J45" s="378"/>
      <c r="K45" s="378"/>
      <c r="L45" s="378"/>
    </row>
    <row r="46" spans="1:13" ht="13.7" customHeight="1" x14ac:dyDescent="0.15">
      <c r="A46" s="374"/>
      <c r="B46" s="374"/>
      <c r="C46" s="374"/>
      <c r="D46" s="375"/>
      <c r="E46" s="375"/>
      <c r="F46" s="375"/>
      <c r="G46" s="376"/>
      <c r="H46" s="376"/>
      <c r="I46" s="376"/>
      <c r="J46" s="376"/>
      <c r="K46" s="376"/>
      <c r="L46" s="384"/>
    </row>
    <row r="47" spans="1:13" ht="13.7" customHeight="1" x14ac:dyDescent="0.15">
      <c r="A47" s="374"/>
      <c r="B47" s="374"/>
      <c r="C47" s="374"/>
      <c r="D47" s="375"/>
      <c r="E47" s="375"/>
      <c r="F47" s="375"/>
      <c r="G47" s="378"/>
      <c r="H47" s="376"/>
      <c r="I47" s="378"/>
      <c r="J47" s="378"/>
      <c r="K47" s="378"/>
      <c r="L47" s="378"/>
    </row>
    <row r="48" spans="1:13" ht="13.7" customHeight="1" x14ac:dyDescent="0.15">
      <c r="A48" s="373" t="s">
        <v>78</v>
      </c>
      <c r="B48" s="374"/>
      <c r="C48" s="374"/>
      <c r="D48" s="375"/>
      <c r="E48" s="375"/>
      <c r="F48" s="375"/>
      <c r="G48" s="378"/>
      <c r="H48" s="378"/>
      <c r="I48" s="378"/>
      <c r="J48" s="378"/>
      <c r="K48" s="378"/>
      <c r="L48" s="378"/>
    </row>
    <row r="49" spans="1:26" ht="13.7" customHeight="1" x14ac:dyDescent="0.15">
      <c r="A49" s="379"/>
      <c r="B49" s="379"/>
      <c r="C49" s="379"/>
      <c r="D49" s="375"/>
      <c r="E49" s="375"/>
      <c r="F49" s="375"/>
      <c r="G49" s="376"/>
      <c r="H49" s="376"/>
      <c r="I49" s="381"/>
      <c r="J49" s="376"/>
      <c r="K49" s="376"/>
      <c r="L49" s="376"/>
    </row>
    <row r="50" spans="1:26" ht="13.7" customHeight="1" x14ac:dyDescent="0.15">
      <c r="A50" s="374"/>
      <c r="B50" s="374"/>
      <c r="C50" s="374"/>
      <c r="D50" s="375"/>
      <c r="E50" s="375"/>
      <c r="F50" s="375"/>
      <c r="G50" s="376"/>
      <c r="H50" s="376"/>
      <c r="I50" s="376"/>
      <c r="J50" s="376"/>
      <c r="K50" s="376"/>
      <c r="L50" s="376"/>
      <c r="N50" s="385"/>
    </row>
    <row r="51" spans="1:26" ht="13.7" customHeight="1" x14ac:dyDescent="0.15">
      <c r="A51" s="374"/>
      <c r="B51" s="374"/>
      <c r="C51" s="374"/>
      <c r="D51" s="386"/>
      <c r="E51" s="386"/>
      <c r="F51" s="386"/>
      <c r="G51" s="378"/>
      <c r="H51" s="376"/>
      <c r="I51" s="378"/>
      <c r="J51" s="378"/>
      <c r="K51" s="378"/>
      <c r="L51" s="378"/>
      <c r="M51" s="377"/>
      <c r="N51" s="385"/>
    </row>
    <row r="52" spans="1:26" ht="13.7" customHeight="1" x14ac:dyDescent="0.15">
      <c r="A52" s="374"/>
      <c r="B52" s="374"/>
      <c r="C52" s="374"/>
      <c r="D52" s="386"/>
      <c r="E52" s="386"/>
      <c r="F52" s="386"/>
      <c r="G52" s="378"/>
      <c r="H52" s="378"/>
      <c r="I52" s="378"/>
      <c r="J52" s="378"/>
      <c r="K52" s="378"/>
      <c r="L52" s="378"/>
      <c r="M52" s="377"/>
      <c r="N52" s="385"/>
    </row>
    <row r="53" spans="1:26" ht="13.7" customHeight="1" x14ac:dyDescent="0.15">
      <c r="B53" s="373"/>
      <c r="C53" s="373"/>
      <c r="D53" s="375"/>
      <c r="E53" s="375"/>
      <c r="F53" s="375"/>
      <c r="G53" s="376"/>
      <c r="H53" s="376"/>
      <c r="I53" s="376"/>
      <c r="J53" s="376"/>
      <c r="K53" s="376"/>
      <c r="L53" s="376"/>
      <c r="M53" s="377"/>
      <c r="N53" s="385"/>
    </row>
    <row r="54" spans="1:26" ht="13.7" customHeight="1" x14ac:dyDescent="0.15">
      <c r="A54" s="373"/>
      <c r="B54" s="373"/>
      <c r="C54" s="373"/>
      <c r="D54" s="375"/>
      <c r="E54" s="375"/>
      <c r="F54" s="375"/>
      <c r="G54" s="376"/>
      <c r="H54" s="376"/>
      <c r="I54" s="381"/>
      <c r="J54" s="376"/>
      <c r="K54" s="376"/>
      <c r="L54" s="376"/>
      <c r="M54" s="377"/>
      <c r="N54" s="385"/>
    </row>
    <row r="55" spans="1:26" ht="13.7" customHeight="1" x14ac:dyDescent="0.15">
      <c r="A55" s="374"/>
      <c r="B55" s="374"/>
      <c r="C55" s="374"/>
      <c r="D55" s="386"/>
      <c r="E55" s="386"/>
      <c r="F55" s="386"/>
      <c r="G55" s="376"/>
      <c r="H55" s="376"/>
      <c r="I55" s="376"/>
      <c r="J55" s="376"/>
      <c r="K55" s="376"/>
      <c r="L55" s="376"/>
      <c r="M55" s="377"/>
      <c r="N55" s="385"/>
    </row>
    <row r="56" spans="1:26" ht="13.7" customHeight="1" x14ac:dyDescent="0.15">
      <c r="A56" s="374"/>
      <c r="B56" s="374"/>
      <c r="C56" s="374"/>
      <c r="D56" s="375"/>
      <c r="E56" s="375"/>
      <c r="F56" s="375"/>
      <c r="G56" s="376"/>
      <c r="H56" s="376"/>
      <c r="I56" s="376"/>
      <c r="J56" s="376"/>
      <c r="K56" s="376"/>
      <c r="L56" s="376"/>
      <c r="M56" s="377"/>
      <c r="N56" s="385"/>
    </row>
    <row r="57" spans="1:26" ht="13.7" customHeight="1" x14ac:dyDescent="0.15">
      <c r="A57" s="373"/>
      <c r="B57" s="373"/>
      <c r="C57" s="373"/>
      <c r="D57" s="375"/>
      <c r="E57" s="375"/>
      <c r="F57" s="375"/>
      <c r="G57" s="376"/>
      <c r="H57" s="376"/>
      <c r="I57" s="376"/>
      <c r="J57" s="376"/>
      <c r="K57" s="376"/>
      <c r="L57" s="376"/>
      <c r="M57" s="377"/>
      <c r="N57" s="385"/>
    </row>
    <row r="58" spans="1:26" ht="13.7" customHeight="1" x14ac:dyDescent="0.15">
      <c r="A58" s="374"/>
      <c r="B58" s="374"/>
      <c r="C58" s="374"/>
      <c r="D58" s="375"/>
      <c r="E58" s="375"/>
      <c r="F58" s="375"/>
      <c r="G58" s="376"/>
      <c r="H58" s="376"/>
      <c r="I58" s="376"/>
      <c r="J58" s="376"/>
      <c r="K58" s="376"/>
      <c r="L58" s="376"/>
      <c r="M58" s="377"/>
      <c r="N58" s="385"/>
    </row>
    <row r="59" spans="1:26" ht="13.7" customHeight="1" x14ac:dyDescent="0.15">
      <c r="A59" s="379"/>
      <c r="B59" s="379"/>
      <c r="C59" s="379"/>
      <c r="D59" s="386"/>
      <c r="E59" s="386"/>
      <c r="F59" s="386"/>
      <c r="G59" s="376"/>
      <c r="H59" s="376"/>
      <c r="I59" s="381"/>
      <c r="J59" s="376"/>
      <c r="K59" s="376"/>
      <c r="L59" s="376"/>
      <c r="M59" s="377"/>
      <c r="N59" s="385"/>
    </row>
    <row r="60" spans="1:26" ht="13.7" customHeight="1" x14ac:dyDescent="0.15">
      <c r="A60" s="374"/>
      <c r="B60" s="374"/>
      <c r="C60" s="374"/>
      <c r="D60" s="375"/>
      <c r="E60" s="375"/>
      <c r="F60" s="375"/>
      <c r="G60" s="376"/>
      <c r="H60" s="376"/>
      <c r="I60" s="376"/>
      <c r="J60" s="376"/>
      <c r="K60" s="376"/>
      <c r="L60" s="376"/>
      <c r="M60" s="377"/>
      <c r="N60" s="385"/>
    </row>
    <row r="61" spans="1:26" ht="13.7" customHeight="1" x14ac:dyDescent="0.15">
      <c r="A61" s="373"/>
      <c r="B61" s="373"/>
      <c r="C61" s="373"/>
      <c r="D61" s="375"/>
      <c r="E61" s="375"/>
      <c r="F61" s="375"/>
      <c r="G61" s="376"/>
      <c r="H61" s="382"/>
      <c r="I61" s="378"/>
      <c r="J61" s="378"/>
      <c r="K61" s="376"/>
      <c r="L61" s="376"/>
      <c r="M61" s="377"/>
    </row>
    <row r="62" spans="1:26" ht="13.7" customHeight="1" x14ac:dyDescent="0.15">
      <c r="A62" s="374"/>
      <c r="B62" s="374"/>
      <c r="C62" s="374"/>
      <c r="D62" s="375"/>
      <c r="E62" s="375"/>
      <c r="F62" s="375"/>
      <c r="G62" s="376"/>
      <c r="H62" s="376"/>
      <c r="I62" s="378"/>
      <c r="J62" s="376"/>
      <c r="K62" s="376"/>
      <c r="L62" s="376"/>
      <c r="M62" s="377"/>
      <c r="O62" s="253"/>
      <c r="P62" s="253"/>
      <c r="Q62" s="253"/>
      <c r="R62" s="253"/>
      <c r="S62" s="253"/>
      <c r="T62" s="253"/>
      <c r="U62" s="253"/>
      <c r="V62" s="253"/>
      <c r="W62" s="253"/>
      <c r="X62" s="253"/>
      <c r="Y62" s="253"/>
      <c r="Z62" s="253"/>
    </row>
    <row r="63" spans="1:26" ht="13.7" customHeight="1" x14ac:dyDescent="0.15">
      <c r="A63" s="379"/>
      <c r="B63" s="379"/>
      <c r="C63" s="379"/>
      <c r="D63" s="375"/>
      <c r="E63" s="375"/>
      <c r="F63" s="375"/>
      <c r="G63" s="376"/>
      <c r="H63" s="376"/>
      <c r="I63" s="376"/>
      <c r="J63" s="376"/>
      <c r="K63" s="376"/>
      <c r="L63" s="376"/>
      <c r="M63" s="377"/>
    </row>
    <row r="64" spans="1:26" ht="13.7" customHeight="1" x14ac:dyDescent="0.15">
      <c r="A64" s="374"/>
      <c r="B64" s="374"/>
      <c r="C64" s="374"/>
      <c r="D64" s="375"/>
      <c r="E64" s="375"/>
      <c r="F64" s="375"/>
      <c r="G64" s="378"/>
      <c r="H64" s="376"/>
      <c r="I64" s="376"/>
      <c r="J64" s="376"/>
      <c r="K64" s="376"/>
      <c r="L64" s="376"/>
      <c r="M64" s="377"/>
    </row>
  </sheetData>
  <mergeCells count="7">
    <mergeCell ref="A2:M2"/>
    <mergeCell ref="K3:L3"/>
    <mergeCell ref="D4:D17"/>
    <mergeCell ref="H4:I4"/>
    <mergeCell ref="L4:L17"/>
    <mergeCell ref="M4:M17"/>
    <mergeCell ref="K5:K17"/>
  </mergeCells>
  <phoneticPr fontId="54"/>
  <printOptions horizontalCentered="1"/>
  <pageMargins left="0.25" right="0.53" top="0.19685039370078741" bottom="0.19685039370078741" header="0.19685039370078741" footer="0.19685039370078741"/>
  <pageSetup paperSize="9" scale="95" firstPageNumber="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S235"/>
  <sheetViews>
    <sheetView zoomScaleNormal="100" zoomScaleSheetLayoutView="75" workbookViewId="0">
      <selection activeCell="B1" sqref="B1"/>
    </sheetView>
  </sheetViews>
  <sheetFormatPr defaultRowHeight="12" x14ac:dyDescent="0.15"/>
  <cols>
    <col min="1" max="1" width="1.5" style="387" customWidth="1"/>
    <col min="2" max="2" width="3.625" style="271" customWidth="1"/>
    <col min="3" max="3" width="0.625" style="271" customWidth="1"/>
    <col min="4" max="4" width="2.625" style="271" customWidth="1"/>
    <col min="5" max="5" width="3.875" style="271" customWidth="1"/>
    <col min="6" max="6" width="26.125" style="271" customWidth="1"/>
    <col min="7" max="7" width="17.125" style="271" customWidth="1"/>
    <col min="8" max="11" width="10.625" style="271" customWidth="1"/>
    <col min="12" max="12" width="3.625" style="271" customWidth="1"/>
    <col min="13" max="13" width="3.625" style="387" customWidth="1"/>
    <col min="14" max="14" width="3.625" style="271" customWidth="1"/>
    <col min="15" max="15" width="0.625" style="271" customWidth="1"/>
    <col min="16" max="16" width="3.75" style="271" customWidth="1"/>
    <col min="17" max="17" width="3" style="271" customWidth="1"/>
    <col min="18" max="18" width="3.375" style="271" customWidth="1"/>
    <col min="19" max="22" width="3" style="271" customWidth="1"/>
    <col min="23" max="23" width="1.5" style="387" customWidth="1"/>
    <col min="24" max="24" width="3.625" style="271" customWidth="1"/>
    <col min="25" max="25" width="4.25" style="271" customWidth="1"/>
    <col min="26" max="26" width="2.625" style="271" customWidth="1"/>
    <col min="27" max="27" width="3.875" style="271" customWidth="1"/>
    <col min="28" max="28" width="14.875" style="271" customWidth="1"/>
    <col min="29" max="29" width="6.375" style="271" customWidth="1"/>
    <col min="30" max="30" width="23.875" style="271" customWidth="1"/>
    <col min="31" max="33" width="15.125" style="271" customWidth="1"/>
    <col min="34" max="34" width="3.875" style="271" customWidth="1"/>
    <col min="35" max="35" width="3.625" style="271" customWidth="1"/>
    <col min="36" max="36" width="3.625" style="387" customWidth="1"/>
    <col min="37" max="37" width="3.625" style="271" customWidth="1"/>
    <col min="38" max="38" width="2" style="271" customWidth="1"/>
    <col min="39" max="39" width="9" style="271" bestFit="1"/>
    <col min="40" max="16384" width="9" style="271"/>
  </cols>
  <sheetData>
    <row r="1" spans="1:46" ht="16.5" customHeight="1" x14ac:dyDescent="0.15">
      <c r="A1" s="73"/>
      <c r="B1" s="16"/>
      <c r="C1" s="16"/>
      <c r="D1" s="16"/>
      <c r="E1" s="16"/>
      <c r="F1" s="16"/>
      <c r="G1" s="16"/>
      <c r="H1" s="16"/>
      <c r="I1" s="16"/>
      <c r="J1" s="16"/>
      <c r="K1" s="16"/>
      <c r="L1" s="16"/>
      <c r="M1" s="16"/>
      <c r="N1" s="16"/>
      <c r="O1" s="16"/>
      <c r="P1" s="16"/>
      <c r="Q1" s="16"/>
      <c r="R1" s="16"/>
      <c r="S1" s="16"/>
      <c r="T1" s="16"/>
      <c r="U1" s="16"/>
      <c r="V1" s="16"/>
      <c r="W1" s="271"/>
      <c r="AJ1" s="271"/>
    </row>
    <row r="2" spans="1:46" ht="16.5" customHeight="1" x14ac:dyDescent="0.15">
      <c r="A2" s="73"/>
      <c r="B2" s="303" t="s">
        <v>641</v>
      </c>
      <c r="C2" s="388"/>
      <c r="D2" s="388"/>
      <c r="E2" s="73"/>
      <c r="F2" s="73"/>
      <c r="G2" s="73"/>
      <c r="H2" s="73"/>
      <c r="I2" s="73"/>
      <c r="J2" s="73"/>
      <c r="K2" s="73"/>
      <c r="L2" s="73"/>
      <c r="M2" s="73"/>
      <c r="N2" s="73"/>
      <c r="O2" s="73"/>
      <c r="P2" s="73"/>
      <c r="Q2" s="73"/>
      <c r="R2" s="73"/>
      <c r="S2" s="73"/>
      <c r="T2" s="73"/>
      <c r="U2" s="73"/>
      <c r="V2" s="275"/>
      <c r="W2" s="271"/>
      <c r="AJ2" s="271"/>
    </row>
    <row r="3" spans="1:46" ht="13.5" customHeight="1" x14ac:dyDescent="0.15">
      <c r="A3" s="73"/>
      <c r="B3" s="152"/>
      <c r="C3" s="152"/>
      <c r="D3" s="152"/>
      <c r="E3" s="152"/>
      <c r="F3" s="152"/>
      <c r="G3" s="152"/>
      <c r="H3" s="112"/>
      <c r="I3" s="112"/>
      <c r="J3" s="112"/>
      <c r="K3" s="112"/>
      <c r="L3" s="112"/>
      <c r="M3" s="112"/>
      <c r="N3" s="112"/>
      <c r="O3" s="112"/>
      <c r="P3" s="112"/>
      <c r="Q3" s="112"/>
      <c r="R3" s="112"/>
      <c r="S3" s="112"/>
      <c r="T3" s="112"/>
      <c r="U3" s="112"/>
      <c r="V3" s="112"/>
      <c r="W3" s="271"/>
      <c r="Y3" s="389"/>
      <c r="Z3" s="389"/>
      <c r="AJ3" s="271"/>
    </row>
    <row r="4" spans="1:46" ht="13.5" customHeight="1" x14ac:dyDescent="0.15">
      <c r="A4" s="73"/>
      <c r="B4" s="152"/>
      <c r="C4" s="150"/>
      <c r="D4" s="150"/>
      <c r="E4" s="152"/>
      <c r="F4" s="152"/>
      <c r="G4" s="152"/>
      <c r="H4" s="152"/>
      <c r="I4" s="152"/>
      <c r="J4" s="152"/>
      <c r="K4" s="152"/>
      <c r="L4" s="152"/>
      <c r="M4" s="152"/>
      <c r="N4" s="152"/>
      <c r="O4" s="152"/>
      <c r="P4" s="152"/>
      <c r="Q4" s="152"/>
      <c r="R4" s="152"/>
      <c r="S4" s="152"/>
      <c r="T4" s="152"/>
      <c r="U4" s="152"/>
      <c r="V4" s="152"/>
      <c r="W4" s="271"/>
      <c r="AJ4" s="271"/>
      <c r="AQ4" s="389"/>
      <c r="AR4" s="389"/>
      <c r="AS4" s="389"/>
      <c r="AT4" s="389"/>
    </row>
    <row r="5" spans="1:46" s="291" customFormat="1" ht="13.5" customHeight="1" x14ac:dyDescent="0.15">
      <c r="A5" s="274"/>
      <c r="B5" s="390"/>
      <c r="C5" s="112"/>
      <c r="D5" s="112"/>
      <c r="E5" s="265"/>
      <c r="F5" s="265"/>
      <c r="G5" s="265"/>
      <c r="H5" s="150"/>
      <c r="I5" s="150"/>
      <c r="J5" s="150"/>
      <c r="K5" s="265"/>
      <c r="L5" s="265"/>
      <c r="M5" s="265"/>
      <c r="N5" s="265"/>
      <c r="O5" s="265"/>
      <c r="P5" s="265"/>
      <c r="Q5" s="265"/>
      <c r="R5" s="265"/>
      <c r="S5" s="265"/>
      <c r="T5" s="265"/>
      <c r="U5" s="265"/>
      <c r="V5" s="265"/>
    </row>
    <row r="6" spans="1:46" s="274" customFormat="1" ht="13.5" customHeight="1" x14ac:dyDescent="0.15">
      <c r="B6" s="102"/>
      <c r="C6" s="102"/>
      <c r="D6" s="390"/>
      <c r="E6" s="101"/>
      <c r="F6" s="101"/>
      <c r="G6" s="101"/>
      <c r="H6" s="391"/>
      <c r="I6" s="391"/>
      <c r="J6" s="150"/>
      <c r="K6" s="392"/>
      <c r="L6" s="392"/>
      <c r="M6" s="392"/>
      <c r="N6" s="392"/>
      <c r="O6" s="392"/>
      <c r="P6" s="392"/>
      <c r="Q6" s="392"/>
      <c r="R6" s="392"/>
      <c r="S6" s="392"/>
      <c r="T6" s="392"/>
      <c r="U6" s="392"/>
      <c r="V6" s="392"/>
    </row>
    <row r="7" spans="1:46" ht="13.5" customHeight="1" x14ac:dyDescent="0.15">
      <c r="A7" s="73"/>
      <c r="B7" s="152"/>
      <c r="C7" s="152"/>
      <c r="D7" s="393"/>
      <c r="E7" s="394"/>
      <c r="F7" s="394"/>
      <c r="G7" s="394"/>
      <c r="H7" s="265"/>
      <c r="I7" s="265"/>
      <c r="J7" s="393"/>
      <c r="K7" s="394"/>
      <c r="L7" s="265"/>
      <c r="M7" s="265"/>
      <c r="N7" s="265"/>
      <c r="O7" s="394"/>
      <c r="P7" s="394"/>
      <c r="Q7" s="394"/>
      <c r="R7" s="394"/>
      <c r="S7" s="394"/>
      <c r="T7" s="394"/>
      <c r="U7" s="394"/>
      <c r="V7" s="394"/>
      <c r="W7" s="271"/>
      <c r="AJ7" s="271"/>
    </row>
    <row r="8" spans="1:46" ht="13.5" customHeight="1" x14ac:dyDescent="0.15">
      <c r="A8" s="73"/>
      <c r="B8" s="371"/>
      <c r="C8" s="371"/>
      <c r="D8" s="393"/>
      <c r="E8" s="395"/>
      <c r="F8" s="395"/>
      <c r="G8" s="395"/>
      <c r="H8" s="371"/>
      <c r="I8" s="371"/>
      <c r="J8" s="393"/>
      <c r="K8" s="396"/>
      <c r="L8" s="396"/>
      <c r="M8" s="396"/>
      <c r="N8" s="396"/>
      <c r="O8" s="396"/>
      <c r="P8" s="396"/>
      <c r="Q8" s="396"/>
      <c r="R8" s="396"/>
      <c r="S8" s="396"/>
      <c r="T8" s="396"/>
      <c r="U8" s="396"/>
      <c r="V8" s="396"/>
      <c r="W8" s="271"/>
      <c r="AJ8" s="271"/>
    </row>
    <row r="9" spans="1:46" ht="13.5" customHeight="1" x14ac:dyDescent="0.15">
      <c r="A9" s="73"/>
      <c r="B9" s="371"/>
      <c r="C9" s="371"/>
      <c r="D9" s="393"/>
      <c r="E9" s="395"/>
      <c r="F9" s="395"/>
      <c r="G9" s="395"/>
      <c r="H9" s="371"/>
      <c r="I9" s="371"/>
      <c r="J9" s="152"/>
      <c r="K9" s="396"/>
      <c r="L9" s="396"/>
      <c r="M9" s="396"/>
      <c r="N9" s="396"/>
      <c r="O9" s="396"/>
      <c r="P9" s="396"/>
      <c r="Q9" s="396"/>
      <c r="R9" s="396"/>
      <c r="S9" s="396"/>
      <c r="T9" s="396"/>
      <c r="U9" s="396"/>
      <c r="V9" s="396"/>
      <c r="W9" s="271"/>
      <c r="Y9" s="266"/>
      <c r="AJ9" s="271"/>
    </row>
    <row r="10" spans="1:46" ht="13.5" customHeight="1" x14ac:dyDescent="0.15">
      <c r="A10" s="73"/>
      <c r="B10" s="152"/>
      <c r="C10" s="371"/>
      <c r="D10" s="152"/>
      <c r="E10" s="395"/>
      <c r="F10" s="395"/>
      <c r="G10" s="395"/>
      <c r="H10" s="371"/>
      <c r="I10" s="371"/>
      <c r="J10" s="152"/>
      <c r="K10" s="396"/>
      <c r="L10" s="396"/>
      <c r="M10" s="396"/>
      <c r="N10" s="396"/>
      <c r="O10" s="396"/>
      <c r="P10" s="396"/>
      <c r="Q10" s="396"/>
      <c r="R10" s="396"/>
      <c r="S10" s="396"/>
      <c r="T10" s="396"/>
      <c r="U10" s="396"/>
      <c r="V10" s="396"/>
      <c r="W10" s="271"/>
      <c r="AJ10" s="271"/>
    </row>
    <row r="11" spans="1:46" s="291" customFormat="1" ht="13.5" customHeight="1" x14ac:dyDescent="0.15">
      <c r="A11" s="274"/>
      <c r="B11" s="318"/>
      <c r="C11" s="397"/>
      <c r="D11" s="390"/>
      <c r="E11" s="392"/>
      <c r="F11" s="392"/>
      <c r="G11" s="392"/>
      <c r="H11" s="397"/>
      <c r="I11" s="397"/>
      <c r="J11" s="390"/>
      <c r="K11" s="50"/>
      <c r="L11" s="50"/>
      <c r="M11" s="50"/>
      <c r="N11" s="50"/>
      <c r="O11" s="50"/>
      <c r="P11" s="50"/>
      <c r="Q11" s="50"/>
      <c r="R11" s="50"/>
      <c r="S11" s="50"/>
      <c r="T11" s="50"/>
      <c r="U11" s="50"/>
      <c r="V11" s="50"/>
    </row>
    <row r="12" spans="1:46" ht="13.5" customHeight="1" x14ac:dyDescent="0.15">
      <c r="A12" s="73"/>
      <c r="B12" s="152"/>
      <c r="C12" s="152"/>
      <c r="D12" s="152"/>
      <c r="E12" s="152"/>
      <c r="F12" s="152"/>
      <c r="G12" s="152"/>
      <c r="H12" s="152"/>
      <c r="I12" s="152"/>
      <c r="J12" s="152"/>
      <c r="K12" s="152"/>
      <c r="L12" s="152"/>
      <c r="M12" s="152"/>
      <c r="N12" s="152"/>
      <c r="O12" s="152"/>
      <c r="P12" s="152"/>
      <c r="Q12" s="152"/>
      <c r="R12" s="152"/>
      <c r="S12" s="152"/>
      <c r="T12" s="152"/>
      <c r="U12" s="152"/>
      <c r="V12" s="152"/>
      <c r="W12" s="271"/>
      <c r="AJ12" s="271"/>
    </row>
    <row r="13" spans="1:46" ht="13.5" customHeight="1" x14ac:dyDescent="0.15">
      <c r="A13" s="73"/>
      <c r="B13" s="398"/>
      <c r="C13" s="398"/>
      <c r="D13" s="398"/>
      <c r="E13" s="398"/>
      <c r="F13" s="398"/>
      <c r="G13" s="398"/>
      <c r="H13" s="398"/>
      <c r="I13" s="398"/>
      <c r="J13" s="398"/>
      <c r="K13" s="398"/>
      <c r="L13" s="398"/>
      <c r="M13" s="398"/>
      <c r="N13" s="398"/>
      <c r="O13" s="398"/>
      <c r="P13" s="398"/>
      <c r="Q13" s="398"/>
      <c r="R13" s="398"/>
      <c r="S13" s="398"/>
      <c r="T13" s="398"/>
      <c r="U13" s="398"/>
      <c r="V13" s="398"/>
      <c r="W13" s="271"/>
      <c r="AJ13" s="271"/>
    </row>
    <row r="14" spans="1:46" ht="13.5" customHeight="1" x14ac:dyDescent="0.15">
      <c r="A14" s="73"/>
      <c r="B14" s="152"/>
      <c r="C14" s="152"/>
      <c r="D14" s="152"/>
      <c r="E14" s="152"/>
      <c r="F14" s="152"/>
      <c r="G14" s="152"/>
      <c r="H14" s="152"/>
      <c r="I14" s="152"/>
      <c r="J14" s="152"/>
      <c r="K14" s="152"/>
      <c r="L14" s="152"/>
      <c r="M14" s="152"/>
      <c r="N14" s="152"/>
      <c r="O14" s="152"/>
      <c r="P14" s="152"/>
      <c r="Q14" s="152"/>
      <c r="R14" s="152"/>
      <c r="S14" s="152"/>
      <c r="T14" s="152"/>
      <c r="U14" s="152"/>
      <c r="V14" s="61"/>
      <c r="W14" s="271"/>
      <c r="AJ14" s="271"/>
    </row>
    <row r="15" spans="1:46" ht="13.5" customHeight="1" x14ac:dyDescent="0.15">
      <c r="A15" s="152"/>
      <c r="B15" s="152"/>
      <c r="C15" s="152"/>
      <c r="D15" s="152"/>
      <c r="E15" s="152"/>
      <c r="F15" s="152"/>
      <c r="G15" s="152"/>
      <c r="H15" s="152"/>
      <c r="I15" s="152"/>
      <c r="J15" s="152"/>
      <c r="K15" s="152"/>
      <c r="L15" s="152"/>
      <c r="M15" s="152"/>
      <c r="N15" s="152"/>
      <c r="O15" s="152"/>
      <c r="P15" s="152"/>
      <c r="Q15" s="152"/>
      <c r="R15" s="152"/>
      <c r="S15" s="152"/>
      <c r="T15" s="152"/>
      <c r="U15" s="152"/>
      <c r="V15" s="152"/>
      <c r="W15" s="271"/>
      <c r="AJ15" s="271"/>
    </row>
    <row r="16" spans="1:46" ht="13.5" customHeight="1" x14ac:dyDescent="0.15">
      <c r="A16" s="152"/>
      <c r="B16" s="152"/>
      <c r="C16" s="152"/>
      <c r="D16" s="152"/>
      <c r="E16" s="152"/>
      <c r="F16" s="152"/>
      <c r="G16" s="152"/>
      <c r="H16" s="152"/>
      <c r="I16" s="152"/>
      <c r="J16" s="152"/>
      <c r="K16" s="152"/>
      <c r="L16" s="152"/>
      <c r="M16" s="152"/>
      <c r="N16" s="152"/>
      <c r="O16" s="152"/>
      <c r="P16" s="152"/>
      <c r="Q16" s="152"/>
      <c r="R16" s="152"/>
      <c r="S16" s="152"/>
      <c r="T16" s="152"/>
      <c r="U16" s="152"/>
      <c r="V16" s="152"/>
      <c r="W16" s="271"/>
      <c r="AJ16" s="271"/>
    </row>
    <row r="17" spans="1:71" ht="17.25" customHeight="1" x14ac:dyDescent="0.15">
      <c r="A17" s="73"/>
      <c r="B17" s="303" t="s">
        <v>114</v>
      </c>
      <c r="C17" s="399"/>
      <c r="D17" s="399"/>
      <c r="E17" s="399"/>
      <c r="F17" s="399"/>
      <c r="G17" s="399"/>
      <c r="H17" s="112"/>
      <c r="I17" s="112"/>
      <c r="J17" s="112"/>
      <c r="K17" s="112"/>
      <c r="L17" s="112"/>
      <c r="M17" s="112"/>
      <c r="N17" s="112"/>
      <c r="O17" s="112"/>
      <c r="P17" s="112"/>
      <c r="Q17" s="112"/>
      <c r="R17" s="112"/>
      <c r="S17" s="112"/>
      <c r="T17" s="112"/>
      <c r="U17" s="112"/>
      <c r="V17" s="112"/>
      <c r="W17" s="271"/>
      <c r="AJ17" s="271"/>
    </row>
    <row r="18" spans="1:71" ht="13.5" customHeight="1" x14ac:dyDescent="0.15">
      <c r="A18" s="73"/>
      <c r="B18" s="152"/>
      <c r="C18" s="152"/>
      <c r="D18" s="152"/>
      <c r="E18" s="152"/>
      <c r="F18" s="152"/>
      <c r="G18" s="152"/>
      <c r="H18" s="112"/>
      <c r="I18" s="112"/>
      <c r="J18" s="112"/>
      <c r="K18" s="112"/>
      <c r="L18" s="112"/>
      <c r="M18" s="112"/>
      <c r="N18" s="112"/>
      <c r="O18" s="112"/>
      <c r="P18" s="112"/>
      <c r="Q18" s="112"/>
      <c r="R18" s="112"/>
      <c r="S18" s="112"/>
      <c r="T18" s="112"/>
      <c r="U18" s="112"/>
      <c r="V18" s="112"/>
      <c r="W18" s="271"/>
      <c r="Y18" s="389"/>
      <c r="Z18" s="389"/>
      <c r="AJ18" s="271"/>
    </row>
    <row r="19" spans="1:71" ht="13.5" customHeight="1" x14ac:dyDescent="0.15">
      <c r="A19" s="73"/>
      <c r="B19" s="152"/>
      <c r="C19" s="150"/>
      <c r="D19" s="150"/>
      <c r="E19" s="152"/>
      <c r="F19" s="152"/>
      <c r="G19" s="152"/>
      <c r="H19" s="152"/>
      <c r="I19" s="152"/>
      <c r="J19" s="152"/>
      <c r="K19" s="152"/>
      <c r="L19" s="152"/>
      <c r="M19" s="152"/>
      <c r="N19" s="152"/>
      <c r="O19" s="152"/>
      <c r="P19" s="152"/>
      <c r="Q19" s="152"/>
      <c r="R19" s="152"/>
      <c r="S19" s="152"/>
      <c r="T19" s="152"/>
      <c r="U19" s="152"/>
      <c r="V19" s="152"/>
      <c r="W19" s="271"/>
      <c r="AJ19" s="271"/>
      <c r="AQ19" s="389"/>
      <c r="AR19" s="389"/>
      <c r="AS19" s="389"/>
      <c r="AT19" s="389"/>
    </row>
    <row r="20" spans="1:71" s="291" customFormat="1" ht="13.5" customHeight="1" x14ac:dyDescent="0.15">
      <c r="A20" s="274"/>
      <c r="B20" s="390"/>
      <c r="C20" s="112"/>
      <c r="D20" s="112"/>
      <c r="E20" s="265"/>
      <c r="F20" s="265"/>
      <c r="G20" s="265"/>
      <c r="H20" s="150"/>
      <c r="I20" s="150"/>
      <c r="J20" s="150"/>
      <c r="K20" s="265"/>
      <c r="L20" s="265"/>
      <c r="M20" s="265"/>
      <c r="N20" s="265"/>
      <c r="O20" s="265"/>
      <c r="P20" s="265"/>
      <c r="Q20" s="265"/>
      <c r="R20" s="265"/>
      <c r="S20" s="265"/>
      <c r="T20" s="265"/>
      <c r="U20" s="265"/>
      <c r="V20" s="265"/>
    </row>
    <row r="21" spans="1:71" s="274" customFormat="1" ht="13.5" customHeight="1" x14ac:dyDescent="0.15">
      <c r="B21" s="102"/>
      <c r="C21" s="102"/>
      <c r="D21" s="390"/>
      <c r="E21" s="101"/>
      <c r="F21" s="101"/>
      <c r="G21" s="101"/>
      <c r="H21" s="391"/>
      <c r="I21" s="391"/>
      <c r="J21" s="150"/>
      <c r="K21" s="392"/>
      <c r="L21" s="392"/>
      <c r="M21" s="392"/>
      <c r="N21" s="392"/>
      <c r="O21" s="392"/>
      <c r="P21" s="392"/>
      <c r="Q21" s="392"/>
      <c r="R21" s="392"/>
      <c r="S21" s="392"/>
      <c r="T21" s="392"/>
      <c r="U21" s="392"/>
      <c r="V21" s="392"/>
    </row>
    <row r="22" spans="1:71" ht="13.5" customHeight="1" x14ac:dyDescent="0.15">
      <c r="A22" s="73"/>
      <c r="B22" s="152"/>
      <c r="C22" s="152"/>
      <c r="D22" s="393"/>
      <c r="E22" s="394"/>
      <c r="F22" s="394"/>
      <c r="G22" s="394"/>
      <c r="H22" s="265"/>
      <c r="I22" s="265"/>
      <c r="J22" s="393"/>
      <c r="K22" s="394"/>
      <c r="L22" s="265"/>
      <c r="M22" s="265"/>
      <c r="N22" s="265"/>
      <c r="O22" s="394"/>
      <c r="P22" s="394"/>
      <c r="Q22" s="394"/>
      <c r="R22" s="394"/>
      <c r="S22" s="394"/>
      <c r="T22" s="394"/>
      <c r="U22" s="394"/>
      <c r="V22" s="394"/>
      <c r="W22" s="271"/>
      <c r="AJ22" s="271"/>
    </row>
    <row r="23" spans="1:71" ht="13.5" customHeight="1" x14ac:dyDescent="0.15">
      <c r="A23" s="73"/>
      <c r="B23" s="371"/>
      <c r="C23" s="371"/>
      <c r="D23" s="393"/>
      <c r="E23" s="395"/>
      <c r="F23" s="395"/>
      <c r="G23" s="395"/>
      <c r="H23" s="371"/>
      <c r="I23" s="371"/>
      <c r="J23" s="393"/>
      <c r="K23" s="396"/>
      <c r="L23" s="396"/>
      <c r="M23" s="396"/>
      <c r="N23" s="396"/>
      <c r="O23" s="396"/>
      <c r="P23" s="396"/>
      <c r="Q23" s="396"/>
      <c r="R23" s="396"/>
      <c r="S23" s="396"/>
      <c r="T23" s="396"/>
      <c r="U23" s="396"/>
      <c r="V23" s="396"/>
      <c r="W23" s="271"/>
      <c r="AJ23" s="271"/>
    </row>
    <row r="24" spans="1:71" ht="13.5" customHeight="1" x14ac:dyDescent="0.15">
      <c r="A24" s="73"/>
      <c r="B24" s="371"/>
      <c r="C24" s="371"/>
      <c r="D24" s="393"/>
      <c r="E24" s="395"/>
      <c r="F24" s="395"/>
      <c r="G24" s="395"/>
      <c r="H24" s="371"/>
      <c r="I24" s="371"/>
      <c r="J24" s="152"/>
      <c r="K24" s="396"/>
      <c r="L24" s="396"/>
      <c r="M24" s="396"/>
      <c r="N24" s="396"/>
      <c r="O24" s="396"/>
      <c r="P24" s="396"/>
      <c r="Q24" s="396"/>
      <c r="R24" s="396"/>
      <c r="S24" s="396"/>
      <c r="T24" s="396"/>
      <c r="U24" s="396"/>
      <c r="V24" s="396"/>
      <c r="W24" s="271"/>
      <c r="Y24" s="266"/>
      <c r="AJ24" s="271"/>
    </row>
    <row r="25" spans="1:71" ht="13.5" customHeight="1" x14ac:dyDescent="0.15">
      <c r="A25" s="73"/>
      <c r="B25" s="152"/>
      <c r="C25" s="371"/>
      <c r="D25" s="152"/>
      <c r="E25" s="395"/>
      <c r="F25" s="395"/>
      <c r="G25" s="395"/>
      <c r="H25" s="371"/>
      <c r="I25" s="371"/>
      <c r="J25" s="152"/>
      <c r="K25" s="396"/>
      <c r="L25" s="396"/>
      <c r="M25" s="396"/>
      <c r="N25" s="396"/>
      <c r="O25" s="396"/>
      <c r="P25" s="396"/>
      <c r="Q25" s="396"/>
      <c r="R25" s="396"/>
      <c r="S25" s="396"/>
      <c r="T25" s="396"/>
      <c r="U25" s="396"/>
      <c r="V25" s="396"/>
      <c r="W25" s="271"/>
      <c r="AJ25" s="271"/>
    </row>
    <row r="26" spans="1:71" s="291" customFormat="1" ht="13.5" customHeight="1" x14ac:dyDescent="0.15">
      <c r="A26" s="274"/>
      <c r="B26" s="318"/>
      <c r="C26" s="397"/>
      <c r="D26" s="390"/>
      <c r="E26" s="392"/>
      <c r="F26" s="392"/>
      <c r="G26" s="392"/>
      <c r="H26" s="397"/>
      <c r="I26" s="397"/>
      <c r="J26" s="390"/>
      <c r="K26" s="50"/>
      <c r="L26" s="50"/>
      <c r="M26" s="50"/>
      <c r="N26" s="50"/>
      <c r="O26" s="50"/>
      <c r="P26" s="50"/>
      <c r="Q26" s="50"/>
      <c r="R26" s="50"/>
      <c r="S26" s="50"/>
      <c r="T26" s="50"/>
      <c r="U26" s="50"/>
      <c r="V26" s="50"/>
    </row>
    <row r="27" spans="1:71" ht="13.5" customHeight="1" x14ac:dyDescent="0.15">
      <c r="A27" s="73"/>
      <c r="B27" s="152"/>
      <c r="C27" s="152"/>
      <c r="D27" s="152"/>
      <c r="E27" s="152"/>
      <c r="F27" s="152"/>
      <c r="G27" s="152"/>
      <c r="H27" s="152"/>
      <c r="I27" s="152"/>
      <c r="J27" s="152"/>
      <c r="K27" s="152"/>
      <c r="L27" s="152"/>
      <c r="M27" s="152"/>
      <c r="N27" s="152"/>
      <c r="O27" s="152"/>
      <c r="P27" s="152"/>
      <c r="Q27" s="152"/>
      <c r="R27" s="152"/>
      <c r="S27" s="152"/>
      <c r="T27" s="152"/>
      <c r="U27" s="152"/>
      <c r="V27" s="152"/>
      <c r="W27" s="271"/>
      <c r="AJ27" s="271"/>
    </row>
    <row r="28" spans="1:71" ht="13.5" customHeight="1" x14ac:dyDescent="0.15">
      <c r="A28" s="73"/>
      <c r="B28" s="398"/>
      <c r="C28" s="398"/>
      <c r="D28" s="398"/>
      <c r="E28" s="398"/>
      <c r="F28" s="398"/>
      <c r="G28" s="398"/>
      <c r="H28" s="398"/>
      <c r="I28" s="398"/>
      <c r="J28" s="398"/>
      <c r="K28" s="398"/>
      <c r="L28" s="398"/>
      <c r="M28" s="398"/>
      <c r="N28" s="398"/>
      <c r="O28" s="398"/>
      <c r="P28" s="398"/>
      <c r="Q28" s="398"/>
      <c r="R28" s="398"/>
      <c r="S28" s="398"/>
      <c r="T28" s="398"/>
      <c r="U28" s="398"/>
      <c r="V28" s="398"/>
      <c r="W28" s="271"/>
      <c r="AJ28" s="271"/>
    </row>
    <row r="29" spans="1:71" ht="13.5" customHeight="1" x14ac:dyDescent="0.15">
      <c r="A29" s="73"/>
      <c r="B29" s="152"/>
      <c r="C29" s="152"/>
      <c r="D29" s="152"/>
      <c r="E29" s="152"/>
      <c r="F29" s="152"/>
      <c r="G29" s="152"/>
      <c r="H29" s="152"/>
      <c r="I29" s="152"/>
      <c r="J29" s="152"/>
      <c r="K29" s="152"/>
      <c r="L29" s="152"/>
      <c r="M29" s="152"/>
      <c r="N29" s="152"/>
      <c r="O29" s="152"/>
      <c r="P29" s="152"/>
      <c r="Q29" s="152"/>
      <c r="R29" s="152"/>
      <c r="S29" s="152"/>
      <c r="T29" s="152"/>
      <c r="U29" s="152"/>
      <c r="V29" s="61"/>
      <c r="W29" s="271"/>
      <c r="AJ29" s="271"/>
    </row>
    <row r="30" spans="1:71" ht="13.5" customHeight="1" x14ac:dyDescent="0.15">
      <c r="A30" s="73"/>
      <c r="B30" s="152"/>
      <c r="C30" s="152"/>
      <c r="D30" s="152"/>
      <c r="E30" s="152"/>
      <c r="F30" s="152"/>
      <c r="G30" s="152"/>
      <c r="H30" s="152"/>
      <c r="I30" s="152"/>
      <c r="J30" s="152"/>
      <c r="K30" s="152"/>
      <c r="L30" s="152"/>
      <c r="M30" s="152"/>
      <c r="N30" s="152"/>
      <c r="O30" s="152"/>
      <c r="P30" s="152"/>
      <c r="Q30" s="152"/>
      <c r="R30" s="152"/>
      <c r="S30" s="152"/>
      <c r="T30" s="152"/>
      <c r="U30" s="152"/>
      <c r="V30" s="61"/>
      <c r="W30" s="271"/>
      <c r="AJ30" s="271"/>
    </row>
    <row r="31" spans="1:71" ht="27" customHeight="1" x14ac:dyDescent="0.15">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1:71" ht="15" customHeight="1" x14ac:dyDescent="0.1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row>
    <row r="33" spans="1:70" ht="24" customHeight="1" x14ac:dyDescent="0.15">
      <c r="A33" s="152"/>
      <c r="B33" s="152"/>
      <c r="C33" s="152"/>
      <c r="D33" s="1455" t="s">
        <v>253</v>
      </c>
      <c r="E33" s="1455"/>
      <c r="F33" s="1455"/>
      <c r="G33" s="1455"/>
      <c r="H33" s="1455"/>
      <c r="I33" s="1455"/>
      <c r="J33" s="1455"/>
      <c r="K33" s="1455"/>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row>
    <row r="34" spans="1:70" ht="4.5" customHeight="1" x14ac:dyDescent="0.1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N34" s="266"/>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row>
    <row r="35" spans="1:70" ht="25.5" customHeight="1" x14ac:dyDescent="0.15">
      <c r="A35" s="152"/>
      <c r="B35" s="152"/>
      <c r="C35" s="152"/>
      <c r="D35" s="1456" t="s">
        <v>380</v>
      </c>
      <c r="E35" s="1456"/>
      <c r="F35" s="1456"/>
      <c r="G35" s="1456"/>
      <c r="H35" s="1456"/>
      <c r="I35" s="1456"/>
      <c r="J35" s="1456"/>
      <c r="K35" s="1456"/>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N35" s="266"/>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row>
    <row r="36" spans="1:70" ht="20.25" customHeight="1" x14ac:dyDescent="0.15">
      <c r="A36" s="152"/>
      <c r="B36" s="152"/>
      <c r="C36" s="152"/>
      <c r="D36" s="152"/>
      <c r="E36" s="152"/>
      <c r="F36" s="152"/>
      <c r="G36" s="152"/>
      <c r="H36" s="152"/>
      <c r="I36" s="152"/>
      <c r="J36" s="152"/>
      <c r="K36" s="73"/>
      <c r="L36" s="73"/>
      <c r="M36" s="401"/>
      <c r="N36" s="401"/>
      <c r="O36" s="401"/>
      <c r="P36" s="401"/>
      <c r="Q36" s="401"/>
      <c r="R36" s="401"/>
      <c r="S36" s="401"/>
      <c r="T36" s="401"/>
      <c r="U36" s="401"/>
      <c r="V36" s="152"/>
      <c r="W36" s="152"/>
      <c r="X36" s="1457"/>
      <c r="Y36" s="1457"/>
      <c r="Z36" s="1457"/>
      <c r="AA36" s="1457"/>
      <c r="AB36" s="1457"/>
      <c r="AC36" s="1457"/>
      <c r="AD36" s="1457"/>
      <c r="AE36" s="1457"/>
      <c r="AF36" s="1457"/>
      <c r="AG36" s="1457"/>
      <c r="AH36" s="1457"/>
      <c r="AI36" s="1457"/>
      <c r="AJ36" s="401"/>
      <c r="AK36" s="401"/>
      <c r="AL36" s="152"/>
      <c r="AN36" s="266"/>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row>
    <row r="37" spans="1:70" ht="108.75" customHeight="1" x14ac:dyDescent="0.25">
      <c r="A37" s="402"/>
      <c r="B37" s="152"/>
      <c r="C37" s="152"/>
      <c r="D37" s="1458" t="s">
        <v>644</v>
      </c>
      <c r="E37" s="1458"/>
      <c r="F37" s="1458"/>
      <c r="G37" s="1458"/>
      <c r="H37" s="1458"/>
      <c r="I37" s="1458"/>
      <c r="J37" s="1458"/>
      <c r="K37" s="1458"/>
      <c r="L37" s="73"/>
      <c r="M37" s="401"/>
      <c r="N37" s="401"/>
      <c r="O37" s="401"/>
      <c r="P37" s="401"/>
      <c r="Q37" s="401"/>
      <c r="R37" s="401"/>
      <c r="S37" s="401"/>
      <c r="T37" s="401"/>
      <c r="U37" s="401"/>
      <c r="V37" s="152"/>
      <c r="W37" s="402"/>
      <c r="X37" s="1457"/>
      <c r="Y37" s="1457"/>
      <c r="Z37" s="1457"/>
      <c r="AA37" s="1457"/>
      <c r="AB37" s="1457"/>
      <c r="AC37" s="1457"/>
      <c r="AD37" s="1457"/>
      <c r="AE37" s="1457"/>
      <c r="AF37" s="1457"/>
      <c r="AG37" s="1457"/>
      <c r="AH37" s="1457"/>
      <c r="AI37" s="1457"/>
      <c r="AJ37" s="401"/>
      <c r="AK37" s="401"/>
      <c r="AL37" s="152"/>
      <c r="AN37" s="266"/>
      <c r="AO37" s="403"/>
      <c r="AP37" s="403"/>
      <c r="AQ37" s="403"/>
      <c r="AR37" s="403"/>
      <c r="AS37" s="403"/>
      <c r="AT37" s="403"/>
      <c r="AU37" s="403"/>
      <c r="AV37" s="403"/>
      <c r="AW37" s="403"/>
      <c r="AX37" s="403"/>
      <c r="AY37" s="403"/>
      <c r="AZ37" s="403"/>
      <c r="BA37" s="403"/>
      <c r="BB37" s="403"/>
      <c r="BC37" s="403"/>
      <c r="BD37" s="403"/>
      <c r="BE37" s="403"/>
      <c r="BF37" s="403"/>
      <c r="BG37" s="403"/>
      <c r="BH37" s="403"/>
      <c r="BI37" s="403"/>
      <c r="BJ37" s="403"/>
      <c r="BK37" s="403"/>
      <c r="BL37" s="403"/>
      <c r="BM37" s="403"/>
      <c r="BN37" s="403"/>
      <c r="BO37" s="403"/>
      <c r="BP37" s="403"/>
      <c r="BQ37" s="403"/>
      <c r="BR37" s="403"/>
    </row>
    <row r="38" spans="1:70" ht="4.5" customHeight="1" x14ac:dyDescent="0.25">
      <c r="A38" s="152"/>
      <c r="B38" s="152"/>
      <c r="C38" s="152"/>
      <c r="D38" s="152"/>
      <c r="E38" s="152"/>
      <c r="F38" s="152"/>
      <c r="G38" s="404"/>
      <c r="H38" s="404"/>
      <c r="I38" s="404"/>
      <c r="J38" s="404"/>
      <c r="K38" s="404"/>
      <c r="L38" s="73"/>
      <c r="M38" s="401"/>
      <c r="N38" s="401"/>
      <c r="O38" s="401"/>
      <c r="P38" s="401"/>
      <c r="Q38" s="401"/>
      <c r="R38" s="401"/>
      <c r="S38" s="401"/>
      <c r="T38" s="401"/>
      <c r="U38" s="401"/>
      <c r="V38" s="152"/>
      <c r="W38" s="152"/>
      <c r="X38" s="401"/>
      <c r="Y38" s="401"/>
      <c r="Z38" s="401"/>
      <c r="AA38" s="405"/>
      <c r="AB38" s="405"/>
      <c r="AC38" s="405"/>
      <c r="AD38" s="405"/>
      <c r="AE38" s="405"/>
      <c r="AF38" s="405"/>
      <c r="AG38" s="401"/>
      <c r="AH38" s="401"/>
      <c r="AI38" s="401"/>
      <c r="AJ38" s="401"/>
      <c r="AK38" s="401"/>
      <c r="AL38" s="152"/>
      <c r="AN38" s="266"/>
      <c r="AO38" s="403"/>
      <c r="AP38" s="403"/>
      <c r="AQ38" s="403"/>
      <c r="AR38" s="403"/>
      <c r="AS38" s="403"/>
      <c r="AT38" s="403"/>
      <c r="AU38" s="403"/>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3"/>
    </row>
    <row r="39" spans="1:70" ht="28.5" customHeight="1" x14ac:dyDescent="0.25">
      <c r="A39" s="152"/>
      <c r="B39" s="152"/>
      <c r="C39" s="152"/>
      <c r="D39" s="152"/>
      <c r="E39" s="152"/>
      <c r="F39" s="152"/>
      <c r="G39" s="1459" t="s">
        <v>206</v>
      </c>
      <c r="H39" s="1459"/>
      <c r="I39" s="1459"/>
      <c r="J39" s="1459"/>
      <c r="K39" s="1459"/>
      <c r="L39" s="73"/>
      <c r="M39" s="406"/>
      <c r="N39" s="406"/>
      <c r="O39" s="406"/>
      <c r="P39" s="406"/>
      <c r="Q39" s="406"/>
      <c r="R39" s="406"/>
      <c r="S39" s="406"/>
      <c r="T39" s="406"/>
      <c r="U39" s="406"/>
      <c r="V39" s="152"/>
      <c r="W39" s="152"/>
      <c r="X39" s="1460"/>
      <c r="Y39" s="1460"/>
      <c r="Z39" s="1460"/>
      <c r="AA39" s="1460"/>
      <c r="AB39" s="1460"/>
      <c r="AC39" s="1460"/>
      <c r="AD39" s="1460"/>
      <c r="AE39" s="1460"/>
      <c r="AF39" s="1460"/>
      <c r="AG39" s="1460"/>
      <c r="AH39" s="1460"/>
      <c r="AI39" s="1460"/>
      <c r="AJ39" s="406"/>
      <c r="AK39" s="406"/>
      <c r="AL39" s="152"/>
      <c r="AN39" s="266"/>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row>
    <row r="40" spans="1:70" ht="53.25" customHeight="1" x14ac:dyDescent="0.25">
      <c r="A40" s="152"/>
      <c r="B40" s="152"/>
      <c r="C40" s="152"/>
      <c r="D40" s="152"/>
      <c r="E40" s="152"/>
      <c r="F40" s="152"/>
      <c r="G40" s="407" t="s">
        <v>571</v>
      </c>
      <c r="H40" s="407" t="s">
        <v>202</v>
      </c>
      <c r="I40" s="407" t="s">
        <v>46</v>
      </c>
      <c r="J40" s="407" t="s">
        <v>1034</v>
      </c>
      <c r="K40" s="407" t="s">
        <v>136</v>
      </c>
      <c r="L40" s="73"/>
      <c r="M40" s="406"/>
      <c r="N40" s="406"/>
      <c r="O40" s="406"/>
      <c r="P40" s="406"/>
      <c r="Q40" s="406"/>
      <c r="R40" s="406"/>
      <c r="S40" s="406"/>
      <c r="T40" s="406"/>
      <c r="U40" s="406"/>
      <c r="V40" s="152"/>
      <c r="W40" s="152"/>
      <c r="X40" s="408"/>
      <c r="Y40" s="1451"/>
      <c r="Z40" s="1451"/>
      <c r="AA40" s="1451"/>
      <c r="AB40" s="1451"/>
      <c r="AC40" s="1451"/>
      <c r="AD40" s="1451"/>
      <c r="AE40" s="1451"/>
      <c r="AF40" s="1451"/>
      <c r="AG40" s="1451"/>
      <c r="AH40" s="409"/>
      <c r="AI40" s="408"/>
      <c r="AJ40" s="406"/>
      <c r="AK40" s="406"/>
      <c r="AL40" s="152"/>
      <c r="AN40" s="266"/>
      <c r="AO40" s="403"/>
      <c r="AP40" s="403"/>
      <c r="AQ40" s="403"/>
      <c r="AR40" s="403"/>
      <c r="AS40" s="403"/>
      <c r="AT40" s="403"/>
      <c r="AU40" s="403"/>
      <c r="AV40" s="403"/>
      <c r="AW40" s="403"/>
      <c r="AX40" s="403"/>
      <c r="AY40" s="403"/>
      <c r="AZ40" s="403"/>
      <c r="BA40" s="403"/>
      <c r="BB40" s="403"/>
      <c r="BC40" s="403"/>
      <c r="BD40" s="403"/>
      <c r="BE40" s="403"/>
      <c r="BF40" s="403"/>
      <c r="BG40" s="403"/>
      <c r="BH40" s="403"/>
      <c r="BI40" s="403"/>
      <c r="BJ40" s="403"/>
      <c r="BK40" s="403"/>
      <c r="BL40" s="403"/>
      <c r="BM40" s="403"/>
      <c r="BN40" s="403"/>
      <c r="BO40" s="403"/>
      <c r="BP40" s="403"/>
      <c r="BQ40" s="403"/>
      <c r="BR40" s="403"/>
    </row>
    <row r="41" spans="1:70" ht="22.5" customHeight="1" x14ac:dyDescent="0.25">
      <c r="A41" s="152"/>
      <c r="B41" s="152"/>
      <c r="C41" s="152"/>
      <c r="D41" s="152"/>
      <c r="E41" s="152"/>
      <c r="F41" s="152"/>
      <c r="G41" s="407" t="s">
        <v>645</v>
      </c>
      <c r="H41" s="410">
        <v>39140861</v>
      </c>
      <c r="I41" s="410">
        <v>10395135</v>
      </c>
      <c r="J41" s="410">
        <v>8134359</v>
      </c>
      <c r="K41" s="410">
        <v>70737542</v>
      </c>
      <c r="L41" s="73"/>
      <c r="M41" s="406"/>
      <c r="N41" s="406"/>
      <c r="O41" s="406"/>
      <c r="P41" s="406"/>
      <c r="Q41" s="406"/>
      <c r="R41" s="406"/>
      <c r="S41" s="406"/>
      <c r="T41" s="406"/>
      <c r="U41" s="406"/>
      <c r="V41" s="152"/>
      <c r="W41" s="152"/>
      <c r="X41" s="408"/>
      <c r="Y41" s="1451"/>
      <c r="Z41" s="1451"/>
      <c r="AA41" s="1451"/>
      <c r="AB41" s="1451"/>
      <c r="AC41" s="1451"/>
      <c r="AD41" s="1451"/>
      <c r="AE41" s="1451"/>
      <c r="AF41" s="1451"/>
      <c r="AG41" s="1451"/>
      <c r="AH41" s="409"/>
      <c r="AI41" s="408"/>
      <c r="AJ41" s="406"/>
      <c r="AK41" s="406"/>
      <c r="AL41" s="73"/>
      <c r="AN41" s="266"/>
      <c r="AO41" s="403"/>
      <c r="AP41" s="403"/>
      <c r="AQ41" s="403"/>
      <c r="AR41" s="403"/>
      <c r="AS41" s="403"/>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3"/>
      <c r="BP41" s="403"/>
      <c r="BQ41" s="403"/>
      <c r="BR41" s="403"/>
    </row>
    <row r="42" spans="1:70" ht="20.25" customHeight="1" x14ac:dyDescent="0.25">
      <c r="A42" s="152"/>
      <c r="B42" s="152"/>
      <c r="C42" s="152"/>
      <c r="D42" s="152"/>
      <c r="E42" s="152"/>
      <c r="F42" s="152"/>
      <c r="G42" s="411" t="s">
        <v>646</v>
      </c>
      <c r="H42" s="412">
        <v>0.55000000000000004</v>
      </c>
      <c r="I42" s="412">
        <v>0.15</v>
      </c>
      <c r="J42" s="412">
        <v>0.11</v>
      </c>
      <c r="K42" s="412">
        <v>1</v>
      </c>
      <c r="L42" s="73"/>
      <c r="M42" s="413"/>
      <c r="N42" s="413"/>
      <c r="O42" s="413"/>
      <c r="P42" s="413"/>
      <c r="Q42" s="413" t="s">
        <v>143</v>
      </c>
      <c r="R42" s="413"/>
      <c r="S42" s="413"/>
      <c r="T42" s="413"/>
      <c r="U42" s="413"/>
      <c r="V42" s="152"/>
      <c r="W42" s="152"/>
      <c r="X42" s="408"/>
      <c r="Y42" s="1451"/>
      <c r="Z42" s="1451"/>
      <c r="AA42" s="1451"/>
      <c r="AB42" s="1451"/>
      <c r="AC42" s="1451"/>
      <c r="AD42" s="1451"/>
      <c r="AE42" s="1451"/>
      <c r="AF42" s="1451"/>
      <c r="AG42" s="1451"/>
      <c r="AH42" s="409"/>
      <c r="AI42" s="408"/>
      <c r="AJ42" s="413"/>
      <c r="AK42" s="413"/>
      <c r="AL42" s="152"/>
      <c r="AM42" s="266"/>
      <c r="AN42" s="414"/>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c r="BP42" s="415"/>
      <c r="BQ42" s="415"/>
      <c r="BR42" s="415"/>
    </row>
    <row r="43" spans="1:70" ht="51.75" customHeight="1" x14ac:dyDescent="0.25">
      <c r="A43" s="152"/>
      <c r="B43" s="152"/>
      <c r="C43" s="152"/>
      <c r="D43" s="152"/>
      <c r="E43" s="152"/>
      <c r="F43" s="152"/>
      <c r="G43" s="1452" t="s">
        <v>80</v>
      </c>
      <c r="H43" s="1452"/>
      <c r="I43" s="1452"/>
      <c r="J43" s="1452"/>
      <c r="K43" s="1452"/>
      <c r="L43" s="73"/>
      <c r="M43" s="404"/>
      <c r="N43" s="413"/>
      <c r="O43" s="413"/>
      <c r="P43" s="413"/>
      <c r="Q43" s="413"/>
      <c r="R43" s="413"/>
      <c r="S43" s="413"/>
      <c r="T43" s="413"/>
      <c r="U43" s="152"/>
      <c r="V43" s="152"/>
      <c r="W43" s="152"/>
      <c r="X43" s="408"/>
      <c r="Y43" s="409"/>
      <c r="Z43" s="409"/>
      <c r="AA43" s="409"/>
      <c r="AB43" s="409"/>
      <c r="AC43" s="409"/>
      <c r="AD43" s="1453"/>
      <c r="AE43" s="1454"/>
      <c r="AF43" s="1454"/>
      <c r="AG43" s="1454"/>
      <c r="AH43" s="408"/>
      <c r="AI43" s="413"/>
      <c r="AJ43" s="413"/>
      <c r="AK43" s="413"/>
      <c r="AL43" s="266"/>
      <c r="AM43" s="416"/>
      <c r="AN43" s="417"/>
      <c r="AO43" s="418"/>
      <c r="AP43" s="418"/>
      <c r="AQ43" s="418"/>
      <c r="AR43" s="418"/>
      <c r="AS43" s="418"/>
      <c r="AT43" s="418"/>
      <c r="AU43" s="418"/>
      <c r="AV43" s="418"/>
      <c r="AW43" s="418"/>
      <c r="AX43" s="418"/>
      <c r="AY43" s="418"/>
      <c r="AZ43" s="418"/>
      <c r="BA43" s="418"/>
      <c r="BB43" s="418"/>
      <c r="BC43" s="418"/>
      <c r="BD43" s="266"/>
      <c r="BE43" s="266"/>
      <c r="BF43" s="266"/>
      <c r="BG43" s="266"/>
      <c r="BH43" s="266"/>
      <c r="BI43" s="266"/>
      <c r="BJ43" s="266"/>
      <c r="BK43" s="266"/>
      <c r="BL43" s="266"/>
      <c r="BM43" s="266"/>
      <c r="BN43" s="266"/>
      <c r="BO43" s="266"/>
      <c r="BP43" s="266"/>
      <c r="BQ43" s="417"/>
    </row>
    <row r="44" spans="1:70" ht="35.25" customHeight="1" x14ac:dyDescent="0.25">
      <c r="A44" s="152"/>
      <c r="B44" s="152"/>
      <c r="C44" s="152"/>
      <c r="D44" s="152"/>
      <c r="E44" s="152"/>
      <c r="F44" s="152"/>
      <c r="G44" s="152"/>
      <c r="H44" s="152"/>
      <c r="I44" s="152"/>
      <c r="J44" s="152"/>
      <c r="K44" s="73"/>
      <c r="L44" s="73"/>
      <c r="M44" s="404"/>
      <c r="N44" s="413"/>
      <c r="O44" s="413"/>
      <c r="P44" s="413"/>
      <c r="Q44" s="413"/>
      <c r="R44" s="266"/>
      <c r="S44" s="413"/>
      <c r="T44" s="413"/>
      <c r="U44" s="152"/>
      <c r="V44" s="152"/>
      <c r="W44" s="152"/>
      <c r="X44" s="413"/>
      <c r="Y44" s="408"/>
      <c r="Z44" s="408"/>
      <c r="AA44" s="408"/>
      <c r="AB44" s="408"/>
      <c r="AC44" s="408"/>
      <c r="AD44" s="419"/>
      <c r="AE44" s="419"/>
      <c r="AF44" s="419"/>
      <c r="AG44" s="419"/>
      <c r="AH44" s="408"/>
      <c r="AI44" s="413"/>
      <c r="AJ44" s="413"/>
      <c r="AK44" s="413"/>
      <c r="AL44" s="420"/>
      <c r="AM44" s="416"/>
      <c r="AN44" s="417"/>
      <c r="AO44" s="418"/>
      <c r="AP44" s="418"/>
      <c r="AQ44" s="418"/>
      <c r="AR44" s="418"/>
      <c r="AS44" s="418"/>
      <c r="AT44" s="418"/>
      <c r="AU44" s="418"/>
      <c r="AV44" s="418"/>
      <c r="AW44" s="418"/>
      <c r="AX44" s="418"/>
      <c r="AY44" s="418"/>
      <c r="AZ44" s="418"/>
      <c r="BA44" s="418"/>
      <c r="BB44" s="418"/>
      <c r="BC44" s="418"/>
      <c r="BD44" s="266"/>
      <c r="BE44" s="266"/>
      <c r="BF44" s="266"/>
      <c r="BG44" s="266"/>
      <c r="BH44" s="266"/>
      <c r="BI44" s="266"/>
      <c r="BJ44" s="266"/>
      <c r="BK44" s="266"/>
      <c r="BL44" s="266"/>
      <c r="BM44" s="266"/>
      <c r="BN44" s="266"/>
      <c r="BO44" s="266"/>
      <c r="BP44" s="266"/>
      <c r="BQ44" s="417"/>
    </row>
    <row r="45" spans="1:70" ht="31.5" customHeight="1" x14ac:dyDescent="0.25">
      <c r="A45" s="73"/>
      <c r="B45" s="73"/>
      <c r="C45" s="73"/>
      <c r="D45" s="73"/>
      <c r="E45" s="73"/>
      <c r="F45" s="73"/>
      <c r="G45" s="73"/>
      <c r="H45" s="73"/>
      <c r="I45" s="73"/>
      <c r="J45" s="73"/>
      <c r="K45" s="73"/>
      <c r="L45" s="73"/>
      <c r="M45" s="421"/>
      <c r="N45" s="422"/>
      <c r="O45" s="422"/>
      <c r="P45" s="422"/>
      <c r="Q45" s="422"/>
      <c r="S45" s="422"/>
      <c r="T45" s="422"/>
      <c r="U45" s="73"/>
      <c r="V45" s="73"/>
      <c r="W45" s="73"/>
      <c r="X45" s="422"/>
      <c r="Y45" s="423"/>
      <c r="Z45" s="423"/>
      <c r="AA45" s="423"/>
      <c r="AB45" s="423"/>
      <c r="AC45" s="423"/>
      <c r="AD45" s="419"/>
      <c r="AE45" s="424"/>
      <c r="AF45" s="424"/>
      <c r="AG45" s="424"/>
      <c r="AH45" s="423"/>
      <c r="AI45" s="422"/>
      <c r="AJ45" s="422"/>
      <c r="AK45" s="422"/>
      <c r="AL45" s="425"/>
      <c r="AM45" s="426"/>
      <c r="AN45" s="427"/>
      <c r="AO45" s="428"/>
      <c r="AP45" s="428"/>
      <c r="AQ45" s="428"/>
      <c r="AR45" s="428"/>
      <c r="AS45" s="428"/>
      <c r="AT45" s="428"/>
      <c r="AU45" s="428"/>
      <c r="AV45" s="428"/>
      <c r="AW45" s="428"/>
      <c r="AX45" s="428"/>
      <c r="AY45" s="428"/>
      <c r="AZ45" s="428"/>
      <c r="BA45" s="428"/>
      <c r="BB45" s="428"/>
      <c r="BC45" s="428"/>
      <c r="BQ45" s="427"/>
    </row>
    <row r="46" spans="1:70" ht="31.5" customHeight="1" x14ac:dyDescent="0.15">
      <c r="A46" s="152"/>
      <c r="B46" s="152"/>
      <c r="C46" s="152"/>
      <c r="D46" s="152"/>
      <c r="E46" s="152"/>
      <c r="F46" s="152"/>
      <c r="G46" s="152"/>
      <c r="H46" s="152"/>
      <c r="I46" s="152"/>
      <c r="J46" s="152"/>
      <c r="K46" s="73"/>
      <c r="L46" s="73"/>
      <c r="M46" s="404"/>
      <c r="N46" s="404"/>
      <c r="O46" s="404"/>
      <c r="P46" s="404"/>
      <c r="Q46" s="404"/>
      <c r="R46" s="421"/>
      <c r="S46" s="421"/>
      <c r="T46" s="421"/>
      <c r="U46" s="416"/>
      <c r="V46" s="152"/>
      <c r="W46" s="152"/>
      <c r="X46" s="429"/>
      <c r="Y46" s="152"/>
      <c r="Z46" s="430"/>
      <c r="AA46" s="430"/>
      <c r="AB46" s="430"/>
      <c r="AC46" s="430"/>
      <c r="AD46" s="419"/>
      <c r="AE46" s="424"/>
      <c r="AF46" s="424"/>
      <c r="AG46" s="424"/>
      <c r="AH46" s="431"/>
      <c r="AI46" s="432"/>
      <c r="AJ46" s="404"/>
      <c r="AK46" s="404"/>
      <c r="AL46" s="152"/>
      <c r="AM46" s="266"/>
      <c r="AN46" s="266"/>
      <c r="AO46" s="433"/>
      <c r="AP46" s="266"/>
      <c r="AQ46" s="266"/>
      <c r="AR46" s="266"/>
      <c r="AS46" s="266"/>
      <c r="AT46" s="266"/>
      <c r="AU46" s="266"/>
      <c r="AV46" s="266"/>
      <c r="AW46" s="266"/>
      <c r="AX46" s="266"/>
      <c r="AY46" s="434"/>
      <c r="AZ46" s="434"/>
      <c r="BA46" s="435"/>
      <c r="BB46" s="436"/>
      <c r="BC46" s="436"/>
      <c r="BD46" s="436"/>
      <c r="BE46" s="436"/>
      <c r="BF46" s="437"/>
      <c r="BG46" s="437"/>
      <c r="BH46" s="437"/>
      <c r="BI46" s="437"/>
      <c r="BJ46" s="437"/>
      <c r="BK46" s="437"/>
      <c r="BL46" s="437"/>
      <c r="BM46" s="437"/>
      <c r="BN46" s="437"/>
      <c r="BO46" s="437"/>
      <c r="BP46" s="437"/>
      <c r="BQ46" s="437"/>
      <c r="BR46" s="417"/>
    </row>
    <row r="47" spans="1:70" ht="63" customHeight="1" x14ac:dyDescent="0.15">
      <c r="A47" s="152"/>
      <c r="B47" s="152"/>
      <c r="C47" s="152"/>
      <c r="D47" s="152"/>
      <c r="E47" s="152"/>
      <c r="F47" s="152"/>
      <c r="G47" s="152"/>
      <c r="H47" s="152"/>
      <c r="I47" s="152"/>
      <c r="J47" s="152"/>
      <c r="K47" s="73"/>
      <c r="L47" s="73"/>
      <c r="M47" s="404"/>
      <c r="N47" s="404"/>
      <c r="O47" s="404"/>
      <c r="P47" s="404"/>
      <c r="Q47" s="404"/>
      <c r="R47" s="421"/>
      <c r="S47" s="421"/>
      <c r="T47" s="421"/>
      <c r="U47" s="416"/>
      <c r="V47" s="152"/>
      <c r="W47" s="152"/>
      <c r="X47" s="429"/>
      <c r="Y47" s="152"/>
      <c r="Z47" s="438"/>
      <c r="AA47" s="438"/>
      <c r="AB47" s="438"/>
      <c r="AC47" s="438"/>
      <c r="AD47" s="1451"/>
      <c r="AE47" s="1451"/>
      <c r="AF47" s="1451"/>
      <c r="AG47" s="1451"/>
      <c r="AH47" s="439"/>
      <c r="AI47" s="432"/>
      <c r="AJ47" s="404"/>
      <c r="AK47" s="404"/>
      <c r="AL47" s="152"/>
      <c r="AM47" s="266"/>
      <c r="AN47" s="266"/>
      <c r="AO47" s="433"/>
      <c r="AP47" s="266"/>
      <c r="AQ47" s="266"/>
      <c r="AR47" s="266"/>
      <c r="AS47" s="266"/>
      <c r="AT47" s="266"/>
      <c r="AU47" s="266"/>
      <c r="AV47" s="266"/>
      <c r="AW47" s="266"/>
      <c r="AX47" s="266"/>
      <c r="AY47" s="434"/>
      <c r="AZ47" s="434"/>
      <c r="BA47" s="435"/>
      <c r="BB47" s="436"/>
      <c r="BC47" s="436"/>
      <c r="BD47" s="436"/>
      <c r="BE47" s="436"/>
      <c r="BF47" s="437"/>
      <c r="BG47" s="437"/>
      <c r="BH47" s="437"/>
      <c r="BI47" s="437"/>
      <c r="BJ47" s="437"/>
      <c r="BK47" s="437"/>
      <c r="BL47" s="437"/>
      <c r="BM47" s="437"/>
      <c r="BN47" s="437"/>
      <c r="BO47" s="437"/>
      <c r="BP47" s="437"/>
      <c r="BQ47" s="437"/>
      <c r="BR47" s="417"/>
    </row>
    <row r="48" spans="1:70" ht="20.25" customHeight="1" x14ac:dyDescent="0.15">
      <c r="A48" s="152"/>
      <c r="B48" s="152"/>
      <c r="C48" s="152"/>
      <c r="D48" s="152"/>
      <c r="E48" s="152"/>
      <c r="F48" s="152"/>
      <c r="G48" s="152"/>
      <c r="H48" s="152"/>
      <c r="I48" s="152"/>
      <c r="J48" s="152"/>
      <c r="K48" s="73"/>
      <c r="L48" s="73"/>
      <c r="M48" s="404"/>
      <c r="N48" s="404"/>
      <c r="O48" s="404"/>
      <c r="P48" s="404"/>
      <c r="Q48" s="404"/>
      <c r="R48" s="421"/>
      <c r="S48" s="421"/>
      <c r="T48" s="421"/>
      <c r="U48" s="416"/>
      <c r="V48" s="152"/>
      <c r="W48" s="152"/>
      <c r="X48" s="429"/>
      <c r="Y48" s="152"/>
      <c r="Z48" s="440"/>
      <c r="AA48" s="441"/>
      <c r="AB48" s="441"/>
      <c r="AC48" s="441"/>
      <c r="AD48" s="430"/>
      <c r="AE48" s="442"/>
      <c r="AF48" s="442"/>
      <c r="AG48" s="442"/>
      <c r="AH48" s="443"/>
      <c r="AI48" s="432"/>
      <c r="AJ48" s="404"/>
      <c r="AK48" s="404"/>
      <c r="AL48" s="152"/>
      <c r="AM48" s="266"/>
      <c r="AN48" s="266"/>
      <c r="AO48" s="433"/>
      <c r="AP48" s="266"/>
      <c r="AQ48" s="266"/>
      <c r="AR48" s="266"/>
      <c r="AS48" s="266"/>
      <c r="AT48" s="266"/>
      <c r="AU48" s="266"/>
      <c r="AV48" s="266"/>
      <c r="AW48" s="266"/>
      <c r="AX48" s="266"/>
      <c r="AY48" s="434"/>
      <c r="AZ48" s="434"/>
      <c r="BA48" s="435"/>
      <c r="BB48" s="436"/>
      <c r="BC48" s="436"/>
      <c r="BD48" s="436"/>
      <c r="BE48" s="436"/>
      <c r="BF48" s="437"/>
      <c r="BG48" s="437"/>
      <c r="BH48" s="437"/>
      <c r="BI48" s="437"/>
      <c r="BJ48" s="437"/>
      <c r="BK48" s="437"/>
      <c r="BL48" s="437"/>
      <c r="BM48" s="437"/>
      <c r="BN48" s="437"/>
      <c r="BO48" s="437"/>
      <c r="BP48" s="437"/>
      <c r="BQ48" s="437"/>
      <c r="BR48" s="417"/>
    </row>
    <row r="49" spans="1:70" ht="59.25" customHeight="1" x14ac:dyDescent="0.15">
      <c r="A49" s="152"/>
      <c r="B49" s="152"/>
      <c r="C49" s="152"/>
      <c r="D49" s="152"/>
      <c r="E49" s="152"/>
      <c r="F49" s="152"/>
      <c r="G49" s="152"/>
      <c r="H49" s="152"/>
      <c r="I49" s="152"/>
      <c r="J49" s="152"/>
      <c r="K49" s="73"/>
      <c r="L49" s="73"/>
      <c r="M49" s="73"/>
      <c r="N49" s="404"/>
      <c r="O49" s="404"/>
      <c r="P49" s="404"/>
      <c r="Q49" s="404"/>
      <c r="R49" s="421"/>
      <c r="S49" s="421"/>
      <c r="T49" s="421"/>
      <c r="U49" s="416"/>
      <c r="V49" s="152"/>
      <c r="W49" s="152"/>
      <c r="X49" s="429"/>
      <c r="Y49" s="152"/>
      <c r="Z49" s="430"/>
      <c r="AA49" s="430"/>
      <c r="AB49" s="430"/>
      <c r="AC49" s="430"/>
      <c r="AD49" s="430"/>
      <c r="AE49" s="444"/>
      <c r="AF49" s="444"/>
      <c r="AG49" s="444"/>
      <c r="AH49" s="442"/>
      <c r="AI49" s="432"/>
      <c r="AJ49" s="404"/>
      <c r="AK49" s="404"/>
      <c r="AL49" s="152"/>
      <c r="AM49" s="266"/>
      <c r="AN49" s="266"/>
      <c r="AO49" s="433"/>
      <c r="AP49" s="266"/>
      <c r="AQ49" s="266"/>
      <c r="AR49" s="266"/>
      <c r="AS49" s="266"/>
      <c r="AT49" s="266"/>
      <c r="AU49" s="266"/>
      <c r="AV49" s="266"/>
      <c r="AW49" s="266"/>
      <c r="AX49" s="266"/>
      <c r="AY49" s="434"/>
      <c r="AZ49" s="434"/>
      <c r="BA49" s="435"/>
      <c r="BB49" s="436"/>
      <c r="BC49" s="436"/>
      <c r="BD49" s="436"/>
      <c r="BE49" s="436"/>
      <c r="BF49" s="437"/>
      <c r="BG49" s="437"/>
      <c r="BH49" s="437"/>
      <c r="BI49" s="437"/>
      <c r="BJ49" s="437"/>
      <c r="BK49" s="437"/>
      <c r="BL49" s="437"/>
      <c r="BM49" s="437"/>
      <c r="BN49" s="437"/>
      <c r="BO49" s="437"/>
      <c r="BP49" s="437"/>
      <c r="BQ49" s="437"/>
      <c r="BR49" s="417"/>
    </row>
    <row r="50" spans="1:70" ht="24.75" customHeight="1" x14ac:dyDescent="0.15">
      <c r="A50" s="152"/>
      <c r="B50" s="152"/>
      <c r="C50" s="152"/>
      <c r="D50" s="152"/>
      <c r="E50" s="152"/>
      <c r="F50" s="152"/>
      <c r="G50" s="152"/>
      <c r="H50" s="152"/>
      <c r="I50" s="152"/>
      <c r="J50" s="152"/>
      <c r="K50" s="73"/>
      <c r="L50" s="73"/>
      <c r="M50" s="73"/>
      <c r="N50" s="404"/>
      <c r="O50" s="404"/>
      <c r="P50" s="404"/>
      <c r="Q50" s="404"/>
      <c r="R50" s="421"/>
      <c r="S50" s="421"/>
      <c r="T50" s="421"/>
      <c r="U50" s="416"/>
      <c r="V50" s="152"/>
      <c r="W50" s="152"/>
      <c r="X50" s="429"/>
      <c r="Y50" s="152"/>
      <c r="Z50" s="430"/>
      <c r="AA50" s="430"/>
      <c r="AB50" s="430"/>
      <c r="AC50" s="430"/>
      <c r="AD50" s="152"/>
      <c r="AE50" s="152"/>
      <c r="AF50" s="152"/>
      <c r="AG50" s="152"/>
      <c r="AH50" s="444"/>
      <c r="AI50" s="432"/>
      <c r="AJ50" s="404"/>
      <c r="AK50" s="404"/>
      <c r="AL50" s="152"/>
      <c r="AM50" s="266"/>
      <c r="AN50" s="266"/>
      <c r="AO50" s="433"/>
      <c r="AP50" s="266"/>
      <c r="AQ50" s="266"/>
      <c r="AR50" s="266"/>
      <c r="AS50" s="266"/>
      <c r="AT50" s="266"/>
      <c r="AU50" s="266"/>
      <c r="AV50" s="266"/>
      <c r="AW50" s="266"/>
      <c r="AX50" s="266"/>
      <c r="AY50" s="434"/>
      <c r="AZ50" s="434"/>
      <c r="BA50" s="435"/>
      <c r="BB50" s="436"/>
      <c r="BC50" s="436"/>
      <c r="BD50" s="436"/>
      <c r="BE50" s="436"/>
      <c r="BF50" s="437"/>
      <c r="BG50" s="437"/>
      <c r="BH50" s="437"/>
      <c r="BI50" s="437"/>
      <c r="BJ50" s="437"/>
      <c r="BK50" s="437"/>
      <c r="BL50" s="437"/>
      <c r="BM50" s="437"/>
      <c r="BN50" s="437"/>
      <c r="BO50" s="437"/>
      <c r="BP50" s="437"/>
      <c r="BQ50" s="437"/>
      <c r="BR50" s="417"/>
    </row>
    <row r="51" spans="1:70" x14ac:dyDescent="0.15">
      <c r="A51" s="152"/>
      <c r="B51" s="152"/>
      <c r="C51" s="152"/>
      <c r="D51" s="152"/>
      <c r="E51" s="152"/>
      <c r="F51" s="152"/>
      <c r="G51" s="152"/>
      <c r="H51" s="152"/>
      <c r="I51" s="152"/>
      <c r="J51" s="152"/>
      <c r="K51" s="73"/>
      <c r="L51" s="73"/>
      <c r="M51" s="73"/>
      <c r="N51" s="152"/>
      <c r="O51" s="152"/>
      <c r="P51" s="152"/>
      <c r="Q51" s="152"/>
      <c r="R51" s="73"/>
      <c r="S51" s="73"/>
      <c r="T51" s="73"/>
      <c r="U51" s="73"/>
      <c r="V51" s="73"/>
      <c r="W51" s="152"/>
      <c r="X51" s="152"/>
      <c r="Y51" s="152"/>
      <c r="Z51" s="152"/>
      <c r="AA51" s="152"/>
      <c r="AB51" s="152"/>
      <c r="AC51" s="152"/>
      <c r="AD51" s="73"/>
      <c r="AE51" s="73"/>
      <c r="AF51" s="73"/>
      <c r="AG51" s="73"/>
      <c r="AH51" s="445"/>
      <c r="AI51" s="152"/>
      <c r="AJ51" s="73"/>
      <c r="AK51" s="152"/>
      <c r="AL51" s="73"/>
      <c r="AM51" s="73"/>
    </row>
    <row r="52" spans="1:70" x14ac:dyDescent="0.15">
      <c r="A52" s="73"/>
      <c r="B52" s="73"/>
      <c r="C52" s="73"/>
      <c r="D52" s="73"/>
      <c r="E52" s="73"/>
      <c r="F52" s="73"/>
      <c r="G52" s="73"/>
      <c r="H52" s="73"/>
      <c r="I52" s="73"/>
      <c r="J52" s="73"/>
      <c r="K52" s="73"/>
      <c r="L52" s="73"/>
      <c r="M52" s="73"/>
      <c r="N52" s="152"/>
      <c r="O52" s="152"/>
      <c r="P52" s="152"/>
      <c r="Q52" s="152"/>
      <c r="R52" s="73"/>
      <c r="S52" s="73"/>
      <c r="T52" s="73"/>
      <c r="U52" s="73"/>
      <c r="V52" s="73"/>
      <c r="W52" s="73"/>
      <c r="X52" s="73"/>
      <c r="Y52" s="73"/>
      <c r="Z52" s="73"/>
      <c r="AA52" s="73"/>
      <c r="AB52" s="73"/>
      <c r="AC52" s="73"/>
      <c r="AD52" s="73"/>
      <c r="AE52" s="73"/>
      <c r="AF52" s="73"/>
      <c r="AG52" s="73"/>
      <c r="AH52" s="73"/>
      <c r="AI52" s="73"/>
      <c r="AJ52" s="73"/>
      <c r="AK52" s="152"/>
      <c r="AL52" s="73"/>
      <c r="AM52" s="73"/>
    </row>
    <row r="53" spans="1:70" x14ac:dyDescent="0.15">
      <c r="A53" s="73"/>
      <c r="B53" s="73"/>
      <c r="C53" s="73"/>
      <c r="D53" s="73"/>
      <c r="E53" s="73"/>
      <c r="F53" s="73"/>
      <c r="G53" s="73"/>
      <c r="H53" s="73"/>
      <c r="I53" s="73"/>
      <c r="J53" s="73"/>
      <c r="K53" s="73"/>
      <c r="L53" s="73"/>
      <c r="M53" s="73"/>
      <c r="N53" s="152"/>
      <c r="O53" s="152"/>
      <c r="P53" s="152"/>
      <c r="Q53" s="152"/>
      <c r="R53" s="73"/>
      <c r="S53" s="73"/>
      <c r="T53" s="73"/>
      <c r="U53" s="73"/>
      <c r="V53" s="73"/>
      <c r="W53" s="73"/>
      <c r="X53" s="73"/>
      <c r="Y53" s="73"/>
      <c r="Z53" s="73"/>
      <c r="AA53" s="73"/>
      <c r="AB53" s="73"/>
      <c r="AC53" s="73"/>
      <c r="AD53" s="73"/>
      <c r="AE53" s="73"/>
      <c r="AF53" s="73"/>
      <c r="AG53" s="73"/>
      <c r="AH53" s="73"/>
      <c r="AI53" s="73"/>
      <c r="AJ53" s="73"/>
      <c r="AK53" s="152"/>
      <c r="AL53" s="73"/>
      <c r="AM53" s="73"/>
    </row>
    <row r="54" spans="1:70" x14ac:dyDescent="0.15">
      <c r="A54" s="73"/>
      <c r="B54" s="73"/>
      <c r="C54" s="73"/>
      <c r="D54" s="73"/>
      <c r="E54" s="73"/>
      <c r="F54" s="73"/>
      <c r="G54" s="73"/>
      <c r="H54" s="73"/>
      <c r="I54" s="73"/>
      <c r="J54" s="73"/>
      <c r="K54" s="73"/>
      <c r="L54" s="73"/>
      <c r="M54" s="73"/>
      <c r="N54" s="152"/>
      <c r="O54" s="152"/>
      <c r="P54" s="152"/>
      <c r="Q54" s="152"/>
      <c r="R54" s="73"/>
      <c r="S54" s="73"/>
      <c r="T54" s="73"/>
      <c r="U54" s="73"/>
      <c r="V54" s="73"/>
      <c r="W54" s="73"/>
      <c r="X54" s="73"/>
      <c r="Y54" s="73"/>
      <c r="Z54" s="73"/>
      <c r="AA54" s="73"/>
      <c r="AB54" s="73"/>
      <c r="AC54" s="73"/>
      <c r="AD54" s="73"/>
      <c r="AE54" s="73"/>
      <c r="AF54" s="73"/>
      <c r="AG54" s="73"/>
      <c r="AH54" s="73"/>
      <c r="AI54" s="73"/>
      <c r="AJ54" s="73"/>
      <c r="AK54" s="152"/>
      <c r="AL54" s="73"/>
      <c r="AM54" s="73"/>
    </row>
    <row r="55" spans="1:70"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70" x14ac:dyDescent="0.15">
      <c r="A56" s="73"/>
      <c r="B56" s="73"/>
      <c r="C56" s="73"/>
      <c r="D56" s="73"/>
      <c r="E56" s="73"/>
      <c r="F56" s="73"/>
      <c r="G56" s="73"/>
      <c r="H56" s="73"/>
      <c r="I56" s="73"/>
      <c r="J56" s="73"/>
      <c r="K56" s="73"/>
      <c r="L56" s="73"/>
      <c r="M56" s="73"/>
      <c r="N56" s="73"/>
      <c r="O56" s="73"/>
      <c r="P56" s="73"/>
      <c r="Q56" s="73"/>
      <c r="R56" s="73"/>
      <c r="S56" s="73"/>
      <c r="T56" s="73"/>
      <c r="W56" s="73"/>
      <c r="X56" s="73"/>
      <c r="Y56" s="73"/>
      <c r="Z56" s="73"/>
      <c r="AA56" s="73"/>
      <c r="AB56" s="73"/>
      <c r="AC56" s="73"/>
      <c r="AD56" s="73"/>
      <c r="AE56" s="73"/>
      <c r="AF56" s="73"/>
      <c r="AG56" s="73"/>
      <c r="AH56" s="73"/>
      <c r="AI56" s="73"/>
      <c r="AJ56" s="73"/>
      <c r="AK56" s="73"/>
    </row>
    <row r="57" spans="1:70" x14ac:dyDescent="0.15">
      <c r="A57" s="73"/>
      <c r="B57" s="73"/>
      <c r="C57" s="73"/>
      <c r="D57" s="73"/>
      <c r="E57" s="73"/>
      <c r="F57" s="73"/>
      <c r="G57" s="73"/>
      <c r="H57" s="73"/>
      <c r="I57" s="73"/>
      <c r="J57" s="73"/>
      <c r="K57" s="73"/>
      <c r="L57" s="73"/>
      <c r="M57" s="73"/>
      <c r="N57" s="73"/>
      <c r="O57" s="73"/>
      <c r="P57" s="73"/>
      <c r="Q57" s="73"/>
      <c r="R57" s="73"/>
      <c r="S57" s="73"/>
      <c r="T57" s="73"/>
      <c r="W57" s="73"/>
      <c r="X57" s="73"/>
      <c r="Y57" s="73"/>
      <c r="Z57" s="73"/>
      <c r="AA57" s="73"/>
      <c r="AB57" s="73"/>
      <c r="AC57" s="73"/>
      <c r="AD57" s="73"/>
      <c r="AE57" s="73"/>
      <c r="AF57" s="73"/>
      <c r="AG57" s="73"/>
      <c r="AH57" s="73"/>
      <c r="AI57" s="73"/>
      <c r="AJ57" s="73"/>
      <c r="AK57" s="73"/>
    </row>
    <row r="58" spans="1:70" x14ac:dyDescent="0.15">
      <c r="A58" s="73"/>
      <c r="B58" s="73"/>
      <c r="C58" s="73"/>
      <c r="D58" s="73"/>
      <c r="E58" s="73"/>
      <c r="F58" s="73"/>
      <c r="G58" s="73"/>
      <c r="H58" s="73"/>
      <c r="I58" s="73"/>
      <c r="J58" s="73"/>
      <c r="K58" s="73"/>
      <c r="L58" s="73"/>
      <c r="M58" s="73"/>
      <c r="N58" s="73"/>
      <c r="O58" s="73"/>
      <c r="P58" s="73"/>
      <c r="Q58" s="73"/>
      <c r="R58" s="73"/>
      <c r="S58" s="73"/>
      <c r="T58" s="73"/>
      <c r="W58" s="73"/>
      <c r="X58" s="73"/>
      <c r="Y58" s="73"/>
      <c r="Z58" s="73"/>
      <c r="AA58" s="73"/>
      <c r="AB58" s="73"/>
      <c r="AC58" s="73"/>
      <c r="AD58" s="73"/>
      <c r="AE58" s="73"/>
      <c r="AF58" s="73"/>
      <c r="AG58" s="73"/>
      <c r="AH58" s="73"/>
      <c r="AI58" s="73"/>
      <c r="AJ58" s="73"/>
      <c r="AK58" s="73"/>
    </row>
    <row r="59" spans="1:70" x14ac:dyDescent="0.15">
      <c r="A59" s="73"/>
      <c r="B59" s="73"/>
      <c r="C59" s="73"/>
      <c r="D59" s="73"/>
      <c r="E59" s="73"/>
      <c r="F59" s="73"/>
      <c r="G59" s="73"/>
      <c r="H59" s="73"/>
      <c r="I59" s="73"/>
      <c r="J59" s="73"/>
      <c r="K59" s="73"/>
      <c r="L59" s="73"/>
      <c r="M59" s="73"/>
      <c r="N59" s="73"/>
      <c r="O59" s="73"/>
      <c r="P59" s="73"/>
      <c r="Q59" s="73"/>
      <c r="R59" s="73"/>
      <c r="S59" s="73"/>
      <c r="T59" s="73"/>
      <c r="W59" s="73"/>
      <c r="X59" s="73"/>
      <c r="Y59" s="73"/>
      <c r="Z59" s="73"/>
      <c r="AA59" s="73"/>
      <c r="AB59" s="73"/>
      <c r="AC59" s="73"/>
      <c r="AD59" s="73"/>
      <c r="AE59" s="73"/>
      <c r="AF59" s="73"/>
      <c r="AG59" s="73"/>
      <c r="AH59" s="73"/>
      <c r="AI59" s="73"/>
      <c r="AJ59" s="73"/>
      <c r="AK59" s="73"/>
    </row>
    <row r="60" spans="1:70" x14ac:dyDescent="0.15">
      <c r="A60" s="73"/>
      <c r="B60" s="73"/>
      <c r="C60" s="73"/>
      <c r="D60" s="73"/>
      <c r="E60" s="73"/>
      <c r="F60" s="73"/>
      <c r="G60" s="73"/>
      <c r="H60" s="73"/>
      <c r="I60" s="73"/>
      <c r="J60" s="73"/>
      <c r="K60" s="73"/>
      <c r="L60" s="73"/>
      <c r="M60" s="73"/>
      <c r="N60" s="73"/>
      <c r="O60" s="73"/>
      <c r="P60" s="73"/>
      <c r="Q60" s="73"/>
      <c r="R60" s="73"/>
      <c r="S60" s="73"/>
      <c r="T60" s="73"/>
      <c r="W60" s="73"/>
      <c r="X60" s="73"/>
      <c r="Y60" s="73"/>
      <c r="Z60" s="73"/>
      <c r="AA60" s="73"/>
      <c r="AB60" s="73"/>
      <c r="AC60" s="73"/>
      <c r="AD60" s="73"/>
      <c r="AE60" s="73"/>
      <c r="AF60" s="73"/>
      <c r="AG60" s="73"/>
      <c r="AH60" s="73"/>
      <c r="AI60" s="73"/>
      <c r="AJ60" s="73"/>
      <c r="AK60" s="73"/>
    </row>
    <row r="61" spans="1:70" x14ac:dyDescent="0.15">
      <c r="A61" s="73"/>
      <c r="B61" s="73"/>
      <c r="C61" s="73"/>
      <c r="D61" s="73"/>
      <c r="E61" s="73"/>
      <c r="F61" s="73"/>
      <c r="G61" s="73"/>
      <c r="H61" s="73"/>
      <c r="I61" s="73"/>
      <c r="J61" s="73"/>
      <c r="K61" s="73"/>
      <c r="L61" s="73"/>
      <c r="M61" s="73"/>
      <c r="N61" s="73"/>
      <c r="O61" s="73"/>
      <c r="P61" s="73"/>
      <c r="Q61" s="73"/>
      <c r="R61" s="73"/>
      <c r="S61" s="73"/>
      <c r="T61" s="73"/>
      <c r="W61" s="73"/>
      <c r="X61" s="73"/>
      <c r="Y61" s="73"/>
      <c r="Z61" s="73"/>
      <c r="AA61" s="73"/>
      <c r="AB61" s="73"/>
      <c r="AC61" s="73"/>
      <c r="AD61" s="73"/>
      <c r="AE61" s="73"/>
      <c r="AF61" s="73"/>
      <c r="AG61" s="73"/>
      <c r="AH61" s="73"/>
      <c r="AI61" s="73"/>
      <c r="AJ61" s="73"/>
      <c r="AK61" s="73"/>
    </row>
    <row r="62" spans="1:70" x14ac:dyDescent="0.15">
      <c r="A62" s="73"/>
      <c r="B62" s="73"/>
      <c r="C62" s="73"/>
      <c r="D62" s="73"/>
      <c r="E62" s="73"/>
      <c r="F62" s="73"/>
      <c r="G62" s="73"/>
      <c r="H62" s="73"/>
      <c r="I62" s="73"/>
      <c r="J62" s="73"/>
      <c r="K62" s="73"/>
      <c r="L62" s="73"/>
      <c r="M62" s="73"/>
      <c r="N62" s="73"/>
      <c r="O62" s="73"/>
      <c r="P62" s="73"/>
      <c r="Q62" s="73"/>
      <c r="R62" s="73"/>
      <c r="S62" s="73"/>
      <c r="T62" s="73"/>
      <c r="W62" s="73"/>
      <c r="X62" s="73"/>
      <c r="Y62" s="73"/>
      <c r="Z62" s="73"/>
      <c r="AA62" s="73"/>
      <c r="AB62" s="73"/>
      <c r="AC62" s="73"/>
      <c r="AD62" s="73"/>
      <c r="AE62" s="73"/>
      <c r="AF62" s="73"/>
      <c r="AG62" s="73"/>
      <c r="AH62" s="73"/>
      <c r="AI62" s="73"/>
      <c r="AJ62" s="73"/>
      <c r="AK62" s="73"/>
    </row>
    <row r="63" spans="1:70" x14ac:dyDescent="0.15">
      <c r="A63" s="73"/>
      <c r="B63" s="73"/>
      <c r="C63" s="73"/>
      <c r="D63" s="73"/>
      <c r="E63" s="73"/>
      <c r="F63" s="73"/>
      <c r="G63" s="73"/>
      <c r="H63" s="73"/>
      <c r="I63" s="73"/>
      <c r="J63" s="73"/>
      <c r="K63" s="73"/>
      <c r="L63" s="73"/>
      <c r="M63" s="73"/>
      <c r="N63" s="73"/>
      <c r="O63" s="73"/>
      <c r="P63" s="73"/>
      <c r="Q63" s="73"/>
      <c r="R63" s="73"/>
      <c r="S63" s="73"/>
      <c r="T63" s="73"/>
      <c r="W63" s="73"/>
      <c r="X63" s="73"/>
      <c r="Y63" s="73"/>
      <c r="Z63" s="73"/>
      <c r="AA63" s="73"/>
      <c r="AB63" s="73"/>
      <c r="AC63" s="73"/>
      <c r="AD63" s="73"/>
      <c r="AE63" s="73"/>
      <c r="AF63" s="73"/>
      <c r="AG63" s="73"/>
      <c r="AH63" s="73"/>
      <c r="AI63" s="73"/>
      <c r="AJ63" s="73"/>
      <c r="AK63" s="73"/>
    </row>
    <row r="64" spans="1:70" x14ac:dyDescent="0.15">
      <c r="A64" s="73"/>
      <c r="B64" s="73"/>
      <c r="C64" s="73"/>
      <c r="D64" s="73"/>
      <c r="E64" s="73"/>
      <c r="F64" s="73"/>
      <c r="G64" s="73"/>
      <c r="H64" s="73"/>
      <c r="I64" s="73"/>
      <c r="J64" s="73"/>
      <c r="K64" s="73"/>
      <c r="L64" s="73"/>
      <c r="M64" s="73"/>
      <c r="N64" s="73"/>
      <c r="O64" s="73"/>
      <c r="P64" s="73"/>
      <c r="Q64" s="73"/>
      <c r="R64" s="73"/>
      <c r="S64" s="73"/>
      <c r="T64" s="73"/>
      <c r="W64" s="73"/>
      <c r="X64" s="73"/>
      <c r="Y64" s="73"/>
      <c r="Z64" s="73"/>
      <c r="AA64" s="73"/>
      <c r="AB64" s="73"/>
      <c r="AC64" s="73"/>
      <c r="AD64" s="73"/>
      <c r="AE64" s="73"/>
      <c r="AF64" s="73"/>
      <c r="AG64" s="73"/>
      <c r="AH64" s="73"/>
      <c r="AI64" s="73"/>
      <c r="AJ64" s="73"/>
      <c r="AK64" s="73"/>
    </row>
    <row r="65" spans="1:37" x14ac:dyDescent="0.15">
      <c r="A65" s="73"/>
      <c r="B65" s="73"/>
      <c r="C65" s="73"/>
      <c r="D65" s="73"/>
      <c r="E65" s="73"/>
      <c r="F65" s="73"/>
      <c r="G65" s="73"/>
      <c r="H65" s="73"/>
      <c r="I65" s="73"/>
      <c r="J65" s="73"/>
      <c r="K65" s="73"/>
      <c r="L65" s="73"/>
      <c r="M65" s="73"/>
      <c r="N65" s="73"/>
      <c r="O65" s="73"/>
      <c r="P65" s="73"/>
      <c r="Q65" s="73"/>
      <c r="R65" s="73"/>
      <c r="S65" s="73"/>
      <c r="T65" s="73"/>
      <c r="W65" s="73"/>
      <c r="X65" s="73"/>
      <c r="Y65" s="73"/>
      <c r="Z65" s="73"/>
      <c r="AA65" s="73"/>
      <c r="AB65" s="73"/>
      <c r="AC65" s="73"/>
      <c r="AD65" s="73"/>
      <c r="AE65" s="73"/>
      <c r="AF65" s="73"/>
      <c r="AG65" s="73"/>
      <c r="AH65" s="73"/>
      <c r="AI65" s="73"/>
      <c r="AJ65" s="73"/>
      <c r="AK65" s="73"/>
    </row>
    <row r="66" spans="1:37" x14ac:dyDescent="0.15">
      <c r="A66" s="73"/>
      <c r="B66" s="73"/>
      <c r="C66" s="73"/>
      <c r="D66" s="73"/>
      <c r="E66" s="73"/>
      <c r="F66" s="73"/>
      <c r="G66" s="73"/>
      <c r="H66" s="73"/>
      <c r="I66" s="73"/>
      <c r="J66" s="73"/>
      <c r="K66" s="73"/>
      <c r="L66" s="73"/>
      <c r="M66" s="73"/>
      <c r="N66" s="73"/>
      <c r="O66" s="73"/>
      <c r="P66" s="73"/>
      <c r="Q66" s="73"/>
      <c r="R66" s="73"/>
      <c r="S66" s="73"/>
      <c r="T66" s="73"/>
      <c r="W66" s="73"/>
      <c r="X66" s="73"/>
      <c r="Y66" s="73"/>
      <c r="Z66" s="73"/>
      <c r="AA66" s="73"/>
      <c r="AB66" s="73"/>
      <c r="AC66" s="73"/>
      <c r="AD66" s="73"/>
      <c r="AE66" s="73"/>
      <c r="AF66" s="73"/>
      <c r="AG66" s="73"/>
      <c r="AH66" s="73"/>
      <c r="AI66" s="73"/>
      <c r="AJ66" s="73"/>
      <c r="AK66" s="73"/>
    </row>
    <row r="67" spans="1:37" x14ac:dyDescent="0.15">
      <c r="A67" s="73"/>
      <c r="B67" s="73"/>
      <c r="C67" s="73"/>
      <c r="D67" s="73"/>
      <c r="E67" s="73"/>
      <c r="F67" s="73"/>
      <c r="G67" s="73"/>
      <c r="H67" s="73"/>
      <c r="I67" s="73"/>
      <c r="J67" s="73"/>
      <c r="K67" s="73"/>
      <c r="L67" s="73"/>
      <c r="M67" s="73"/>
      <c r="N67" s="73"/>
      <c r="O67" s="73"/>
      <c r="P67" s="73"/>
      <c r="Q67" s="73"/>
      <c r="R67" s="73"/>
      <c r="S67" s="73"/>
      <c r="T67" s="73"/>
      <c r="W67" s="73"/>
      <c r="X67" s="73"/>
      <c r="Y67" s="73"/>
      <c r="Z67" s="73"/>
      <c r="AA67" s="73"/>
      <c r="AB67" s="73"/>
      <c r="AC67" s="73"/>
      <c r="AD67" s="73"/>
      <c r="AE67" s="73"/>
      <c r="AF67" s="73"/>
      <c r="AG67" s="73"/>
      <c r="AH67" s="73"/>
      <c r="AI67" s="73"/>
      <c r="AJ67" s="73"/>
      <c r="AK67" s="73"/>
    </row>
    <row r="68" spans="1:37" x14ac:dyDescent="0.15">
      <c r="A68" s="73"/>
      <c r="B68" s="73"/>
      <c r="C68" s="73"/>
      <c r="D68" s="73"/>
      <c r="E68" s="73"/>
      <c r="F68" s="73"/>
      <c r="G68" s="73"/>
      <c r="H68" s="73"/>
      <c r="I68" s="73"/>
      <c r="J68" s="73"/>
      <c r="K68" s="73"/>
      <c r="L68" s="73"/>
      <c r="M68" s="73"/>
      <c r="N68" s="73"/>
      <c r="O68" s="73"/>
      <c r="P68" s="73"/>
      <c r="Q68" s="73"/>
      <c r="R68" s="73"/>
      <c r="S68" s="73"/>
      <c r="T68" s="73"/>
      <c r="W68" s="73"/>
      <c r="X68" s="73"/>
      <c r="Y68" s="73"/>
      <c r="Z68" s="73"/>
      <c r="AA68" s="73"/>
      <c r="AB68" s="73"/>
      <c r="AC68" s="73"/>
      <c r="AD68" s="73"/>
      <c r="AE68" s="73"/>
      <c r="AF68" s="73"/>
      <c r="AG68" s="73"/>
      <c r="AH68" s="73"/>
      <c r="AI68" s="73"/>
      <c r="AJ68" s="73"/>
      <c r="AK68" s="73"/>
    </row>
    <row r="69" spans="1:37" x14ac:dyDescent="0.15">
      <c r="A69" s="73"/>
      <c r="B69" s="73"/>
      <c r="C69" s="73"/>
      <c r="D69" s="73"/>
      <c r="E69" s="73"/>
      <c r="F69" s="73"/>
      <c r="G69" s="73"/>
      <c r="H69" s="73"/>
      <c r="I69" s="73"/>
      <c r="J69" s="73"/>
      <c r="K69" s="73"/>
      <c r="L69" s="73"/>
      <c r="M69" s="73"/>
      <c r="N69" s="73"/>
      <c r="O69" s="73"/>
      <c r="P69" s="73"/>
      <c r="Q69" s="73"/>
      <c r="R69" s="73"/>
      <c r="S69" s="73"/>
      <c r="T69" s="73"/>
      <c r="W69" s="73"/>
      <c r="X69" s="73"/>
      <c r="Y69" s="73"/>
      <c r="Z69" s="73"/>
      <c r="AA69" s="73"/>
      <c r="AB69" s="73"/>
      <c r="AC69" s="73"/>
      <c r="AD69" s="73"/>
      <c r="AE69" s="73"/>
      <c r="AF69" s="73"/>
      <c r="AG69" s="73"/>
      <c r="AH69" s="73"/>
      <c r="AI69" s="73"/>
      <c r="AJ69" s="73"/>
      <c r="AK69" s="73"/>
    </row>
    <row r="70" spans="1:37" x14ac:dyDescent="0.15">
      <c r="A70" s="73"/>
      <c r="B70" s="73"/>
      <c r="C70" s="73"/>
      <c r="D70" s="73"/>
      <c r="E70" s="73"/>
      <c r="F70" s="73"/>
      <c r="G70" s="73"/>
      <c r="H70" s="73"/>
      <c r="I70" s="73"/>
      <c r="J70" s="73"/>
      <c r="K70" s="73"/>
      <c r="L70" s="73"/>
      <c r="M70" s="73"/>
      <c r="N70" s="73"/>
      <c r="O70" s="73"/>
      <c r="P70" s="73"/>
      <c r="Q70" s="73"/>
      <c r="R70" s="73"/>
      <c r="S70" s="73"/>
      <c r="T70" s="73"/>
      <c r="W70" s="73"/>
      <c r="X70" s="73"/>
      <c r="Y70" s="73"/>
      <c r="Z70" s="73"/>
      <c r="AA70" s="73"/>
      <c r="AB70" s="73"/>
      <c r="AC70" s="73"/>
      <c r="AD70" s="73"/>
      <c r="AE70" s="73"/>
      <c r="AF70" s="73"/>
      <c r="AG70" s="73"/>
      <c r="AH70" s="73"/>
      <c r="AI70" s="73"/>
      <c r="AJ70" s="73"/>
      <c r="AK70" s="73"/>
    </row>
    <row r="71" spans="1:37" x14ac:dyDescent="0.15">
      <c r="A71" s="73"/>
      <c r="B71" s="73"/>
      <c r="C71" s="73"/>
      <c r="D71" s="73"/>
      <c r="E71" s="73"/>
      <c r="F71" s="73"/>
      <c r="G71" s="73"/>
      <c r="H71" s="73"/>
      <c r="I71" s="73"/>
      <c r="J71" s="73"/>
      <c r="K71" s="73"/>
      <c r="L71" s="73"/>
      <c r="M71" s="73"/>
      <c r="N71" s="73"/>
      <c r="O71" s="73"/>
      <c r="P71" s="73"/>
      <c r="Q71" s="73"/>
      <c r="R71" s="73"/>
      <c r="S71" s="73"/>
      <c r="T71" s="73"/>
      <c r="W71" s="73"/>
      <c r="X71" s="73"/>
      <c r="Y71" s="73"/>
      <c r="Z71" s="73"/>
      <c r="AA71" s="73"/>
      <c r="AB71" s="73"/>
      <c r="AC71" s="73"/>
      <c r="AD71" s="73"/>
      <c r="AE71" s="73"/>
      <c r="AF71" s="73"/>
      <c r="AG71" s="73"/>
      <c r="AH71" s="73"/>
      <c r="AI71" s="73"/>
      <c r="AJ71" s="73"/>
      <c r="AK71" s="73"/>
    </row>
    <row r="72" spans="1:37" x14ac:dyDescent="0.15">
      <c r="A72" s="73"/>
      <c r="B72" s="73"/>
      <c r="C72" s="73"/>
      <c r="D72" s="73"/>
      <c r="E72" s="73"/>
      <c r="F72" s="73"/>
      <c r="G72" s="73"/>
      <c r="H72" s="73"/>
      <c r="I72" s="73"/>
      <c r="J72" s="73"/>
      <c r="K72" s="73"/>
      <c r="L72" s="73"/>
      <c r="M72" s="73"/>
      <c r="N72" s="73"/>
      <c r="O72" s="73"/>
      <c r="P72" s="73"/>
      <c r="Q72" s="73"/>
      <c r="R72" s="73"/>
      <c r="S72" s="73"/>
      <c r="T72" s="73"/>
      <c r="W72" s="73"/>
      <c r="X72" s="73"/>
      <c r="Y72" s="73"/>
      <c r="Z72" s="73"/>
      <c r="AA72" s="73"/>
      <c r="AB72" s="73"/>
      <c r="AC72" s="73"/>
      <c r="AD72" s="73"/>
      <c r="AE72" s="73"/>
      <c r="AF72" s="73"/>
      <c r="AG72" s="73"/>
      <c r="AH72" s="73"/>
      <c r="AI72" s="73"/>
      <c r="AJ72" s="73"/>
      <c r="AK72" s="73"/>
    </row>
    <row r="73" spans="1:37" x14ac:dyDescent="0.15">
      <c r="A73" s="73"/>
      <c r="B73" s="73"/>
      <c r="C73" s="73"/>
      <c r="D73" s="73"/>
      <c r="E73" s="73"/>
      <c r="F73" s="73"/>
      <c r="G73" s="73"/>
      <c r="H73" s="73"/>
      <c r="I73" s="73"/>
      <c r="J73" s="73"/>
      <c r="K73" s="73"/>
      <c r="L73" s="73"/>
      <c r="M73" s="73"/>
      <c r="N73" s="73"/>
      <c r="O73" s="73"/>
      <c r="P73" s="73"/>
      <c r="Q73" s="73"/>
      <c r="R73" s="73"/>
      <c r="S73" s="73"/>
      <c r="T73" s="73"/>
      <c r="W73" s="73"/>
      <c r="X73" s="73"/>
      <c r="Y73" s="73"/>
      <c r="Z73" s="73"/>
      <c r="AA73" s="73"/>
      <c r="AB73" s="73"/>
      <c r="AC73" s="73"/>
      <c r="AD73" s="73"/>
      <c r="AE73" s="73"/>
      <c r="AF73" s="73"/>
      <c r="AG73" s="73"/>
      <c r="AH73" s="73"/>
      <c r="AI73" s="73"/>
      <c r="AJ73" s="73"/>
      <c r="AK73" s="73"/>
    </row>
    <row r="74" spans="1:37" x14ac:dyDescent="0.15">
      <c r="A74" s="73"/>
      <c r="B74" s="73"/>
      <c r="C74" s="73"/>
      <c r="D74" s="73"/>
      <c r="E74" s="73"/>
      <c r="F74" s="73"/>
      <c r="G74" s="73"/>
      <c r="H74" s="73"/>
      <c r="I74" s="73"/>
      <c r="J74" s="73"/>
      <c r="K74" s="73"/>
      <c r="L74" s="73"/>
      <c r="M74" s="73"/>
      <c r="N74" s="73"/>
      <c r="O74" s="73"/>
      <c r="P74" s="73"/>
      <c r="Q74" s="73"/>
      <c r="R74" s="73"/>
      <c r="S74" s="73"/>
      <c r="T74" s="73"/>
      <c r="W74" s="73"/>
      <c r="X74" s="73"/>
      <c r="Y74" s="73"/>
      <c r="Z74" s="73"/>
      <c r="AA74" s="73"/>
      <c r="AB74" s="73"/>
      <c r="AC74" s="73"/>
      <c r="AD74" s="73"/>
      <c r="AE74" s="73"/>
      <c r="AF74" s="73"/>
      <c r="AG74" s="73"/>
      <c r="AH74" s="73"/>
      <c r="AI74" s="73"/>
      <c r="AJ74" s="73"/>
      <c r="AK74" s="73"/>
    </row>
    <row r="75" spans="1:37" x14ac:dyDescent="0.15">
      <c r="A75" s="73"/>
      <c r="B75" s="73"/>
      <c r="C75" s="73"/>
      <c r="D75" s="73"/>
      <c r="E75" s="73"/>
      <c r="F75" s="73"/>
      <c r="G75" s="73"/>
      <c r="H75" s="73"/>
      <c r="I75" s="73"/>
      <c r="J75" s="73"/>
      <c r="K75" s="73"/>
      <c r="L75" s="73"/>
      <c r="M75" s="73"/>
      <c r="N75" s="73"/>
      <c r="O75" s="73"/>
      <c r="P75" s="73"/>
      <c r="Q75" s="73"/>
      <c r="R75" s="73"/>
      <c r="S75" s="73"/>
      <c r="T75" s="73"/>
      <c r="W75" s="73"/>
      <c r="X75" s="73"/>
      <c r="Y75" s="73"/>
      <c r="Z75" s="73"/>
      <c r="AA75" s="73"/>
      <c r="AB75" s="73"/>
      <c r="AC75" s="73"/>
      <c r="AD75" s="73"/>
      <c r="AE75" s="73"/>
      <c r="AF75" s="73"/>
      <c r="AG75" s="73"/>
      <c r="AH75" s="73"/>
      <c r="AI75" s="73"/>
      <c r="AJ75" s="73"/>
      <c r="AK75" s="73"/>
    </row>
    <row r="76" spans="1:37" x14ac:dyDescent="0.15">
      <c r="A76" s="73"/>
      <c r="B76" s="73"/>
      <c r="C76" s="73"/>
      <c r="D76" s="73"/>
      <c r="E76" s="73"/>
      <c r="F76" s="73"/>
      <c r="G76" s="73"/>
      <c r="H76" s="73"/>
      <c r="I76" s="73"/>
      <c r="J76" s="73"/>
      <c r="K76" s="73"/>
      <c r="L76" s="73"/>
      <c r="M76" s="73"/>
      <c r="N76" s="73"/>
      <c r="O76" s="73"/>
      <c r="P76" s="73"/>
      <c r="Q76" s="73"/>
      <c r="R76" s="73"/>
      <c r="S76" s="73"/>
      <c r="T76" s="73"/>
      <c r="W76" s="73"/>
      <c r="X76" s="73"/>
      <c r="Y76" s="73"/>
      <c r="Z76" s="73"/>
      <c r="AA76" s="73"/>
      <c r="AB76" s="73"/>
      <c r="AC76" s="73"/>
      <c r="AD76" s="73"/>
      <c r="AE76" s="73"/>
      <c r="AF76" s="73"/>
      <c r="AG76" s="73"/>
      <c r="AH76" s="73"/>
      <c r="AI76" s="73"/>
      <c r="AJ76" s="73"/>
      <c r="AK76" s="73"/>
    </row>
    <row r="77" spans="1:37" x14ac:dyDescent="0.15">
      <c r="A77" s="73"/>
      <c r="B77" s="73"/>
      <c r="C77" s="73"/>
      <c r="D77" s="73"/>
      <c r="E77" s="73"/>
      <c r="F77" s="73"/>
      <c r="G77" s="73"/>
      <c r="H77" s="73"/>
      <c r="I77" s="73"/>
      <c r="J77" s="73"/>
      <c r="K77" s="73"/>
      <c r="L77" s="73"/>
      <c r="M77" s="73"/>
      <c r="N77" s="73"/>
      <c r="O77" s="73"/>
      <c r="P77" s="73"/>
      <c r="Q77" s="73"/>
      <c r="R77" s="73"/>
      <c r="S77" s="73"/>
      <c r="T77" s="73"/>
      <c r="W77" s="73"/>
      <c r="X77" s="73"/>
      <c r="Y77" s="73"/>
      <c r="Z77" s="73"/>
      <c r="AA77" s="73"/>
      <c r="AB77" s="73"/>
      <c r="AC77" s="73"/>
      <c r="AD77" s="73"/>
      <c r="AE77" s="73"/>
      <c r="AF77" s="73"/>
      <c r="AG77" s="73"/>
      <c r="AH77" s="73"/>
      <c r="AI77" s="73"/>
      <c r="AJ77" s="73"/>
      <c r="AK77" s="73"/>
    </row>
    <row r="78" spans="1:37" x14ac:dyDescent="0.15">
      <c r="A78" s="73"/>
      <c r="B78" s="73"/>
      <c r="C78" s="73"/>
      <c r="D78" s="73"/>
      <c r="E78" s="73"/>
      <c r="F78" s="73"/>
      <c r="G78" s="73"/>
      <c r="H78" s="73"/>
      <c r="I78" s="73"/>
      <c r="J78" s="73"/>
      <c r="K78" s="73"/>
      <c r="L78" s="73"/>
      <c r="M78" s="73"/>
      <c r="N78" s="73"/>
      <c r="O78" s="73"/>
      <c r="P78" s="73"/>
      <c r="Q78" s="73"/>
      <c r="R78" s="73"/>
      <c r="S78" s="73"/>
      <c r="T78" s="73"/>
      <c r="W78" s="73"/>
      <c r="X78" s="73"/>
      <c r="Y78" s="73"/>
      <c r="Z78" s="73"/>
      <c r="AA78" s="73"/>
      <c r="AB78" s="73"/>
      <c r="AC78" s="73"/>
      <c r="AD78" s="73"/>
      <c r="AE78" s="73"/>
      <c r="AF78" s="73"/>
      <c r="AG78" s="73"/>
      <c r="AH78" s="73"/>
      <c r="AI78" s="73"/>
      <c r="AJ78" s="73"/>
      <c r="AK78" s="73"/>
    </row>
    <row r="79" spans="1:37" x14ac:dyDescent="0.15">
      <c r="A79" s="73"/>
      <c r="B79" s="73"/>
      <c r="C79" s="73"/>
      <c r="D79" s="73"/>
      <c r="E79" s="73"/>
      <c r="F79" s="73"/>
      <c r="G79" s="73"/>
      <c r="H79" s="73"/>
      <c r="I79" s="73"/>
      <c r="J79" s="73"/>
      <c r="K79" s="73"/>
      <c r="L79" s="73"/>
      <c r="M79" s="73"/>
      <c r="N79" s="73"/>
      <c r="O79" s="73"/>
      <c r="P79" s="73"/>
      <c r="Q79" s="73"/>
      <c r="R79" s="73"/>
      <c r="S79" s="73"/>
      <c r="T79" s="73"/>
      <c r="W79" s="73"/>
      <c r="X79" s="73"/>
      <c r="Y79" s="73"/>
      <c r="Z79" s="73"/>
      <c r="AA79" s="73"/>
      <c r="AB79" s="73"/>
      <c r="AC79" s="73"/>
      <c r="AD79" s="73"/>
      <c r="AE79" s="73"/>
      <c r="AF79" s="73"/>
      <c r="AG79" s="73"/>
      <c r="AH79" s="73"/>
      <c r="AI79" s="73"/>
      <c r="AJ79" s="73"/>
      <c r="AK79" s="73"/>
    </row>
    <row r="80" spans="1:37" x14ac:dyDescent="0.15">
      <c r="A80" s="73"/>
      <c r="B80" s="73"/>
      <c r="C80" s="73"/>
      <c r="D80" s="73"/>
      <c r="E80" s="73"/>
      <c r="F80" s="73"/>
      <c r="G80" s="73"/>
      <c r="H80" s="73"/>
      <c r="I80" s="73"/>
      <c r="J80" s="73"/>
      <c r="K80" s="73"/>
      <c r="L80" s="73"/>
      <c r="M80" s="73"/>
      <c r="N80" s="73"/>
      <c r="O80" s="73"/>
      <c r="P80" s="73"/>
      <c r="Q80" s="73"/>
      <c r="R80" s="73"/>
      <c r="S80" s="73"/>
      <c r="T80" s="73"/>
      <c r="W80" s="73"/>
      <c r="X80" s="73"/>
      <c r="Y80" s="73"/>
      <c r="Z80" s="73"/>
      <c r="AA80" s="73"/>
      <c r="AB80" s="73"/>
      <c r="AC80" s="73"/>
      <c r="AD80" s="73"/>
      <c r="AE80" s="73"/>
      <c r="AF80" s="73"/>
      <c r="AG80" s="73"/>
      <c r="AH80" s="73"/>
      <c r="AI80" s="73"/>
      <c r="AJ80" s="73"/>
      <c r="AK80" s="73"/>
    </row>
    <row r="81" spans="1:37" x14ac:dyDescent="0.15">
      <c r="A81" s="73"/>
      <c r="B81" s="73"/>
      <c r="C81" s="73"/>
      <c r="D81" s="73"/>
      <c r="E81" s="73"/>
      <c r="F81" s="73"/>
      <c r="G81" s="73"/>
      <c r="H81" s="73"/>
      <c r="I81" s="73"/>
      <c r="J81" s="73"/>
      <c r="K81" s="73"/>
      <c r="L81" s="73"/>
      <c r="M81" s="73"/>
      <c r="N81" s="73"/>
      <c r="O81" s="73"/>
      <c r="P81" s="73"/>
      <c r="Q81" s="73"/>
      <c r="R81" s="73"/>
      <c r="S81" s="73"/>
      <c r="T81" s="73"/>
      <c r="W81" s="73"/>
      <c r="X81" s="73"/>
      <c r="Y81" s="73"/>
      <c r="Z81" s="73"/>
      <c r="AA81" s="73"/>
      <c r="AB81" s="73"/>
      <c r="AC81" s="73"/>
      <c r="AD81" s="73"/>
      <c r="AE81" s="73"/>
      <c r="AF81" s="73"/>
      <c r="AG81" s="73"/>
      <c r="AH81" s="73"/>
      <c r="AI81" s="73"/>
      <c r="AJ81" s="73"/>
      <c r="AK81" s="73"/>
    </row>
    <row r="82" spans="1:37" x14ac:dyDescent="0.15">
      <c r="A82" s="73"/>
      <c r="B82" s="73"/>
      <c r="C82" s="73"/>
      <c r="D82" s="73"/>
      <c r="E82" s="73"/>
      <c r="F82" s="73"/>
      <c r="G82" s="73"/>
      <c r="H82" s="73"/>
      <c r="I82" s="73"/>
      <c r="J82" s="73"/>
      <c r="K82" s="73"/>
      <c r="L82" s="73"/>
      <c r="M82" s="73"/>
      <c r="N82" s="73"/>
      <c r="O82" s="73"/>
      <c r="P82" s="73"/>
      <c r="Q82" s="73"/>
      <c r="R82" s="73"/>
      <c r="S82" s="73"/>
      <c r="T82" s="73"/>
      <c r="W82" s="73"/>
      <c r="X82" s="73"/>
      <c r="Y82" s="73"/>
      <c r="Z82" s="73"/>
      <c r="AA82" s="73"/>
      <c r="AB82" s="73"/>
      <c r="AC82" s="73"/>
      <c r="AD82" s="73"/>
      <c r="AE82" s="73"/>
      <c r="AF82" s="73"/>
      <c r="AG82" s="73"/>
      <c r="AH82" s="73"/>
      <c r="AI82" s="73"/>
      <c r="AJ82" s="73"/>
      <c r="AK82" s="73"/>
    </row>
    <row r="83" spans="1:37" x14ac:dyDescent="0.15">
      <c r="A83" s="73"/>
      <c r="B83" s="73"/>
      <c r="C83" s="73"/>
      <c r="D83" s="73"/>
      <c r="E83" s="73"/>
      <c r="F83" s="73"/>
      <c r="G83" s="73"/>
      <c r="H83" s="73"/>
      <c r="I83" s="73"/>
      <c r="J83" s="73"/>
      <c r="K83" s="73"/>
      <c r="L83" s="73"/>
      <c r="M83" s="73"/>
      <c r="N83" s="73"/>
      <c r="O83" s="73"/>
      <c r="P83" s="73"/>
      <c r="Q83" s="73"/>
      <c r="R83" s="73"/>
      <c r="S83" s="73"/>
      <c r="T83" s="73"/>
      <c r="W83" s="73"/>
      <c r="X83" s="73"/>
      <c r="Y83" s="73"/>
      <c r="Z83" s="73"/>
      <c r="AA83" s="73"/>
      <c r="AB83" s="73"/>
      <c r="AC83" s="73"/>
      <c r="AD83" s="73"/>
      <c r="AE83" s="73"/>
      <c r="AF83" s="73"/>
      <c r="AG83" s="73"/>
      <c r="AH83" s="73"/>
      <c r="AI83" s="73"/>
      <c r="AJ83" s="73"/>
      <c r="AK83" s="73"/>
    </row>
    <row r="84" spans="1:37" x14ac:dyDescent="0.15">
      <c r="A84" s="73"/>
      <c r="B84" s="73"/>
      <c r="C84" s="73"/>
      <c r="D84" s="73"/>
      <c r="E84" s="73"/>
      <c r="F84" s="73"/>
      <c r="G84" s="73"/>
      <c r="H84" s="73"/>
      <c r="I84" s="73"/>
      <c r="J84" s="73"/>
      <c r="K84" s="73"/>
      <c r="L84" s="73"/>
      <c r="M84" s="73"/>
      <c r="N84" s="73"/>
      <c r="O84" s="73"/>
      <c r="P84" s="73"/>
      <c r="Q84" s="73"/>
      <c r="R84" s="73"/>
      <c r="S84" s="73"/>
      <c r="T84" s="73"/>
      <c r="W84" s="73"/>
      <c r="X84" s="73"/>
      <c r="Y84" s="73"/>
      <c r="Z84" s="73"/>
      <c r="AA84" s="73"/>
      <c r="AB84" s="73"/>
      <c r="AC84" s="73"/>
      <c r="AD84" s="73"/>
      <c r="AE84" s="73"/>
      <c r="AF84" s="73"/>
      <c r="AG84" s="73"/>
      <c r="AH84" s="73"/>
      <c r="AI84" s="73"/>
      <c r="AJ84" s="73"/>
      <c r="AK84" s="73"/>
    </row>
    <row r="85" spans="1:37" x14ac:dyDescent="0.15">
      <c r="A85" s="73"/>
      <c r="B85" s="73"/>
      <c r="C85" s="73"/>
      <c r="D85" s="73"/>
      <c r="E85" s="73"/>
      <c r="F85" s="73"/>
      <c r="G85" s="73"/>
      <c r="H85" s="73"/>
      <c r="I85" s="73"/>
      <c r="J85" s="73"/>
      <c r="K85" s="73"/>
      <c r="L85" s="73"/>
      <c r="M85" s="73"/>
      <c r="N85" s="73"/>
      <c r="O85" s="73"/>
      <c r="P85" s="73"/>
      <c r="Q85" s="73"/>
      <c r="R85" s="73"/>
      <c r="S85" s="73"/>
      <c r="T85" s="73"/>
      <c r="W85" s="73"/>
      <c r="X85" s="73"/>
      <c r="Y85" s="73"/>
      <c r="Z85" s="73"/>
      <c r="AA85" s="73"/>
      <c r="AB85" s="73"/>
      <c r="AC85" s="73"/>
      <c r="AD85" s="73"/>
      <c r="AE85" s="73"/>
      <c r="AF85" s="73"/>
      <c r="AG85" s="73"/>
      <c r="AH85" s="73"/>
      <c r="AI85" s="73"/>
      <c r="AJ85" s="73"/>
      <c r="AK85" s="73"/>
    </row>
    <row r="86" spans="1:37" x14ac:dyDescent="0.15">
      <c r="A86" s="73"/>
      <c r="B86" s="73"/>
      <c r="C86" s="73"/>
      <c r="D86" s="73"/>
      <c r="E86" s="73"/>
      <c r="F86" s="73"/>
      <c r="G86" s="73"/>
      <c r="H86" s="73"/>
      <c r="I86" s="73"/>
      <c r="J86" s="73"/>
      <c r="K86" s="73"/>
      <c r="L86" s="73"/>
      <c r="M86" s="73"/>
      <c r="N86" s="73"/>
      <c r="O86" s="73"/>
      <c r="P86" s="73"/>
      <c r="Q86" s="73"/>
      <c r="R86" s="73"/>
      <c r="S86" s="73"/>
      <c r="T86" s="73"/>
      <c r="W86" s="73"/>
      <c r="X86" s="73"/>
      <c r="Y86" s="73"/>
      <c r="Z86" s="73"/>
      <c r="AA86" s="73"/>
      <c r="AB86" s="73"/>
      <c r="AC86" s="73"/>
      <c r="AD86" s="73"/>
      <c r="AE86" s="73"/>
      <c r="AF86" s="73"/>
      <c r="AG86" s="73"/>
      <c r="AH86" s="73"/>
      <c r="AI86" s="73"/>
      <c r="AJ86" s="73"/>
      <c r="AK86" s="73"/>
    </row>
    <row r="87" spans="1:37" x14ac:dyDescent="0.15">
      <c r="A87" s="73"/>
      <c r="B87" s="73"/>
      <c r="C87" s="73"/>
      <c r="D87" s="73"/>
      <c r="E87" s="73"/>
      <c r="F87" s="73"/>
      <c r="G87" s="73"/>
      <c r="H87" s="73"/>
      <c r="I87" s="73"/>
      <c r="J87" s="73"/>
      <c r="K87" s="73"/>
      <c r="L87" s="73"/>
      <c r="M87" s="73"/>
      <c r="N87" s="73"/>
      <c r="O87" s="73"/>
      <c r="P87" s="73"/>
      <c r="Q87" s="73"/>
      <c r="R87" s="73"/>
      <c r="S87" s="73"/>
      <c r="T87" s="73"/>
      <c r="W87" s="73"/>
      <c r="X87" s="73"/>
      <c r="Y87" s="73"/>
      <c r="Z87" s="73"/>
      <c r="AA87" s="73"/>
      <c r="AB87" s="73"/>
      <c r="AC87" s="73"/>
      <c r="AD87" s="73"/>
      <c r="AE87" s="73"/>
      <c r="AF87" s="73"/>
      <c r="AG87" s="73"/>
      <c r="AH87" s="73"/>
      <c r="AI87" s="73"/>
      <c r="AJ87" s="73"/>
      <c r="AK87" s="73"/>
    </row>
    <row r="88" spans="1:37" x14ac:dyDescent="0.15">
      <c r="A88" s="73"/>
      <c r="B88" s="73"/>
      <c r="C88" s="73"/>
      <c r="D88" s="73"/>
      <c r="E88" s="73"/>
      <c r="F88" s="73"/>
      <c r="G88" s="73"/>
      <c r="H88" s="73"/>
      <c r="I88" s="73"/>
      <c r="J88" s="73"/>
      <c r="K88" s="73"/>
      <c r="L88" s="73"/>
      <c r="M88" s="73"/>
      <c r="N88" s="73"/>
      <c r="O88" s="73"/>
      <c r="P88" s="73"/>
      <c r="Q88" s="73"/>
      <c r="R88" s="73"/>
      <c r="S88" s="73"/>
      <c r="T88" s="73"/>
      <c r="W88" s="73"/>
      <c r="X88" s="73"/>
      <c r="Y88" s="73"/>
      <c r="Z88" s="73"/>
      <c r="AA88" s="73"/>
      <c r="AB88" s="73"/>
      <c r="AC88" s="73"/>
      <c r="AD88" s="73"/>
      <c r="AE88" s="73"/>
      <c r="AF88" s="73"/>
      <c r="AG88" s="73"/>
      <c r="AH88" s="73"/>
      <c r="AI88" s="73"/>
      <c r="AJ88" s="73"/>
      <c r="AK88" s="73"/>
    </row>
    <row r="89" spans="1:37" x14ac:dyDescent="0.15">
      <c r="A89" s="73"/>
      <c r="B89" s="73"/>
      <c r="C89" s="73"/>
      <c r="D89" s="73"/>
      <c r="E89" s="73"/>
      <c r="F89" s="73"/>
      <c r="G89" s="73"/>
      <c r="H89" s="73"/>
      <c r="I89" s="73"/>
      <c r="J89" s="73"/>
      <c r="K89" s="73"/>
      <c r="L89" s="73"/>
      <c r="M89" s="73"/>
      <c r="N89" s="73"/>
      <c r="O89" s="73"/>
      <c r="P89" s="73"/>
      <c r="Q89" s="73"/>
      <c r="R89" s="73"/>
      <c r="S89" s="73"/>
      <c r="T89" s="73"/>
      <c r="W89" s="73"/>
      <c r="X89" s="73"/>
      <c r="Y89" s="73"/>
      <c r="Z89" s="73"/>
      <c r="AA89" s="73"/>
      <c r="AB89" s="73"/>
      <c r="AC89" s="73"/>
      <c r="AD89" s="73"/>
      <c r="AE89" s="73"/>
      <c r="AF89" s="73"/>
      <c r="AG89" s="73"/>
      <c r="AH89" s="73"/>
      <c r="AI89" s="73"/>
      <c r="AJ89" s="73"/>
      <c r="AK89" s="73"/>
    </row>
    <row r="90" spans="1:37" x14ac:dyDescent="0.15">
      <c r="A90" s="73"/>
      <c r="B90" s="73"/>
      <c r="C90" s="73"/>
      <c r="D90" s="73"/>
      <c r="E90" s="73"/>
      <c r="F90" s="73"/>
      <c r="G90" s="73"/>
      <c r="H90" s="73"/>
      <c r="I90" s="73"/>
      <c r="J90" s="73"/>
      <c r="K90" s="73"/>
      <c r="L90" s="73"/>
      <c r="M90" s="73"/>
      <c r="N90" s="73"/>
      <c r="O90" s="73"/>
      <c r="P90" s="73"/>
      <c r="Q90" s="73"/>
      <c r="R90" s="73"/>
      <c r="S90" s="73"/>
      <c r="T90" s="73"/>
      <c r="W90" s="73"/>
      <c r="X90" s="73"/>
      <c r="Y90" s="73"/>
      <c r="Z90" s="73"/>
      <c r="AA90" s="73"/>
      <c r="AB90" s="73"/>
      <c r="AC90" s="73"/>
      <c r="AD90" s="73"/>
      <c r="AE90" s="73"/>
      <c r="AF90" s="73"/>
      <c r="AG90" s="73"/>
      <c r="AH90" s="73"/>
      <c r="AI90" s="73"/>
      <c r="AJ90" s="73"/>
      <c r="AK90" s="73"/>
    </row>
    <row r="91" spans="1:37" x14ac:dyDescent="0.15">
      <c r="A91" s="73"/>
      <c r="B91" s="73"/>
      <c r="C91" s="73"/>
      <c r="D91" s="73"/>
      <c r="E91" s="73"/>
      <c r="F91" s="73"/>
      <c r="G91" s="73"/>
      <c r="H91" s="73"/>
      <c r="I91" s="73"/>
      <c r="J91" s="73"/>
      <c r="K91" s="73"/>
      <c r="L91" s="73"/>
      <c r="M91" s="73"/>
      <c r="N91" s="73"/>
      <c r="O91" s="73"/>
      <c r="P91" s="73"/>
      <c r="Q91" s="73"/>
      <c r="R91" s="73"/>
      <c r="S91" s="73"/>
      <c r="T91" s="73"/>
      <c r="W91" s="73"/>
      <c r="X91" s="73"/>
      <c r="Y91" s="73"/>
      <c r="Z91" s="73"/>
      <c r="AA91" s="73"/>
      <c r="AB91" s="73"/>
      <c r="AC91" s="73"/>
      <c r="AD91" s="73"/>
      <c r="AE91" s="73"/>
      <c r="AF91" s="73"/>
      <c r="AG91" s="73"/>
      <c r="AH91" s="73"/>
      <c r="AI91" s="73"/>
      <c r="AJ91" s="73"/>
      <c r="AK91" s="73"/>
    </row>
    <row r="92" spans="1:37" x14ac:dyDescent="0.15">
      <c r="A92" s="73"/>
      <c r="B92" s="73"/>
      <c r="C92" s="73"/>
      <c r="D92" s="73"/>
      <c r="E92" s="73"/>
      <c r="F92" s="73"/>
      <c r="G92" s="73"/>
      <c r="H92" s="73"/>
      <c r="I92" s="73"/>
      <c r="J92" s="73"/>
      <c r="K92" s="73"/>
      <c r="L92" s="73"/>
      <c r="M92" s="73"/>
      <c r="N92" s="73"/>
      <c r="O92" s="73"/>
      <c r="P92" s="73"/>
      <c r="Q92" s="73"/>
      <c r="R92" s="73"/>
      <c r="S92" s="73"/>
      <c r="T92" s="73"/>
      <c r="W92" s="73"/>
      <c r="X92" s="73"/>
      <c r="Y92" s="73"/>
      <c r="Z92" s="73"/>
      <c r="AA92" s="73"/>
      <c r="AB92" s="73"/>
      <c r="AC92" s="73"/>
      <c r="AD92" s="73"/>
      <c r="AE92" s="73"/>
      <c r="AF92" s="73"/>
      <c r="AG92" s="73"/>
      <c r="AH92" s="73"/>
      <c r="AI92" s="73"/>
      <c r="AJ92" s="73"/>
      <c r="AK92" s="73"/>
    </row>
    <row r="93" spans="1:37" x14ac:dyDescent="0.15">
      <c r="A93" s="73"/>
      <c r="B93" s="73"/>
      <c r="C93" s="73"/>
      <c r="D93" s="73"/>
      <c r="E93" s="73"/>
      <c r="F93" s="73"/>
      <c r="G93" s="73"/>
      <c r="H93" s="73"/>
      <c r="I93" s="73"/>
      <c r="J93" s="73"/>
      <c r="K93" s="73"/>
      <c r="L93" s="73"/>
      <c r="M93" s="73"/>
      <c r="N93" s="73"/>
      <c r="O93" s="73"/>
      <c r="P93" s="73"/>
      <c r="Q93" s="73"/>
      <c r="R93" s="73"/>
      <c r="S93" s="73"/>
      <c r="T93" s="73"/>
      <c r="W93" s="73"/>
      <c r="X93" s="73"/>
      <c r="Y93" s="73"/>
      <c r="Z93" s="73"/>
      <c r="AA93" s="73"/>
      <c r="AB93" s="73"/>
      <c r="AC93" s="73"/>
      <c r="AD93" s="73"/>
      <c r="AE93" s="73"/>
      <c r="AF93" s="73"/>
      <c r="AG93" s="73"/>
      <c r="AH93" s="73"/>
      <c r="AI93" s="73"/>
      <c r="AJ93" s="73"/>
      <c r="AK93" s="73"/>
    </row>
    <row r="94" spans="1:37" x14ac:dyDescent="0.15">
      <c r="A94" s="73"/>
      <c r="B94" s="73"/>
      <c r="C94" s="73"/>
      <c r="D94" s="73"/>
      <c r="E94" s="73"/>
      <c r="F94" s="73"/>
      <c r="G94" s="73"/>
      <c r="H94" s="73"/>
      <c r="I94" s="73"/>
      <c r="J94" s="73"/>
      <c r="K94" s="73"/>
      <c r="L94" s="73"/>
      <c r="M94" s="73"/>
      <c r="N94" s="73"/>
      <c r="O94" s="73"/>
      <c r="P94" s="73"/>
      <c r="Q94" s="73"/>
      <c r="R94" s="73"/>
      <c r="S94" s="73"/>
      <c r="T94" s="73"/>
      <c r="W94" s="73"/>
      <c r="X94" s="73"/>
      <c r="Y94" s="73"/>
      <c r="Z94" s="73"/>
      <c r="AA94" s="73"/>
      <c r="AB94" s="73"/>
      <c r="AC94" s="73"/>
      <c r="AD94" s="73"/>
      <c r="AE94" s="73"/>
      <c r="AF94" s="73"/>
      <c r="AG94" s="73"/>
      <c r="AH94" s="73"/>
      <c r="AI94" s="73"/>
      <c r="AJ94" s="73"/>
      <c r="AK94" s="73"/>
    </row>
    <row r="95" spans="1:37" x14ac:dyDescent="0.15">
      <c r="A95" s="73"/>
      <c r="B95" s="73"/>
      <c r="C95" s="73"/>
      <c r="D95" s="73"/>
      <c r="E95" s="73"/>
      <c r="F95" s="73"/>
      <c r="G95" s="73"/>
      <c r="H95" s="73"/>
      <c r="I95" s="73"/>
      <c r="J95" s="73"/>
      <c r="K95" s="73"/>
      <c r="L95" s="73"/>
      <c r="M95" s="73"/>
      <c r="N95" s="73"/>
      <c r="O95" s="73"/>
      <c r="P95" s="73"/>
      <c r="Q95" s="73"/>
      <c r="R95" s="73"/>
      <c r="S95" s="73"/>
      <c r="T95" s="73"/>
      <c r="W95" s="73"/>
      <c r="X95" s="73"/>
      <c r="Y95" s="73"/>
      <c r="Z95" s="73"/>
      <c r="AA95" s="73"/>
      <c r="AB95" s="73"/>
      <c r="AC95" s="73"/>
      <c r="AD95" s="73"/>
      <c r="AE95" s="73"/>
      <c r="AF95" s="73"/>
      <c r="AG95" s="73"/>
      <c r="AH95" s="73"/>
      <c r="AI95" s="73"/>
      <c r="AJ95" s="73"/>
      <c r="AK95" s="73"/>
    </row>
    <row r="96" spans="1:37" x14ac:dyDescent="0.15">
      <c r="A96" s="73"/>
      <c r="B96" s="73"/>
      <c r="C96" s="73"/>
      <c r="D96" s="73"/>
      <c r="E96" s="73"/>
      <c r="F96" s="73"/>
      <c r="G96" s="73"/>
      <c r="H96" s="73"/>
      <c r="I96" s="73"/>
      <c r="J96" s="73"/>
      <c r="K96" s="73"/>
      <c r="L96" s="73"/>
      <c r="M96" s="73"/>
      <c r="N96" s="73"/>
      <c r="O96" s="73"/>
      <c r="P96" s="73"/>
      <c r="Q96" s="73"/>
      <c r="R96" s="73"/>
      <c r="S96" s="73"/>
      <c r="T96" s="73"/>
      <c r="W96" s="73"/>
      <c r="X96" s="73"/>
      <c r="Y96" s="73"/>
      <c r="Z96" s="73"/>
      <c r="AA96" s="73"/>
      <c r="AB96" s="73"/>
      <c r="AC96" s="73"/>
      <c r="AD96" s="73"/>
      <c r="AE96" s="73"/>
      <c r="AF96" s="73"/>
      <c r="AG96" s="73"/>
      <c r="AH96" s="73"/>
      <c r="AI96" s="73"/>
      <c r="AJ96" s="73"/>
      <c r="AK96" s="73"/>
    </row>
    <row r="97" spans="1:37" x14ac:dyDescent="0.15">
      <c r="A97" s="73"/>
      <c r="B97" s="73"/>
      <c r="C97" s="73"/>
      <c r="D97" s="73"/>
      <c r="E97" s="73"/>
      <c r="F97" s="73"/>
      <c r="G97" s="73"/>
      <c r="H97" s="73"/>
      <c r="I97" s="73"/>
      <c r="J97" s="73"/>
      <c r="K97" s="73"/>
      <c r="L97" s="73"/>
      <c r="M97" s="73"/>
      <c r="N97" s="73"/>
      <c r="O97" s="73"/>
      <c r="P97" s="73"/>
      <c r="Q97" s="73"/>
      <c r="R97" s="73"/>
      <c r="S97" s="73"/>
      <c r="T97" s="73"/>
      <c r="W97" s="73"/>
      <c r="X97" s="73"/>
      <c r="Y97" s="73"/>
      <c r="Z97" s="73"/>
      <c r="AA97" s="73"/>
      <c r="AB97" s="73"/>
      <c r="AC97" s="73"/>
      <c r="AD97" s="73"/>
      <c r="AE97" s="73"/>
      <c r="AF97" s="73"/>
      <c r="AG97" s="73"/>
      <c r="AH97" s="73"/>
      <c r="AI97" s="73"/>
      <c r="AJ97" s="73"/>
      <c r="AK97" s="73"/>
    </row>
    <row r="98" spans="1:37" x14ac:dyDescent="0.15">
      <c r="A98" s="73"/>
      <c r="B98" s="73"/>
      <c r="C98" s="73"/>
      <c r="D98" s="73"/>
      <c r="E98" s="73"/>
      <c r="F98" s="73"/>
      <c r="G98" s="73"/>
      <c r="H98" s="73"/>
      <c r="I98" s="73"/>
      <c r="J98" s="73"/>
      <c r="K98" s="73"/>
      <c r="L98" s="73"/>
      <c r="M98" s="73"/>
      <c r="N98" s="73"/>
      <c r="O98" s="73"/>
      <c r="P98" s="73"/>
      <c r="Q98" s="73"/>
      <c r="R98" s="73"/>
      <c r="S98" s="73"/>
      <c r="T98" s="73"/>
      <c r="W98" s="73"/>
      <c r="X98" s="73"/>
      <c r="Y98" s="73"/>
      <c r="Z98" s="73"/>
      <c r="AA98" s="73"/>
      <c r="AB98" s="73"/>
      <c r="AC98" s="73"/>
      <c r="AD98" s="73"/>
      <c r="AE98" s="73"/>
      <c r="AF98" s="73"/>
      <c r="AG98" s="73"/>
      <c r="AH98" s="73"/>
      <c r="AI98" s="73"/>
      <c r="AJ98" s="73"/>
      <c r="AK98" s="73"/>
    </row>
    <row r="99" spans="1:37" x14ac:dyDescent="0.15">
      <c r="A99" s="73"/>
      <c r="B99" s="73"/>
      <c r="C99" s="73"/>
      <c r="D99" s="73"/>
      <c r="E99" s="73"/>
      <c r="F99" s="73"/>
      <c r="G99" s="73"/>
      <c r="H99" s="73"/>
      <c r="I99" s="73"/>
      <c r="J99" s="73"/>
      <c r="K99" s="73"/>
      <c r="L99" s="73"/>
      <c r="M99" s="73"/>
      <c r="N99" s="73"/>
      <c r="O99" s="73"/>
      <c r="P99" s="73"/>
      <c r="Q99" s="73"/>
      <c r="R99" s="73"/>
      <c r="S99" s="73"/>
      <c r="T99" s="73"/>
      <c r="W99" s="73"/>
      <c r="X99" s="73"/>
      <c r="Y99" s="73"/>
      <c r="Z99" s="73"/>
      <c r="AA99" s="73"/>
      <c r="AB99" s="73"/>
      <c r="AC99" s="73"/>
      <c r="AD99" s="73"/>
      <c r="AE99" s="73"/>
      <c r="AF99" s="73"/>
      <c r="AG99" s="73"/>
      <c r="AH99" s="73"/>
      <c r="AI99" s="73"/>
      <c r="AJ99" s="73"/>
      <c r="AK99" s="73"/>
    </row>
    <row r="100" spans="1:37" x14ac:dyDescent="0.15">
      <c r="A100" s="73"/>
      <c r="B100" s="73"/>
      <c r="C100" s="73"/>
      <c r="D100" s="73"/>
      <c r="E100" s="73"/>
      <c r="F100" s="73"/>
      <c r="G100" s="73"/>
      <c r="H100" s="73"/>
      <c r="I100" s="73"/>
      <c r="J100" s="73"/>
      <c r="K100" s="73"/>
      <c r="L100" s="73"/>
      <c r="M100" s="73"/>
      <c r="N100" s="73"/>
      <c r="O100" s="73"/>
      <c r="P100" s="73"/>
      <c r="Q100" s="73"/>
      <c r="R100" s="73"/>
      <c r="S100" s="73"/>
      <c r="T100" s="73"/>
      <c r="W100" s="73"/>
      <c r="X100" s="73"/>
      <c r="Y100" s="73"/>
      <c r="Z100" s="73"/>
      <c r="AA100" s="73"/>
      <c r="AB100" s="73"/>
      <c r="AC100" s="73"/>
      <c r="AD100" s="73"/>
      <c r="AE100" s="73"/>
      <c r="AF100" s="73"/>
      <c r="AG100" s="73"/>
      <c r="AH100" s="73"/>
      <c r="AI100" s="73"/>
      <c r="AJ100" s="73"/>
      <c r="AK100" s="73"/>
    </row>
    <row r="101" spans="1:37" x14ac:dyDescent="0.15">
      <c r="A101" s="73"/>
      <c r="B101" s="73"/>
      <c r="C101" s="73"/>
      <c r="D101" s="73"/>
      <c r="E101" s="73"/>
      <c r="F101" s="73"/>
      <c r="G101" s="73"/>
      <c r="H101" s="73"/>
      <c r="I101" s="73"/>
      <c r="J101" s="73"/>
      <c r="K101" s="73"/>
      <c r="L101" s="73"/>
      <c r="M101" s="73"/>
      <c r="N101" s="73"/>
      <c r="O101" s="73"/>
      <c r="P101" s="73"/>
      <c r="Q101" s="73"/>
      <c r="R101" s="73"/>
      <c r="S101" s="73"/>
      <c r="T101" s="73"/>
      <c r="W101" s="73"/>
      <c r="X101" s="73"/>
      <c r="Y101" s="73"/>
      <c r="Z101" s="73"/>
      <c r="AA101" s="73"/>
      <c r="AB101" s="73"/>
      <c r="AC101" s="73"/>
      <c r="AD101" s="73"/>
      <c r="AE101" s="73"/>
      <c r="AF101" s="73"/>
      <c r="AG101" s="73"/>
      <c r="AH101" s="73"/>
      <c r="AI101" s="73"/>
      <c r="AJ101" s="73"/>
      <c r="AK101" s="73"/>
    </row>
    <row r="102" spans="1:37" x14ac:dyDescent="0.15">
      <c r="A102" s="73"/>
      <c r="B102" s="73"/>
      <c r="C102" s="73"/>
      <c r="D102" s="73"/>
      <c r="E102" s="73"/>
      <c r="F102" s="73"/>
      <c r="G102" s="73"/>
      <c r="H102" s="73"/>
      <c r="I102" s="73"/>
      <c r="J102" s="73"/>
      <c r="K102" s="73"/>
      <c r="L102" s="73"/>
      <c r="M102" s="73"/>
      <c r="N102" s="73"/>
      <c r="O102" s="73"/>
      <c r="P102" s="73"/>
      <c r="Q102" s="73"/>
      <c r="R102" s="73"/>
      <c r="S102" s="73"/>
      <c r="T102" s="73"/>
      <c r="W102" s="73"/>
      <c r="X102" s="73"/>
      <c r="Y102" s="73"/>
      <c r="Z102" s="73"/>
      <c r="AA102" s="73"/>
      <c r="AB102" s="73"/>
      <c r="AC102" s="73"/>
      <c r="AD102" s="73"/>
      <c r="AE102" s="73"/>
      <c r="AF102" s="73"/>
      <c r="AG102" s="73"/>
      <c r="AH102" s="73"/>
      <c r="AI102" s="73"/>
      <c r="AJ102" s="73"/>
      <c r="AK102" s="73"/>
    </row>
    <row r="103" spans="1:37" x14ac:dyDescent="0.15">
      <c r="A103" s="73"/>
      <c r="B103" s="73"/>
      <c r="C103" s="73"/>
      <c r="D103" s="73"/>
      <c r="E103" s="73"/>
      <c r="F103" s="73"/>
      <c r="G103" s="73"/>
      <c r="H103" s="73"/>
      <c r="I103" s="73"/>
      <c r="J103" s="73"/>
      <c r="K103" s="73"/>
      <c r="L103" s="73"/>
      <c r="M103" s="73"/>
      <c r="N103" s="73"/>
      <c r="O103" s="73"/>
      <c r="P103" s="73"/>
      <c r="Q103" s="73"/>
      <c r="R103" s="73"/>
      <c r="S103" s="73"/>
      <c r="T103" s="73"/>
      <c r="W103" s="73"/>
      <c r="X103" s="73"/>
      <c r="Y103" s="73"/>
      <c r="Z103" s="73"/>
      <c r="AA103" s="73"/>
      <c r="AB103" s="73"/>
      <c r="AC103" s="73"/>
      <c r="AD103" s="73"/>
      <c r="AE103" s="73"/>
      <c r="AF103" s="73"/>
      <c r="AG103" s="73"/>
      <c r="AH103" s="73"/>
      <c r="AI103" s="73"/>
      <c r="AJ103" s="73"/>
      <c r="AK103" s="73"/>
    </row>
    <row r="104" spans="1:37" x14ac:dyDescent="0.15">
      <c r="A104" s="73"/>
      <c r="B104" s="73"/>
      <c r="C104" s="73"/>
      <c r="D104" s="73"/>
      <c r="E104" s="73"/>
      <c r="F104" s="73"/>
      <c r="G104" s="73"/>
      <c r="H104" s="73"/>
      <c r="I104" s="73"/>
      <c r="J104" s="73"/>
      <c r="K104" s="73"/>
      <c r="L104" s="73"/>
      <c r="M104" s="73"/>
      <c r="N104" s="73"/>
      <c r="O104" s="73"/>
      <c r="P104" s="73"/>
      <c r="Q104" s="73"/>
      <c r="R104" s="73"/>
      <c r="S104" s="73"/>
      <c r="T104" s="73"/>
      <c r="W104" s="73"/>
      <c r="X104" s="73"/>
      <c r="Y104" s="73"/>
      <c r="Z104" s="73"/>
      <c r="AA104" s="73"/>
      <c r="AB104" s="73"/>
      <c r="AC104" s="73"/>
      <c r="AD104" s="73"/>
      <c r="AE104" s="73"/>
      <c r="AF104" s="73"/>
      <c r="AG104" s="73"/>
      <c r="AH104" s="73"/>
      <c r="AI104" s="73"/>
      <c r="AJ104" s="73"/>
      <c r="AK104" s="73"/>
    </row>
    <row r="105" spans="1:37" x14ac:dyDescent="0.15">
      <c r="A105" s="73"/>
      <c r="B105" s="73"/>
      <c r="C105" s="73"/>
      <c r="D105" s="73"/>
      <c r="E105" s="152"/>
      <c r="F105" s="73"/>
      <c r="G105" s="73"/>
      <c r="H105" s="73"/>
      <c r="I105" s="73"/>
      <c r="J105" s="73"/>
      <c r="K105" s="73"/>
      <c r="L105" s="73"/>
      <c r="M105" s="73"/>
      <c r="N105" s="73"/>
      <c r="O105" s="73"/>
      <c r="P105" s="73"/>
      <c r="Q105" s="73"/>
      <c r="R105" s="73"/>
      <c r="S105" s="73"/>
      <c r="T105" s="73"/>
      <c r="W105" s="73"/>
      <c r="X105" s="73"/>
      <c r="Y105" s="73"/>
      <c r="Z105" s="73"/>
      <c r="AA105" s="73"/>
      <c r="AB105" s="73"/>
      <c r="AC105" s="73"/>
      <c r="AD105" s="73"/>
      <c r="AE105" s="73"/>
      <c r="AF105" s="73"/>
      <c r="AG105" s="73"/>
      <c r="AH105" s="73"/>
      <c r="AI105" s="73"/>
      <c r="AJ105" s="73"/>
      <c r="AK105" s="73"/>
    </row>
    <row r="106" spans="1:37" x14ac:dyDescent="0.15">
      <c r="A106" s="73"/>
      <c r="B106" s="73"/>
      <c r="C106" s="73"/>
      <c r="D106" s="73"/>
      <c r="E106" s="152"/>
      <c r="F106" s="73"/>
      <c r="G106" s="73"/>
      <c r="H106" s="73"/>
      <c r="I106" s="73"/>
      <c r="J106" s="73"/>
      <c r="K106" s="73"/>
      <c r="L106" s="73"/>
      <c r="M106" s="73"/>
      <c r="N106" s="73"/>
      <c r="O106" s="73"/>
      <c r="P106" s="73"/>
      <c r="Q106" s="73"/>
      <c r="R106" s="73"/>
      <c r="S106" s="73"/>
      <c r="T106" s="73"/>
      <c r="W106" s="73"/>
      <c r="X106" s="73"/>
      <c r="Y106" s="73"/>
      <c r="Z106" s="73"/>
      <c r="AA106" s="73"/>
      <c r="AB106" s="73"/>
      <c r="AC106" s="73"/>
      <c r="AD106" s="73"/>
      <c r="AE106" s="73"/>
      <c r="AF106" s="73"/>
      <c r="AG106" s="73"/>
      <c r="AH106" s="73"/>
      <c r="AI106" s="73"/>
      <c r="AJ106" s="73"/>
      <c r="AK106" s="73"/>
    </row>
    <row r="107" spans="1:37" x14ac:dyDescent="0.15">
      <c r="A107" s="73"/>
      <c r="B107" s="73"/>
      <c r="C107" s="73"/>
      <c r="D107" s="73"/>
      <c r="E107" s="73"/>
      <c r="F107" s="73"/>
      <c r="G107" s="73"/>
      <c r="H107" s="73"/>
      <c r="I107" s="73"/>
      <c r="J107" s="73"/>
      <c r="K107" s="73"/>
      <c r="L107" s="73"/>
      <c r="M107" s="73"/>
      <c r="N107" s="73"/>
      <c r="O107" s="73"/>
      <c r="P107" s="73"/>
      <c r="Q107" s="73"/>
      <c r="R107" s="73"/>
      <c r="S107" s="73"/>
      <c r="T107" s="73"/>
      <c r="W107" s="73"/>
      <c r="X107" s="73"/>
      <c r="Y107" s="73"/>
      <c r="Z107" s="73"/>
      <c r="AA107" s="73"/>
      <c r="AB107" s="73"/>
      <c r="AC107" s="73"/>
      <c r="AD107" s="73"/>
      <c r="AE107" s="73"/>
      <c r="AF107" s="73"/>
      <c r="AG107" s="73"/>
      <c r="AH107" s="73"/>
      <c r="AI107" s="73"/>
      <c r="AJ107" s="73"/>
      <c r="AK107" s="73"/>
    </row>
    <row r="108" spans="1:37" x14ac:dyDescent="0.15">
      <c r="A108" s="73"/>
      <c r="B108" s="73"/>
      <c r="C108" s="73"/>
      <c r="D108" s="73"/>
      <c r="E108" s="73"/>
      <c r="F108" s="73"/>
      <c r="G108" s="73"/>
      <c r="H108" s="73"/>
      <c r="I108" s="73"/>
      <c r="J108" s="73"/>
      <c r="K108" s="73"/>
      <c r="L108" s="73"/>
      <c r="M108" s="73"/>
      <c r="N108" s="73"/>
      <c r="O108" s="73"/>
      <c r="P108" s="73"/>
      <c r="Q108" s="73"/>
      <c r="R108" s="73"/>
      <c r="S108" s="73"/>
      <c r="T108" s="73"/>
      <c r="W108" s="73"/>
      <c r="X108" s="73"/>
      <c r="Y108" s="73"/>
      <c r="Z108" s="73"/>
      <c r="AA108" s="73"/>
      <c r="AB108" s="73"/>
      <c r="AC108" s="73"/>
      <c r="AD108" s="73"/>
      <c r="AE108" s="73"/>
      <c r="AF108" s="73"/>
      <c r="AG108" s="73"/>
      <c r="AH108" s="73"/>
      <c r="AI108" s="73"/>
      <c r="AJ108" s="73"/>
      <c r="AK108" s="73"/>
    </row>
    <row r="109" spans="1:37" x14ac:dyDescent="0.15">
      <c r="A109" s="73"/>
      <c r="B109" s="73"/>
      <c r="C109" s="73"/>
      <c r="D109" s="73"/>
      <c r="E109" s="73"/>
      <c r="F109" s="73"/>
      <c r="G109" s="73"/>
      <c r="H109" s="73"/>
      <c r="I109" s="73"/>
      <c r="J109" s="73"/>
      <c r="K109" s="73"/>
      <c r="L109" s="73"/>
      <c r="M109" s="73"/>
      <c r="N109" s="73"/>
      <c r="O109" s="73"/>
      <c r="P109" s="73"/>
      <c r="Q109" s="73"/>
      <c r="R109" s="73"/>
      <c r="S109" s="73"/>
      <c r="T109" s="73"/>
      <c r="W109" s="73"/>
      <c r="X109" s="73"/>
      <c r="Y109" s="73"/>
      <c r="Z109" s="73"/>
      <c r="AA109" s="73"/>
      <c r="AB109" s="73"/>
      <c r="AC109" s="73"/>
      <c r="AD109" s="73"/>
      <c r="AE109" s="73"/>
      <c r="AF109" s="73"/>
      <c r="AG109" s="73"/>
      <c r="AH109" s="73"/>
      <c r="AI109" s="73"/>
      <c r="AJ109" s="73"/>
      <c r="AK109" s="73"/>
    </row>
    <row r="110" spans="1:37" x14ac:dyDescent="0.15">
      <c r="A110" s="73"/>
      <c r="B110" s="73"/>
      <c r="C110" s="73"/>
      <c r="D110" s="73"/>
      <c r="E110" s="73"/>
      <c r="F110" s="73"/>
      <c r="G110" s="73"/>
      <c r="H110" s="73"/>
      <c r="I110" s="73"/>
      <c r="J110" s="73"/>
      <c r="K110" s="73"/>
      <c r="L110" s="73"/>
      <c r="M110" s="73"/>
      <c r="N110" s="73"/>
      <c r="O110" s="73"/>
      <c r="P110" s="73"/>
      <c r="Q110" s="73"/>
      <c r="R110" s="73"/>
      <c r="S110" s="73"/>
      <c r="T110" s="73"/>
      <c r="W110" s="73"/>
      <c r="X110" s="73"/>
      <c r="Y110" s="73"/>
      <c r="Z110" s="73"/>
      <c r="AA110" s="73"/>
      <c r="AB110" s="73"/>
      <c r="AC110" s="73"/>
      <c r="AD110" s="73"/>
      <c r="AE110" s="73"/>
      <c r="AF110" s="73"/>
      <c r="AG110" s="73"/>
      <c r="AH110" s="73"/>
      <c r="AI110" s="73"/>
      <c r="AJ110" s="73"/>
      <c r="AK110" s="73"/>
    </row>
    <row r="111" spans="1:37" x14ac:dyDescent="0.15">
      <c r="A111" s="73"/>
      <c r="B111" s="73"/>
      <c r="C111" s="73"/>
      <c r="D111" s="73"/>
      <c r="E111" s="73"/>
      <c r="F111" s="73"/>
      <c r="G111" s="73"/>
      <c r="H111" s="73"/>
      <c r="I111" s="73"/>
      <c r="J111" s="73"/>
      <c r="K111" s="73"/>
      <c r="L111" s="73"/>
      <c r="M111" s="73"/>
      <c r="N111" s="73"/>
      <c r="O111" s="73"/>
      <c r="P111" s="73"/>
      <c r="Q111" s="73"/>
      <c r="R111" s="73"/>
      <c r="S111" s="73"/>
      <c r="T111" s="73"/>
      <c r="W111" s="73"/>
      <c r="X111" s="73"/>
      <c r="Y111" s="73"/>
      <c r="Z111" s="73"/>
      <c r="AA111" s="73"/>
      <c r="AB111" s="73"/>
      <c r="AC111" s="73"/>
      <c r="AD111" s="73"/>
      <c r="AE111" s="73"/>
      <c r="AF111" s="73"/>
      <c r="AG111" s="73"/>
      <c r="AH111" s="73"/>
      <c r="AI111" s="73"/>
      <c r="AJ111" s="73"/>
      <c r="AK111" s="73"/>
    </row>
    <row r="112" spans="1:37" x14ac:dyDescent="0.15">
      <c r="A112" s="73"/>
      <c r="B112" s="73"/>
      <c r="C112" s="73"/>
      <c r="D112" s="73"/>
      <c r="E112" s="73"/>
      <c r="F112" s="73"/>
      <c r="G112" s="73"/>
      <c r="H112" s="73"/>
      <c r="I112" s="73"/>
      <c r="J112" s="73"/>
      <c r="K112" s="73"/>
      <c r="L112" s="73"/>
      <c r="M112" s="73"/>
      <c r="N112" s="73"/>
      <c r="O112" s="73"/>
      <c r="P112" s="73"/>
      <c r="Q112" s="73"/>
      <c r="R112" s="73"/>
      <c r="S112" s="73"/>
      <c r="T112" s="73"/>
      <c r="W112" s="73"/>
      <c r="X112" s="73"/>
      <c r="Y112" s="73"/>
      <c r="Z112" s="73"/>
      <c r="AA112" s="73"/>
      <c r="AB112" s="73"/>
      <c r="AC112" s="73"/>
      <c r="AD112" s="73"/>
      <c r="AE112" s="73"/>
      <c r="AF112" s="73"/>
      <c r="AG112" s="73"/>
      <c r="AH112" s="73"/>
      <c r="AI112" s="73"/>
      <c r="AJ112" s="73"/>
      <c r="AK112" s="73"/>
    </row>
    <row r="113" spans="1:37" x14ac:dyDescent="0.15">
      <c r="A113" s="73"/>
      <c r="B113" s="73"/>
      <c r="C113" s="73"/>
      <c r="D113" s="73"/>
      <c r="E113" s="73"/>
      <c r="F113" s="73"/>
      <c r="G113" s="73"/>
      <c r="H113" s="73"/>
      <c r="I113" s="73"/>
      <c r="J113" s="73"/>
      <c r="K113" s="73"/>
      <c r="L113" s="73"/>
      <c r="M113" s="73"/>
      <c r="N113" s="73"/>
      <c r="O113" s="73"/>
      <c r="P113" s="73"/>
      <c r="Q113" s="73"/>
      <c r="R113" s="73"/>
      <c r="S113" s="73"/>
      <c r="T113" s="73"/>
      <c r="W113" s="73"/>
      <c r="X113" s="73"/>
      <c r="Y113" s="73"/>
      <c r="Z113" s="73"/>
      <c r="AA113" s="73"/>
      <c r="AB113" s="73"/>
      <c r="AC113" s="73"/>
      <c r="AD113" s="73"/>
      <c r="AE113" s="73"/>
      <c r="AF113" s="73"/>
      <c r="AG113" s="73"/>
      <c r="AH113" s="73"/>
      <c r="AI113" s="73"/>
      <c r="AJ113" s="73"/>
      <c r="AK113" s="73"/>
    </row>
    <row r="114" spans="1:37" x14ac:dyDescent="0.15">
      <c r="A114" s="73"/>
      <c r="B114" s="73"/>
      <c r="C114" s="73"/>
      <c r="D114" s="73"/>
      <c r="E114" s="73"/>
      <c r="F114" s="73"/>
      <c r="G114" s="73"/>
      <c r="H114" s="73"/>
      <c r="I114" s="73"/>
      <c r="J114" s="73"/>
      <c r="K114" s="73"/>
      <c r="L114" s="73"/>
      <c r="M114" s="73"/>
      <c r="N114" s="73"/>
      <c r="O114" s="73"/>
      <c r="P114" s="73"/>
      <c r="Q114" s="73"/>
      <c r="R114" s="73"/>
      <c r="S114" s="73"/>
      <c r="T114" s="73"/>
      <c r="W114" s="73"/>
      <c r="X114" s="73"/>
      <c r="Y114" s="73"/>
      <c r="Z114" s="73"/>
      <c r="AA114" s="73"/>
      <c r="AB114" s="73"/>
      <c r="AC114" s="73"/>
      <c r="AD114" s="73"/>
      <c r="AE114" s="73"/>
      <c r="AF114" s="73"/>
      <c r="AG114" s="73"/>
      <c r="AH114" s="73"/>
      <c r="AI114" s="73"/>
      <c r="AJ114" s="73"/>
      <c r="AK114" s="73"/>
    </row>
    <row r="115" spans="1:37" x14ac:dyDescent="0.15">
      <c r="A115" s="73"/>
      <c r="B115" s="73"/>
      <c r="C115" s="73"/>
      <c r="D115" s="73"/>
      <c r="E115" s="73"/>
      <c r="F115" s="73"/>
      <c r="G115" s="73"/>
      <c r="H115" s="73"/>
      <c r="I115" s="73"/>
      <c r="J115" s="73"/>
      <c r="K115" s="73"/>
      <c r="L115" s="73"/>
      <c r="M115" s="73"/>
      <c r="N115" s="73"/>
      <c r="O115" s="73"/>
      <c r="P115" s="73"/>
      <c r="Q115" s="73"/>
      <c r="R115" s="73"/>
      <c r="S115" s="73"/>
      <c r="T115" s="73"/>
      <c r="W115" s="73"/>
      <c r="X115" s="73"/>
      <c r="Y115" s="73"/>
      <c r="Z115" s="73"/>
      <c r="AA115" s="73"/>
      <c r="AB115" s="73"/>
      <c r="AC115" s="73"/>
      <c r="AD115" s="73"/>
      <c r="AE115" s="73"/>
      <c r="AF115" s="73"/>
      <c r="AG115" s="73"/>
      <c r="AH115" s="73"/>
      <c r="AI115" s="73"/>
      <c r="AJ115" s="73"/>
      <c r="AK115" s="73"/>
    </row>
    <row r="116" spans="1:37" x14ac:dyDescent="0.15">
      <c r="A116" s="73"/>
      <c r="B116" s="73"/>
      <c r="C116" s="73"/>
      <c r="D116" s="73"/>
      <c r="E116" s="73"/>
      <c r="F116" s="73"/>
      <c r="G116" s="73"/>
      <c r="H116" s="73"/>
      <c r="I116" s="73"/>
      <c r="J116" s="73"/>
      <c r="K116" s="73"/>
      <c r="L116" s="73"/>
      <c r="M116" s="73"/>
      <c r="N116" s="73"/>
      <c r="O116" s="73"/>
      <c r="P116" s="73"/>
      <c r="Q116" s="73"/>
      <c r="R116" s="73"/>
      <c r="S116" s="73"/>
      <c r="T116" s="73"/>
      <c r="W116" s="73"/>
      <c r="X116" s="73"/>
      <c r="Y116" s="73"/>
      <c r="Z116" s="73"/>
      <c r="AA116" s="73"/>
      <c r="AB116" s="73"/>
      <c r="AC116" s="73"/>
      <c r="AD116" s="73"/>
      <c r="AE116" s="73"/>
      <c r="AF116" s="73"/>
      <c r="AG116" s="73"/>
      <c r="AH116" s="73"/>
      <c r="AI116" s="73"/>
      <c r="AJ116" s="73"/>
      <c r="AK116" s="73"/>
    </row>
    <row r="117" spans="1:37" x14ac:dyDescent="0.15">
      <c r="A117" s="73"/>
      <c r="B117" s="73"/>
      <c r="C117" s="73"/>
      <c r="D117" s="73"/>
      <c r="E117" s="73"/>
      <c r="F117" s="73"/>
      <c r="G117" s="73"/>
      <c r="H117" s="73"/>
      <c r="I117" s="73"/>
      <c r="J117" s="73"/>
      <c r="K117" s="73"/>
      <c r="L117" s="73"/>
      <c r="M117" s="73"/>
      <c r="N117" s="73"/>
      <c r="O117" s="73"/>
      <c r="P117" s="73"/>
      <c r="Q117" s="73"/>
      <c r="R117" s="73"/>
      <c r="S117" s="73"/>
      <c r="T117" s="73"/>
      <c r="W117" s="73"/>
      <c r="X117" s="73"/>
      <c r="Y117" s="73"/>
      <c r="Z117" s="73"/>
      <c r="AA117" s="73"/>
      <c r="AB117" s="73"/>
      <c r="AC117" s="73"/>
      <c r="AD117" s="73"/>
      <c r="AE117" s="73"/>
      <c r="AF117" s="73"/>
      <c r="AG117" s="73"/>
      <c r="AH117" s="73"/>
      <c r="AI117" s="73"/>
      <c r="AJ117" s="73"/>
      <c r="AK117" s="73"/>
    </row>
    <row r="118" spans="1:37" x14ac:dyDescent="0.15">
      <c r="A118" s="73"/>
      <c r="B118" s="73"/>
      <c r="C118" s="73"/>
      <c r="D118" s="73"/>
      <c r="E118" s="73"/>
      <c r="F118" s="73"/>
      <c r="G118" s="73"/>
      <c r="H118" s="73"/>
      <c r="I118" s="73"/>
      <c r="J118" s="73"/>
      <c r="K118" s="73"/>
      <c r="L118" s="73"/>
      <c r="M118" s="73"/>
      <c r="N118" s="73"/>
      <c r="O118" s="73"/>
      <c r="P118" s="73"/>
      <c r="Q118" s="73"/>
      <c r="R118" s="73"/>
      <c r="S118" s="73"/>
      <c r="T118" s="73"/>
      <c r="W118" s="73"/>
      <c r="X118" s="73"/>
      <c r="Y118" s="73"/>
      <c r="Z118" s="73"/>
      <c r="AA118" s="73"/>
      <c r="AB118" s="73"/>
      <c r="AC118" s="73"/>
      <c r="AD118" s="73"/>
      <c r="AE118" s="73"/>
      <c r="AF118" s="73"/>
      <c r="AG118" s="73"/>
      <c r="AH118" s="73"/>
      <c r="AI118" s="73"/>
      <c r="AJ118" s="73"/>
      <c r="AK118" s="73"/>
    </row>
    <row r="119" spans="1:37" x14ac:dyDescent="0.15">
      <c r="A119" s="73"/>
      <c r="B119" s="73"/>
      <c r="C119" s="73"/>
      <c r="D119" s="73"/>
      <c r="E119" s="73"/>
      <c r="F119" s="73"/>
      <c r="G119" s="73"/>
      <c r="H119" s="73"/>
      <c r="I119" s="73"/>
      <c r="J119" s="73"/>
      <c r="K119" s="73"/>
      <c r="L119" s="73"/>
      <c r="M119" s="73"/>
      <c r="N119" s="73"/>
      <c r="O119" s="73"/>
      <c r="P119" s="73"/>
      <c r="Q119" s="73"/>
      <c r="R119" s="73"/>
      <c r="S119" s="73"/>
      <c r="T119" s="73"/>
      <c r="W119" s="73"/>
      <c r="X119" s="73"/>
      <c r="Y119" s="73"/>
      <c r="Z119" s="73"/>
      <c r="AA119" s="73"/>
      <c r="AB119" s="73"/>
      <c r="AC119" s="73"/>
      <c r="AD119" s="73"/>
      <c r="AE119" s="73"/>
      <c r="AF119" s="73"/>
      <c r="AG119" s="73"/>
      <c r="AH119" s="73"/>
      <c r="AI119" s="73"/>
      <c r="AJ119" s="73"/>
      <c r="AK119" s="73"/>
    </row>
    <row r="120" spans="1:37" x14ac:dyDescent="0.15">
      <c r="A120" s="73"/>
      <c r="B120" s="73"/>
      <c r="C120" s="73"/>
      <c r="D120" s="73"/>
      <c r="E120" s="73"/>
      <c r="F120" s="73"/>
      <c r="G120" s="73"/>
      <c r="H120" s="73"/>
      <c r="I120" s="73"/>
      <c r="J120" s="73"/>
      <c r="K120" s="73"/>
      <c r="L120" s="73"/>
      <c r="M120" s="73"/>
      <c r="N120" s="73"/>
      <c r="O120" s="73"/>
      <c r="P120" s="73"/>
      <c r="Q120" s="73"/>
      <c r="R120" s="73"/>
      <c r="S120" s="73"/>
      <c r="T120" s="73"/>
      <c r="W120" s="73"/>
      <c r="X120" s="73"/>
      <c r="Y120" s="73"/>
      <c r="Z120" s="73"/>
      <c r="AA120" s="73"/>
      <c r="AB120" s="73"/>
      <c r="AC120" s="73"/>
      <c r="AD120" s="73"/>
      <c r="AE120" s="73"/>
      <c r="AF120" s="73"/>
      <c r="AG120" s="73"/>
      <c r="AH120" s="73"/>
      <c r="AI120" s="73"/>
      <c r="AJ120" s="73"/>
      <c r="AK120" s="73"/>
    </row>
    <row r="121" spans="1:37" x14ac:dyDescent="0.15">
      <c r="A121" s="73"/>
      <c r="B121" s="73"/>
      <c r="C121" s="73"/>
      <c r="D121" s="73"/>
      <c r="E121" s="73"/>
      <c r="F121" s="73"/>
      <c r="G121" s="73"/>
      <c r="H121" s="73"/>
      <c r="I121" s="73"/>
      <c r="J121" s="73"/>
      <c r="K121" s="73"/>
      <c r="L121" s="73"/>
      <c r="M121" s="73"/>
      <c r="N121" s="73"/>
      <c r="O121" s="73"/>
      <c r="P121" s="73"/>
      <c r="Q121" s="73"/>
      <c r="R121" s="73"/>
      <c r="S121" s="73"/>
      <c r="T121" s="73"/>
      <c r="W121" s="73"/>
      <c r="X121" s="73"/>
      <c r="Y121" s="73"/>
      <c r="Z121" s="73"/>
      <c r="AA121" s="73"/>
      <c r="AB121" s="73"/>
      <c r="AC121" s="73"/>
      <c r="AD121" s="73"/>
      <c r="AE121" s="73"/>
      <c r="AF121" s="73"/>
      <c r="AG121" s="73"/>
      <c r="AH121" s="73"/>
      <c r="AI121" s="73"/>
      <c r="AJ121" s="73"/>
      <c r="AK121" s="73"/>
    </row>
    <row r="122" spans="1:37" x14ac:dyDescent="0.15">
      <c r="A122" s="73"/>
      <c r="B122" s="73"/>
      <c r="C122" s="73"/>
      <c r="D122" s="73"/>
      <c r="E122" s="73"/>
      <c r="F122" s="73"/>
      <c r="G122" s="73"/>
      <c r="H122" s="73"/>
      <c r="I122" s="73"/>
      <c r="J122" s="73"/>
      <c r="K122" s="73"/>
      <c r="L122" s="73"/>
      <c r="M122" s="73"/>
      <c r="N122" s="73"/>
      <c r="O122" s="73"/>
      <c r="P122" s="73"/>
      <c r="Q122" s="73"/>
      <c r="R122" s="73"/>
      <c r="S122" s="73"/>
      <c r="T122" s="73"/>
      <c r="W122" s="73"/>
      <c r="X122" s="73"/>
      <c r="Y122" s="73"/>
      <c r="Z122" s="73"/>
      <c r="AA122" s="73"/>
      <c r="AB122" s="73"/>
      <c r="AC122" s="73"/>
      <c r="AD122" s="73"/>
      <c r="AE122" s="73"/>
      <c r="AF122" s="73"/>
      <c r="AG122" s="73"/>
      <c r="AH122" s="73"/>
      <c r="AI122" s="73"/>
      <c r="AJ122" s="73"/>
      <c r="AK122" s="73"/>
    </row>
    <row r="123" spans="1:37" x14ac:dyDescent="0.15">
      <c r="A123" s="73"/>
      <c r="B123" s="73"/>
      <c r="C123" s="73"/>
      <c r="D123" s="73"/>
      <c r="E123" s="73"/>
      <c r="F123" s="73"/>
      <c r="G123" s="73"/>
      <c r="H123" s="73"/>
      <c r="I123" s="73"/>
      <c r="J123" s="73"/>
      <c r="K123" s="73"/>
      <c r="L123" s="73"/>
      <c r="M123" s="73"/>
      <c r="N123" s="73"/>
      <c r="O123" s="73"/>
      <c r="P123" s="73"/>
      <c r="Q123" s="73"/>
      <c r="R123" s="73"/>
      <c r="S123" s="73"/>
      <c r="T123" s="73"/>
      <c r="W123" s="73"/>
      <c r="X123" s="73"/>
      <c r="Y123" s="73"/>
      <c r="Z123" s="73"/>
      <c r="AA123" s="73"/>
      <c r="AB123" s="73"/>
      <c r="AC123" s="73"/>
      <c r="AD123" s="73"/>
      <c r="AE123" s="73"/>
      <c r="AF123" s="73"/>
      <c r="AG123" s="73"/>
      <c r="AH123" s="73"/>
      <c r="AI123" s="73"/>
      <c r="AJ123" s="73"/>
      <c r="AK123" s="73"/>
    </row>
    <row r="124" spans="1:37" x14ac:dyDescent="0.15">
      <c r="A124" s="73"/>
      <c r="B124" s="73"/>
      <c r="C124" s="73"/>
      <c r="D124" s="73"/>
      <c r="E124" s="73"/>
      <c r="F124" s="73"/>
      <c r="G124" s="73"/>
      <c r="H124" s="73"/>
      <c r="I124" s="73"/>
      <c r="J124" s="73"/>
      <c r="K124" s="73"/>
      <c r="L124" s="73"/>
      <c r="M124" s="73"/>
      <c r="N124" s="73"/>
      <c r="O124" s="73"/>
      <c r="P124" s="73"/>
      <c r="Q124" s="73"/>
      <c r="R124" s="73"/>
      <c r="S124" s="73"/>
      <c r="T124" s="73"/>
      <c r="W124" s="73"/>
      <c r="X124" s="73"/>
      <c r="Y124" s="73"/>
      <c r="Z124" s="73"/>
      <c r="AA124" s="73"/>
      <c r="AB124" s="73"/>
      <c r="AC124" s="73"/>
      <c r="AD124" s="73"/>
      <c r="AE124" s="73"/>
      <c r="AF124" s="73"/>
      <c r="AG124" s="73"/>
      <c r="AH124" s="73"/>
      <c r="AI124" s="73"/>
      <c r="AJ124" s="73"/>
      <c r="AK124" s="73"/>
    </row>
    <row r="125" spans="1:37" x14ac:dyDescent="0.15">
      <c r="A125" s="73"/>
      <c r="B125" s="73"/>
      <c r="C125" s="73"/>
      <c r="D125" s="73"/>
      <c r="E125" s="73"/>
      <c r="F125" s="73"/>
      <c r="G125" s="73"/>
      <c r="H125" s="73"/>
      <c r="I125" s="73"/>
      <c r="J125" s="73"/>
      <c r="K125" s="73"/>
      <c r="L125" s="73"/>
      <c r="M125" s="73"/>
      <c r="N125" s="73"/>
      <c r="O125" s="73"/>
      <c r="P125" s="73"/>
      <c r="Q125" s="73"/>
      <c r="R125" s="73"/>
      <c r="S125" s="73"/>
      <c r="T125" s="73"/>
      <c r="W125" s="73"/>
      <c r="X125" s="73"/>
      <c r="Y125" s="73"/>
      <c r="Z125" s="73"/>
      <c r="AA125" s="73"/>
      <c r="AB125" s="73"/>
      <c r="AC125" s="73"/>
      <c r="AD125" s="73"/>
      <c r="AE125" s="73"/>
      <c r="AF125" s="73"/>
      <c r="AG125" s="73"/>
      <c r="AH125" s="73"/>
      <c r="AI125" s="73"/>
      <c r="AJ125" s="73"/>
      <c r="AK125" s="73"/>
    </row>
    <row r="126" spans="1:37" x14ac:dyDescent="0.15">
      <c r="A126" s="73"/>
      <c r="B126" s="73"/>
      <c r="C126" s="73"/>
      <c r="D126" s="73"/>
      <c r="E126" s="73"/>
      <c r="F126" s="73"/>
      <c r="G126" s="73"/>
      <c r="H126" s="73"/>
      <c r="I126" s="73"/>
      <c r="J126" s="73"/>
      <c r="K126" s="73"/>
      <c r="L126" s="73"/>
      <c r="M126" s="73"/>
      <c r="N126" s="73"/>
      <c r="O126" s="73"/>
      <c r="P126" s="73"/>
      <c r="Q126" s="73"/>
      <c r="R126" s="73"/>
      <c r="S126" s="73"/>
      <c r="T126" s="73"/>
      <c r="W126" s="73"/>
      <c r="X126" s="73"/>
      <c r="Y126" s="73"/>
      <c r="Z126" s="73"/>
      <c r="AA126" s="73"/>
      <c r="AB126" s="73"/>
      <c r="AC126" s="73"/>
      <c r="AD126" s="73"/>
      <c r="AE126" s="73"/>
      <c r="AF126" s="73"/>
      <c r="AG126" s="73"/>
      <c r="AH126" s="73"/>
      <c r="AI126" s="73"/>
      <c r="AJ126" s="73"/>
      <c r="AK126" s="73"/>
    </row>
    <row r="127" spans="1:37" x14ac:dyDescent="0.15">
      <c r="A127" s="73"/>
      <c r="B127" s="73"/>
      <c r="C127" s="73"/>
      <c r="D127" s="73"/>
      <c r="E127" s="73"/>
      <c r="F127" s="73"/>
      <c r="G127" s="73"/>
      <c r="H127" s="73"/>
      <c r="I127" s="73"/>
      <c r="J127" s="73"/>
      <c r="K127" s="73"/>
      <c r="L127" s="73"/>
      <c r="M127" s="73"/>
      <c r="N127" s="73"/>
      <c r="O127" s="73"/>
      <c r="P127" s="73"/>
      <c r="Q127" s="73"/>
      <c r="R127" s="73"/>
      <c r="S127" s="73"/>
      <c r="T127" s="73"/>
      <c r="W127" s="73"/>
      <c r="X127" s="73"/>
      <c r="Y127" s="73"/>
      <c r="Z127" s="73"/>
      <c r="AA127" s="73"/>
      <c r="AB127" s="73"/>
      <c r="AC127" s="73"/>
      <c r="AD127" s="73"/>
      <c r="AE127" s="73"/>
      <c r="AF127" s="73"/>
      <c r="AG127" s="73"/>
      <c r="AH127" s="73"/>
      <c r="AI127" s="73"/>
      <c r="AJ127" s="73"/>
      <c r="AK127" s="73"/>
    </row>
    <row r="128" spans="1:37" x14ac:dyDescent="0.15">
      <c r="A128" s="73"/>
      <c r="B128" s="73"/>
      <c r="C128" s="73"/>
      <c r="D128" s="73"/>
      <c r="E128" s="73"/>
      <c r="F128" s="73"/>
      <c r="G128" s="73"/>
      <c r="H128" s="73"/>
      <c r="I128" s="73"/>
      <c r="J128" s="73"/>
      <c r="K128" s="73"/>
      <c r="L128" s="73"/>
      <c r="M128" s="73"/>
      <c r="N128" s="73"/>
      <c r="O128" s="73"/>
      <c r="P128" s="73"/>
      <c r="Q128" s="73"/>
      <c r="R128" s="73"/>
      <c r="S128" s="73"/>
      <c r="T128" s="73"/>
      <c r="W128" s="73"/>
      <c r="X128" s="73"/>
      <c r="Y128" s="73"/>
      <c r="Z128" s="73"/>
      <c r="AA128" s="73"/>
      <c r="AB128" s="73"/>
      <c r="AC128" s="73"/>
      <c r="AD128" s="73"/>
      <c r="AE128" s="73"/>
      <c r="AF128" s="73"/>
      <c r="AG128" s="73"/>
      <c r="AH128" s="73"/>
      <c r="AI128" s="73"/>
      <c r="AJ128" s="73"/>
      <c r="AK128" s="73"/>
    </row>
    <row r="129" spans="1:37" x14ac:dyDescent="0.15">
      <c r="A129" s="73"/>
      <c r="B129" s="73"/>
      <c r="C129" s="73"/>
      <c r="D129" s="73"/>
      <c r="E129" s="73"/>
      <c r="F129" s="73"/>
      <c r="G129" s="73"/>
      <c r="H129" s="73"/>
      <c r="I129" s="73"/>
      <c r="J129" s="73"/>
      <c r="K129" s="73"/>
      <c r="L129" s="73"/>
      <c r="M129" s="73"/>
      <c r="N129" s="73"/>
      <c r="O129" s="73"/>
      <c r="P129" s="73"/>
      <c r="Q129" s="73"/>
      <c r="R129" s="73"/>
      <c r="S129" s="73"/>
      <c r="T129" s="73"/>
      <c r="W129" s="73"/>
      <c r="X129" s="73"/>
      <c r="Y129" s="73"/>
      <c r="Z129" s="73"/>
      <c r="AA129" s="73"/>
      <c r="AB129" s="73"/>
      <c r="AC129" s="73"/>
      <c r="AD129" s="73"/>
      <c r="AE129" s="73"/>
      <c r="AF129" s="73"/>
      <c r="AG129" s="73"/>
      <c r="AH129" s="73"/>
      <c r="AI129" s="73"/>
      <c r="AJ129" s="73"/>
      <c r="AK129" s="73"/>
    </row>
    <row r="130" spans="1:37" x14ac:dyDescent="0.15">
      <c r="A130" s="73"/>
      <c r="B130" s="73"/>
      <c r="C130" s="73"/>
      <c r="D130" s="73"/>
      <c r="E130" s="73"/>
      <c r="F130" s="73"/>
      <c r="G130" s="73"/>
      <c r="H130" s="73"/>
      <c r="I130" s="73"/>
      <c r="J130" s="73"/>
      <c r="K130" s="73"/>
      <c r="L130" s="73"/>
      <c r="M130" s="73"/>
      <c r="N130" s="73"/>
      <c r="O130" s="73"/>
      <c r="P130" s="73"/>
      <c r="Q130" s="73"/>
      <c r="R130" s="73"/>
      <c r="S130" s="73"/>
      <c r="T130" s="73"/>
      <c r="W130" s="73"/>
      <c r="X130" s="73"/>
      <c r="Y130" s="73"/>
      <c r="Z130" s="73"/>
      <c r="AA130" s="152"/>
      <c r="AB130" s="73"/>
      <c r="AC130" s="73"/>
      <c r="AD130" s="73"/>
      <c r="AE130" s="73"/>
      <c r="AF130" s="73"/>
      <c r="AG130" s="73"/>
      <c r="AH130" s="73"/>
      <c r="AI130" s="73"/>
      <c r="AJ130" s="73"/>
      <c r="AK130" s="73"/>
    </row>
    <row r="131" spans="1:37" x14ac:dyDescent="0.15">
      <c r="A131" s="73"/>
      <c r="B131" s="73"/>
      <c r="C131" s="73"/>
      <c r="D131" s="73"/>
      <c r="E131" s="73"/>
      <c r="F131" s="73"/>
      <c r="G131" s="73"/>
      <c r="H131" s="73"/>
      <c r="I131" s="73"/>
      <c r="J131" s="73"/>
      <c r="K131" s="73"/>
      <c r="L131" s="73"/>
      <c r="M131" s="73"/>
      <c r="N131" s="73"/>
      <c r="O131" s="73"/>
      <c r="P131" s="73"/>
      <c r="Q131" s="73"/>
      <c r="R131" s="73"/>
      <c r="S131" s="73"/>
      <c r="T131" s="73"/>
      <c r="W131" s="73"/>
      <c r="X131" s="73"/>
      <c r="Y131" s="73"/>
      <c r="Z131" s="73"/>
      <c r="AA131" s="152"/>
      <c r="AB131" s="73"/>
      <c r="AC131" s="73"/>
      <c r="AD131" s="73"/>
      <c r="AE131" s="73"/>
      <c r="AF131" s="73"/>
      <c r="AG131" s="73"/>
      <c r="AH131" s="73"/>
      <c r="AI131" s="73"/>
      <c r="AJ131" s="73"/>
      <c r="AK131" s="73"/>
    </row>
    <row r="132" spans="1:37" x14ac:dyDescent="0.15">
      <c r="A132" s="73"/>
      <c r="B132" s="73"/>
      <c r="C132" s="73"/>
      <c r="D132" s="73"/>
      <c r="E132" s="73"/>
      <c r="F132" s="73"/>
      <c r="G132" s="73"/>
      <c r="H132" s="73"/>
      <c r="I132" s="73"/>
      <c r="J132" s="73"/>
      <c r="K132" s="73"/>
      <c r="L132" s="73"/>
      <c r="M132" s="73"/>
      <c r="N132" s="73"/>
      <c r="O132" s="73"/>
      <c r="P132" s="73"/>
      <c r="Q132" s="73"/>
      <c r="R132" s="73"/>
      <c r="S132" s="73"/>
      <c r="T132" s="73"/>
      <c r="W132" s="73"/>
      <c r="X132" s="73"/>
      <c r="Y132" s="73"/>
      <c r="Z132" s="73"/>
      <c r="AA132" s="73"/>
      <c r="AB132" s="73"/>
      <c r="AC132" s="73"/>
      <c r="AD132" s="73"/>
      <c r="AE132" s="73"/>
      <c r="AF132" s="73"/>
      <c r="AG132" s="73"/>
      <c r="AH132" s="73"/>
      <c r="AI132" s="73"/>
      <c r="AJ132" s="73"/>
      <c r="AK132" s="73"/>
    </row>
    <row r="133" spans="1:37" x14ac:dyDescent="0.15">
      <c r="A133" s="73"/>
      <c r="B133" s="73"/>
      <c r="C133" s="73"/>
      <c r="D133" s="73"/>
      <c r="E133" s="73"/>
      <c r="F133" s="73"/>
      <c r="G133" s="73"/>
      <c r="H133" s="73"/>
      <c r="I133" s="73"/>
      <c r="J133" s="73"/>
      <c r="K133" s="73"/>
      <c r="L133" s="73"/>
      <c r="M133" s="73"/>
      <c r="N133" s="73"/>
      <c r="O133" s="73"/>
      <c r="P133" s="73"/>
      <c r="Q133" s="73"/>
      <c r="R133" s="73"/>
      <c r="S133" s="73"/>
      <c r="T133" s="73"/>
      <c r="W133" s="73"/>
      <c r="X133" s="73"/>
      <c r="Y133" s="73"/>
      <c r="Z133" s="73"/>
      <c r="AA133" s="73"/>
      <c r="AB133" s="73"/>
      <c r="AC133" s="73"/>
      <c r="AD133" s="73"/>
      <c r="AE133" s="73"/>
      <c r="AF133" s="73"/>
      <c r="AG133" s="73"/>
      <c r="AH133" s="73"/>
      <c r="AI133" s="73"/>
      <c r="AJ133" s="73"/>
      <c r="AK133" s="73"/>
    </row>
    <row r="134" spans="1:37" x14ac:dyDescent="0.15">
      <c r="A134" s="73"/>
      <c r="B134" s="73"/>
      <c r="C134" s="73"/>
      <c r="D134" s="73"/>
      <c r="E134" s="73"/>
      <c r="F134" s="73"/>
      <c r="G134" s="73"/>
      <c r="H134" s="73"/>
      <c r="I134" s="73"/>
      <c r="J134" s="73"/>
      <c r="K134" s="73"/>
      <c r="L134" s="73"/>
      <c r="M134" s="73"/>
      <c r="N134" s="73"/>
      <c r="O134" s="73"/>
      <c r="P134" s="73"/>
      <c r="Q134" s="73"/>
      <c r="R134" s="73"/>
      <c r="S134" s="73"/>
      <c r="T134" s="73"/>
      <c r="W134" s="73"/>
      <c r="X134" s="73"/>
      <c r="Y134" s="73"/>
      <c r="Z134" s="73"/>
      <c r="AA134" s="73"/>
      <c r="AB134" s="73"/>
      <c r="AC134" s="73"/>
      <c r="AD134" s="73"/>
      <c r="AE134" s="73"/>
      <c r="AF134" s="73"/>
      <c r="AG134" s="73"/>
      <c r="AH134" s="73"/>
      <c r="AI134" s="73"/>
      <c r="AJ134" s="73"/>
      <c r="AK134" s="73"/>
    </row>
    <row r="135" spans="1:37" x14ac:dyDescent="0.15">
      <c r="A135" s="73"/>
      <c r="B135" s="73"/>
      <c r="C135" s="73"/>
      <c r="D135" s="73"/>
      <c r="E135" s="73"/>
      <c r="F135" s="73"/>
      <c r="G135" s="73"/>
      <c r="H135" s="73"/>
      <c r="I135" s="73"/>
      <c r="J135" s="73"/>
      <c r="K135" s="73"/>
      <c r="L135" s="73"/>
      <c r="M135" s="73"/>
      <c r="N135" s="73"/>
      <c r="O135" s="73"/>
      <c r="P135" s="73"/>
      <c r="Q135" s="73"/>
      <c r="R135" s="73"/>
      <c r="S135" s="73"/>
      <c r="T135" s="73"/>
      <c r="W135" s="73"/>
      <c r="X135" s="73"/>
      <c r="Y135" s="73"/>
      <c r="Z135" s="73"/>
      <c r="AA135" s="73"/>
      <c r="AB135" s="73"/>
      <c r="AC135" s="73"/>
      <c r="AD135" s="73"/>
      <c r="AE135" s="73"/>
      <c r="AF135" s="73"/>
      <c r="AG135" s="73"/>
      <c r="AH135" s="73"/>
      <c r="AI135" s="73"/>
      <c r="AJ135" s="73"/>
      <c r="AK135" s="73"/>
    </row>
    <row r="136" spans="1:37" x14ac:dyDescent="0.15">
      <c r="A136" s="73"/>
      <c r="B136" s="73"/>
      <c r="C136" s="73"/>
      <c r="D136" s="73"/>
      <c r="E136" s="73"/>
      <c r="F136" s="73"/>
      <c r="G136" s="73"/>
      <c r="H136" s="73"/>
      <c r="I136" s="73"/>
      <c r="J136" s="73"/>
      <c r="K136" s="73"/>
      <c r="L136" s="73"/>
      <c r="M136" s="73"/>
      <c r="N136" s="73"/>
      <c r="O136" s="73"/>
      <c r="P136" s="73"/>
      <c r="Q136" s="73"/>
      <c r="R136" s="73"/>
      <c r="S136" s="73"/>
      <c r="T136" s="73"/>
      <c r="W136" s="73"/>
      <c r="X136" s="73"/>
      <c r="Y136" s="73"/>
      <c r="Z136" s="73"/>
      <c r="AA136" s="73"/>
      <c r="AB136" s="73"/>
      <c r="AC136" s="73"/>
      <c r="AD136" s="73"/>
      <c r="AE136" s="73"/>
      <c r="AF136" s="73"/>
      <c r="AG136" s="73"/>
      <c r="AH136" s="73"/>
      <c r="AI136" s="73"/>
      <c r="AJ136" s="73"/>
      <c r="AK136" s="73"/>
    </row>
    <row r="137" spans="1:37" x14ac:dyDescent="0.15">
      <c r="A137" s="73"/>
      <c r="B137" s="73"/>
      <c r="C137" s="73"/>
      <c r="D137" s="73"/>
      <c r="E137" s="73"/>
      <c r="F137" s="73"/>
      <c r="G137" s="73"/>
      <c r="H137" s="73"/>
      <c r="I137" s="73"/>
      <c r="J137" s="73"/>
      <c r="K137" s="73"/>
      <c r="L137" s="73"/>
      <c r="M137" s="73"/>
      <c r="N137" s="73"/>
      <c r="O137" s="73"/>
      <c r="P137" s="73"/>
      <c r="Q137" s="73"/>
      <c r="R137" s="73"/>
      <c r="S137" s="73"/>
      <c r="T137" s="73"/>
      <c r="W137" s="73"/>
      <c r="X137" s="73"/>
      <c r="Y137" s="73"/>
      <c r="Z137" s="73"/>
      <c r="AA137" s="73"/>
      <c r="AB137" s="73"/>
      <c r="AC137" s="73"/>
      <c r="AD137" s="73"/>
      <c r="AE137" s="73"/>
      <c r="AF137" s="73"/>
      <c r="AG137" s="73"/>
      <c r="AH137" s="73"/>
      <c r="AI137" s="73"/>
      <c r="AJ137" s="73"/>
      <c r="AK137" s="73"/>
    </row>
    <row r="138" spans="1:37" x14ac:dyDescent="0.15">
      <c r="A138" s="73"/>
      <c r="B138" s="73"/>
      <c r="C138" s="73"/>
      <c r="D138" s="73"/>
      <c r="E138" s="73"/>
      <c r="F138" s="73"/>
      <c r="G138" s="73"/>
      <c r="H138" s="73"/>
      <c r="I138" s="73"/>
      <c r="J138" s="73"/>
      <c r="K138" s="73"/>
      <c r="L138" s="73"/>
      <c r="M138" s="73"/>
      <c r="N138" s="73"/>
      <c r="O138" s="73"/>
      <c r="P138" s="73"/>
      <c r="Q138" s="73"/>
      <c r="R138" s="73"/>
      <c r="S138" s="73"/>
      <c r="T138" s="73"/>
      <c r="W138" s="73"/>
      <c r="X138" s="73"/>
      <c r="Y138" s="73"/>
      <c r="Z138" s="73"/>
      <c r="AA138" s="73"/>
      <c r="AB138" s="73"/>
      <c r="AC138" s="73"/>
      <c r="AD138" s="73"/>
      <c r="AE138" s="73"/>
      <c r="AF138" s="73"/>
      <c r="AG138" s="73"/>
      <c r="AH138" s="73"/>
      <c r="AI138" s="73"/>
      <c r="AJ138" s="73"/>
      <c r="AK138" s="73"/>
    </row>
    <row r="139" spans="1:37" x14ac:dyDescent="0.15">
      <c r="A139" s="73"/>
      <c r="B139" s="73"/>
      <c r="C139" s="73"/>
      <c r="D139" s="73"/>
      <c r="E139" s="73"/>
      <c r="F139" s="73"/>
      <c r="G139" s="73"/>
      <c r="H139" s="73"/>
      <c r="I139" s="73"/>
      <c r="J139" s="73"/>
      <c r="K139" s="73"/>
      <c r="L139" s="73"/>
      <c r="M139" s="73"/>
      <c r="N139" s="73"/>
      <c r="O139" s="73"/>
      <c r="P139" s="73"/>
      <c r="Q139" s="73"/>
      <c r="R139" s="73"/>
      <c r="S139" s="73"/>
      <c r="T139" s="73"/>
      <c r="W139" s="73"/>
      <c r="X139" s="73"/>
      <c r="Y139" s="73"/>
      <c r="Z139" s="73"/>
      <c r="AA139" s="73"/>
      <c r="AB139" s="73"/>
      <c r="AC139" s="73"/>
      <c r="AD139" s="73"/>
      <c r="AE139" s="73"/>
      <c r="AF139" s="73"/>
      <c r="AG139" s="73"/>
      <c r="AH139" s="73"/>
      <c r="AI139" s="73"/>
      <c r="AJ139" s="73"/>
      <c r="AK139" s="73"/>
    </row>
    <row r="140" spans="1:37" x14ac:dyDescent="0.15">
      <c r="A140" s="73"/>
      <c r="B140" s="73"/>
      <c r="C140" s="73"/>
      <c r="D140" s="73"/>
      <c r="E140" s="73"/>
      <c r="F140" s="73"/>
      <c r="G140" s="73"/>
      <c r="H140" s="73"/>
      <c r="I140" s="73"/>
      <c r="J140" s="73"/>
      <c r="K140" s="73"/>
      <c r="L140" s="73"/>
      <c r="M140" s="73"/>
      <c r="N140" s="73"/>
      <c r="O140" s="73"/>
      <c r="P140" s="73"/>
      <c r="Q140" s="73"/>
      <c r="R140" s="73"/>
      <c r="S140" s="73"/>
      <c r="T140" s="73"/>
      <c r="W140" s="73"/>
      <c r="X140" s="73"/>
      <c r="Y140" s="73"/>
      <c r="Z140" s="73"/>
      <c r="AA140" s="73"/>
      <c r="AB140" s="73"/>
      <c r="AC140" s="73"/>
      <c r="AD140" s="73"/>
      <c r="AE140" s="73"/>
      <c r="AF140" s="73"/>
      <c r="AG140" s="73"/>
      <c r="AH140" s="73"/>
      <c r="AI140" s="73"/>
      <c r="AJ140" s="73"/>
      <c r="AK140" s="73"/>
    </row>
    <row r="141" spans="1:37" x14ac:dyDescent="0.15">
      <c r="A141" s="73"/>
      <c r="B141" s="73"/>
      <c r="C141" s="73"/>
      <c r="D141" s="73"/>
      <c r="E141" s="73"/>
      <c r="F141" s="73"/>
      <c r="G141" s="73"/>
      <c r="H141" s="73"/>
      <c r="I141" s="73"/>
      <c r="J141" s="73"/>
      <c r="K141" s="73"/>
      <c r="L141" s="73"/>
      <c r="M141" s="73"/>
      <c r="N141" s="73"/>
      <c r="O141" s="73"/>
      <c r="P141" s="73"/>
      <c r="Q141" s="73"/>
      <c r="R141" s="73"/>
      <c r="S141" s="73"/>
      <c r="T141" s="73"/>
      <c r="W141" s="73"/>
      <c r="X141" s="73"/>
      <c r="Y141" s="73"/>
      <c r="Z141" s="73"/>
      <c r="AA141" s="73"/>
      <c r="AB141" s="73"/>
      <c r="AC141" s="73"/>
      <c r="AD141" s="73"/>
      <c r="AE141" s="73"/>
      <c r="AF141" s="73"/>
      <c r="AG141" s="73"/>
      <c r="AH141" s="73"/>
      <c r="AI141" s="73"/>
      <c r="AJ141" s="73"/>
      <c r="AK141" s="73"/>
    </row>
    <row r="142" spans="1:37" x14ac:dyDescent="0.15">
      <c r="A142" s="73"/>
      <c r="B142" s="73"/>
      <c r="C142" s="73"/>
      <c r="D142" s="73"/>
      <c r="E142" s="73"/>
      <c r="F142" s="73"/>
      <c r="G142" s="73"/>
      <c r="H142" s="73"/>
      <c r="I142" s="73"/>
      <c r="J142" s="73"/>
      <c r="K142" s="73"/>
      <c r="L142" s="73"/>
      <c r="M142" s="73"/>
      <c r="N142" s="73"/>
      <c r="O142" s="73"/>
      <c r="P142" s="73"/>
      <c r="Q142" s="73"/>
      <c r="R142" s="73"/>
      <c r="S142" s="73"/>
      <c r="T142" s="73"/>
      <c r="W142" s="73"/>
      <c r="X142" s="73"/>
      <c r="Y142" s="73"/>
      <c r="Z142" s="73"/>
      <c r="AA142" s="73"/>
      <c r="AB142" s="73"/>
      <c r="AC142" s="73"/>
      <c r="AD142" s="73"/>
      <c r="AE142" s="73"/>
      <c r="AF142" s="73"/>
      <c r="AG142" s="73"/>
      <c r="AH142" s="73"/>
      <c r="AI142" s="73"/>
      <c r="AJ142" s="73"/>
      <c r="AK142" s="73"/>
    </row>
    <row r="143" spans="1:37" x14ac:dyDescent="0.15">
      <c r="A143" s="73"/>
      <c r="B143" s="73"/>
      <c r="C143" s="73"/>
      <c r="D143" s="73"/>
      <c r="E143" s="73"/>
      <c r="F143" s="73"/>
      <c r="G143" s="73"/>
      <c r="H143" s="73"/>
      <c r="I143" s="73"/>
      <c r="J143" s="73"/>
      <c r="K143" s="73"/>
      <c r="L143" s="73"/>
      <c r="M143" s="73"/>
      <c r="N143" s="73"/>
      <c r="O143" s="73"/>
      <c r="P143" s="73"/>
      <c r="Q143" s="73"/>
      <c r="R143" s="73"/>
      <c r="S143" s="73"/>
      <c r="T143" s="73"/>
      <c r="W143" s="73"/>
      <c r="X143" s="73"/>
      <c r="Y143" s="73"/>
      <c r="Z143" s="73"/>
      <c r="AA143" s="73"/>
      <c r="AB143" s="73"/>
      <c r="AC143" s="73"/>
      <c r="AD143" s="73"/>
      <c r="AE143" s="73"/>
      <c r="AF143" s="73"/>
      <c r="AG143" s="73"/>
      <c r="AH143" s="73"/>
      <c r="AI143" s="73"/>
      <c r="AJ143" s="73"/>
      <c r="AK143" s="73"/>
    </row>
    <row r="144" spans="1:37" x14ac:dyDescent="0.15">
      <c r="A144" s="73"/>
      <c r="B144" s="73"/>
      <c r="C144" s="73"/>
      <c r="D144" s="73"/>
      <c r="E144" s="73"/>
      <c r="F144" s="73"/>
      <c r="G144" s="73"/>
      <c r="H144" s="73"/>
      <c r="I144" s="73"/>
      <c r="J144" s="73"/>
      <c r="K144" s="73"/>
      <c r="L144" s="73"/>
      <c r="M144" s="73"/>
      <c r="N144" s="73"/>
      <c r="O144" s="73"/>
      <c r="P144" s="73"/>
      <c r="Q144" s="73"/>
      <c r="R144" s="73"/>
      <c r="S144" s="73"/>
      <c r="T144" s="73"/>
      <c r="W144" s="73"/>
      <c r="X144" s="73"/>
      <c r="Y144" s="73"/>
      <c r="Z144" s="73"/>
      <c r="AA144" s="73"/>
      <c r="AB144" s="73"/>
      <c r="AC144" s="73"/>
      <c r="AD144" s="73"/>
      <c r="AE144" s="73"/>
      <c r="AF144" s="73"/>
      <c r="AG144" s="73"/>
      <c r="AH144" s="73"/>
      <c r="AI144" s="73"/>
      <c r="AJ144" s="73"/>
      <c r="AK144" s="73"/>
    </row>
    <row r="145" spans="1:37" x14ac:dyDescent="0.15">
      <c r="A145" s="73"/>
      <c r="B145" s="73"/>
      <c r="C145" s="73"/>
      <c r="D145" s="73"/>
      <c r="E145" s="73"/>
      <c r="F145" s="73"/>
      <c r="G145" s="73"/>
      <c r="H145" s="73"/>
      <c r="I145" s="73"/>
      <c r="J145" s="73"/>
      <c r="K145" s="73"/>
      <c r="L145" s="73"/>
      <c r="M145" s="73"/>
      <c r="N145" s="73"/>
      <c r="O145" s="73"/>
      <c r="P145" s="73"/>
      <c r="Q145" s="73"/>
      <c r="R145" s="73"/>
      <c r="S145" s="73"/>
      <c r="T145" s="73"/>
      <c r="W145" s="73"/>
      <c r="X145" s="73"/>
      <c r="Y145" s="73"/>
      <c r="Z145" s="73"/>
      <c r="AA145" s="73"/>
      <c r="AB145" s="73"/>
      <c r="AC145" s="73"/>
      <c r="AD145" s="73"/>
      <c r="AE145" s="73"/>
      <c r="AF145" s="73"/>
      <c r="AG145" s="73"/>
      <c r="AH145" s="73"/>
      <c r="AI145" s="73"/>
      <c r="AJ145" s="73"/>
      <c r="AK145" s="73"/>
    </row>
    <row r="146" spans="1:37" x14ac:dyDescent="0.15">
      <c r="A146" s="73"/>
      <c r="B146" s="73"/>
      <c r="C146" s="73"/>
      <c r="D146" s="73"/>
      <c r="E146" s="73"/>
      <c r="F146" s="73"/>
      <c r="G146" s="73"/>
      <c r="H146" s="73"/>
      <c r="I146" s="73"/>
      <c r="J146" s="73"/>
      <c r="K146" s="73"/>
      <c r="L146" s="73"/>
      <c r="M146" s="73"/>
      <c r="N146" s="73"/>
      <c r="O146" s="73"/>
      <c r="P146" s="73"/>
      <c r="Q146" s="73"/>
      <c r="R146" s="73"/>
      <c r="S146" s="73"/>
      <c r="T146" s="73"/>
      <c r="W146" s="73"/>
      <c r="X146" s="73"/>
      <c r="Y146" s="73"/>
      <c r="Z146" s="73"/>
      <c r="AA146" s="73"/>
      <c r="AB146" s="73"/>
      <c r="AC146" s="73"/>
      <c r="AD146" s="73"/>
      <c r="AE146" s="73"/>
      <c r="AF146" s="73"/>
      <c r="AG146" s="73"/>
      <c r="AH146" s="73"/>
      <c r="AI146" s="73"/>
      <c r="AJ146" s="73"/>
      <c r="AK146" s="73"/>
    </row>
    <row r="147" spans="1:37" x14ac:dyDescent="0.15">
      <c r="A147" s="73"/>
      <c r="B147" s="73"/>
      <c r="C147" s="73"/>
      <c r="D147" s="73"/>
      <c r="E147" s="73"/>
      <c r="F147" s="73"/>
      <c r="G147" s="73"/>
      <c r="H147" s="73"/>
      <c r="I147" s="73"/>
      <c r="J147" s="73"/>
      <c r="K147" s="73"/>
      <c r="L147" s="73"/>
      <c r="M147" s="73"/>
      <c r="N147" s="73"/>
      <c r="O147" s="73"/>
      <c r="P147" s="73"/>
      <c r="Q147" s="73"/>
      <c r="R147" s="73"/>
      <c r="S147" s="73"/>
      <c r="T147" s="73"/>
      <c r="W147" s="73"/>
      <c r="X147" s="73"/>
      <c r="Y147" s="73"/>
      <c r="Z147" s="73"/>
      <c r="AA147" s="73"/>
      <c r="AB147" s="73"/>
      <c r="AC147" s="73"/>
      <c r="AD147" s="73"/>
      <c r="AE147" s="73"/>
      <c r="AF147" s="73"/>
      <c r="AG147" s="73"/>
      <c r="AH147" s="73"/>
      <c r="AI147" s="73"/>
      <c r="AJ147" s="73"/>
      <c r="AK147" s="73"/>
    </row>
    <row r="148" spans="1:37" x14ac:dyDescent="0.15">
      <c r="A148" s="73"/>
      <c r="B148" s="73"/>
      <c r="C148" s="73"/>
      <c r="D148" s="73"/>
      <c r="E148" s="73"/>
      <c r="F148" s="73"/>
      <c r="G148" s="73"/>
      <c r="H148" s="73"/>
      <c r="I148" s="73"/>
      <c r="J148" s="73"/>
      <c r="K148" s="73"/>
      <c r="L148" s="73"/>
      <c r="M148" s="73"/>
      <c r="N148" s="73"/>
      <c r="O148" s="73"/>
      <c r="P148" s="73"/>
      <c r="Q148" s="73"/>
      <c r="R148" s="73"/>
      <c r="S148" s="73"/>
      <c r="T148" s="73"/>
      <c r="W148" s="73"/>
      <c r="X148" s="73"/>
      <c r="Y148" s="73"/>
      <c r="Z148" s="73"/>
      <c r="AA148" s="73"/>
      <c r="AB148" s="73"/>
      <c r="AC148" s="73"/>
      <c r="AD148" s="73"/>
      <c r="AE148" s="73"/>
      <c r="AF148" s="73"/>
      <c r="AG148" s="73"/>
      <c r="AH148" s="73"/>
      <c r="AI148" s="73"/>
      <c r="AJ148" s="73"/>
      <c r="AK148" s="73"/>
    </row>
    <row r="149" spans="1:37" x14ac:dyDescent="0.15">
      <c r="A149" s="73"/>
      <c r="B149" s="73"/>
      <c r="C149" s="73"/>
      <c r="D149" s="73"/>
      <c r="E149" s="73"/>
      <c r="F149" s="73"/>
      <c r="G149" s="73"/>
      <c r="H149" s="73"/>
      <c r="I149" s="73"/>
      <c r="J149" s="73"/>
      <c r="K149" s="73"/>
      <c r="L149" s="73"/>
      <c r="M149" s="73"/>
      <c r="N149" s="73"/>
      <c r="O149" s="73"/>
      <c r="P149" s="73"/>
      <c r="Q149" s="73"/>
      <c r="R149" s="73"/>
      <c r="S149" s="73"/>
      <c r="T149" s="73"/>
      <c r="W149" s="73"/>
      <c r="X149" s="73"/>
      <c r="Y149" s="73"/>
      <c r="Z149" s="73"/>
      <c r="AA149" s="73"/>
      <c r="AB149" s="73"/>
      <c r="AC149" s="73"/>
      <c r="AD149" s="73"/>
      <c r="AE149" s="73"/>
      <c r="AF149" s="73"/>
      <c r="AG149" s="73"/>
      <c r="AH149" s="73"/>
      <c r="AI149" s="73"/>
      <c r="AJ149" s="73"/>
      <c r="AK149" s="73"/>
    </row>
    <row r="150" spans="1:37" x14ac:dyDescent="0.15">
      <c r="A150" s="73"/>
      <c r="B150" s="73"/>
      <c r="C150" s="73"/>
      <c r="D150" s="73"/>
      <c r="E150" s="73"/>
      <c r="F150" s="73"/>
      <c r="G150" s="73"/>
      <c r="H150" s="73"/>
      <c r="I150" s="73"/>
      <c r="J150" s="73"/>
      <c r="K150" s="73"/>
      <c r="L150" s="73"/>
      <c r="M150" s="73"/>
      <c r="N150" s="73"/>
      <c r="O150" s="73"/>
      <c r="P150" s="73"/>
      <c r="Q150" s="73"/>
      <c r="R150" s="73"/>
      <c r="S150" s="73"/>
      <c r="T150" s="73"/>
      <c r="W150" s="73"/>
      <c r="X150" s="73"/>
      <c r="Y150" s="73"/>
      <c r="Z150" s="73"/>
      <c r="AA150" s="73"/>
      <c r="AB150" s="73"/>
      <c r="AC150" s="73"/>
      <c r="AD150" s="73"/>
      <c r="AE150" s="73"/>
      <c r="AF150" s="73"/>
      <c r="AG150" s="73"/>
      <c r="AH150" s="73"/>
      <c r="AI150" s="73"/>
      <c r="AJ150" s="73"/>
      <c r="AK150" s="73"/>
    </row>
    <row r="151" spans="1:37" x14ac:dyDescent="0.15">
      <c r="A151" s="73"/>
      <c r="B151" s="73"/>
      <c r="C151" s="73"/>
      <c r="D151" s="73"/>
      <c r="E151" s="73"/>
      <c r="F151" s="73"/>
      <c r="G151" s="73"/>
      <c r="H151" s="73"/>
      <c r="I151" s="73"/>
      <c r="J151" s="73"/>
      <c r="K151" s="73"/>
      <c r="L151" s="73"/>
      <c r="M151" s="73"/>
      <c r="N151" s="73"/>
      <c r="O151" s="73"/>
      <c r="P151" s="73"/>
      <c r="Q151" s="73"/>
      <c r="R151" s="73"/>
      <c r="S151" s="73"/>
      <c r="T151" s="73"/>
      <c r="W151" s="73"/>
      <c r="X151" s="73"/>
      <c r="Y151" s="73"/>
      <c r="Z151" s="73"/>
      <c r="AA151" s="73"/>
      <c r="AB151" s="73"/>
      <c r="AC151" s="73"/>
      <c r="AD151" s="73"/>
      <c r="AE151" s="73"/>
      <c r="AF151" s="73"/>
      <c r="AG151" s="73"/>
      <c r="AH151" s="73"/>
      <c r="AI151" s="73"/>
      <c r="AJ151" s="73"/>
      <c r="AK151" s="73"/>
    </row>
    <row r="152" spans="1:37" x14ac:dyDescent="0.15">
      <c r="A152" s="73"/>
      <c r="B152" s="73"/>
      <c r="C152" s="73"/>
      <c r="D152" s="73"/>
      <c r="E152" s="73"/>
      <c r="F152" s="73"/>
      <c r="G152" s="73"/>
      <c r="H152" s="73"/>
      <c r="I152" s="73"/>
      <c r="J152" s="73"/>
      <c r="K152" s="73"/>
      <c r="L152" s="73"/>
      <c r="M152" s="73"/>
      <c r="N152" s="73"/>
      <c r="O152" s="73"/>
      <c r="P152" s="73"/>
      <c r="Q152" s="73"/>
      <c r="R152" s="73"/>
      <c r="S152" s="73"/>
      <c r="T152" s="73"/>
      <c r="W152" s="73"/>
      <c r="X152" s="73"/>
      <c r="Y152" s="73"/>
      <c r="Z152" s="73"/>
      <c r="AA152" s="73"/>
      <c r="AB152" s="73"/>
      <c r="AC152" s="73"/>
      <c r="AD152" s="73"/>
      <c r="AE152" s="73"/>
      <c r="AF152" s="73"/>
      <c r="AG152" s="73"/>
      <c r="AH152" s="73"/>
      <c r="AI152" s="73"/>
      <c r="AJ152" s="73"/>
      <c r="AK152" s="73"/>
    </row>
    <row r="153" spans="1:37" x14ac:dyDescent="0.15">
      <c r="A153" s="73"/>
      <c r="B153" s="73"/>
      <c r="C153" s="73"/>
      <c r="D153" s="73"/>
      <c r="E153" s="73"/>
      <c r="F153" s="73"/>
      <c r="G153" s="73"/>
      <c r="H153" s="73"/>
      <c r="I153" s="73"/>
      <c r="J153" s="73"/>
      <c r="K153" s="73"/>
      <c r="L153" s="73"/>
      <c r="M153" s="73"/>
      <c r="N153" s="73"/>
      <c r="O153" s="73"/>
      <c r="P153" s="73"/>
      <c r="Q153" s="73"/>
      <c r="R153" s="73"/>
      <c r="S153" s="73"/>
      <c r="T153" s="73"/>
      <c r="W153" s="73"/>
      <c r="X153" s="73"/>
      <c r="Y153" s="73"/>
      <c r="Z153" s="73"/>
      <c r="AA153" s="73"/>
      <c r="AB153" s="73"/>
      <c r="AC153" s="73"/>
      <c r="AD153" s="73"/>
      <c r="AE153" s="73"/>
      <c r="AF153" s="73"/>
      <c r="AG153" s="73"/>
      <c r="AH153" s="73"/>
      <c r="AI153" s="73"/>
      <c r="AJ153" s="73"/>
      <c r="AK153" s="73"/>
    </row>
    <row r="154" spans="1:37" x14ac:dyDescent="0.15">
      <c r="A154" s="73"/>
      <c r="B154" s="73"/>
      <c r="C154" s="73"/>
      <c r="D154" s="73"/>
      <c r="E154" s="73"/>
      <c r="F154" s="73"/>
      <c r="G154" s="73"/>
      <c r="H154" s="73"/>
      <c r="I154" s="73"/>
      <c r="J154" s="73"/>
      <c r="K154" s="73"/>
      <c r="L154" s="73"/>
      <c r="M154" s="73"/>
      <c r="N154" s="73"/>
      <c r="O154" s="73"/>
      <c r="P154" s="73"/>
      <c r="Q154" s="73"/>
      <c r="R154" s="73"/>
      <c r="S154" s="73"/>
      <c r="T154" s="73"/>
      <c r="W154" s="73"/>
      <c r="X154" s="73"/>
      <c r="Y154" s="73"/>
      <c r="Z154" s="73"/>
      <c r="AA154" s="73"/>
      <c r="AB154" s="73"/>
      <c r="AC154" s="73"/>
      <c r="AD154" s="73"/>
      <c r="AE154" s="73"/>
      <c r="AF154" s="73"/>
      <c r="AG154" s="73"/>
      <c r="AH154" s="73"/>
      <c r="AI154" s="73"/>
      <c r="AJ154" s="73"/>
      <c r="AK154" s="73"/>
    </row>
    <row r="155" spans="1:37" x14ac:dyDescent="0.15">
      <c r="A155" s="73"/>
      <c r="B155" s="73"/>
      <c r="C155" s="73"/>
      <c r="D155" s="73"/>
      <c r="E155" s="73"/>
      <c r="F155" s="73"/>
      <c r="G155" s="73"/>
      <c r="H155" s="73"/>
      <c r="I155" s="73"/>
      <c r="J155" s="73"/>
      <c r="K155" s="73"/>
      <c r="L155" s="73"/>
      <c r="M155" s="73"/>
      <c r="N155" s="73"/>
      <c r="O155" s="73"/>
      <c r="P155" s="73"/>
      <c r="Q155" s="73"/>
      <c r="R155" s="73"/>
      <c r="S155" s="73"/>
      <c r="T155" s="73"/>
      <c r="W155" s="73"/>
      <c r="X155" s="73"/>
      <c r="Y155" s="73"/>
      <c r="Z155" s="73"/>
      <c r="AA155" s="73"/>
      <c r="AB155" s="73"/>
      <c r="AC155" s="73"/>
      <c r="AD155" s="73"/>
      <c r="AE155" s="73"/>
      <c r="AF155" s="73"/>
      <c r="AG155" s="73"/>
      <c r="AH155" s="73"/>
      <c r="AI155" s="73"/>
      <c r="AJ155" s="73"/>
      <c r="AK155" s="73"/>
    </row>
    <row r="156" spans="1:37" x14ac:dyDescent="0.15">
      <c r="A156" s="73"/>
      <c r="B156" s="73"/>
      <c r="C156" s="73"/>
      <c r="D156" s="73"/>
      <c r="E156" s="73"/>
      <c r="F156" s="73"/>
      <c r="G156" s="73"/>
      <c r="H156" s="73"/>
      <c r="I156" s="73"/>
      <c r="J156" s="73"/>
      <c r="K156" s="73"/>
      <c r="L156" s="73"/>
      <c r="M156" s="73"/>
      <c r="N156" s="73"/>
      <c r="O156" s="73"/>
      <c r="P156" s="73"/>
      <c r="Q156" s="73"/>
      <c r="R156" s="73"/>
      <c r="S156" s="73"/>
      <c r="T156" s="73"/>
      <c r="W156" s="73"/>
      <c r="X156" s="73"/>
      <c r="Y156" s="73"/>
      <c r="Z156" s="73"/>
      <c r="AA156" s="73"/>
      <c r="AB156" s="73"/>
      <c r="AC156" s="73"/>
      <c r="AD156" s="73"/>
      <c r="AE156" s="73"/>
      <c r="AF156" s="73"/>
      <c r="AG156" s="73"/>
      <c r="AH156" s="73"/>
      <c r="AI156" s="73"/>
      <c r="AJ156" s="73"/>
      <c r="AK156" s="73"/>
    </row>
    <row r="157" spans="1:37" x14ac:dyDescent="0.15">
      <c r="A157" s="73"/>
      <c r="B157" s="73"/>
      <c r="C157" s="73"/>
      <c r="D157" s="73"/>
      <c r="E157" s="73"/>
      <c r="F157" s="73"/>
      <c r="G157" s="73"/>
      <c r="H157" s="73"/>
      <c r="I157" s="73"/>
      <c r="J157" s="73"/>
      <c r="K157" s="73"/>
      <c r="L157" s="73"/>
      <c r="M157" s="73"/>
      <c r="N157" s="73"/>
      <c r="O157" s="73"/>
      <c r="P157" s="73"/>
      <c r="Q157" s="73"/>
      <c r="R157" s="73"/>
      <c r="S157" s="73"/>
      <c r="T157" s="73"/>
      <c r="W157" s="73"/>
      <c r="X157" s="73"/>
      <c r="Y157" s="73"/>
      <c r="Z157" s="73"/>
      <c r="AA157" s="73"/>
      <c r="AB157" s="73"/>
      <c r="AC157" s="73"/>
      <c r="AD157" s="73"/>
      <c r="AE157" s="73"/>
      <c r="AF157" s="73"/>
      <c r="AG157" s="73"/>
      <c r="AH157" s="73"/>
      <c r="AI157" s="73"/>
      <c r="AJ157" s="73"/>
      <c r="AK157" s="73"/>
    </row>
    <row r="158" spans="1:37" x14ac:dyDescent="0.15">
      <c r="A158" s="73"/>
      <c r="B158" s="73"/>
      <c r="C158" s="73"/>
      <c r="D158" s="73"/>
      <c r="E158" s="73"/>
      <c r="F158" s="73"/>
      <c r="G158" s="73"/>
      <c r="H158" s="73"/>
      <c r="I158" s="73"/>
      <c r="J158" s="73"/>
      <c r="K158" s="73"/>
      <c r="L158" s="73"/>
      <c r="M158" s="73"/>
      <c r="N158" s="73"/>
      <c r="O158" s="73"/>
      <c r="P158" s="73"/>
      <c r="Q158" s="73"/>
      <c r="R158" s="73"/>
      <c r="S158" s="73"/>
      <c r="T158" s="73"/>
      <c r="W158" s="73"/>
      <c r="X158" s="73"/>
      <c r="Y158" s="73"/>
      <c r="Z158" s="73"/>
      <c r="AA158" s="73"/>
      <c r="AB158" s="73"/>
      <c r="AC158" s="73"/>
      <c r="AD158" s="73"/>
      <c r="AE158" s="73"/>
      <c r="AF158" s="73"/>
      <c r="AG158" s="73"/>
      <c r="AH158" s="73"/>
      <c r="AI158" s="73"/>
      <c r="AJ158" s="73"/>
      <c r="AK158" s="73"/>
    </row>
    <row r="159" spans="1:37" x14ac:dyDescent="0.15">
      <c r="A159" s="73"/>
      <c r="B159" s="73"/>
      <c r="C159" s="73"/>
      <c r="D159" s="73"/>
      <c r="E159" s="73"/>
      <c r="F159" s="73"/>
      <c r="G159" s="73"/>
      <c r="H159" s="73"/>
      <c r="I159" s="73"/>
      <c r="J159" s="73"/>
      <c r="K159" s="73"/>
      <c r="L159" s="73"/>
      <c r="M159" s="73"/>
      <c r="N159" s="73"/>
      <c r="O159" s="73"/>
      <c r="P159" s="73"/>
      <c r="Q159" s="73"/>
      <c r="R159" s="73"/>
      <c r="S159" s="73"/>
      <c r="T159" s="73"/>
      <c r="W159" s="73"/>
      <c r="X159" s="73"/>
      <c r="Y159" s="73"/>
      <c r="Z159" s="73"/>
      <c r="AA159" s="73"/>
      <c r="AB159" s="73"/>
      <c r="AC159" s="73"/>
      <c r="AD159" s="73"/>
      <c r="AE159" s="73"/>
      <c r="AF159" s="73"/>
      <c r="AG159" s="73"/>
      <c r="AH159" s="73"/>
      <c r="AI159" s="73"/>
      <c r="AJ159" s="73"/>
      <c r="AK159" s="73"/>
    </row>
    <row r="160" spans="1:37" x14ac:dyDescent="0.15">
      <c r="A160" s="73"/>
      <c r="B160" s="73"/>
      <c r="C160" s="73"/>
      <c r="D160" s="73"/>
      <c r="E160" s="73"/>
      <c r="F160" s="73"/>
      <c r="G160" s="73"/>
      <c r="H160" s="73"/>
      <c r="I160" s="73"/>
      <c r="J160" s="73"/>
      <c r="K160" s="73"/>
      <c r="L160" s="73"/>
      <c r="M160" s="73"/>
      <c r="N160" s="73"/>
      <c r="O160" s="73"/>
      <c r="P160" s="73"/>
      <c r="Q160" s="73"/>
      <c r="R160" s="73"/>
      <c r="S160" s="73"/>
      <c r="T160" s="73"/>
      <c r="W160" s="73"/>
      <c r="X160" s="73"/>
      <c r="Y160" s="73"/>
      <c r="Z160" s="73"/>
      <c r="AA160" s="73"/>
      <c r="AB160" s="73"/>
      <c r="AC160" s="73"/>
      <c r="AD160" s="73"/>
      <c r="AE160" s="73"/>
      <c r="AF160" s="73"/>
      <c r="AG160" s="73"/>
      <c r="AH160" s="73"/>
      <c r="AI160" s="73"/>
      <c r="AJ160" s="73"/>
      <c r="AK160" s="73"/>
    </row>
    <row r="161" spans="1:37" x14ac:dyDescent="0.15">
      <c r="A161" s="73"/>
      <c r="B161" s="73"/>
      <c r="C161" s="73"/>
      <c r="D161" s="73"/>
      <c r="E161" s="73"/>
      <c r="F161" s="73"/>
      <c r="G161" s="73"/>
      <c r="H161" s="73"/>
      <c r="I161" s="73"/>
      <c r="J161" s="73"/>
      <c r="K161" s="73"/>
      <c r="L161" s="73"/>
      <c r="M161" s="73"/>
      <c r="N161" s="73"/>
      <c r="O161" s="73"/>
      <c r="P161" s="73"/>
      <c r="Q161" s="73"/>
      <c r="R161" s="73"/>
      <c r="S161" s="73"/>
      <c r="T161" s="73"/>
      <c r="W161" s="73"/>
      <c r="X161" s="73"/>
      <c r="Y161" s="73"/>
      <c r="Z161" s="73"/>
      <c r="AA161" s="73"/>
      <c r="AB161" s="73"/>
      <c r="AC161" s="73"/>
      <c r="AD161" s="73"/>
      <c r="AE161" s="73"/>
      <c r="AF161" s="73"/>
      <c r="AG161" s="73"/>
      <c r="AH161" s="73"/>
      <c r="AI161" s="73"/>
      <c r="AJ161" s="73"/>
      <c r="AK161" s="73"/>
    </row>
    <row r="162" spans="1:37" x14ac:dyDescent="0.15">
      <c r="A162" s="73"/>
      <c r="B162" s="73"/>
      <c r="C162" s="73"/>
      <c r="D162" s="73"/>
      <c r="E162" s="73"/>
      <c r="F162" s="73"/>
      <c r="G162" s="73"/>
      <c r="H162" s="73"/>
      <c r="I162" s="73"/>
      <c r="J162" s="73"/>
      <c r="K162" s="73"/>
      <c r="L162" s="73"/>
      <c r="M162" s="73"/>
      <c r="N162" s="73"/>
      <c r="O162" s="73"/>
      <c r="P162" s="73"/>
      <c r="Q162" s="73"/>
      <c r="R162" s="73"/>
      <c r="S162" s="73"/>
      <c r="T162" s="73"/>
      <c r="W162" s="73"/>
      <c r="X162" s="73"/>
      <c r="Y162" s="73"/>
      <c r="Z162" s="73"/>
      <c r="AA162" s="73"/>
      <c r="AB162" s="73"/>
      <c r="AC162" s="73"/>
      <c r="AD162" s="73"/>
      <c r="AE162" s="73"/>
      <c r="AF162" s="73"/>
      <c r="AG162" s="73"/>
      <c r="AH162" s="73"/>
      <c r="AI162" s="73"/>
      <c r="AJ162" s="73"/>
      <c r="AK162" s="73"/>
    </row>
    <row r="163" spans="1:37" x14ac:dyDescent="0.15">
      <c r="A163" s="73"/>
      <c r="B163" s="73"/>
      <c r="C163" s="73"/>
      <c r="D163" s="73"/>
      <c r="E163" s="73"/>
      <c r="F163" s="73"/>
      <c r="G163" s="73"/>
      <c r="H163" s="73"/>
      <c r="I163" s="73"/>
      <c r="J163" s="73"/>
      <c r="K163" s="73"/>
      <c r="L163" s="73"/>
      <c r="M163" s="73"/>
      <c r="N163" s="73"/>
      <c r="O163" s="73"/>
      <c r="P163" s="73"/>
      <c r="Q163" s="73"/>
      <c r="R163" s="73"/>
      <c r="S163" s="73"/>
      <c r="T163" s="73"/>
      <c r="W163" s="73"/>
      <c r="X163" s="73"/>
      <c r="Y163" s="73"/>
      <c r="Z163" s="73"/>
      <c r="AA163" s="73"/>
      <c r="AB163" s="73"/>
      <c r="AC163" s="73"/>
      <c r="AD163" s="73"/>
      <c r="AE163" s="73"/>
      <c r="AF163" s="73"/>
      <c r="AG163" s="73"/>
      <c r="AH163" s="73"/>
      <c r="AI163" s="73"/>
      <c r="AJ163" s="73"/>
      <c r="AK163" s="73"/>
    </row>
    <row r="164" spans="1:37" x14ac:dyDescent="0.15">
      <c r="A164" s="73"/>
      <c r="B164" s="73"/>
      <c r="C164" s="73"/>
      <c r="D164" s="73"/>
      <c r="E164" s="73"/>
      <c r="F164" s="73"/>
      <c r="G164" s="73"/>
      <c r="H164" s="73"/>
      <c r="I164" s="73"/>
      <c r="J164" s="73"/>
      <c r="K164" s="73"/>
      <c r="L164" s="73"/>
      <c r="M164" s="73"/>
      <c r="N164" s="73"/>
      <c r="O164" s="73"/>
      <c r="P164" s="73"/>
      <c r="Q164" s="73"/>
      <c r="R164" s="73"/>
      <c r="S164" s="73"/>
      <c r="T164" s="73"/>
      <c r="W164" s="73"/>
      <c r="X164" s="73"/>
      <c r="Y164" s="73"/>
      <c r="Z164" s="73"/>
      <c r="AA164" s="73"/>
      <c r="AB164" s="73"/>
      <c r="AC164" s="73"/>
      <c r="AD164" s="73"/>
      <c r="AE164" s="73"/>
      <c r="AF164" s="73"/>
      <c r="AG164" s="73"/>
      <c r="AH164" s="73"/>
      <c r="AI164" s="73"/>
      <c r="AJ164" s="73"/>
      <c r="AK164" s="73"/>
    </row>
    <row r="165" spans="1:37" x14ac:dyDescent="0.15">
      <c r="A165" s="73"/>
      <c r="B165" s="73"/>
      <c r="C165" s="73"/>
      <c r="D165" s="73"/>
      <c r="E165" s="73"/>
      <c r="F165" s="73"/>
      <c r="G165" s="73"/>
      <c r="H165" s="73"/>
      <c r="I165" s="73"/>
      <c r="J165" s="73"/>
      <c r="K165" s="73"/>
      <c r="L165" s="73"/>
      <c r="M165" s="73"/>
      <c r="N165" s="73"/>
      <c r="O165" s="73"/>
      <c r="P165" s="73"/>
      <c r="Q165" s="73"/>
      <c r="R165" s="73"/>
      <c r="S165" s="73"/>
      <c r="T165" s="73"/>
      <c r="W165" s="73"/>
      <c r="X165" s="73"/>
      <c r="Y165" s="73"/>
      <c r="Z165" s="73"/>
      <c r="AA165" s="73"/>
      <c r="AB165" s="73"/>
      <c r="AC165" s="73"/>
      <c r="AD165" s="73"/>
      <c r="AE165" s="73"/>
      <c r="AF165" s="73"/>
      <c r="AG165" s="73"/>
      <c r="AH165" s="73"/>
      <c r="AI165" s="73"/>
      <c r="AJ165" s="73"/>
      <c r="AK165" s="73"/>
    </row>
    <row r="166" spans="1:37" x14ac:dyDescent="0.15">
      <c r="A166" s="73"/>
      <c r="B166" s="73"/>
      <c r="C166" s="73"/>
      <c r="D166" s="73"/>
      <c r="E166" s="73"/>
      <c r="F166" s="73"/>
      <c r="G166" s="73"/>
      <c r="H166" s="73"/>
      <c r="I166" s="73"/>
      <c r="J166" s="73"/>
      <c r="K166" s="73"/>
      <c r="L166" s="73"/>
      <c r="M166" s="73"/>
      <c r="N166" s="73"/>
      <c r="O166" s="73"/>
      <c r="P166" s="73"/>
      <c r="Q166" s="73"/>
      <c r="R166" s="73"/>
      <c r="S166" s="73"/>
      <c r="T166" s="73"/>
      <c r="W166" s="73"/>
      <c r="X166" s="73"/>
      <c r="Y166" s="73"/>
      <c r="Z166" s="73"/>
      <c r="AA166" s="73"/>
      <c r="AB166" s="73"/>
      <c r="AC166" s="73"/>
      <c r="AD166" s="73"/>
      <c r="AE166" s="73"/>
      <c r="AF166" s="73"/>
      <c r="AG166" s="73"/>
      <c r="AH166" s="73"/>
      <c r="AI166" s="73"/>
      <c r="AJ166" s="73"/>
      <c r="AK166" s="73"/>
    </row>
    <row r="167" spans="1:37" x14ac:dyDescent="0.15">
      <c r="A167" s="73"/>
      <c r="B167" s="73"/>
      <c r="C167" s="73"/>
      <c r="D167" s="73"/>
      <c r="E167" s="73"/>
      <c r="F167" s="73"/>
      <c r="G167" s="73"/>
      <c r="H167" s="73"/>
      <c r="I167" s="73"/>
      <c r="J167" s="73"/>
      <c r="K167" s="73"/>
      <c r="L167" s="73"/>
      <c r="M167" s="73"/>
      <c r="N167" s="73"/>
      <c r="O167" s="73"/>
      <c r="P167" s="73"/>
      <c r="Q167" s="73"/>
      <c r="R167" s="73"/>
      <c r="S167" s="73"/>
      <c r="T167" s="73"/>
      <c r="W167" s="73"/>
      <c r="X167" s="73"/>
      <c r="Y167" s="73"/>
      <c r="Z167" s="73"/>
      <c r="AA167" s="73"/>
      <c r="AB167" s="73"/>
      <c r="AC167" s="73"/>
      <c r="AD167" s="73"/>
      <c r="AE167" s="73"/>
      <c r="AF167" s="73"/>
      <c r="AG167" s="73"/>
      <c r="AH167" s="73"/>
      <c r="AI167" s="73"/>
      <c r="AJ167" s="73"/>
      <c r="AK167" s="73"/>
    </row>
    <row r="168" spans="1:37" x14ac:dyDescent="0.15">
      <c r="A168" s="73"/>
      <c r="B168" s="73"/>
      <c r="C168" s="73"/>
      <c r="D168" s="73"/>
      <c r="E168" s="73"/>
      <c r="F168" s="73"/>
      <c r="G168" s="73"/>
      <c r="H168" s="73"/>
      <c r="I168" s="73"/>
      <c r="J168" s="73"/>
      <c r="K168" s="73"/>
      <c r="L168" s="73"/>
      <c r="M168" s="73"/>
      <c r="N168" s="73"/>
      <c r="O168" s="73"/>
      <c r="P168" s="73"/>
      <c r="Q168" s="73"/>
      <c r="R168" s="73"/>
      <c r="S168" s="73"/>
      <c r="T168" s="73"/>
      <c r="W168" s="73"/>
      <c r="X168" s="73"/>
      <c r="Y168" s="73"/>
      <c r="Z168" s="73"/>
      <c r="AA168" s="73"/>
      <c r="AB168" s="73"/>
      <c r="AC168" s="73"/>
      <c r="AD168" s="73"/>
      <c r="AE168" s="73"/>
      <c r="AF168" s="73"/>
      <c r="AG168" s="73"/>
      <c r="AH168" s="73"/>
      <c r="AI168" s="73"/>
      <c r="AJ168" s="73"/>
      <c r="AK168" s="73"/>
    </row>
    <row r="169" spans="1:37" x14ac:dyDescent="0.15">
      <c r="A169" s="73"/>
      <c r="B169" s="73"/>
      <c r="C169" s="73"/>
      <c r="D169" s="73"/>
      <c r="E169" s="73"/>
      <c r="F169" s="73"/>
      <c r="G169" s="73"/>
      <c r="H169" s="73"/>
      <c r="I169" s="73"/>
      <c r="J169" s="73"/>
      <c r="K169" s="73"/>
      <c r="L169" s="73"/>
      <c r="M169" s="73"/>
      <c r="N169" s="73"/>
      <c r="O169" s="73"/>
      <c r="P169" s="73"/>
      <c r="Q169" s="73"/>
      <c r="R169" s="73"/>
      <c r="S169" s="73"/>
      <c r="T169" s="73"/>
      <c r="W169" s="73"/>
      <c r="X169" s="73"/>
      <c r="Y169" s="73"/>
      <c r="Z169" s="73"/>
      <c r="AA169" s="73"/>
      <c r="AB169" s="73"/>
      <c r="AC169" s="73"/>
      <c r="AD169" s="73"/>
      <c r="AE169" s="73"/>
      <c r="AF169" s="73"/>
      <c r="AG169" s="73"/>
      <c r="AH169" s="73"/>
      <c r="AI169" s="73"/>
      <c r="AJ169" s="73"/>
      <c r="AK169" s="73"/>
    </row>
    <row r="170" spans="1:37" x14ac:dyDescent="0.15">
      <c r="A170" s="73"/>
      <c r="B170" s="73"/>
      <c r="C170" s="73"/>
      <c r="D170" s="73"/>
      <c r="E170" s="73"/>
      <c r="F170" s="73"/>
      <c r="G170" s="73"/>
      <c r="H170" s="73"/>
      <c r="I170" s="73"/>
      <c r="J170" s="73"/>
      <c r="K170" s="73"/>
      <c r="L170" s="73"/>
      <c r="M170" s="73"/>
      <c r="N170" s="73"/>
      <c r="O170" s="73"/>
      <c r="P170" s="73"/>
      <c r="Q170" s="73"/>
      <c r="R170" s="73"/>
      <c r="S170" s="73"/>
      <c r="T170" s="73"/>
      <c r="W170" s="73"/>
      <c r="X170" s="73"/>
      <c r="Y170" s="73"/>
      <c r="Z170" s="73"/>
      <c r="AA170" s="73"/>
      <c r="AB170" s="73"/>
      <c r="AC170" s="73"/>
      <c r="AD170" s="73"/>
      <c r="AE170" s="73"/>
      <c r="AF170" s="73"/>
      <c r="AG170" s="73"/>
      <c r="AH170" s="73"/>
      <c r="AI170" s="73"/>
      <c r="AJ170" s="73"/>
      <c r="AK170" s="73"/>
    </row>
    <row r="171" spans="1:37" x14ac:dyDescent="0.15">
      <c r="A171" s="73"/>
      <c r="B171" s="73"/>
      <c r="C171" s="73"/>
      <c r="D171" s="73"/>
      <c r="E171" s="73"/>
      <c r="F171" s="73"/>
      <c r="G171" s="73"/>
      <c r="H171" s="73"/>
      <c r="I171" s="73"/>
      <c r="J171" s="73"/>
      <c r="K171" s="73"/>
      <c r="L171" s="73"/>
      <c r="M171" s="73"/>
      <c r="N171" s="73"/>
      <c r="O171" s="73"/>
      <c r="P171" s="73"/>
      <c r="Q171" s="73"/>
      <c r="R171" s="73"/>
      <c r="S171" s="73"/>
      <c r="T171" s="73"/>
      <c r="W171" s="73"/>
      <c r="X171" s="73"/>
      <c r="Y171" s="73"/>
      <c r="Z171" s="73"/>
      <c r="AA171" s="73"/>
      <c r="AB171" s="73"/>
      <c r="AC171" s="73"/>
      <c r="AD171" s="73"/>
      <c r="AE171" s="73"/>
      <c r="AF171" s="73"/>
      <c r="AG171" s="73"/>
      <c r="AH171" s="73"/>
      <c r="AI171" s="73"/>
      <c r="AJ171" s="73"/>
      <c r="AK171" s="73"/>
    </row>
    <row r="172" spans="1:37" x14ac:dyDescent="0.15">
      <c r="A172" s="73"/>
      <c r="B172" s="73"/>
      <c r="C172" s="73"/>
      <c r="D172" s="73"/>
      <c r="E172" s="73"/>
      <c r="F172" s="73"/>
      <c r="G172" s="73"/>
      <c r="H172" s="73"/>
      <c r="I172" s="73"/>
      <c r="J172" s="73"/>
      <c r="K172" s="73"/>
      <c r="L172" s="73"/>
      <c r="M172" s="73"/>
      <c r="N172" s="73"/>
      <c r="O172" s="73"/>
      <c r="P172" s="73"/>
      <c r="Q172" s="73"/>
      <c r="R172" s="73"/>
      <c r="S172" s="73"/>
      <c r="T172" s="73"/>
      <c r="W172" s="73"/>
      <c r="X172" s="73"/>
      <c r="Y172" s="73"/>
      <c r="Z172" s="73"/>
      <c r="AA172" s="73"/>
      <c r="AB172" s="73"/>
      <c r="AC172" s="73"/>
      <c r="AD172" s="73"/>
      <c r="AE172" s="73"/>
      <c r="AF172" s="73"/>
      <c r="AG172" s="73"/>
      <c r="AH172" s="73"/>
      <c r="AI172" s="73"/>
      <c r="AJ172" s="73"/>
      <c r="AK172" s="73"/>
    </row>
    <row r="173" spans="1:37" x14ac:dyDescent="0.15">
      <c r="A173" s="73"/>
      <c r="B173" s="73"/>
      <c r="C173" s="73"/>
      <c r="D173" s="73"/>
      <c r="E173" s="73"/>
      <c r="F173" s="73"/>
      <c r="G173" s="73"/>
      <c r="H173" s="73"/>
      <c r="I173" s="73"/>
      <c r="J173" s="73"/>
      <c r="K173" s="73"/>
      <c r="L173" s="73"/>
      <c r="M173" s="73"/>
      <c r="N173" s="73"/>
      <c r="O173" s="73"/>
      <c r="P173" s="73"/>
      <c r="Q173" s="73"/>
      <c r="R173" s="73"/>
      <c r="S173" s="73"/>
      <c r="T173" s="73"/>
      <c r="W173" s="73"/>
      <c r="X173" s="73"/>
      <c r="Y173" s="73"/>
      <c r="Z173" s="73"/>
      <c r="AA173" s="73"/>
      <c r="AB173" s="73"/>
      <c r="AC173" s="73"/>
      <c r="AD173" s="73"/>
      <c r="AE173" s="73"/>
      <c r="AF173" s="73"/>
      <c r="AG173" s="73"/>
      <c r="AH173" s="73"/>
      <c r="AI173" s="73"/>
      <c r="AJ173" s="73"/>
      <c r="AK173" s="73"/>
    </row>
    <row r="174" spans="1:37" x14ac:dyDescent="0.15">
      <c r="A174" s="73"/>
      <c r="B174" s="73"/>
      <c r="C174" s="73"/>
      <c r="D174" s="73"/>
      <c r="E174" s="73"/>
      <c r="F174" s="73"/>
      <c r="G174" s="73"/>
      <c r="H174" s="73"/>
      <c r="I174" s="73"/>
      <c r="J174" s="73"/>
      <c r="K174" s="73"/>
      <c r="L174" s="73"/>
      <c r="M174" s="73"/>
      <c r="N174" s="73"/>
      <c r="O174" s="73"/>
      <c r="P174" s="73"/>
      <c r="Q174" s="73"/>
      <c r="R174" s="73"/>
      <c r="S174" s="73"/>
      <c r="T174" s="73"/>
      <c r="W174" s="73"/>
      <c r="X174" s="73"/>
      <c r="Y174" s="73"/>
      <c r="Z174" s="73"/>
      <c r="AA174" s="73"/>
      <c r="AB174" s="73"/>
      <c r="AC174" s="73"/>
      <c r="AD174" s="73"/>
      <c r="AE174" s="73"/>
      <c r="AF174" s="73"/>
      <c r="AG174" s="73"/>
      <c r="AH174" s="73"/>
      <c r="AI174" s="73"/>
      <c r="AJ174" s="73"/>
      <c r="AK174" s="73"/>
    </row>
    <row r="175" spans="1:37" x14ac:dyDescent="0.15">
      <c r="A175" s="73"/>
      <c r="B175" s="73"/>
      <c r="C175" s="73"/>
      <c r="D175" s="73"/>
      <c r="E175" s="73"/>
      <c r="F175" s="73"/>
      <c r="G175" s="73"/>
      <c r="H175" s="73"/>
      <c r="I175" s="73"/>
      <c r="J175" s="73"/>
      <c r="K175" s="73"/>
      <c r="L175" s="73"/>
      <c r="M175" s="73"/>
      <c r="N175" s="73"/>
      <c r="O175" s="73"/>
      <c r="P175" s="73"/>
      <c r="Q175" s="73"/>
      <c r="R175" s="73"/>
      <c r="S175" s="73"/>
      <c r="T175" s="73"/>
      <c r="W175" s="73"/>
      <c r="X175" s="73"/>
      <c r="Y175" s="73"/>
      <c r="Z175" s="73"/>
      <c r="AA175" s="73"/>
      <c r="AB175" s="73"/>
      <c r="AC175" s="73"/>
      <c r="AD175" s="73"/>
      <c r="AE175" s="73"/>
      <c r="AF175" s="73"/>
      <c r="AG175" s="73"/>
      <c r="AH175" s="73"/>
      <c r="AI175" s="73"/>
      <c r="AJ175" s="73"/>
      <c r="AK175" s="73"/>
    </row>
    <row r="176" spans="1:37" x14ac:dyDescent="0.15">
      <c r="A176" s="73"/>
      <c r="B176" s="73"/>
      <c r="C176" s="73"/>
      <c r="D176" s="73"/>
      <c r="E176" s="73"/>
      <c r="F176" s="73"/>
      <c r="G176" s="73"/>
      <c r="H176" s="73"/>
      <c r="I176" s="73"/>
      <c r="J176" s="73"/>
      <c r="K176" s="73"/>
      <c r="L176" s="73"/>
      <c r="M176" s="73"/>
      <c r="N176" s="73"/>
      <c r="O176" s="73"/>
      <c r="P176" s="73"/>
      <c r="Q176" s="73"/>
      <c r="R176" s="73"/>
      <c r="S176" s="73"/>
      <c r="T176" s="73"/>
      <c r="W176" s="73"/>
      <c r="X176" s="73"/>
      <c r="Y176" s="73"/>
      <c r="Z176" s="73"/>
      <c r="AA176" s="73"/>
      <c r="AB176" s="73"/>
      <c r="AC176" s="73"/>
      <c r="AD176" s="73"/>
      <c r="AE176" s="73"/>
      <c r="AF176" s="73"/>
      <c r="AG176" s="73"/>
      <c r="AH176" s="73"/>
      <c r="AI176" s="73"/>
      <c r="AJ176" s="73"/>
      <c r="AK176" s="73"/>
    </row>
    <row r="177" spans="1:37" x14ac:dyDescent="0.15">
      <c r="A177" s="73"/>
      <c r="B177" s="73"/>
      <c r="C177" s="73"/>
      <c r="D177" s="73"/>
      <c r="E177" s="73"/>
      <c r="F177" s="73"/>
      <c r="G177" s="73"/>
      <c r="H177" s="73"/>
      <c r="I177" s="73"/>
      <c r="J177" s="73"/>
      <c r="K177" s="73"/>
      <c r="L177" s="73"/>
      <c r="M177" s="73"/>
      <c r="N177" s="73"/>
      <c r="O177" s="73"/>
      <c r="P177" s="73"/>
      <c r="Q177" s="73"/>
      <c r="R177" s="73"/>
      <c r="S177" s="73"/>
      <c r="T177" s="73"/>
      <c r="W177" s="73"/>
      <c r="X177" s="73"/>
      <c r="Y177" s="73"/>
      <c r="Z177" s="73"/>
      <c r="AA177" s="73"/>
      <c r="AB177" s="73"/>
      <c r="AC177" s="73"/>
      <c r="AD177" s="73"/>
      <c r="AE177" s="73"/>
      <c r="AF177" s="73"/>
      <c r="AG177" s="73"/>
      <c r="AH177" s="73"/>
      <c r="AI177" s="73"/>
      <c r="AJ177" s="73"/>
      <c r="AK177" s="73"/>
    </row>
    <row r="178" spans="1:37" x14ac:dyDescent="0.15">
      <c r="A178" s="73"/>
      <c r="B178" s="73"/>
      <c r="C178" s="73"/>
      <c r="D178" s="73"/>
      <c r="E178" s="73"/>
      <c r="F178" s="73"/>
      <c r="G178" s="73"/>
      <c r="H178" s="73"/>
      <c r="I178" s="73"/>
      <c r="J178" s="73"/>
      <c r="K178" s="73"/>
      <c r="L178" s="73"/>
      <c r="M178" s="73"/>
      <c r="N178" s="73"/>
      <c r="O178" s="73"/>
      <c r="P178" s="73"/>
      <c r="Q178" s="73"/>
      <c r="R178" s="73"/>
      <c r="S178" s="73"/>
      <c r="T178" s="73"/>
      <c r="W178" s="73"/>
      <c r="X178" s="73"/>
      <c r="Y178" s="73"/>
      <c r="Z178" s="73"/>
      <c r="AA178" s="73"/>
      <c r="AB178" s="73"/>
      <c r="AC178" s="73"/>
      <c r="AD178" s="73"/>
      <c r="AE178" s="73"/>
      <c r="AF178" s="73"/>
      <c r="AG178" s="73"/>
      <c r="AH178" s="73"/>
      <c r="AI178" s="73"/>
      <c r="AJ178" s="73"/>
      <c r="AK178" s="73"/>
    </row>
    <row r="179" spans="1:37" x14ac:dyDescent="0.15">
      <c r="A179" s="73"/>
      <c r="B179" s="73"/>
      <c r="C179" s="73"/>
      <c r="D179" s="73"/>
      <c r="E179" s="73"/>
      <c r="F179" s="73"/>
      <c r="G179" s="73"/>
      <c r="H179" s="73"/>
      <c r="I179" s="73"/>
      <c r="J179" s="73"/>
      <c r="K179" s="73"/>
      <c r="L179" s="73"/>
      <c r="M179" s="73"/>
      <c r="N179" s="73"/>
      <c r="O179" s="73"/>
      <c r="P179" s="73"/>
      <c r="Q179" s="73"/>
      <c r="R179" s="73"/>
      <c r="S179" s="73"/>
      <c r="T179" s="73"/>
      <c r="W179" s="73"/>
      <c r="X179" s="73"/>
      <c r="Y179" s="73"/>
      <c r="Z179" s="73"/>
      <c r="AA179" s="73"/>
      <c r="AB179" s="73"/>
      <c r="AC179" s="73"/>
      <c r="AD179" s="73"/>
      <c r="AE179" s="73"/>
      <c r="AF179" s="73"/>
      <c r="AG179" s="73"/>
      <c r="AH179" s="73"/>
      <c r="AI179" s="73"/>
      <c r="AJ179" s="73"/>
      <c r="AK179" s="73"/>
    </row>
    <row r="180" spans="1:37" x14ac:dyDescent="0.15">
      <c r="A180" s="73"/>
      <c r="B180" s="73"/>
      <c r="C180" s="73"/>
      <c r="D180" s="73"/>
      <c r="E180" s="73"/>
      <c r="F180" s="73"/>
      <c r="G180" s="73"/>
      <c r="H180" s="73"/>
      <c r="I180" s="73"/>
      <c r="J180" s="73"/>
      <c r="K180" s="73"/>
      <c r="L180" s="73"/>
      <c r="M180" s="73"/>
      <c r="N180" s="73"/>
      <c r="O180" s="73"/>
      <c r="P180" s="73"/>
      <c r="Q180" s="73"/>
      <c r="R180" s="73"/>
      <c r="S180" s="73"/>
      <c r="T180" s="73"/>
      <c r="W180" s="73"/>
      <c r="X180" s="73"/>
      <c r="Y180" s="73"/>
      <c r="Z180" s="73"/>
      <c r="AA180" s="73"/>
      <c r="AB180" s="73"/>
      <c r="AC180" s="73"/>
      <c r="AD180" s="73"/>
      <c r="AE180" s="73"/>
      <c r="AF180" s="73"/>
      <c r="AG180" s="73"/>
      <c r="AH180" s="73"/>
      <c r="AI180" s="73"/>
      <c r="AJ180" s="73"/>
      <c r="AK180" s="73"/>
    </row>
    <row r="181" spans="1:37" x14ac:dyDescent="0.15">
      <c r="A181" s="73"/>
      <c r="B181" s="73"/>
      <c r="C181" s="73"/>
      <c r="D181" s="73"/>
      <c r="E181" s="73"/>
      <c r="F181" s="73"/>
      <c r="G181" s="73"/>
      <c r="H181" s="73"/>
      <c r="I181" s="73"/>
      <c r="J181" s="73"/>
      <c r="K181" s="73"/>
      <c r="L181" s="73"/>
      <c r="M181" s="73"/>
      <c r="N181" s="73"/>
      <c r="O181" s="73"/>
      <c r="P181" s="73"/>
      <c r="Q181" s="73"/>
      <c r="R181" s="73"/>
      <c r="S181" s="73"/>
      <c r="T181" s="73"/>
      <c r="W181" s="73"/>
      <c r="X181" s="73"/>
      <c r="Y181" s="73"/>
      <c r="Z181" s="73"/>
      <c r="AA181" s="73"/>
      <c r="AB181" s="73"/>
      <c r="AC181" s="73"/>
      <c r="AD181" s="73"/>
      <c r="AE181" s="73"/>
      <c r="AF181" s="73"/>
      <c r="AG181" s="73"/>
      <c r="AH181" s="73"/>
      <c r="AI181" s="73"/>
      <c r="AJ181" s="73"/>
      <c r="AK181" s="73"/>
    </row>
    <row r="182" spans="1:37" x14ac:dyDescent="0.15">
      <c r="A182" s="73"/>
      <c r="B182" s="73"/>
      <c r="C182" s="73"/>
      <c r="D182" s="73"/>
      <c r="E182" s="73"/>
      <c r="F182" s="73"/>
      <c r="G182" s="73"/>
      <c r="H182" s="73"/>
      <c r="I182" s="73"/>
      <c r="J182" s="73"/>
      <c r="K182" s="73"/>
      <c r="L182" s="73"/>
      <c r="M182" s="73"/>
      <c r="N182" s="73"/>
      <c r="O182" s="73"/>
      <c r="P182" s="73"/>
      <c r="Q182" s="73"/>
      <c r="R182" s="73"/>
      <c r="S182" s="73"/>
      <c r="T182" s="73"/>
      <c r="W182" s="73"/>
      <c r="X182" s="73"/>
      <c r="Y182" s="73"/>
      <c r="Z182" s="73"/>
      <c r="AA182" s="73"/>
      <c r="AB182" s="73"/>
      <c r="AC182" s="73"/>
      <c r="AD182" s="73"/>
      <c r="AE182" s="73"/>
      <c r="AF182" s="73"/>
      <c r="AG182" s="73"/>
      <c r="AH182" s="73"/>
      <c r="AI182" s="73"/>
      <c r="AJ182" s="73"/>
      <c r="AK182" s="73"/>
    </row>
    <row r="183" spans="1:37" x14ac:dyDescent="0.15">
      <c r="A183" s="73"/>
      <c r="B183" s="73"/>
      <c r="C183" s="73"/>
      <c r="D183" s="73"/>
      <c r="E183" s="73"/>
      <c r="F183" s="73"/>
      <c r="G183" s="73"/>
      <c r="H183" s="73"/>
      <c r="I183" s="73"/>
      <c r="J183" s="73"/>
      <c r="K183" s="73"/>
      <c r="L183" s="73"/>
      <c r="M183" s="73"/>
      <c r="N183" s="73"/>
      <c r="O183" s="73"/>
      <c r="P183" s="73"/>
      <c r="Q183" s="73"/>
      <c r="R183" s="73"/>
      <c r="S183" s="73"/>
      <c r="T183" s="73"/>
      <c r="W183" s="73"/>
      <c r="X183" s="73"/>
      <c r="Y183" s="73"/>
      <c r="Z183" s="73"/>
      <c r="AA183" s="73"/>
      <c r="AB183" s="73"/>
      <c r="AC183" s="73"/>
      <c r="AD183" s="73"/>
      <c r="AE183" s="73"/>
      <c r="AF183" s="73"/>
      <c r="AG183" s="73"/>
      <c r="AH183" s="73"/>
      <c r="AI183" s="73"/>
      <c r="AJ183" s="73"/>
      <c r="AK183" s="73"/>
    </row>
    <row r="184" spans="1:37" x14ac:dyDescent="0.15">
      <c r="A184" s="73"/>
      <c r="B184" s="73"/>
      <c r="C184" s="73"/>
      <c r="D184" s="73"/>
      <c r="E184" s="73"/>
      <c r="F184" s="73"/>
      <c r="G184" s="73"/>
      <c r="H184" s="73"/>
      <c r="I184" s="73"/>
      <c r="J184" s="73"/>
      <c r="K184" s="73"/>
      <c r="L184" s="73"/>
      <c r="M184" s="73"/>
      <c r="N184" s="73"/>
      <c r="O184" s="73"/>
      <c r="P184" s="73"/>
      <c r="Q184" s="73"/>
      <c r="R184" s="73"/>
      <c r="S184" s="73"/>
      <c r="T184" s="73"/>
      <c r="W184" s="73"/>
      <c r="X184" s="73"/>
      <c r="Y184" s="73"/>
      <c r="Z184" s="73"/>
      <c r="AA184" s="73"/>
      <c r="AB184" s="73"/>
      <c r="AC184" s="73"/>
      <c r="AD184" s="73"/>
      <c r="AE184" s="73"/>
      <c r="AF184" s="73"/>
      <c r="AG184" s="73"/>
      <c r="AH184" s="73"/>
      <c r="AI184" s="73"/>
      <c r="AJ184" s="73"/>
      <c r="AK184" s="73"/>
    </row>
    <row r="185" spans="1:37" x14ac:dyDescent="0.15">
      <c r="A185" s="73"/>
      <c r="B185" s="73"/>
      <c r="C185" s="73"/>
      <c r="D185" s="73"/>
      <c r="E185" s="73"/>
      <c r="F185" s="73"/>
      <c r="G185" s="73"/>
      <c r="H185" s="73"/>
      <c r="I185" s="73"/>
      <c r="J185" s="73"/>
      <c r="K185" s="73"/>
      <c r="L185" s="73"/>
      <c r="M185" s="73"/>
      <c r="N185" s="73"/>
      <c r="O185" s="73"/>
      <c r="P185" s="73"/>
      <c r="Q185" s="73"/>
      <c r="R185" s="73"/>
      <c r="S185" s="73"/>
      <c r="T185" s="73"/>
      <c r="W185" s="73"/>
      <c r="X185" s="73"/>
      <c r="Y185" s="73"/>
      <c r="Z185" s="73"/>
      <c r="AA185" s="73"/>
      <c r="AB185" s="73"/>
      <c r="AC185" s="73"/>
      <c r="AD185" s="73"/>
      <c r="AE185" s="73"/>
      <c r="AF185" s="73"/>
      <c r="AG185" s="73"/>
      <c r="AH185" s="73"/>
      <c r="AI185" s="73"/>
      <c r="AJ185" s="73"/>
      <c r="AK185" s="73"/>
    </row>
    <row r="186" spans="1:37" x14ac:dyDescent="0.15">
      <c r="A186" s="73"/>
      <c r="B186" s="73"/>
      <c r="C186" s="73"/>
      <c r="D186" s="73"/>
      <c r="E186" s="73"/>
      <c r="F186" s="73"/>
      <c r="G186" s="73"/>
      <c r="H186" s="73"/>
      <c r="I186" s="73"/>
      <c r="J186" s="73"/>
      <c r="K186" s="73"/>
      <c r="L186" s="73"/>
      <c r="M186" s="73"/>
      <c r="N186" s="73"/>
      <c r="O186" s="73"/>
      <c r="P186" s="73"/>
      <c r="Q186" s="73"/>
      <c r="R186" s="73"/>
      <c r="S186" s="73"/>
      <c r="T186" s="73"/>
      <c r="W186" s="73"/>
      <c r="X186" s="73"/>
      <c r="Y186" s="73"/>
      <c r="Z186" s="73"/>
      <c r="AA186" s="73"/>
      <c r="AB186" s="73"/>
      <c r="AC186" s="73"/>
      <c r="AD186" s="73"/>
      <c r="AE186" s="73"/>
      <c r="AF186" s="73"/>
      <c r="AG186" s="73"/>
      <c r="AH186" s="73"/>
      <c r="AI186" s="73"/>
      <c r="AJ186" s="73"/>
      <c r="AK186" s="73"/>
    </row>
    <row r="187" spans="1:37" x14ac:dyDescent="0.15">
      <c r="A187" s="73"/>
      <c r="B187" s="73"/>
      <c r="C187" s="73"/>
      <c r="D187" s="73"/>
      <c r="E187" s="73"/>
      <c r="F187" s="73"/>
      <c r="G187" s="73"/>
      <c r="H187" s="73"/>
      <c r="I187" s="73"/>
      <c r="J187" s="73"/>
      <c r="K187" s="73"/>
      <c r="L187" s="73"/>
      <c r="M187" s="73"/>
      <c r="N187" s="73"/>
      <c r="O187" s="73"/>
      <c r="P187" s="73"/>
      <c r="Q187" s="73"/>
      <c r="R187" s="73"/>
      <c r="S187" s="73"/>
      <c r="T187" s="73"/>
      <c r="W187" s="73"/>
      <c r="X187" s="73"/>
      <c r="Y187" s="73"/>
      <c r="Z187" s="73"/>
      <c r="AA187" s="73"/>
      <c r="AB187" s="73"/>
      <c r="AC187" s="73"/>
      <c r="AD187" s="73"/>
      <c r="AE187" s="73"/>
      <c r="AF187" s="73"/>
      <c r="AG187" s="73"/>
      <c r="AH187" s="73"/>
      <c r="AI187" s="73"/>
      <c r="AJ187" s="73"/>
      <c r="AK187" s="73"/>
    </row>
    <row r="188" spans="1:37" x14ac:dyDescent="0.15">
      <c r="A188" s="73"/>
      <c r="B188" s="73"/>
      <c r="C188" s="73"/>
      <c r="D188" s="73"/>
      <c r="E188" s="73"/>
      <c r="F188" s="73"/>
      <c r="G188" s="73"/>
      <c r="H188" s="73"/>
      <c r="I188" s="73"/>
      <c r="J188" s="73"/>
      <c r="K188" s="73"/>
      <c r="L188" s="73"/>
      <c r="M188" s="73"/>
      <c r="N188" s="73"/>
      <c r="O188" s="73"/>
      <c r="P188" s="73"/>
      <c r="Q188" s="73"/>
      <c r="R188" s="73"/>
      <c r="S188" s="73"/>
      <c r="T188" s="73"/>
      <c r="W188" s="73"/>
      <c r="X188" s="73"/>
      <c r="Y188" s="73"/>
      <c r="Z188" s="73"/>
      <c r="AA188" s="73"/>
      <c r="AB188" s="73"/>
      <c r="AC188" s="73"/>
      <c r="AD188" s="73"/>
      <c r="AE188" s="73"/>
      <c r="AF188" s="73"/>
      <c r="AG188" s="73"/>
      <c r="AH188" s="73"/>
      <c r="AI188" s="73"/>
      <c r="AJ188" s="73"/>
      <c r="AK188" s="73"/>
    </row>
    <row r="189" spans="1:37" x14ac:dyDescent="0.15">
      <c r="A189" s="73"/>
      <c r="B189" s="73"/>
      <c r="C189" s="73"/>
      <c r="D189" s="73"/>
      <c r="E189" s="73"/>
      <c r="F189" s="73"/>
      <c r="G189" s="73"/>
      <c r="H189" s="73"/>
      <c r="I189" s="73"/>
      <c r="J189" s="73"/>
      <c r="K189" s="73"/>
      <c r="L189" s="73"/>
      <c r="M189" s="73"/>
      <c r="N189" s="73"/>
      <c r="O189" s="73"/>
      <c r="P189" s="73"/>
      <c r="Q189" s="73"/>
      <c r="R189" s="73"/>
      <c r="S189" s="73"/>
      <c r="T189" s="73"/>
      <c r="W189" s="73"/>
      <c r="X189" s="73"/>
      <c r="Y189" s="73"/>
      <c r="Z189" s="73"/>
      <c r="AA189" s="73"/>
      <c r="AB189" s="73"/>
      <c r="AC189" s="73"/>
      <c r="AD189" s="73"/>
      <c r="AE189" s="73"/>
      <c r="AF189" s="73"/>
      <c r="AG189" s="73"/>
      <c r="AH189" s="73"/>
      <c r="AI189" s="73"/>
      <c r="AJ189" s="73"/>
      <c r="AK189" s="73"/>
    </row>
    <row r="190" spans="1:37" x14ac:dyDescent="0.15">
      <c r="A190" s="73"/>
      <c r="B190" s="73"/>
      <c r="C190" s="73"/>
      <c r="D190" s="73"/>
      <c r="E190" s="73"/>
      <c r="F190" s="73"/>
      <c r="G190" s="73"/>
      <c r="H190" s="73"/>
      <c r="I190" s="73"/>
      <c r="J190" s="73"/>
      <c r="K190" s="73"/>
      <c r="L190" s="73"/>
      <c r="M190" s="73"/>
      <c r="N190" s="73"/>
      <c r="O190" s="73"/>
      <c r="P190" s="73"/>
      <c r="Q190" s="73"/>
      <c r="R190" s="73"/>
      <c r="S190" s="73"/>
      <c r="T190" s="73"/>
      <c r="W190" s="73"/>
      <c r="X190" s="73"/>
      <c r="Y190" s="73"/>
      <c r="Z190" s="73"/>
      <c r="AA190" s="73"/>
      <c r="AB190" s="73"/>
      <c r="AC190" s="73"/>
      <c r="AD190" s="73"/>
      <c r="AE190" s="73"/>
      <c r="AF190" s="73"/>
      <c r="AG190" s="73"/>
      <c r="AH190" s="73"/>
      <c r="AI190" s="73"/>
      <c r="AJ190" s="73"/>
      <c r="AK190" s="73"/>
    </row>
    <row r="191" spans="1:37" x14ac:dyDescent="0.15">
      <c r="A191" s="73"/>
      <c r="B191" s="73"/>
      <c r="C191" s="73"/>
      <c r="D191" s="73"/>
      <c r="E191" s="73"/>
      <c r="F191" s="73"/>
      <c r="G191" s="73"/>
      <c r="H191" s="73"/>
      <c r="I191" s="73"/>
      <c r="J191" s="73"/>
      <c r="K191" s="73"/>
      <c r="L191" s="73"/>
      <c r="M191" s="73"/>
      <c r="N191" s="73"/>
      <c r="O191" s="73"/>
      <c r="P191" s="73"/>
      <c r="Q191" s="73"/>
      <c r="R191" s="73"/>
      <c r="S191" s="73"/>
      <c r="T191" s="73"/>
      <c r="W191" s="73"/>
      <c r="X191" s="73"/>
      <c r="Y191" s="73"/>
      <c r="Z191" s="73"/>
      <c r="AA191" s="73"/>
      <c r="AB191" s="73"/>
      <c r="AC191" s="73"/>
      <c r="AD191" s="73"/>
      <c r="AE191" s="73"/>
      <c r="AF191" s="73"/>
      <c r="AG191" s="73"/>
      <c r="AH191" s="73"/>
      <c r="AI191" s="73"/>
      <c r="AJ191" s="73"/>
      <c r="AK191" s="73"/>
    </row>
    <row r="192" spans="1:37" x14ac:dyDescent="0.15">
      <c r="A192" s="73"/>
      <c r="B192" s="73"/>
      <c r="C192" s="73"/>
      <c r="D192" s="73"/>
      <c r="E192" s="73"/>
      <c r="F192" s="73"/>
      <c r="G192" s="73"/>
      <c r="H192" s="73"/>
      <c r="I192" s="73"/>
      <c r="J192" s="73"/>
      <c r="K192" s="73"/>
      <c r="L192" s="73"/>
      <c r="M192" s="73"/>
      <c r="N192" s="73"/>
      <c r="O192" s="73"/>
      <c r="P192" s="73"/>
      <c r="Q192" s="73"/>
      <c r="R192" s="73"/>
      <c r="S192" s="73"/>
      <c r="T192" s="73"/>
      <c r="W192" s="73"/>
      <c r="X192" s="73"/>
      <c r="Y192" s="73"/>
      <c r="Z192" s="73"/>
      <c r="AA192" s="73"/>
      <c r="AB192" s="73"/>
      <c r="AC192" s="73"/>
      <c r="AD192" s="73"/>
      <c r="AE192" s="73"/>
      <c r="AF192" s="73"/>
      <c r="AG192" s="73"/>
      <c r="AH192" s="73"/>
      <c r="AI192" s="73"/>
      <c r="AJ192" s="73"/>
      <c r="AK192" s="73"/>
    </row>
    <row r="193" spans="1:37" x14ac:dyDescent="0.15">
      <c r="A193" s="73"/>
      <c r="B193" s="73"/>
      <c r="C193" s="73"/>
      <c r="D193" s="73"/>
      <c r="E193" s="73"/>
      <c r="F193" s="73"/>
      <c r="G193" s="73"/>
      <c r="H193" s="73"/>
      <c r="I193" s="73"/>
      <c r="J193" s="73"/>
      <c r="K193" s="73"/>
      <c r="L193" s="73"/>
      <c r="M193" s="73"/>
      <c r="N193" s="73"/>
      <c r="O193" s="73"/>
      <c r="P193" s="73"/>
      <c r="Q193" s="73"/>
      <c r="R193" s="73"/>
      <c r="S193" s="73"/>
      <c r="T193" s="73"/>
      <c r="W193" s="73"/>
      <c r="X193" s="73"/>
      <c r="Y193" s="73"/>
      <c r="Z193" s="73"/>
      <c r="AA193" s="73"/>
      <c r="AB193" s="73"/>
      <c r="AC193" s="73"/>
      <c r="AD193" s="73"/>
      <c r="AE193" s="73"/>
      <c r="AF193" s="73"/>
      <c r="AG193" s="73"/>
      <c r="AH193" s="73"/>
      <c r="AI193" s="73"/>
      <c r="AJ193" s="73"/>
      <c r="AK193" s="73"/>
    </row>
    <row r="194" spans="1:37" x14ac:dyDescent="0.15">
      <c r="A194" s="73"/>
      <c r="B194" s="73"/>
      <c r="C194" s="73"/>
      <c r="D194" s="73"/>
      <c r="E194" s="73"/>
      <c r="F194" s="73"/>
      <c r="G194" s="73"/>
      <c r="H194" s="73"/>
      <c r="I194" s="73"/>
      <c r="J194" s="73"/>
      <c r="K194" s="73"/>
      <c r="L194" s="73"/>
      <c r="M194" s="73"/>
      <c r="N194" s="73"/>
      <c r="O194" s="73"/>
      <c r="P194" s="73"/>
      <c r="Q194" s="73"/>
      <c r="R194" s="73"/>
      <c r="S194" s="73"/>
      <c r="T194" s="73"/>
      <c r="W194" s="73"/>
      <c r="X194" s="73"/>
      <c r="Y194" s="73"/>
      <c r="Z194" s="73"/>
      <c r="AA194" s="73"/>
      <c r="AB194" s="73"/>
      <c r="AC194" s="73"/>
      <c r="AD194" s="73"/>
      <c r="AE194" s="73"/>
      <c r="AF194" s="73"/>
      <c r="AG194" s="73"/>
      <c r="AH194" s="73"/>
      <c r="AI194" s="73"/>
      <c r="AJ194" s="73"/>
      <c r="AK194" s="73"/>
    </row>
    <row r="195" spans="1:37" x14ac:dyDescent="0.15">
      <c r="A195" s="73"/>
      <c r="B195" s="73"/>
      <c r="C195" s="73"/>
      <c r="D195" s="73"/>
      <c r="E195" s="73"/>
      <c r="F195" s="73"/>
      <c r="G195" s="73"/>
      <c r="H195" s="73"/>
      <c r="I195" s="73"/>
      <c r="J195" s="73"/>
      <c r="K195" s="73"/>
      <c r="L195" s="73"/>
      <c r="M195" s="73"/>
      <c r="N195" s="73"/>
      <c r="O195" s="73"/>
      <c r="P195" s="73"/>
      <c r="Q195" s="73"/>
      <c r="R195" s="73"/>
      <c r="S195" s="73"/>
      <c r="T195" s="73"/>
      <c r="W195" s="73"/>
      <c r="X195" s="73"/>
      <c r="Y195" s="73"/>
      <c r="Z195" s="73"/>
      <c r="AA195" s="73"/>
      <c r="AB195" s="73"/>
      <c r="AC195" s="73"/>
      <c r="AD195" s="73"/>
      <c r="AE195" s="73"/>
      <c r="AF195" s="73"/>
      <c r="AG195" s="73"/>
      <c r="AH195" s="73"/>
      <c r="AI195" s="73"/>
      <c r="AJ195" s="73"/>
      <c r="AK195" s="73"/>
    </row>
    <row r="196" spans="1:37" x14ac:dyDescent="0.15">
      <c r="A196" s="73"/>
      <c r="B196" s="73"/>
      <c r="C196" s="73"/>
      <c r="D196" s="73"/>
      <c r="E196" s="73"/>
      <c r="F196" s="73"/>
      <c r="G196" s="73"/>
      <c r="H196" s="73"/>
      <c r="I196" s="73"/>
      <c r="J196" s="73"/>
      <c r="K196" s="73"/>
      <c r="L196" s="73"/>
      <c r="M196" s="73"/>
      <c r="N196" s="73"/>
      <c r="O196" s="73"/>
      <c r="P196" s="73"/>
      <c r="Q196" s="73"/>
      <c r="R196" s="73"/>
      <c r="S196" s="73"/>
      <c r="T196" s="73"/>
      <c r="W196" s="73"/>
      <c r="X196" s="73"/>
      <c r="Y196" s="73"/>
      <c r="Z196" s="73"/>
      <c r="AA196" s="73"/>
      <c r="AB196" s="73"/>
      <c r="AC196" s="73"/>
      <c r="AD196" s="73"/>
      <c r="AE196" s="73"/>
      <c r="AF196" s="73"/>
      <c r="AG196" s="73"/>
      <c r="AH196" s="73"/>
      <c r="AI196" s="73"/>
      <c r="AJ196" s="73"/>
      <c r="AK196" s="73"/>
    </row>
    <row r="197" spans="1:37" x14ac:dyDescent="0.15">
      <c r="A197" s="73"/>
      <c r="B197" s="73"/>
      <c r="C197" s="73"/>
      <c r="D197" s="73"/>
      <c r="E197" s="73"/>
      <c r="F197" s="73"/>
      <c r="G197" s="73"/>
      <c r="H197" s="73"/>
      <c r="I197" s="73"/>
      <c r="J197" s="73"/>
      <c r="K197" s="73"/>
      <c r="L197" s="73"/>
      <c r="M197" s="73"/>
      <c r="N197" s="73"/>
      <c r="O197" s="73"/>
      <c r="P197" s="73"/>
      <c r="Q197" s="73"/>
      <c r="R197" s="73"/>
      <c r="S197" s="73"/>
      <c r="T197" s="73"/>
      <c r="W197" s="73"/>
      <c r="X197" s="73"/>
      <c r="Y197" s="73"/>
      <c r="Z197" s="73"/>
      <c r="AA197" s="73"/>
      <c r="AB197" s="73"/>
      <c r="AC197" s="73"/>
      <c r="AD197" s="73"/>
      <c r="AE197" s="73"/>
      <c r="AF197" s="73"/>
      <c r="AG197" s="73"/>
      <c r="AH197" s="73"/>
      <c r="AI197" s="73"/>
      <c r="AJ197" s="73"/>
      <c r="AK197" s="73"/>
    </row>
    <row r="198" spans="1:37" x14ac:dyDescent="0.15">
      <c r="A198" s="73"/>
      <c r="B198" s="73"/>
      <c r="C198" s="73"/>
      <c r="D198" s="73"/>
      <c r="E198" s="73"/>
      <c r="F198" s="73"/>
      <c r="G198" s="73"/>
      <c r="H198" s="73"/>
      <c r="I198" s="73"/>
      <c r="J198" s="73"/>
      <c r="K198" s="73"/>
      <c r="L198" s="73"/>
      <c r="M198" s="73"/>
      <c r="N198" s="73"/>
      <c r="O198" s="73"/>
      <c r="P198" s="73"/>
      <c r="Q198" s="73"/>
      <c r="R198" s="73"/>
      <c r="S198" s="73"/>
      <c r="T198" s="73"/>
      <c r="W198" s="73"/>
      <c r="X198" s="73"/>
      <c r="Y198" s="73"/>
      <c r="Z198" s="73"/>
      <c r="AA198" s="73"/>
      <c r="AB198" s="73"/>
      <c r="AC198" s="73"/>
      <c r="AD198" s="73"/>
      <c r="AE198" s="73"/>
      <c r="AF198" s="73"/>
      <c r="AG198" s="73"/>
      <c r="AH198" s="73"/>
      <c r="AI198" s="73"/>
      <c r="AJ198" s="73"/>
      <c r="AK198" s="73"/>
    </row>
    <row r="199" spans="1:37" x14ac:dyDescent="0.15">
      <c r="A199" s="73"/>
      <c r="B199" s="73"/>
      <c r="C199" s="73"/>
      <c r="D199" s="73"/>
      <c r="E199" s="73"/>
      <c r="F199" s="73"/>
      <c r="G199" s="73"/>
      <c r="H199" s="73"/>
      <c r="I199" s="73"/>
      <c r="J199" s="73"/>
      <c r="K199" s="73"/>
      <c r="L199" s="73"/>
      <c r="M199" s="73"/>
      <c r="N199" s="73"/>
      <c r="O199" s="73"/>
      <c r="P199" s="73"/>
      <c r="Q199" s="73"/>
      <c r="R199" s="73"/>
      <c r="S199" s="73"/>
      <c r="T199" s="73"/>
      <c r="W199" s="73"/>
      <c r="X199" s="73"/>
      <c r="Y199" s="73"/>
      <c r="Z199" s="73"/>
      <c r="AA199" s="73"/>
      <c r="AB199" s="73"/>
      <c r="AC199" s="73"/>
      <c r="AD199" s="73"/>
      <c r="AE199" s="73"/>
      <c r="AF199" s="73"/>
      <c r="AG199" s="73"/>
      <c r="AH199" s="73"/>
      <c r="AI199" s="73"/>
      <c r="AJ199" s="73"/>
      <c r="AK199" s="73"/>
    </row>
    <row r="200" spans="1:37" x14ac:dyDescent="0.15">
      <c r="A200" s="73"/>
      <c r="B200" s="73"/>
      <c r="C200" s="73"/>
      <c r="D200" s="73"/>
      <c r="E200" s="73"/>
      <c r="F200" s="73"/>
      <c r="G200" s="73"/>
      <c r="H200" s="73"/>
      <c r="I200" s="73"/>
      <c r="J200" s="73"/>
      <c r="K200" s="73"/>
      <c r="L200" s="73"/>
      <c r="M200" s="73"/>
      <c r="N200" s="73"/>
      <c r="O200" s="73"/>
      <c r="P200" s="73"/>
      <c r="Q200" s="73"/>
      <c r="R200" s="73"/>
      <c r="S200" s="73"/>
      <c r="T200" s="73"/>
      <c r="W200" s="73"/>
      <c r="X200" s="73"/>
      <c r="Y200" s="73"/>
      <c r="Z200" s="73"/>
      <c r="AA200" s="73"/>
      <c r="AB200" s="73"/>
      <c r="AC200" s="73"/>
      <c r="AD200" s="73"/>
      <c r="AE200" s="73"/>
      <c r="AF200" s="73"/>
      <c r="AG200" s="73"/>
      <c r="AH200" s="73"/>
      <c r="AI200" s="73"/>
      <c r="AJ200" s="73"/>
      <c r="AK200" s="73"/>
    </row>
    <row r="201" spans="1:37" x14ac:dyDescent="0.15">
      <c r="A201" s="73"/>
      <c r="B201" s="73"/>
      <c r="C201" s="73"/>
      <c r="D201" s="73"/>
      <c r="E201" s="73"/>
      <c r="F201" s="73"/>
      <c r="G201" s="73"/>
      <c r="H201" s="73"/>
      <c r="I201" s="73"/>
      <c r="J201" s="73"/>
      <c r="K201" s="73"/>
      <c r="L201" s="73"/>
      <c r="M201" s="73"/>
      <c r="N201" s="73"/>
      <c r="O201" s="73"/>
      <c r="P201" s="73"/>
      <c r="Q201" s="73"/>
      <c r="R201" s="73"/>
      <c r="S201" s="73"/>
      <c r="T201" s="73"/>
      <c r="W201" s="73"/>
      <c r="X201" s="73"/>
      <c r="Y201" s="73"/>
      <c r="Z201" s="73"/>
      <c r="AA201" s="73"/>
      <c r="AB201" s="73"/>
      <c r="AC201" s="73"/>
      <c r="AD201" s="73"/>
      <c r="AE201" s="73"/>
      <c r="AF201" s="73"/>
      <c r="AG201" s="73"/>
      <c r="AH201" s="73"/>
      <c r="AI201" s="73"/>
      <c r="AJ201" s="73"/>
      <c r="AK201" s="73"/>
    </row>
    <row r="202" spans="1:37" x14ac:dyDescent="0.15">
      <c r="A202" s="73"/>
      <c r="B202" s="73"/>
      <c r="C202" s="73"/>
      <c r="D202" s="73"/>
      <c r="E202" s="73"/>
      <c r="F202" s="73"/>
      <c r="G202" s="73"/>
      <c r="H202" s="73"/>
      <c r="I202" s="73"/>
      <c r="J202" s="73"/>
      <c r="K202" s="73"/>
      <c r="L202" s="73"/>
      <c r="M202" s="73"/>
      <c r="N202" s="73"/>
      <c r="O202" s="73"/>
      <c r="P202" s="73"/>
      <c r="Q202" s="73"/>
      <c r="R202" s="73"/>
      <c r="S202" s="73"/>
      <c r="T202" s="73"/>
      <c r="W202" s="73"/>
      <c r="X202" s="73"/>
      <c r="Y202" s="73"/>
      <c r="Z202" s="73"/>
      <c r="AA202" s="73"/>
      <c r="AB202" s="73"/>
      <c r="AC202" s="73"/>
      <c r="AD202" s="73"/>
      <c r="AE202" s="73"/>
      <c r="AF202" s="73"/>
      <c r="AG202" s="73"/>
      <c r="AH202" s="73"/>
      <c r="AI202" s="73"/>
      <c r="AJ202" s="73"/>
      <c r="AK202" s="73"/>
    </row>
    <row r="203" spans="1:37" x14ac:dyDescent="0.15">
      <c r="A203" s="73"/>
      <c r="B203" s="73"/>
      <c r="C203" s="73"/>
      <c r="D203" s="73"/>
      <c r="E203" s="73"/>
      <c r="F203" s="73"/>
      <c r="G203" s="73"/>
      <c r="H203" s="73"/>
      <c r="I203" s="73"/>
      <c r="J203" s="73"/>
      <c r="K203" s="73"/>
      <c r="L203" s="73"/>
      <c r="M203" s="73"/>
      <c r="N203" s="73"/>
      <c r="O203" s="73"/>
      <c r="P203" s="73"/>
      <c r="Q203" s="73"/>
      <c r="R203" s="73"/>
      <c r="S203" s="73"/>
      <c r="T203" s="73"/>
      <c r="W203" s="73"/>
      <c r="X203" s="73"/>
      <c r="Y203" s="73"/>
      <c r="Z203" s="73"/>
      <c r="AA203" s="73"/>
      <c r="AB203" s="73"/>
      <c r="AC203" s="73"/>
      <c r="AD203" s="73"/>
      <c r="AE203" s="73"/>
      <c r="AF203" s="73"/>
      <c r="AG203" s="73"/>
      <c r="AH203" s="73"/>
      <c r="AI203" s="73"/>
      <c r="AJ203" s="73"/>
      <c r="AK203" s="73"/>
    </row>
    <row r="204" spans="1:37" x14ac:dyDescent="0.15">
      <c r="A204" s="73"/>
      <c r="B204" s="73"/>
      <c r="C204" s="73"/>
      <c r="D204" s="73"/>
      <c r="E204" s="73"/>
      <c r="F204" s="73"/>
      <c r="G204" s="73"/>
      <c r="H204" s="73"/>
      <c r="I204" s="73"/>
      <c r="J204" s="73"/>
      <c r="K204" s="73"/>
      <c r="L204" s="73"/>
      <c r="M204" s="73"/>
      <c r="N204" s="73"/>
      <c r="O204" s="73"/>
      <c r="P204" s="73"/>
      <c r="Q204" s="73"/>
      <c r="R204" s="73"/>
      <c r="S204" s="73"/>
      <c r="T204" s="73"/>
      <c r="W204" s="73"/>
      <c r="X204" s="73"/>
      <c r="Y204" s="73"/>
      <c r="Z204" s="73"/>
      <c r="AA204" s="73"/>
      <c r="AB204" s="73"/>
      <c r="AC204" s="73"/>
      <c r="AD204" s="73"/>
      <c r="AE204" s="73"/>
      <c r="AF204" s="73"/>
      <c r="AG204" s="73"/>
      <c r="AH204" s="73"/>
      <c r="AI204" s="73"/>
      <c r="AJ204" s="73"/>
      <c r="AK204" s="73"/>
    </row>
    <row r="205" spans="1:37" x14ac:dyDescent="0.15">
      <c r="A205" s="73"/>
      <c r="B205" s="73"/>
      <c r="C205" s="73"/>
      <c r="D205" s="73"/>
      <c r="E205" s="73"/>
      <c r="F205" s="73"/>
      <c r="G205" s="73"/>
      <c r="H205" s="73"/>
      <c r="I205" s="73"/>
      <c r="J205" s="73"/>
      <c r="K205" s="73"/>
      <c r="L205" s="73"/>
      <c r="M205" s="73"/>
      <c r="N205" s="73"/>
      <c r="O205" s="73"/>
      <c r="P205" s="73"/>
      <c r="Q205" s="73"/>
      <c r="R205" s="73"/>
      <c r="S205" s="73"/>
      <c r="T205" s="73"/>
      <c r="W205" s="73"/>
      <c r="X205" s="73"/>
      <c r="Y205" s="73"/>
      <c r="Z205" s="73"/>
      <c r="AA205" s="73"/>
      <c r="AB205" s="73"/>
      <c r="AC205" s="73"/>
      <c r="AD205" s="73"/>
      <c r="AE205" s="73"/>
      <c r="AF205" s="73"/>
      <c r="AG205" s="73"/>
      <c r="AH205" s="73"/>
      <c r="AI205" s="73"/>
      <c r="AJ205" s="73"/>
      <c r="AK205" s="73"/>
    </row>
    <row r="206" spans="1:37" x14ac:dyDescent="0.15">
      <c r="A206" s="73"/>
      <c r="B206" s="73"/>
      <c r="C206" s="73"/>
      <c r="D206" s="73"/>
      <c r="E206" s="73"/>
      <c r="F206" s="73"/>
      <c r="G206" s="73"/>
      <c r="H206" s="73"/>
      <c r="I206" s="73"/>
      <c r="J206" s="73"/>
      <c r="K206" s="73"/>
      <c r="L206" s="73"/>
      <c r="M206" s="73"/>
      <c r="N206" s="73"/>
      <c r="O206" s="73"/>
      <c r="P206" s="73"/>
      <c r="Q206" s="73"/>
      <c r="R206" s="73"/>
      <c r="S206" s="73"/>
      <c r="T206" s="73"/>
      <c r="W206" s="73"/>
      <c r="X206" s="73"/>
      <c r="Y206" s="73"/>
      <c r="Z206" s="73"/>
      <c r="AA206" s="73"/>
      <c r="AB206" s="73"/>
      <c r="AC206" s="73"/>
      <c r="AD206" s="73"/>
      <c r="AE206" s="73"/>
      <c r="AF206" s="73"/>
      <c r="AG206" s="73"/>
      <c r="AH206" s="73"/>
      <c r="AI206" s="73"/>
      <c r="AJ206" s="73"/>
      <c r="AK206" s="73"/>
    </row>
    <row r="207" spans="1:37" x14ac:dyDescent="0.15">
      <c r="A207" s="73"/>
      <c r="B207" s="73"/>
      <c r="C207" s="73"/>
      <c r="D207" s="73"/>
      <c r="E207" s="73"/>
      <c r="F207" s="73"/>
      <c r="G207" s="73"/>
      <c r="H207" s="73"/>
      <c r="I207" s="73"/>
      <c r="J207" s="73"/>
      <c r="K207" s="73"/>
      <c r="L207" s="73"/>
      <c r="M207" s="73"/>
      <c r="N207" s="73"/>
      <c r="O207" s="73"/>
      <c r="P207" s="73"/>
      <c r="Q207" s="73"/>
      <c r="R207" s="73"/>
      <c r="S207" s="73"/>
      <c r="T207" s="73"/>
      <c r="W207" s="73"/>
      <c r="X207" s="73"/>
      <c r="Y207" s="73"/>
      <c r="Z207" s="73"/>
      <c r="AA207" s="73"/>
      <c r="AB207" s="73"/>
      <c r="AC207" s="73"/>
      <c r="AD207" s="73"/>
      <c r="AE207" s="73"/>
      <c r="AF207" s="73"/>
      <c r="AG207" s="73"/>
      <c r="AH207" s="73"/>
      <c r="AI207" s="73"/>
      <c r="AJ207" s="73"/>
      <c r="AK207" s="73"/>
    </row>
    <row r="208" spans="1:37" x14ac:dyDescent="0.15">
      <c r="A208" s="73"/>
      <c r="B208" s="73"/>
      <c r="C208" s="73"/>
      <c r="D208" s="73"/>
      <c r="E208" s="73"/>
      <c r="F208" s="73"/>
      <c r="G208" s="73"/>
      <c r="H208" s="73"/>
      <c r="I208" s="73"/>
      <c r="J208" s="73"/>
      <c r="K208" s="73"/>
      <c r="L208" s="73"/>
      <c r="M208" s="73"/>
      <c r="N208" s="73"/>
      <c r="O208" s="73"/>
      <c r="P208" s="73"/>
      <c r="Q208" s="73"/>
      <c r="R208" s="73"/>
      <c r="S208" s="73"/>
      <c r="T208" s="73"/>
      <c r="W208" s="73"/>
      <c r="X208" s="73"/>
      <c r="Y208" s="73"/>
      <c r="Z208" s="73"/>
      <c r="AA208" s="73"/>
      <c r="AB208" s="73"/>
      <c r="AC208" s="73"/>
      <c r="AD208" s="73"/>
      <c r="AE208" s="73"/>
      <c r="AF208" s="73"/>
      <c r="AG208" s="73"/>
      <c r="AH208" s="73"/>
      <c r="AI208" s="73"/>
      <c r="AJ208" s="73"/>
      <c r="AK208" s="73"/>
    </row>
    <row r="209" spans="1:37" x14ac:dyDescent="0.15">
      <c r="A209" s="73"/>
      <c r="B209" s="73"/>
      <c r="C209" s="73"/>
      <c r="D209" s="73"/>
      <c r="E209" s="73"/>
      <c r="F209" s="73"/>
      <c r="G209" s="73"/>
      <c r="H209" s="73"/>
      <c r="I209" s="73"/>
      <c r="J209" s="73"/>
      <c r="K209" s="73"/>
      <c r="L209" s="73"/>
      <c r="M209" s="73"/>
      <c r="N209" s="73"/>
      <c r="O209" s="73"/>
      <c r="P209" s="73"/>
      <c r="Q209" s="73"/>
      <c r="R209" s="73"/>
      <c r="S209" s="73"/>
      <c r="T209" s="73"/>
      <c r="W209" s="73"/>
      <c r="X209" s="73"/>
      <c r="Y209" s="73"/>
      <c r="Z209" s="73"/>
      <c r="AA209" s="73"/>
      <c r="AB209" s="73"/>
      <c r="AC209" s="73"/>
      <c r="AD209" s="73"/>
      <c r="AE209" s="73"/>
      <c r="AF209" s="73"/>
      <c r="AG209" s="73"/>
      <c r="AH209" s="73"/>
      <c r="AI209" s="73"/>
      <c r="AJ209" s="73"/>
      <c r="AK209" s="73"/>
    </row>
    <row r="210" spans="1:37" x14ac:dyDescent="0.15">
      <c r="A210" s="73"/>
      <c r="B210" s="73"/>
      <c r="C210" s="73"/>
      <c r="D210" s="73"/>
      <c r="E210" s="73"/>
      <c r="F210" s="73"/>
      <c r="G210" s="73"/>
      <c r="H210" s="73"/>
      <c r="I210" s="73"/>
      <c r="J210" s="73"/>
      <c r="K210" s="73"/>
      <c r="L210" s="73"/>
      <c r="M210" s="73"/>
      <c r="N210" s="73"/>
      <c r="O210" s="73"/>
      <c r="P210" s="73"/>
      <c r="Q210" s="73"/>
      <c r="R210" s="73"/>
      <c r="S210" s="73"/>
      <c r="T210" s="73"/>
      <c r="W210" s="73"/>
      <c r="X210" s="73"/>
      <c r="Y210" s="73"/>
      <c r="Z210" s="73"/>
      <c r="AA210" s="73"/>
      <c r="AB210" s="73"/>
      <c r="AC210" s="73"/>
      <c r="AD210" s="73"/>
      <c r="AE210" s="73"/>
      <c r="AF210" s="73"/>
      <c r="AG210" s="73"/>
      <c r="AH210" s="73"/>
      <c r="AI210" s="73"/>
      <c r="AJ210" s="73"/>
      <c r="AK210" s="73"/>
    </row>
    <row r="211" spans="1:37" x14ac:dyDescent="0.15">
      <c r="A211" s="73"/>
      <c r="M211" s="73"/>
      <c r="N211" s="73"/>
      <c r="O211" s="73"/>
      <c r="P211" s="73"/>
      <c r="Q211" s="73"/>
      <c r="R211" s="73"/>
      <c r="S211" s="73"/>
      <c r="T211" s="73"/>
      <c r="W211" s="73"/>
      <c r="X211" s="73"/>
      <c r="Y211" s="73"/>
      <c r="Z211" s="73"/>
      <c r="AA211" s="73"/>
      <c r="AB211" s="73"/>
      <c r="AC211" s="73"/>
      <c r="AD211" s="73"/>
      <c r="AE211" s="73"/>
      <c r="AF211" s="73"/>
      <c r="AG211" s="73"/>
      <c r="AH211" s="73"/>
      <c r="AI211" s="73"/>
      <c r="AJ211" s="73"/>
      <c r="AK211" s="73"/>
    </row>
    <row r="212" spans="1:37" x14ac:dyDescent="0.15">
      <c r="A212" s="73"/>
      <c r="M212" s="73"/>
      <c r="N212" s="73"/>
      <c r="O212" s="73"/>
      <c r="P212" s="73"/>
      <c r="Q212" s="73"/>
      <c r="R212" s="73"/>
      <c r="S212" s="73"/>
      <c r="T212" s="73"/>
      <c r="W212" s="73"/>
      <c r="X212" s="73"/>
      <c r="Y212" s="73"/>
      <c r="Z212" s="73"/>
      <c r="AA212" s="73"/>
      <c r="AB212" s="73"/>
      <c r="AC212" s="73"/>
      <c r="AD212" s="73"/>
      <c r="AE212" s="73"/>
      <c r="AF212" s="73"/>
      <c r="AG212" s="73"/>
      <c r="AH212" s="73"/>
      <c r="AI212" s="73"/>
      <c r="AJ212" s="73"/>
      <c r="AK212" s="73"/>
    </row>
    <row r="213" spans="1:37" x14ac:dyDescent="0.15">
      <c r="A213" s="73"/>
      <c r="M213" s="73"/>
      <c r="N213" s="73"/>
      <c r="O213" s="73"/>
      <c r="P213" s="73"/>
      <c r="Q213" s="73"/>
      <c r="R213" s="73"/>
      <c r="S213" s="73"/>
      <c r="T213" s="73"/>
      <c r="W213" s="73"/>
      <c r="X213" s="73"/>
      <c r="Y213" s="73"/>
      <c r="Z213" s="73"/>
      <c r="AA213" s="73"/>
      <c r="AB213" s="73"/>
      <c r="AC213" s="73"/>
      <c r="AD213" s="73"/>
      <c r="AE213" s="73"/>
      <c r="AF213" s="73"/>
      <c r="AG213" s="73"/>
      <c r="AH213" s="73"/>
      <c r="AI213" s="73"/>
      <c r="AJ213" s="73"/>
      <c r="AK213" s="73"/>
    </row>
    <row r="214" spans="1:37" x14ac:dyDescent="0.15">
      <c r="A214" s="73"/>
      <c r="M214" s="73"/>
      <c r="N214" s="73"/>
      <c r="O214" s="73"/>
      <c r="P214" s="73"/>
      <c r="Q214" s="73"/>
      <c r="R214" s="73"/>
      <c r="S214" s="73"/>
      <c r="T214" s="73"/>
      <c r="W214" s="73"/>
      <c r="X214" s="73"/>
      <c r="Y214" s="73"/>
      <c r="Z214" s="73"/>
      <c r="AA214" s="73"/>
      <c r="AB214" s="73"/>
      <c r="AC214" s="73"/>
      <c r="AD214" s="73"/>
      <c r="AE214" s="73"/>
      <c r="AF214" s="73"/>
      <c r="AG214" s="73"/>
      <c r="AH214" s="73"/>
      <c r="AI214" s="73"/>
      <c r="AJ214" s="73"/>
      <c r="AK214" s="73"/>
    </row>
    <row r="215" spans="1:37" x14ac:dyDescent="0.15">
      <c r="A215" s="73"/>
      <c r="M215" s="73"/>
      <c r="N215" s="73"/>
      <c r="O215" s="73"/>
      <c r="P215" s="73"/>
      <c r="Q215" s="73"/>
      <c r="R215" s="73"/>
      <c r="S215" s="73"/>
      <c r="T215" s="73"/>
      <c r="W215" s="73"/>
      <c r="X215" s="73"/>
      <c r="Y215" s="73"/>
      <c r="Z215" s="73"/>
      <c r="AA215" s="73"/>
      <c r="AB215" s="73"/>
      <c r="AC215" s="73"/>
      <c r="AD215" s="73"/>
      <c r="AE215" s="73"/>
      <c r="AF215" s="73"/>
      <c r="AG215" s="73"/>
      <c r="AH215" s="73"/>
      <c r="AI215" s="73"/>
      <c r="AJ215" s="73"/>
      <c r="AK215" s="73"/>
    </row>
    <row r="216" spans="1:37" x14ac:dyDescent="0.15">
      <c r="A216" s="73"/>
      <c r="M216" s="73"/>
      <c r="N216" s="73"/>
      <c r="O216" s="73"/>
      <c r="P216" s="73"/>
      <c r="Q216" s="73"/>
      <c r="R216" s="73"/>
      <c r="S216" s="73"/>
      <c r="T216" s="73"/>
      <c r="W216" s="73"/>
      <c r="X216" s="73"/>
      <c r="Y216" s="73"/>
      <c r="Z216" s="73"/>
      <c r="AA216" s="73"/>
      <c r="AB216" s="73"/>
      <c r="AC216" s="73"/>
      <c r="AD216" s="73"/>
      <c r="AE216" s="73"/>
      <c r="AF216" s="73"/>
      <c r="AG216" s="73"/>
      <c r="AH216" s="73"/>
      <c r="AI216" s="73"/>
      <c r="AJ216" s="73"/>
      <c r="AK216" s="73"/>
    </row>
    <row r="217" spans="1:37" x14ac:dyDescent="0.15">
      <c r="A217" s="73"/>
      <c r="M217" s="73"/>
      <c r="N217" s="73"/>
      <c r="O217" s="73"/>
      <c r="P217" s="73"/>
      <c r="Q217" s="73"/>
      <c r="R217" s="73"/>
      <c r="S217" s="73"/>
      <c r="T217" s="73"/>
      <c r="W217" s="73"/>
      <c r="X217" s="73"/>
      <c r="Y217" s="73"/>
      <c r="Z217" s="73"/>
      <c r="AA217" s="73"/>
      <c r="AB217" s="73"/>
      <c r="AC217" s="73"/>
      <c r="AD217" s="73"/>
      <c r="AE217" s="73"/>
      <c r="AF217" s="73"/>
      <c r="AG217" s="73"/>
      <c r="AH217" s="73"/>
      <c r="AI217" s="73"/>
      <c r="AJ217" s="73"/>
      <c r="AK217" s="73"/>
    </row>
    <row r="218" spans="1:37" x14ac:dyDescent="0.15">
      <c r="A218" s="73"/>
      <c r="M218" s="73"/>
      <c r="N218" s="73"/>
      <c r="O218" s="73"/>
      <c r="P218" s="73"/>
      <c r="Q218" s="73"/>
      <c r="R218" s="73"/>
      <c r="S218" s="73"/>
      <c r="T218" s="73"/>
      <c r="W218" s="73"/>
      <c r="X218" s="73"/>
      <c r="Y218" s="73"/>
      <c r="Z218" s="73"/>
      <c r="AA218" s="73"/>
      <c r="AB218" s="73"/>
      <c r="AC218" s="73"/>
      <c r="AD218" s="73"/>
      <c r="AE218" s="73"/>
      <c r="AF218" s="73"/>
      <c r="AG218" s="73"/>
      <c r="AH218" s="73"/>
      <c r="AI218" s="73"/>
      <c r="AJ218" s="73"/>
      <c r="AK218" s="73"/>
    </row>
    <row r="219" spans="1:37" x14ac:dyDescent="0.15">
      <c r="A219" s="73"/>
      <c r="M219" s="73"/>
      <c r="N219" s="73"/>
      <c r="O219" s="73"/>
      <c r="P219" s="73"/>
      <c r="Q219" s="73"/>
      <c r="R219" s="73"/>
      <c r="S219" s="73"/>
      <c r="T219" s="73"/>
      <c r="W219" s="73"/>
      <c r="X219" s="73"/>
      <c r="Y219" s="73"/>
      <c r="Z219" s="73"/>
      <c r="AA219" s="73"/>
      <c r="AB219" s="73"/>
      <c r="AC219" s="73"/>
      <c r="AD219" s="73"/>
      <c r="AE219" s="73"/>
      <c r="AF219" s="73"/>
      <c r="AG219" s="73"/>
      <c r="AH219" s="73"/>
      <c r="AI219" s="73"/>
      <c r="AJ219" s="73"/>
      <c r="AK219" s="73"/>
    </row>
    <row r="220" spans="1:37" x14ac:dyDescent="0.15">
      <c r="A220" s="73"/>
      <c r="M220" s="73"/>
      <c r="N220" s="73"/>
      <c r="O220" s="73"/>
      <c r="P220" s="73"/>
      <c r="Q220" s="73"/>
      <c r="R220" s="73"/>
      <c r="S220" s="73"/>
      <c r="T220" s="73"/>
      <c r="W220" s="73"/>
      <c r="X220" s="73"/>
      <c r="Y220" s="73"/>
      <c r="Z220" s="73"/>
      <c r="AA220" s="73"/>
      <c r="AB220" s="73"/>
      <c r="AC220" s="73"/>
      <c r="AD220" s="73"/>
      <c r="AE220" s="73"/>
      <c r="AF220" s="73"/>
      <c r="AG220" s="73"/>
      <c r="AH220" s="73"/>
      <c r="AI220" s="73"/>
      <c r="AJ220" s="73"/>
      <c r="AK220" s="73"/>
    </row>
    <row r="221" spans="1:37" x14ac:dyDescent="0.15">
      <c r="A221" s="73"/>
      <c r="M221" s="73"/>
      <c r="N221" s="73"/>
      <c r="O221" s="73"/>
      <c r="P221" s="73"/>
      <c r="Q221" s="73"/>
      <c r="R221" s="73"/>
      <c r="S221" s="73"/>
      <c r="T221" s="73"/>
      <c r="W221" s="73"/>
      <c r="X221" s="73"/>
      <c r="Y221" s="73"/>
      <c r="Z221" s="73"/>
      <c r="AA221" s="73"/>
      <c r="AB221" s="73"/>
      <c r="AC221" s="73"/>
      <c r="AD221" s="73"/>
      <c r="AE221" s="73"/>
      <c r="AF221" s="73"/>
      <c r="AG221" s="73"/>
      <c r="AH221" s="73"/>
      <c r="AI221" s="73"/>
      <c r="AJ221" s="73"/>
      <c r="AK221" s="73"/>
    </row>
    <row r="222" spans="1:37" x14ac:dyDescent="0.15">
      <c r="A222" s="73"/>
      <c r="M222" s="73"/>
      <c r="N222" s="73"/>
      <c r="O222" s="73"/>
      <c r="P222" s="73"/>
      <c r="Q222" s="73"/>
      <c r="R222" s="73"/>
      <c r="S222" s="73"/>
      <c r="T222" s="73"/>
      <c r="W222" s="73"/>
      <c r="X222" s="73"/>
      <c r="Y222" s="73"/>
      <c r="Z222" s="73"/>
      <c r="AA222" s="73"/>
      <c r="AB222" s="73"/>
      <c r="AC222" s="73"/>
      <c r="AD222" s="73"/>
      <c r="AE222" s="73"/>
      <c r="AF222" s="73"/>
      <c r="AG222" s="73"/>
      <c r="AH222" s="73"/>
      <c r="AI222" s="73"/>
      <c r="AJ222" s="73"/>
      <c r="AK222" s="73"/>
    </row>
    <row r="223" spans="1:37" x14ac:dyDescent="0.15">
      <c r="A223" s="73"/>
      <c r="M223" s="73"/>
      <c r="N223" s="73"/>
      <c r="O223" s="73"/>
      <c r="P223" s="73"/>
      <c r="Q223" s="73"/>
      <c r="R223" s="73"/>
      <c r="S223" s="73"/>
      <c r="T223" s="73"/>
      <c r="W223" s="73"/>
      <c r="X223" s="73"/>
      <c r="Y223" s="73"/>
      <c r="Z223" s="73"/>
      <c r="AA223" s="73"/>
      <c r="AB223" s="73"/>
      <c r="AC223" s="73"/>
      <c r="AD223" s="73"/>
      <c r="AE223" s="73"/>
      <c r="AF223" s="73"/>
      <c r="AG223" s="73"/>
      <c r="AH223" s="73"/>
      <c r="AI223" s="73"/>
      <c r="AJ223" s="73"/>
      <c r="AK223" s="73"/>
    </row>
    <row r="224" spans="1:37" x14ac:dyDescent="0.15">
      <c r="A224" s="73"/>
      <c r="M224" s="73"/>
      <c r="N224" s="73"/>
      <c r="O224" s="73"/>
      <c r="P224" s="73"/>
      <c r="Q224" s="73"/>
      <c r="R224" s="73"/>
      <c r="S224" s="73"/>
      <c r="T224" s="73"/>
      <c r="W224" s="73"/>
      <c r="X224" s="73"/>
      <c r="Y224" s="73"/>
      <c r="Z224" s="73"/>
      <c r="AA224" s="73"/>
      <c r="AB224" s="73"/>
      <c r="AC224" s="73"/>
      <c r="AD224" s="73"/>
      <c r="AE224" s="73"/>
      <c r="AF224" s="73"/>
      <c r="AG224" s="73"/>
      <c r="AH224" s="73"/>
      <c r="AI224" s="73"/>
      <c r="AJ224" s="73"/>
      <c r="AK224" s="73"/>
    </row>
    <row r="225" spans="1:37" x14ac:dyDescent="0.15">
      <c r="A225" s="73"/>
      <c r="M225" s="73"/>
      <c r="N225" s="73"/>
      <c r="O225" s="73"/>
      <c r="P225" s="73"/>
      <c r="Q225" s="73"/>
      <c r="R225" s="73"/>
      <c r="S225" s="73"/>
      <c r="T225" s="73"/>
      <c r="W225" s="73"/>
      <c r="X225" s="73"/>
      <c r="Y225" s="73"/>
      <c r="Z225" s="73"/>
      <c r="AA225" s="73"/>
      <c r="AB225" s="73"/>
      <c r="AC225" s="73"/>
      <c r="AD225" s="73"/>
      <c r="AE225" s="73"/>
      <c r="AF225" s="73"/>
      <c r="AG225" s="73"/>
      <c r="AH225" s="73"/>
      <c r="AI225" s="73"/>
      <c r="AJ225" s="73"/>
      <c r="AK225" s="73"/>
    </row>
    <row r="226" spans="1:37" x14ac:dyDescent="0.15">
      <c r="A226" s="73"/>
      <c r="M226" s="73"/>
      <c r="N226" s="73"/>
      <c r="O226" s="73"/>
      <c r="P226" s="73"/>
      <c r="Q226" s="73"/>
      <c r="R226" s="73"/>
      <c r="S226" s="73"/>
      <c r="T226" s="73"/>
      <c r="W226" s="73"/>
      <c r="X226" s="73"/>
      <c r="Y226" s="73"/>
      <c r="Z226" s="73"/>
      <c r="AA226" s="73"/>
      <c r="AB226" s="73"/>
      <c r="AC226" s="73"/>
      <c r="AD226" s="73"/>
      <c r="AE226" s="73"/>
      <c r="AF226" s="73"/>
      <c r="AG226" s="73"/>
      <c r="AH226" s="73"/>
      <c r="AI226" s="73"/>
      <c r="AJ226" s="73"/>
      <c r="AK226" s="73"/>
    </row>
    <row r="227" spans="1:37" x14ac:dyDescent="0.15">
      <c r="A227" s="73"/>
      <c r="M227" s="73"/>
      <c r="N227" s="73"/>
      <c r="O227" s="73"/>
      <c r="P227" s="73"/>
      <c r="Q227" s="73"/>
      <c r="R227" s="73"/>
      <c r="S227" s="73"/>
      <c r="T227" s="73"/>
      <c r="W227" s="73"/>
      <c r="X227" s="73"/>
      <c r="Y227" s="73"/>
      <c r="Z227" s="73"/>
      <c r="AA227" s="73"/>
      <c r="AB227" s="73"/>
      <c r="AC227" s="73"/>
      <c r="AD227" s="73"/>
      <c r="AE227" s="73"/>
      <c r="AF227" s="73"/>
      <c r="AG227" s="73"/>
      <c r="AH227" s="73"/>
      <c r="AI227" s="73"/>
      <c r="AJ227" s="73"/>
      <c r="AK227" s="73"/>
    </row>
    <row r="228" spans="1:37" x14ac:dyDescent="0.15">
      <c r="A228" s="73"/>
      <c r="M228" s="73"/>
      <c r="N228" s="73"/>
      <c r="O228" s="73"/>
      <c r="P228" s="73"/>
      <c r="Q228" s="73"/>
      <c r="R228" s="73"/>
      <c r="S228" s="73"/>
      <c r="T228" s="73"/>
      <c r="W228" s="73"/>
      <c r="X228" s="73"/>
      <c r="Y228" s="73"/>
      <c r="Z228" s="73"/>
      <c r="AA228" s="73"/>
      <c r="AB228" s="73"/>
      <c r="AC228" s="73"/>
      <c r="AD228" s="73"/>
      <c r="AE228" s="73"/>
      <c r="AF228" s="73"/>
      <c r="AG228" s="73"/>
      <c r="AH228" s="73"/>
      <c r="AI228" s="73"/>
      <c r="AJ228" s="73"/>
      <c r="AK228" s="73"/>
    </row>
    <row r="229" spans="1:37" x14ac:dyDescent="0.15">
      <c r="A229" s="73"/>
      <c r="M229" s="73"/>
      <c r="N229" s="73"/>
      <c r="O229" s="73"/>
      <c r="P229" s="73"/>
      <c r="Q229" s="73"/>
      <c r="R229" s="73"/>
      <c r="S229" s="73"/>
      <c r="T229" s="73"/>
      <c r="W229" s="73"/>
      <c r="X229" s="73"/>
      <c r="Y229" s="73"/>
      <c r="Z229" s="73"/>
      <c r="AA229" s="73"/>
      <c r="AB229" s="73"/>
      <c r="AC229" s="73"/>
      <c r="AD229" s="73"/>
      <c r="AE229" s="73"/>
      <c r="AF229" s="73"/>
      <c r="AG229" s="73"/>
      <c r="AH229" s="73"/>
      <c r="AI229" s="73"/>
      <c r="AJ229" s="73"/>
      <c r="AK229" s="73"/>
    </row>
    <row r="230" spans="1:37" x14ac:dyDescent="0.15">
      <c r="A230" s="73"/>
      <c r="M230" s="73"/>
      <c r="N230" s="73"/>
      <c r="O230" s="73"/>
      <c r="P230" s="73"/>
      <c r="Q230" s="73"/>
      <c r="R230" s="73"/>
      <c r="S230" s="73"/>
      <c r="T230" s="73"/>
      <c r="W230" s="73"/>
      <c r="X230" s="73"/>
      <c r="Y230" s="73"/>
      <c r="Z230" s="73"/>
      <c r="AA230" s="73"/>
      <c r="AB230" s="73"/>
      <c r="AC230" s="73"/>
      <c r="AD230" s="73"/>
      <c r="AE230" s="73"/>
      <c r="AF230" s="73"/>
      <c r="AG230" s="73"/>
      <c r="AH230" s="73"/>
      <c r="AI230" s="73"/>
      <c r="AJ230" s="73"/>
      <c r="AK230" s="73"/>
    </row>
    <row r="231" spans="1:37" x14ac:dyDescent="0.15">
      <c r="A231" s="73"/>
      <c r="M231" s="73"/>
      <c r="N231" s="73"/>
      <c r="O231" s="73"/>
      <c r="P231" s="73"/>
      <c r="Q231" s="73"/>
      <c r="R231" s="73"/>
      <c r="S231" s="73"/>
      <c r="T231" s="73"/>
      <c r="W231" s="73"/>
      <c r="X231" s="73"/>
      <c r="Y231" s="73"/>
      <c r="Z231" s="73"/>
      <c r="AA231" s="73"/>
      <c r="AB231" s="73"/>
      <c r="AC231" s="73"/>
      <c r="AD231" s="73"/>
      <c r="AE231" s="73"/>
      <c r="AF231" s="73"/>
      <c r="AG231" s="73"/>
      <c r="AH231" s="73"/>
      <c r="AI231" s="73"/>
      <c r="AJ231" s="73"/>
      <c r="AK231" s="73"/>
    </row>
    <row r="232" spans="1:37" x14ac:dyDescent="0.15">
      <c r="A232" s="73"/>
      <c r="M232" s="73"/>
      <c r="N232" s="73"/>
      <c r="O232" s="73"/>
      <c r="P232" s="73"/>
      <c r="Q232" s="73"/>
      <c r="R232" s="73"/>
      <c r="S232" s="73"/>
      <c r="T232" s="73"/>
      <c r="W232" s="73"/>
      <c r="X232" s="73"/>
      <c r="Y232" s="73"/>
      <c r="Z232" s="73"/>
      <c r="AA232" s="73"/>
      <c r="AB232" s="73"/>
      <c r="AC232" s="73"/>
      <c r="AD232" s="73"/>
      <c r="AE232" s="73"/>
      <c r="AF232" s="73"/>
      <c r="AG232" s="73"/>
      <c r="AH232" s="73"/>
      <c r="AI232" s="73"/>
      <c r="AJ232" s="73"/>
      <c r="AK232" s="73"/>
    </row>
    <row r="233" spans="1:37" x14ac:dyDescent="0.15">
      <c r="A233" s="73"/>
      <c r="M233" s="73"/>
      <c r="N233" s="73"/>
      <c r="O233" s="73"/>
      <c r="P233" s="73"/>
      <c r="Q233" s="73"/>
      <c r="R233" s="73"/>
      <c r="S233" s="73"/>
      <c r="T233" s="73"/>
      <c r="W233" s="73"/>
      <c r="X233" s="73"/>
      <c r="Y233" s="73"/>
      <c r="Z233" s="73"/>
      <c r="AA233" s="73"/>
      <c r="AB233" s="73"/>
      <c r="AC233" s="73"/>
      <c r="AD233" s="73"/>
      <c r="AE233" s="73"/>
      <c r="AF233" s="73"/>
      <c r="AG233" s="73"/>
      <c r="AH233" s="73"/>
      <c r="AI233" s="73"/>
      <c r="AJ233" s="73"/>
      <c r="AK233" s="73"/>
    </row>
    <row r="234" spans="1:37" x14ac:dyDescent="0.15">
      <c r="A234" s="73"/>
      <c r="N234" s="73"/>
      <c r="O234" s="73"/>
      <c r="P234" s="73"/>
      <c r="Q234" s="73"/>
      <c r="R234" s="73"/>
      <c r="S234" s="73"/>
      <c r="T234" s="73"/>
      <c r="W234" s="73"/>
      <c r="X234" s="73"/>
      <c r="Y234" s="73"/>
      <c r="Z234" s="73"/>
      <c r="AA234" s="73"/>
      <c r="AB234" s="73"/>
      <c r="AC234" s="73"/>
      <c r="AD234" s="73"/>
      <c r="AE234" s="73"/>
      <c r="AF234" s="73"/>
      <c r="AG234" s="73"/>
      <c r="AH234" s="73"/>
      <c r="AI234" s="73"/>
      <c r="AJ234" s="73"/>
      <c r="AK234" s="73"/>
    </row>
    <row r="235" spans="1:37" x14ac:dyDescent="0.15">
      <c r="A235" s="73"/>
      <c r="N235" s="73"/>
      <c r="O235" s="73"/>
      <c r="P235" s="73"/>
      <c r="Q235" s="73"/>
      <c r="R235" s="73"/>
      <c r="S235" s="73"/>
      <c r="T235" s="73"/>
      <c r="W235" s="73"/>
      <c r="X235" s="73"/>
      <c r="Y235" s="73"/>
      <c r="Z235" s="73"/>
      <c r="AA235" s="73"/>
      <c r="AB235" s="73"/>
      <c r="AC235" s="73"/>
      <c r="AH235" s="73"/>
      <c r="AI235" s="73"/>
      <c r="AJ235" s="73"/>
      <c r="AK235" s="73"/>
    </row>
  </sheetData>
  <mergeCells count="10">
    <mergeCell ref="Y40:AG42"/>
    <mergeCell ref="G43:K43"/>
    <mergeCell ref="AD43:AG43"/>
    <mergeCell ref="AD47:AG47"/>
    <mergeCell ref="D33:K33"/>
    <mergeCell ref="D35:K35"/>
    <mergeCell ref="X36:AI37"/>
    <mergeCell ref="D37:K37"/>
    <mergeCell ref="G39:K39"/>
    <mergeCell ref="X39:AI39"/>
  </mergeCells>
  <phoneticPr fontId="54"/>
  <printOptions horizontalCentered="1"/>
  <pageMargins left="0.39370078740157483" right="0.39370078740157483" top="0.39370078740157483" bottom="0.39370078740157483" header="0" footer="0.98425196850393704"/>
  <pageSetup paperSize="9" scale="95" firstPageNumber="0"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20</vt:i4>
      </vt:variant>
    </vt:vector>
  </HeadingPairs>
  <TitlesOfParts>
    <vt:vector size="53" baseType="lpstr">
      <vt:lpstr>1-2</vt:lpstr>
      <vt:lpstr>3-4</vt:lpstr>
      <vt:lpstr>5</vt:lpstr>
      <vt:lpstr>6</vt:lpstr>
      <vt:lpstr>7</vt:lpstr>
      <vt:lpstr>8</vt:lpstr>
      <vt:lpstr>9</vt:lpstr>
      <vt:lpstr>10 (1)</vt:lpstr>
      <vt:lpstr>10 (2)</vt:lpstr>
      <vt:lpstr>11</vt:lpstr>
      <vt:lpstr>12 (1)アイ-1</vt:lpstr>
      <vt:lpstr>12 (1)イ-2 </vt:lpstr>
      <vt:lpstr>12 (1)ウ-1</vt:lpstr>
      <vt:lpstr>12 (1)ウ-2</vt:lpstr>
      <vt:lpstr>12 (1)エ</vt:lpstr>
      <vt:lpstr>12 (2)アイ-1</vt:lpstr>
      <vt:lpstr>12 (2)イ-2</vt:lpstr>
      <vt:lpstr>12 (2)ウ-1</vt:lpstr>
      <vt:lpstr>12 (2)ウ-2</vt:lpstr>
      <vt:lpstr>13</vt:lpstr>
      <vt:lpstr>14</vt:lpstr>
      <vt:lpstr>15</vt:lpstr>
      <vt:lpstr>16-17(1)</vt:lpstr>
      <vt:lpstr>17(2)</vt:lpstr>
      <vt:lpstr>18-19</vt:lpstr>
      <vt:lpstr>20-21</vt:lpstr>
      <vt:lpstr>22</vt:lpstr>
      <vt:lpstr>23</vt:lpstr>
      <vt:lpstr>24</vt:lpstr>
      <vt:lpstr>25(1)</vt:lpstr>
      <vt:lpstr>25(2)</vt:lpstr>
      <vt:lpstr>26</vt:lpstr>
      <vt:lpstr>27-28</vt:lpstr>
      <vt:lpstr>'10 (1)'!Print_Area</vt:lpstr>
      <vt:lpstr>'10 (2)'!Print_Area</vt:lpstr>
      <vt:lpstr>'11'!Print_Area</vt:lpstr>
      <vt:lpstr>'1-2'!Print_Area</vt:lpstr>
      <vt:lpstr>'12 (1)アイ-1'!Print_Area</vt:lpstr>
      <vt:lpstr>'12 (1)イ-2 '!Print_Area</vt:lpstr>
      <vt:lpstr>'12 (1)ウ-2'!Print_Area</vt:lpstr>
      <vt:lpstr>'12 (2)アイ-1'!Print_Area</vt:lpstr>
      <vt:lpstr>'12 (2)イ-2'!Print_Area</vt:lpstr>
      <vt:lpstr>'12 (2)ウ-1'!Print_Area</vt:lpstr>
      <vt:lpstr>'14'!Print_Area</vt:lpstr>
      <vt:lpstr>'16-17(1)'!Print_Area</vt:lpstr>
      <vt:lpstr>'17(2)'!Print_Area</vt:lpstr>
      <vt:lpstr>'27-28'!Print_Area</vt:lpstr>
      <vt:lpstr>'3-4'!Print_Area</vt:lpstr>
      <vt:lpstr>'5'!Print_Area</vt:lpstr>
      <vt:lpstr>'6'!Print_Area</vt:lpstr>
      <vt:lpstr>'7'!Print_Area</vt:lpstr>
      <vt:lpstr>'8'!Print_Area</vt:lpstr>
      <vt:lpstr>'9'!Print_Area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難波　祥子</dc:creator>
  <cp:lastModifiedBy>岩本　歌織</cp:lastModifiedBy>
  <cp:lastPrinted>2021-05-24T08:39:01Z</cp:lastPrinted>
  <dcterms:created xsi:type="dcterms:W3CDTF">1997-01-08T22:48:59Z</dcterms:created>
  <dcterms:modified xsi:type="dcterms:W3CDTF">2021-08-20T02:57:07Z</dcterms:modified>
</cp:coreProperties>
</file>