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11" windowWidth="12150" windowHeight="8385" tabRatio="876" activeTab="0"/>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'10-12紙・織物・楽器'!$A$1:$AF$43</definedName>
    <definedName name="_xlnm.Print_Area" localSheetId="2">'1-2指標 (マクロ注意)'!$A$1:$W$59</definedName>
    <definedName name="_xlnm.Print_Area" localSheetId="14">'17-19農林・水産'!$A$1:$BO$58</definedName>
    <definedName name="_xlnm.Print_Area" localSheetId="16">'20-23運輸'!$A$1:$CO$53</definedName>
    <definedName name="_xlnm.Print_Area" localSheetId="17">'24・25・26'!$A$1:$CN$46</definedName>
    <definedName name="_xlnm.Print_Area" localSheetId="18">'27火災・28道路別 ・29景気動向'!$A$1:$O$68</definedName>
    <definedName name="_xlnm.Print_Area" localSheetId="19">'30住宅'!$A$1:$R$60</definedName>
    <definedName name="_xlnm.Print_Area" localSheetId="6">'9業種分類別'!$A$1:$AV$64</definedName>
    <definedName name="_xlnm.Print_Area" localSheetId="1">'おもな動き'!$A$1:$P$52</definedName>
    <definedName name="_xlnm.Print_Area" localSheetId="10">'民生・労働(１)(２)'!$A$1:$M$51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<sst xmlns="http://schemas.openxmlformats.org/spreadsheetml/2006/main" count="3174" uniqueCount="1416">
  <si>
    <t>平成17年＝100</t>
  </si>
  <si>
    <t>７月</t>
  </si>
  <si>
    <t>136.1</t>
  </si>
  <si>
    <t>p704</t>
  </si>
  <si>
    <t>平成21年9月 　</t>
  </si>
  <si>
    <t>清水税関支署管内 （伸び率は前年同期比）</t>
  </si>
  <si>
    <t>前    年
同期比(%)</t>
  </si>
  <si>
    <t>（注３）  松本線は、平成22年10月31日に開設されました。</t>
  </si>
  <si>
    <t>静岡県人口の推移（平成22年９月現在）</t>
  </si>
  <si>
    <t>推計人口の公表は、速報値が公表されるまでの間休止します。</t>
  </si>
  <si>
    <t>速報値の公表は平成23年２月ごろの予定です。</t>
  </si>
  <si>
    <t>※平成22年10月１日に国勢調査が行われ、この調査による</t>
  </si>
  <si>
    <t>分   類</t>
  </si>
  <si>
    <t>住　居</t>
  </si>
  <si>
    <t>油脂・調味料</t>
  </si>
  <si>
    <t>交通・通信</t>
  </si>
  <si>
    <t>教　育</t>
  </si>
  <si>
    <t>交　通</t>
  </si>
  <si>
    <t>通　信</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</si>
  <si>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</si>
  <si>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</si>
  <si>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</si>
  <si>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</si>
  <si>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</si>
  <si>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</si>
  <si>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</si>
  <si>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</si>
  <si>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</si>
  <si>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</si>
  <si>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</si>
  <si>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</si>
  <si>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</si>
  <si>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</si>
  <si>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</si>
  <si>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p742</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</si>
  <si>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</si>
  <si>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</si>
  <si>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</si>
  <si>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</si>
  <si>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</si>
  <si>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</si>
  <si>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</si>
  <si>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</si>
  <si>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</si>
  <si>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</si>
  <si>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</si>
  <si>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</si>
  <si>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</si>
  <si>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</si>
  <si>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</si>
  <si>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</si>
  <si>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</si>
  <si>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</si>
  <si>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</si>
  <si>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</si>
  <si>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</si>
  <si>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</si>
  <si>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</si>
  <si>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</si>
  <si>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</si>
  <si>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</si>
  <si>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</si>
  <si>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</si>
  <si>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（人）</t>
  </si>
  <si>
    <t>自　然　動　態</t>
  </si>
  <si>
    <t>社　会　動　態</t>
  </si>
  <si>
    <t>項目</t>
  </si>
  <si>
    <t>出　　　生</t>
  </si>
  <si>
    <t>転　　　入</t>
  </si>
  <si>
    <t>静岡県</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</si>
  <si>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</si>
  <si>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</si>
  <si>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</si>
  <si>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</si>
  <si>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</si>
  <si>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</si>
  <si>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</si>
  <si>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</si>
  <si>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</si>
  <si>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</si>
  <si>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</si>
  <si>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</si>
  <si>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</si>
  <si>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</si>
  <si>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</si>
  <si>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</si>
  <si>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</si>
  <si>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</si>
  <si>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</si>
  <si>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</si>
  <si>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</si>
  <si>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</si>
  <si>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</si>
  <si>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</si>
  <si>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</si>
  <si>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</si>
  <si>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</si>
  <si>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</si>
  <si>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</si>
  <si>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</si>
  <si>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</si>
  <si>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</si>
  <si>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</si>
  <si>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</si>
  <si>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</si>
  <si>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</si>
  <si>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</si>
  <si>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</si>
  <si>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</si>
  <si>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</si>
  <si>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</si>
  <si>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</si>
  <si>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</si>
  <si>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</si>
  <si>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</si>
  <si>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</si>
  <si>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</si>
  <si>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</si>
  <si>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</si>
  <si>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</si>
  <si>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</si>
  <si>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</si>
  <si>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</si>
  <si>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</si>
  <si>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</si>
  <si>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</si>
  <si>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</si>
  <si>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</si>
  <si>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</si>
  <si>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</si>
  <si>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</si>
  <si>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</si>
  <si>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</si>
  <si>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</si>
  <si>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</si>
  <si>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</si>
  <si>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</si>
  <si>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</si>
  <si>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</si>
  <si>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</si>
  <si>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</si>
  <si>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</si>
  <si>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</si>
  <si>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</si>
  <si>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</si>
  <si>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</si>
  <si>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</si>
  <si>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</si>
  <si>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</si>
  <si>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</si>
  <si>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</si>
  <si>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</si>
  <si>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</si>
  <si>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静岡県の統計１月号</t>
  </si>
  <si>
    <r>
      <t>No．</t>
    </r>
    <r>
      <rPr>
        <sz val="11"/>
        <rFont val="ＭＳ Ｐゴシック"/>
        <family val="3"/>
      </rPr>
      <t>724</t>
    </r>
  </si>
  <si>
    <t>迫りくる雲（越前岳）</t>
  </si>
  <si>
    <t>－撮影者　奈木正次</t>
  </si>
  <si>
    <t>金融機関別預金・貸出残高（11月分）</t>
  </si>
  <si>
    <t>消費者物価指数（12月分）</t>
  </si>
  <si>
    <t>毎月勤労統計調査地方調査結果（10月分）</t>
  </si>
  <si>
    <t>（11月分）</t>
  </si>
  <si>
    <t>製材工場の素材・製材製品需給（11月分）</t>
  </si>
  <si>
    <t>（10月分）</t>
  </si>
  <si>
    <t>鉄道貨物品種別輸送状況（11月分）</t>
  </si>
  <si>
    <t>富士山静岡空港搭乗者数（12月分）</t>
  </si>
  <si>
    <t>道路別交通事故発生状況（11月分）</t>
  </si>
  <si>
    <t>新着統計図書（12月分）</t>
  </si>
  <si>
    <t>22年11月</t>
  </si>
  <si>
    <t xml:space="preserve"> 11月の有効求人倍率（季節調整値）は、0.51倍となり、</t>
  </si>
  <si>
    <t>22年
６月</t>
  </si>
  <si>
    <t>９月</t>
  </si>
  <si>
    <t>11月</t>
  </si>
  <si>
    <t>22年12月速報</t>
  </si>
  <si>
    <t>　10月の景気動向指数（CI）を前月と比較すると、景気の先</t>
  </si>
  <si>
    <t>p813</t>
  </si>
  <si>
    <t>p12,738</t>
  </si>
  <si>
    <r>
      <t>（平成</t>
    </r>
    <r>
      <rPr>
        <sz val="11"/>
        <rFont val="ＭＳ Ｐゴシック"/>
        <family val="3"/>
      </rPr>
      <t xml:space="preserve"> 22</t>
    </r>
    <r>
      <rPr>
        <sz val="11"/>
        <rFont val="ＭＳ Ｐゴシック"/>
        <family val="3"/>
      </rPr>
      <t>年</t>
    </r>
    <r>
      <rPr>
        <sz val="11"/>
        <rFont val="ＭＳ Ｐゴシック"/>
        <family val="3"/>
      </rPr>
      <t>10</t>
    </r>
    <r>
      <rPr>
        <sz val="11"/>
        <rFont val="ＭＳ Ｐゴシック"/>
        <family val="3"/>
      </rPr>
      <t>月分）</t>
    </r>
  </si>
  <si>
    <t>10月の鉱工業総合  生産、出荷、在庫の動き（平成17年＝100）</t>
  </si>
  <si>
    <t xml:space="preserve"> 10月 分 ）</t>
  </si>
  <si>
    <t>21年10月</t>
  </si>
  <si>
    <r>
      <t>（平成</t>
    </r>
    <r>
      <rPr>
        <sz val="11"/>
        <rFont val="ＭＳ Ｐゴシック"/>
        <family val="3"/>
      </rPr>
      <t>22年10</t>
    </r>
    <r>
      <rPr>
        <sz val="11"/>
        <rFont val="ＭＳ Ｐゴシック"/>
        <family val="3"/>
      </rPr>
      <t>月分）</t>
    </r>
  </si>
  <si>
    <t>　14　　毎月勤労統計調査地方調査結果（10月分）</t>
  </si>
  <si>
    <t>10</t>
  </si>
  <si>
    <t>11</t>
  </si>
  <si>
    <t>12</t>
  </si>
  <si>
    <t>1</t>
  </si>
  <si>
    <r>
      <t>（5）　</t>
    </r>
    <r>
      <rPr>
        <sz val="11"/>
        <rFont val="ＭＳ Ｐゴシック"/>
        <family val="3"/>
      </rPr>
      <t>10</t>
    </r>
    <r>
      <rPr>
        <sz val="11"/>
        <rFont val="ＭＳ Ｐゴシック"/>
        <family val="3"/>
      </rPr>
      <t>月末推計常用労働者数及び労働異動率</t>
    </r>
  </si>
  <si>
    <t>8</t>
  </si>
  <si>
    <t>22年7月</t>
  </si>
  <si>
    <t>　　 8</t>
  </si>
  <si>
    <t>　　 10</t>
  </si>
  <si>
    <t>　　 11</t>
  </si>
  <si>
    <t>（平成22年11月分）</t>
  </si>
  <si>
    <r>
      <t>（平成</t>
    </r>
    <r>
      <rPr>
        <sz val="11"/>
        <rFont val="ＭＳ Ｐゴシック"/>
        <family val="3"/>
      </rPr>
      <t>22</t>
    </r>
    <r>
      <rPr>
        <sz val="11"/>
        <rFont val="ＭＳ Ｐゴシック"/>
        <family val="3"/>
      </rPr>
      <t>年</t>
    </r>
    <r>
      <rPr>
        <sz val="11"/>
        <rFont val="ＭＳ Ｐゴシック"/>
        <family val="3"/>
      </rPr>
      <t>11</t>
    </r>
    <r>
      <rPr>
        <sz val="11"/>
        <rFont val="ＭＳ Ｐゴシック"/>
        <family val="3"/>
      </rPr>
      <t>月分）</t>
    </r>
  </si>
  <si>
    <t>（平成22年10月分）</t>
  </si>
  <si>
    <t>22年 8月</t>
  </si>
  <si>
    <t>9</t>
  </si>
  <si>
    <t>22年 9月</t>
  </si>
  <si>
    <t>22年  10月</t>
  </si>
  <si>
    <t>（平 成 22 年 11 月 分）</t>
  </si>
  <si>
    <t>（平成22年11月分）</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</si>
  <si>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</si>
  <si>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</si>
  <si>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</si>
  <si>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</si>
  <si>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</si>
  <si>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</si>
  <si>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</si>
  <si>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</si>
  <si>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</si>
  <si>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</si>
  <si>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</si>
  <si>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</si>
  <si>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</si>
  <si>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</si>
  <si>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</si>
  <si>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</si>
  <si>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</si>
  <si>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</si>
  <si>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</si>
  <si>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</si>
  <si>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</si>
  <si>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</si>
  <si>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</si>
  <si>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</si>
  <si>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</si>
  <si>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</si>
  <si>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</si>
  <si>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</si>
  <si>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</si>
  <si>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</si>
  <si>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</si>
  <si>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</si>
  <si>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</si>
  <si>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</si>
  <si>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</si>
  <si>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</si>
  <si>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</si>
  <si>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</si>
  <si>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</si>
  <si>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</si>
  <si>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</si>
  <si>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１位
静岡県</t>
  </si>
  <si>
    <t>全国に占める割合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</si>
  <si>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</si>
  <si>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</si>
  <si>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</si>
  <si>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</si>
  <si>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</si>
  <si>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</si>
  <si>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</si>
  <si>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</si>
  <si>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</si>
  <si>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</si>
  <si>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</si>
  <si>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</si>
  <si>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</si>
  <si>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</si>
  <si>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</si>
  <si>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</si>
  <si>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</si>
  <si>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</si>
  <si>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</si>
  <si>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</si>
  <si>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</si>
  <si>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</si>
  <si>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</si>
  <si>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</si>
  <si>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</si>
  <si>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</si>
  <si>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</si>
  <si>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</si>
  <si>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</si>
  <si>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</si>
  <si>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</si>
  <si>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</si>
  <si>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</si>
  <si>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</si>
  <si>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</si>
  <si>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r</t>
  </si>
  <si>
    <t>X</t>
  </si>
  <si>
    <t>X</t>
  </si>
  <si>
    <t>平成20年度の県民経済計算</t>
  </si>
  <si>
    <t>p12,739</t>
  </si>
  <si>
    <t>r102.9</t>
  </si>
  <si>
    <t>r90.9</t>
  </si>
  <si>
    <t>r92.3</t>
  </si>
  <si>
    <t>r96.6</t>
  </si>
  <si>
    <t>r81.1</t>
  </si>
  <si>
    <t>r49,057</t>
  </si>
  <si>
    <t>r15,809</t>
  </si>
  <si>
    <t>まぐろ（冷凍）</t>
  </si>
  <si>
    <t>びんなが（冷凍）</t>
  </si>
  <si>
    <t>めばち（冷凍）</t>
  </si>
  <si>
    <t>きはだ（冷凍）</t>
  </si>
  <si>
    <t>かつお（生）</t>
  </si>
  <si>
    <t>まいわし</t>
  </si>
  <si>
    <t>うるめいわし</t>
  </si>
  <si>
    <t>まあじ</t>
  </si>
  <si>
    <t>むろあじ</t>
  </si>
  <si>
    <t>さば類</t>
  </si>
  <si>
    <t>たら（生）</t>
  </si>
  <si>
    <t>ぶり類</t>
  </si>
  <si>
    <t>r81.8</t>
  </si>
  <si>
    <t>r82.5</t>
  </si>
  <si>
    <t>81.3</t>
  </si>
  <si>
    <t>r120,346</t>
  </si>
  <si>
    <t>r58,688</t>
  </si>
  <si>
    <t>r53,836</t>
  </si>
  <si>
    <t>石油ガス類(139.4%)、パルプ(158.7%)、</t>
  </si>
  <si>
    <t>ポンプ及び遠心分離機(198.9%)などは増加したが、</t>
  </si>
  <si>
    <t>科学光学機器（61.9%）、木材(50.6%)</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</si>
  <si>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</si>
  <si>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</si>
  <si>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</si>
  <si>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</si>
  <si>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</si>
  <si>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</si>
  <si>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</si>
  <si>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</si>
  <si>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 xml:space="preserve">   なお、グラフ右側の縦線は</t>
  </si>
  <si>
    <t>平成20年2月の景気の山を</t>
  </si>
  <si>
    <t>示している（ただし、暫定設定）。　　　　　　　　　　</t>
  </si>
  <si>
    <t>27   火  災  の  発  生  状  況</t>
  </si>
  <si>
    <t>年  月  別</t>
  </si>
  <si>
    <t>死   傷   者</t>
  </si>
  <si>
    <t>死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</si>
  <si>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</si>
  <si>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</si>
  <si>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</si>
  <si>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</si>
  <si>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</si>
  <si>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</si>
  <si>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</si>
  <si>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</si>
  <si>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</si>
  <si>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</si>
  <si>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</si>
  <si>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</si>
  <si>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</si>
  <si>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</si>
  <si>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</si>
  <si>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</si>
  <si>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</si>
  <si>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</si>
  <si>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</si>
  <si>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</si>
  <si>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</si>
  <si>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</si>
  <si>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</si>
  <si>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</si>
  <si>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</si>
  <si>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</si>
  <si>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</si>
  <si>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</si>
  <si>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</si>
  <si>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</si>
  <si>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</si>
  <si>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</si>
  <si>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</si>
  <si>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</si>
  <si>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</si>
  <si>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</si>
  <si>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</si>
  <si>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</si>
  <si>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</si>
  <si>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</si>
  <si>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</si>
  <si>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</si>
  <si>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</si>
  <si>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</si>
  <si>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</si>
  <si>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</si>
  <si>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</si>
  <si>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</si>
  <si>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</si>
  <si>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</si>
  <si>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</si>
  <si>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</si>
  <si>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</si>
  <si>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</si>
  <si>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</si>
  <si>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</si>
  <si>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</si>
  <si>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</si>
  <si>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</si>
  <si>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</si>
  <si>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</si>
  <si>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</si>
  <si>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</si>
  <si>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</si>
  <si>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</si>
  <si>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</si>
  <si>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</si>
  <si>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</si>
  <si>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</si>
  <si>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</si>
  <si>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</si>
  <si>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</si>
  <si>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</si>
  <si>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</si>
  <si>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</si>
  <si>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</si>
  <si>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</si>
  <si>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</si>
  <si>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</si>
  <si>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</si>
  <si>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</si>
  <si>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</si>
  <si>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</si>
  <si>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</si>
  <si>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</si>
  <si>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</si>
  <si>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</si>
  <si>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</si>
  <si>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</si>
  <si>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</si>
  <si>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</si>
  <si>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</si>
  <si>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</si>
  <si>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</si>
  <si>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</si>
  <si>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</si>
  <si>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</si>
  <si>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</si>
  <si>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</si>
  <si>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</si>
  <si>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</si>
  <si>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</si>
  <si>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</si>
  <si>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</si>
  <si>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</si>
  <si>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</si>
  <si>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</si>
  <si>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</si>
  <si>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</si>
  <si>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</si>
  <si>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</si>
  <si>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</si>
  <si>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</si>
  <si>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</si>
  <si>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</si>
  <si>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</si>
  <si>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</si>
  <si>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</si>
  <si>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</si>
  <si>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</si>
  <si>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</si>
  <si>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</si>
  <si>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</si>
  <si>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</si>
  <si>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</si>
  <si>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</si>
  <si>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</si>
  <si>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</si>
  <si>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</si>
  <si>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</si>
  <si>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</si>
  <si>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</si>
  <si>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</si>
  <si>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</si>
  <si>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</si>
  <si>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</si>
  <si>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</si>
  <si>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</si>
  <si>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</si>
  <si>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</si>
  <si>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</si>
  <si>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</si>
  <si>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</si>
  <si>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</si>
  <si>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</si>
  <si>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</si>
  <si>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</si>
  <si>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</si>
  <si>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</si>
  <si>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</si>
  <si>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</si>
  <si>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</si>
  <si>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</si>
  <si>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</si>
  <si>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</si>
  <si>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</si>
  <si>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</si>
  <si>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</si>
  <si>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</si>
  <si>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</si>
  <si>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</si>
  <si>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</si>
  <si>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</si>
  <si>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</si>
  <si>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</si>
  <si>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</si>
  <si>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</si>
  <si>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</si>
  <si>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</si>
  <si>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</si>
  <si>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</si>
  <si>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</si>
  <si>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</si>
  <si>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</si>
  <si>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</si>
  <si>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 xml:space="preserve">     　　　 6</t>
  </si>
  <si>
    <t>住まいづくり課</t>
  </si>
  <si>
    <t>統計調査課</t>
  </si>
  <si>
    <t xml:space="preserve">     　　　 11</t>
  </si>
  <si>
    <t xml:space="preserve">     　　　 12</t>
  </si>
  <si>
    <t>（ 平 成 22年</t>
  </si>
  <si>
    <t>21年平均</t>
  </si>
  <si>
    <t>平成20年</t>
  </si>
  <si>
    <t>平成20年</t>
  </si>
  <si>
    <t>在　　　　　庫　　　　　高</t>
  </si>
  <si>
    <t>年　月　末</t>
  </si>
  <si>
    <t>p92.7</t>
  </si>
  <si>
    <t>p91.9</t>
  </si>
  <si>
    <t>　平成21年度末現在における、静岡県の旅館営業施設数は3,316施設で日本一です。
　静岡県は、伊豆、富士山、南アルプス、浜名湖などの美しい自然環境や、多くの温泉など豊富な観光資源に恵まれ、県内外から多くの観光客が訪れます。
　平成21年度の静岡県の観光交流客数は、1億4074万9千人で、このうち宿泊客数は、1723万1千人となっています。（静岡県観光交流の動向より）</t>
  </si>
  <si>
    <t>旅館の数　日本一</t>
  </si>
  <si>
    <t>旅館営業施設数（平成21年度末現在）</t>
  </si>
  <si>
    <t>施設数</t>
  </si>
  <si>
    <t>単位：施設</t>
  </si>
  <si>
    <t>２位
北海道</t>
  </si>
  <si>
    <t>３位
長野県</t>
  </si>
  <si>
    <t>原動機（146.9%）、加熱用・冷却用機器（122.4%）、</t>
  </si>
  <si>
    <t>8  月</t>
  </si>
  <si>
    <t xml:space="preserve">9     </t>
  </si>
  <si>
    <t xml:space="preserve">10 </t>
  </si>
  <si>
    <t>（注）    季節調整法は、静岡県、全国ともにセンサス局法（生産・出荷指数はＸ－12－ARIMA、在庫指数はＸ－12－ARIMA</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</si>
  <si>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</si>
  <si>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</si>
  <si>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</si>
  <si>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</si>
  <si>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</si>
  <si>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</si>
  <si>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</si>
  <si>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</si>
  <si>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</si>
  <si>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</si>
  <si>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</si>
  <si>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</si>
  <si>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</si>
  <si>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</si>
  <si>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</si>
  <si>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</si>
  <si>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</si>
  <si>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</si>
  <si>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</si>
  <si>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</si>
  <si>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r>
      <t>前月差</t>
    </r>
    <r>
      <rPr>
        <sz val="11"/>
        <rFont val="ＭＳ Ｐゴシック"/>
        <family val="3"/>
      </rPr>
      <t>6.1ポイント下降</t>
    </r>
  </si>
  <si>
    <t>行きを示す先行指数が0.2ポイント下降、景気の現状を示</t>
  </si>
  <si>
    <t>す一致指数が6.1ポイント下降、景気の現状より遅れた動</t>
  </si>
  <si>
    <t>きを示す遅行指数が0.6ポイントの下降となった。</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</si>
  <si>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</si>
  <si>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</si>
  <si>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</si>
  <si>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</si>
  <si>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</si>
  <si>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</si>
  <si>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</si>
  <si>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</si>
  <si>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</si>
  <si>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</si>
  <si>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</si>
  <si>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</si>
  <si>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</si>
  <si>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</si>
  <si>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</si>
  <si>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</si>
  <si>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</si>
  <si>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</si>
  <si>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</si>
  <si>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</si>
  <si>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</si>
  <si>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</si>
  <si>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</si>
  <si>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50･30</t>
  </si>
  <si>
    <t>10･20</t>
  </si>
  <si>
    <t>3,774,165人で、前月と比べ339人減少した。</t>
  </si>
  <si>
    <t>（お知らせ）平成22年10月1日に国勢調査が行われ、この調査による速報値の公表は平成23年2月ごろの予定です。
               推計人口の公表は、速報値が公表されるまでの間休止します。</t>
  </si>
  <si>
    <t>（10月分）</t>
  </si>
  <si>
    <t>22年10月</t>
  </si>
  <si>
    <t>８月</t>
  </si>
  <si>
    <t>10月</t>
  </si>
  <si>
    <t>86.2</t>
  </si>
  <si>
    <t>p779</t>
  </si>
  <si>
    <t>　　 9</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</si>
  <si>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</si>
  <si>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</si>
  <si>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</si>
  <si>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</si>
  <si>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</si>
  <si>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</si>
  <si>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</si>
  <si>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</si>
  <si>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</si>
  <si>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</si>
  <si>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</si>
  <si>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</si>
  <si>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</si>
  <si>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</si>
  <si>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</si>
  <si>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</si>
  <si>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</si>
  <si>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</si>
  <si>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</si>
  <si>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</si>
  <si>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</si>
  <si>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</si>
  <si>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</si>
  <si>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</si>
  <si>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</si>
  <si>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</si>
  <si>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</si>
  <si>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</si>
  <si>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</si>
  <si>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</si>
  <si>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</si>
  <si>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</si>
  <si>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</si>
  <si>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</si>
  <si>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</si>
  <si>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</si>
  <si>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</si>
  <si>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</si>
  <si>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</si>
  <si>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</si>
  <si>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</si>
  <si>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</si>
  <si>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</si>
  <si>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</si>
  <si>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</si>
  <si>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</si>
  <si>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</si>
  <si>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</si>
  <si>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</si>
  <si>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</si>
  <si>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</si>
  <si>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</si>
  <si>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</si>
  <si>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</si>
  <si>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</si>
  <si>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</si>
  <si>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</si>
  <si>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</si>
  <si>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</si>
  <si>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</si>
  <si>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</si>
  <si>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</si>
  <si>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</si>
  <si>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</si>
  <si>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</si>
  <si>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</si>
  <si>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</si>
  <si>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</si>
  <si>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</si>
  <si>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</si>
  <si>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</si>
  <si>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</si>
  <si>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</si>
  <si>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</si>
  <si>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</si>
  <si>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</si>
  <si>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</si>
  <si>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</si>
  <si>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</si>
  <si>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</si>
  <si>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</si>
  <si>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</si>
  <si>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</si>
  <si>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</si>
  <si>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</si>
  <si>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</si>
  <si>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</si>
  <si>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</si>
  <si>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</si>
  <si>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</si>
  <si>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</si>
  <si>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</si>
  <si>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</si>
  <si>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</si>
  <si>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</si>
  <si>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</si>
  <si>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</si>
  <si>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</si>
  <si>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</si>
  <si>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</si>
  <si>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</si>
  <si>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</si>
  <si>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</si>
  <si>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</si>
  <si>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t>
  </si>
  <si>
    <t>84.3</t>
  </si>
  <si>
    <t>p846</t>
  </si>
  <si>
    <t>p12,736</t>
  </si>
  <si>
    <t>-</t>
  </si>
  <si>
    <t>平成19年</t>
  </si>
  <si>
    <t xml:space="preserve">     　　　 5</t>
  </si>
  <si>
    <t>Myしずおか日本一</t>
  </si>
  <si>
    <t>区分</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</si>
  <si>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</si>
  <si>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</si>
  <si>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</si>
  <si>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</si>
  <si>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</si>
  <si>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</si>
  <si>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</si>
  <si>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</si>
  <si>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</si>
  <si>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</si>
  <si>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</si>
  <si>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</si>
  <si>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</si>
  <si>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</si>
  <si>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</si>
  <si>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</si>
  <si>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81.0</t>
  </si>
  <si>
    <t>p826</t>
  </si>
  <si>
    <t>p12,739</t>
  </si>
  <si>
    <t xml:space="preserve">     　　　 2</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</si>
  <si>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</si>
  <si>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</si>
  <si>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</si>
  <si>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</si>
  <si>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</si>
  <si>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</si>
  <si>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</si>
  <si>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</si>
  <si>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</si>
  <si>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</si>
  <si>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</si>
  <si>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</si>
  <si>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</si>
  <si>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</si>
  <si>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</si>
  <si>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</si>
  <si>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</si>
  <si>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</si>
  <si>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</si>
  <si>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</si>
  <si>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</si>
  <si>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</si>
  <si>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</si>
  <si>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</si>
  <si>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</si>
  <si>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</si>
  <si>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</si>
  <si>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</si>
  <si>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</si>
  <si>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</si>
  <si>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</si>
  <si>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</si>
  <si>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</si>
  <si>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</si>
  <si>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</si>
  <si>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</si>
  <si>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</si>
  <si>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</si>
  <si>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</si>
  <si>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</si>
  <si>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</si>
  <si>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</si>
  <si>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</si>
  <si>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</si>
  <si>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一　般</t>
  </si>
  <si>
    <t>その他製品</t>
  </si>
  <si>
    <t>食料品</t>
  </si>
  <si>
    <t>電　気</t>
  </si>
  <si>
    <t>(  11.9)</t>
  </si>
  <si>
    <t>(  17.1)</t>
  </si>
  <si>
    <t>(   3.1)</t>
  </si>
  <si>
    <t>(   9.0)</t>
  </si>
  <si>
    <t>(   7.7)</t>
  </si>
  <si>
    <t>(   2.3)</t>
  </si>
  <si>
    <t>(  16.7)</t>
  </si>
  <si>
    <t>(  23.9)</t>
  </si>
  <si>
    <t>(   3.7)</t>
  </si>
  <si>
    <t>金型、金属工作機械、冷凍機応用装置</t>
  </si>
  <si>
    <t>電子ピアノ、ピアノ</t>
  </si>
  <si>
    <t>印刷用紙、衛生用紙、パルプ</t>
  </si>
  <si>
    <t>茶・コーヒー、肉製品、水産製品</t>
  </si>
  <si>
    <t>金型、金属工作機械、木工機械</t>
  </si>
  <si>
    <t>清涼飲料、茶・コーヒー、乳製品</t>
  </si>
  <si>
    <t>電池、家庭用エアコン、民生用電気機械</t>
  </si>
  <si>
    <t>衛生用紙、紙加工品、印刷用紙</t>
  </si>
  <si>
    <t>輸　送</t>
  </si>
  <si>
    <t>化　学</t>
  </si>
  <si>
    <t>金　属</t>
  </si>
  <si>
    <t>窯　業</t>
  </si>
  <si>
    <t>(- 15.1)</t>
  </si>
  <si>
    <t>(- 18.0)</t>
  </si>
  <si>
    <t>(-  8.1)</t>
  </si>
  <si>
    <t>(- 13.6)</t>
  </si>
  <si>
    <t>(-  3.5)</t>
  </si>
  <si>
    <t>(- 16.4)</t>
  </si>
  <si>
    <t>(- 15.8)</t>
  </si>
  <si>
    <t>(-  5.6)</t>
  </si>
  <si>
    <t>自動車車体、自動車部品、特殊自動車</t>
  </si>
  <si>
    <t>通信機械、家庭用エアコン、電池</t>
  </si>
  <si>
    <t>糖・油脂・でんぷん、乳製品、清涼飲料</t>
  </si>
  <si>
    <t>通信機械、電池、発電機・電動機</t>
  </si>
  <si>
    <t>医薬品、プラスチック、その他の化学製品</t>
  </si>
  <si>
    <t>特殊自動車、自動車部品</t>
  </si>
  <si>
    <t>飲料用缶・食缶、建築用金属</t>
  </si>
  <si>
    <t>その他の窯業・土石製品、生コン・コンクリート製品</t>
  </si>
  <si>
    <t>(△ 18.0)</t>
  </si>
  <si>
    <t>(△  8.1)</t>
  </si>
  <si>
    <t>(△ 15.1)</t>
  </si>
  <si>
    <t>(△ 13.6)</t>
  </si>
  <si>
    <t>(△  3.5)</t>
  </si>
  <si>
    <t>(△ 16.4)</t>
  </si>
  <si>
    <t>(△ 15.8)</t>
  </si>
  <si>
    <t>(△  5.6)</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</si>
  <si>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</si>
  <si>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</si>
  <si>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</si>
  <si>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</si>
  <si>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</si>
  <si>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</si>
  <si>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</si>
  <si>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</si>
  <si>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</si>
  <si>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</si>
  <si>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</si>
  <si>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</si>
  <si>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</si>
  <si>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</si>
  <si>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</si>
  <si>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</si>
  <si>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</si>
  <si>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</si>
  <si>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</si>
  <si>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</si>
  <si>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</si>
  <si>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</si>
  <si>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</si>
  <si>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</si>
  <si>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</si>
  <si>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</si>
  <si>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</si>
  <si>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</si>
  <si>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</si>
  <si>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</si>
  <si>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</si>
  <si>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</si>
  <si>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</si>
  <si>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</si>
  <si>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</si>
  <si>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</si>
  <si>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</si>
  <si>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</si>
  <si>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</si>
  <si>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</si>
  <si>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</si>
  <si>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</si>
  <si>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</si>
  <si>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</si>
  <si>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</si>
  <si>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</si>
  <si>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</si>
  <si>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</si>
  <si>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</si>
  <si>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出 荷 量</t>
  </si>
  <si>
    <t>清水税関支署</t>
  </si>
  <si>
    <t>輸     出</t>
  </si>
  <si>
    <t>輸     入</t>
  </si>
  <si>
    <t>１  清 水 港</t>
  </si>
  <si>
    <t>輸     出</t>
  </si>
  <si>
    <t>清 水 港  輸出品表</t>
  </si>
  <si>
    <t>清 水 港  輸入品表</t>
  </si>
  <si>
    <t>合  計</t>
  </si>
  <si>
    <t>田   子   の   浦   港</t>
  </si>
  <si>
    <t>ゴ　　ム
製　　品
工     業</t>
  </si>
  <si>
    <t>生　　　　　　　　　産</t>
  </si>
  <si>
    <t>パルプ ・
紙  ・  紙
加 工 品
工 　　業</t>
  </si>
  <si>
    <t>食 料 品
 ･ たばこ
工     業</t>
  </si>
  <si>
    <t>かつお（冷凍）</t>
  </si>
  <si>
    <t>松本線</t>
  </si>
  <si>
    <t xml:space="preserve">  ９月１日現在の静岡県の総人口(外国人を含む。)は</t>
  </si>
  <si>
    <t>人口動態表（22年８月中）</t>
  </si>
  <si>
    <t>　また、前年同月比は0.3%の下落となった。</t>
  </si>
  <si>
    <t>静岡県人口  3,774,165人</t>
  </si>
  <si>
    <t>前月に比べ 339人の減少</t>
  </si>
  <si>
    <t xml:space="preserve">  世帯数は1,419,300世帯である。                   </t>
  </si>
  <si>
    <t xml:space="preserve">     　　　 10</t>
  </si>
  <si>
    <t xml:space="preserve">     　　　 8</t>
  </si>
  <si>
    <t>△1,562</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</si>
  <si>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</si>
  <si>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</si>
  <si>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</si>
  <si>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</si>
  <si>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</si>
  <si>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</si>
  <si>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</si>
  <si>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</si>
  <si>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</si>
  <si>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</si>
  <si>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</si>
  <si>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</si>
  <si>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</si>
  <si>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</si>
  <si>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</si>
  <si>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</si>
  <si>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</si>
  <si>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</si>
  <si>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</si>
  <si>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</si>
  <si>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</si>
  <si>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</si>
  <si>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</si>
  <si>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</si>
  <si>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</si>
  <si>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</si>
  <si>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</si>
  <si>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</si>
  <si>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</si>
  <si>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</si>
  <si>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</si>
  <si>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</si>
  <si>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</si>
  <si>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</si>
  <si>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</si>
  <si>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</si>
  <si>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</si>
  <si>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</si>
  <si>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</si>
  <si>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</si>
  <si>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</si>
  <si>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</si>
  <si>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</si>
  <si>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</si>
  <si>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</si>
  <si>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</si>
  <si>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</si>
  <si>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</si>
  <si>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</si>
  <si>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</si>
  <si>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</si>
  <si>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</si>
  <si>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</si>
  <si>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</si>
  <si>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</si>
  <si>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</si>
  <si>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</si>
  <si>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</si>
  <si>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</si>
  <si>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</si>
  <si>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</si>
  <si>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</si>
  <si>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</si>
  <si>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</si>
  <si>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</si>
  <si>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</si>
  <si>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</si>
  <si>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</si>
  <si>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</si>
  <si>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</si>
  <si>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</si>
  <si>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</si>
  <si>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</si>
  <si>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</si>
  <si>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</si>
  <si>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</si>
  <si>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</si>
  <si>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</si>
  <si>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</si>
  <si>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</si>
  <si>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</si>
  <si>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</si>
  <si>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</si>
  <si>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</si>
  <si>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</si>
  <si>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</si>
  <si>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</si>
  <si>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</si>
  <si>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医薬品</t>
  </si>
  <si>
    <t>平成17年＝100</t>
  </si>
  <si>
    <t>印刷業</t>
  </si>
  <si>
    <t>（季節調整済指数：平成17年＝100）</t>
  </si>
  <si>
    <t>CI一致指数</t>
  </si>
  <si>
    <t>ゴム製品</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</si>
  <si>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</si>
  <si>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</si>
  <si>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</si>
  <si>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</si>
  <si>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</si>
  <si>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</si>
  <si>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</si>
  <si>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</si>
  <si>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</si>
  <si>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</si>
  <si>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</si>
  <si>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</si>
  <si>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</si>
  <si>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</si>
  <si>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</si>
  <si>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月</t>
  </si>
  <si>
    <t xml:space="preserve"> </t>
  </si>
  <si>
    <t>商　　　　　品　　　　　名</t>
  </si>
  <si>
    <t>金  額（千円）</t>
  </si>
  <si>
    <t>鉱工業指数概況</t>
  </si>
  <si>
    <t>東伊豆町</t>
  </si>
  <si>
    <t>河津町</t>
  </si>
  <si>
    <t>南伊豆町</t>
  </si>
  <si>
    <t>松崎町</t>
  </si>
  <si>
    <t>-</t>
  </si>
  <si>
    <t>西伊豆町</t>
  </si>
  <si>
    <t>函南町</t>
  </si>
  <si>
    <t>清水町</t>
  </si>
  <si>
    <t>長泉町</t>
  </si>
  <si>
    <t>生　　　　　産　　　　　高</t>
  </si>
  <si>
    <t>月　　末　　在　　庫　　高</t>
  </si>
  <si>
    <t>年　月　別</t>
  </si>
  <si>
    <t>紙</t>
  </si>
  <si>
    <t>百万円</t>
  </si>
  <si>
    <t>印刷業及び公益事業は在庫調査なし</t>
  </si>
  <si>
    <t>年平均は原指数</t>
  </si>
  <si>
    <t>(注)</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</si>
  <si>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</si>
  <si>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</si>
  <si>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</si>
  <si>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</si>
  <si>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</si>
  <si>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</si>
  <si>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</si>
  <si>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</si>
  <si>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</si>
  <si>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</si>
  <si>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(1)</t>
  </si>
  <si>
    <t>(2)</t>
  </si>
  <si>
    <t>11</t>
  </si>
  <si>
    <t>職業紹介状況</t>
  </si>
  <si>
    <t>24</t>
  </si>
  <si>
    <t>御前崎港</t>
  </si>
  <si>
    <t>輸     入</t>
  </si>
  <si>
    <t>年  月  別</t>
  </si>
  <si>
    <t>合    計</t>
  </si>
  <si>
    <t>漁    船</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</si>
  <si>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</si>
  <si>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</si>
  <si>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</si>
  <si>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</si>
  <si>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</si>
  <si>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</si>
  <si>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</si>
  <si>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</si>
  <si>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</si>
  <si>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</si>
  <si>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</si>
  <si>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t>清      水      港</t>
  </si>
  <si>
    <t>22年９月</t>
  </si>
  <si>
    <t>札幌線</t>
  </si>
  <si>
    <t>熊本線</t>
  </si>
  <si>
    <t>国内線</t>
  </si>
  <si>
    <t>国際線</t>
  </si>
  <si>
    <t>C I 一 致 指 数</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</si>
  <si>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</si>
  <si>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</si>
  <si>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</si>
  <si>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</si>
  <si>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</si>
  <si>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</si>
  <si>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</si>
  <si>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</si>
  <si>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</si>
  <si>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</si>
  <si>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</si>
  <si>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</si>
  <si>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</si>
  <si>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</si>
  <si>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</si>
  <si>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</si>
  <si>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</si>
  <si>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</si>
  <si>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</si>
  <si>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</si>
  <si>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</si>
  <si>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</si>
  <si>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乗          用</t>
  </si>
  <si>
    <t>被牽
引車</t>
  </si>
  <si>
    <t>軽自
動車</t>
  </si>
  <si>
    <t>軽四
輪車</t>
  </si>
  <si>
    <t>特種
用途</t>
  </si>
  <si>
    <t xml:space="preserve">大   型
特殊車 </t>
  </si>
  <si>
    <t>水産庁</t>
  </si>
  <si>
    <t>統　計　調　査　課</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</si>
  <si>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</si>
  <si>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</si>
  <si>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</si>
  <si>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</si>
  <si>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</si>
  <si>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</si>
  <si>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</si>
  <si>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</si>
  <si>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</si>
  <si>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</si>
  <si>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</si>
  <si>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総　　　　　額</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</si>
  <si>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</si>
  <si>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</si>
  <si>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</si>
  <si>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</si>
  <si>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</si>
  <si>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</si>
  <si>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</si>
  <si>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</si>
  <si>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</si>
  <si>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</si>
  <si>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</si>
  <si>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</si>
  <si>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</si>
  <si>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</si>
  <si>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</si>
  <si>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</si>
  <si>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</si>
  <si>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</si>
  <si>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</si>
  <si>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</si>
  <si>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</si>
  <si>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</si>
  <si>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</si>
  <si>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</si>
  <si>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10　　機　械　器　具　生　産　の　動　向</t>
  </si>
  <si>
    <t>販　　　　売</t>
  </si>
  <si>
    <t>経  済  産  業  省</t>
  </si>
  <si>
    <t>板　　紙</t>
  </si>
  <si>
    <t>単位：千トン</t>
  </si>
  <si>
    <t>清水港入港船舶</t>
  </si>
  <si>
    <t>（注）各年度は年度間の総数で、各月は月間の数値です。ただし、保証債務残高は年度末及び月末の数値です。</t>
  </si>
  <si>
    <t>たばこ</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</si>
  <si>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</si>
  <si>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</si>
  <si>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</si>
  <si>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</si>
  <si>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</si>
  <si>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</si>
  <si>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</si>
  <si>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</si>
  <si>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</si>
  <si>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</si>
  <si>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</si>
  <si>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</si>
  <si>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</si>
  <si>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</si>
  <si>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</si>
  <si>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</si>
  <si>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</si>
  <si>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</si>
  <si>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</si>
  <si>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</si>
  <si>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</si>
  <si>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平成22年1月</t>
  </si>
  <si>
    <t xml:space="preserve">     　　　 7</t>
  </si>
  <si>
    <t>22年1月</t>
  </si>
  <si>
    <t>121.7</t>
  </si>
  <si>
    <t>p711</t>
  </si>
  <si>
    <t>平 成 2 2 年 9 月 1 日 現 在</t>
  </si>
  <si>
    <t>平 成 2 2年 8月 中</t>
  </si>
  <si>
    <t xml:space="preserve"> 駿  　河  　区</t>
  </si>
  <si>
    <t xml:space="preserve"> 清  　水 　 区</t>
  </si>
  <si>
    <t>葵      　 　区</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</si>
  <si>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</si>
  <si>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</si>
  <si>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</si>
  <si>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</si>
  <si>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</si>
  <si>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</si>
  <si>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</si>
  <si>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</si>
  <si>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</si>
  <si>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</si>
  <si>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</si>
  <si>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</si>
  <si>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</si>
  <si>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</si>
  <si>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</si>
  <si>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</si>
  <si>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</si>
  <si>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</si>
  <si>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</si>
  <si>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</si>
  <si>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</si>
  <si>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</si>
  <si>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</si>
  <si>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</si>
  <si>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</si>
  <si>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</si>
  <si>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</si>
  <si>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</si>
  <si>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</si>
  <si>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</si>
  <si>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</si>
  <si>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</si>
  <si>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</si>
  <si>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</si>
  <si>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</si>
  <si>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</si>
  <si>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</si>
  <si>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</si>
  <si>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</si>
  <si>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</si>
  <si>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</si>
  <si>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</si>
  <si>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</si>
  <si>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</si>
  <si>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</si>
  <si>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前月と同水準であった。</t>
  </si>
  <si>
    <t>有効求人倍率0.51倍</t>
  </si>
  <si>
    <t>前月比は0.3%の下落</t>
  </si>
  <si>
    <t>前月比は0.3%下落した。</t>
  </si>
  <si>
    <t>輸入総額は２か月ぶりの増加。</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</si>
  <si>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</si>
  <si>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</si>
  <si>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</si>
  <si>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</si>
  <si>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</si>
  <si>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</si>
  <si>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</si>
  <si>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</si>
  <si>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</si>
  <si>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</si>
  <si>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t>
  </si>
  <si>
    <t xml:space="preserve">     　　　 9</t>
  </si>
  <si>
    <t>…</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</si>
  <si>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</si>
  <si>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</si>
  <si>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</si>
  <si>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</si>
  <si>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</si>
  <si>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</si>
  <si>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</si>
  <si>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</si>
  <si>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</si>
  <si>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</si>
  <si>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</si>
  <si>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</si>
  <si>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</si>
  <si>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</si>
  <si>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</si>
  <si>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</si>
  <si>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</si>
  <si>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</si>
  <si>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</si>
  <si>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</si>
  <si>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</si>
  <si>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</si>
  <si>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</si>
  <si>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</si>
  <si>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</si>
  <si>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</si>
  <si>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</si>
  <si>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</si>
  <si>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</si>
  <si>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</si>
  <si>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</si>
  <si>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</si>
  <si>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</si>
  <si>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</si>
  <si>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社会動態</t>
  </si>
  <si>
    <t>２  田子の浦港</t>
  </si>
  <si>
    <t>人</t>
  </si>
  <si>
    <t>総数</t>
  </si>
  <si>
    <t>出生数</t>
  </si>
  <si>
    <t>月</t>
  </si>
  <si>
    <t>22年</t>
  </si>
  <si>
    <t>平成21年</t>
  </si>
  <si>
    <t>169.0</t>
  </si>
  <si>
    <t>p797</t>
  </si>
  <si>
    <t>降客</t>
  </si>
  <si>
    <t>　　</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</si>
  <si>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</si>
  <si>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</si>
  <si>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</si>
  <si>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</si>
  <si>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</si>
  <si>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</si>
  <si>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</si>
  <si>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</si>
  <si>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</si>
  <si>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</si>
  <si>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</si>
  <si>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</si>
  <si>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</si>
  <si>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</si>
  <si>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</si>
  <si>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</si>
  <si>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</si>
  <si>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</si>
  <si>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</si>
  <si>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</si>
  <si>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</si>
  <si>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</si>
  <si>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</si>
  <si>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</si>
  <si>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</si>
  <si>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</si>
  <si>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</si>
  <si>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</si>
  <si>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</si>
  <si>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</si>
  <si>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</si>
  <si>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</si>
  <si>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</si>
  <si>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</si>
  <si>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</si>
  <si>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</si>
  <si>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</si>
  <si>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</si>
  <si>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</si>
  <si>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</si>
  <si>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</si>
  <si>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</si>
  <si>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</si>
  <si>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</si>
  <si>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</si>
  <si>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</si>
  <si>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</si>
  <si>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</si>
  <si>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</si>
  <si>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</si>
  <si>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</si>
  <si>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</si>
  <si>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</si>
  <si>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</si>
  <si>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</si>
  <si>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</si>
  <si>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</si>
  <si>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</si>
  <si>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</si>
  <si>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</si>
  <si>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</si>
  <si>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</si>
  <si>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　新規求人倍率（季節調整値）は0.90倍となり、</t>
  </si>
  <si>
    <t>前月を0.04ポイント上回った。</t>
  </si>
  <si>
    <t>静岡県消費者物価指数  97.7</t>
  </si>
  <si>
    <t>　12月の消費者物価指数(平成17年＝100）は97.7となり、</t>
  </si>
  <si>
    <t>…</t>
  </si>
  <si>
    <r>
      <t>生産</t>
    </r>
    <r>
      <rPr>
        <sz val="10"/>
        <rFont val="ＭＳ Ｐ明朝"/>
        <family val="1"/>
      </rPr>
      <t>は79.1で､</t>
    </r>
  </si>
  <si>
    <t>前月比9.4％減と、２か月連続して低下した。</t>
  </si>
  <si>
    <t>また、前年同月比では、4.3％前年を上回った。</t>
  </si>
  <si>
    <r>
      <t>出荷</t>
    </r>
    <r>
      <rPr>
        <sz val="10"/>
        <rFont val="ＭＳ Ｐ明朝"/>
        <family val="1"/>
      </rPr>
      <t>は82.7で､</t>
    </r>
  </si>
  <si>
    <t>前月比5.5％減と、２か月連続して低下した。</t>
  </si>
  <si>
    <t>また、前年同月比では、7.1％前年を上回った。</t>
  </si>
  <si>
    <r>
      <t>在庫</t>
    </r>
    <r>
      <rPr>
        <sz val="10"/>
        <rFont val="ＭＳ Ｐ明朝"/>
        <family val="1"/>
      </rPr>
      <t>は91.7で、</t>
    </r>
  </si>
  <si>
    <t>前月比3.3％増と、２か月ぶりに上昇した。</t>
  </si>
  <si>
    <t>また、前年同月比では、9.1％前年を上回った。</t>
  </si>
  <si>
    <t xml:space="preserve">      X</t>
  </si>
  <si>
    <t>X</t>
  </si>
  <si>
    <t>r102.6</t>
  </si>
  <si>
    <t>r105.8</t>
  </si>
  <si>
    <t>r114.6</t>
  </si>
  <si>
    <t>r111.3</t>
  </si>
  <si>
    <t>r93.5</t>
  </si>
  <si>
    <t>r79.9</t>
  </si>
  <si>
    <t>r113.2</t>
  </si>
  <si>
    <t>r99.8</t>
  </si>
  <si>
    <t>r125.3</t>
  </si>
  <si>
    <t>r112.3</t>
  </si>
  <si>
    <t xml:space="preserve">  133,930百万円   （103.3％）</t>
  </si>
  <si>
    <t xml:space="preserve">    55,089百万円   （109.6％）</t>
  </si>
  <si>
    <t xml:space="preserve">    78,842百万円の出超</t>
  </si>
  <si>
    <t xml:space="preserve">  111,139百万円   （105.9％）</t>
  </si>
  <si>
    <t xml:space="preserve">    50,887万円   （113.5％）</t>
  </si>
  <si>
    <t xml:space="preserve">    60,252百万円の出超</t>
  </si>
  <si>
    <t>輸出総額は11か月連続の増加。　</t>
  </si>
  <si>
    <t>電気計測機器（185.3%）などは増加したが、</t>
  </si>
  <si>
    <t>二輪自動車類(86.2%)、石油製品(2.9%)など</t>
  </si>
  <si>
    <t>輸入総額は10か月連続の増加。</t>
  </si>
  <si>
    <t xml:space="preserve">        718百万円   （95.9％）</t>
  </si>
  <si>
    <t xml:space="preserve">      2,312百万円  （64.6％）</t>
  </si>
  <si>
    <t xml:space="preserve">      1,592百万円の入超</t>
  </si>
  <si>
    <t>輸出総額は３か月連続の減少。</t>
  </si>
  <si>
    <t>肥料（217.6%）などは増加した。</t>
  </si>
  <si>
    <t>パルプ（74.3%）などは減少したが、</t>
  </si>
  <si>
    <t>有機化合物（128.4%）などは増加した。</t>
  </si>
  <si>
    <t xml:space="preserve"> 22,074百万円 （92.2％）</t>
  </si>
  <si>
    <t xml:space="preserve">   1,888百万円 （104.1％）</t>
  </si>
  <si>
    <t xml:space="preserve"> 20,186百万円の出超</t>
  </si>
  <si>
    <t>輸出総額は６か月ぶりの減少</t>
  </si>
  <si>
    <t>自動車（79.5%）などが減少した。</t>
  </si>
  <si>
    <t>鉄鋼（154.2%）などが増加した。</t>
  </si>
  <si>
    <t>-</t>
  </si>
  <si>
    <t>-</t>
  </si>
  <si>
    <t>-</t>
  </si>
  <si>
    <t>-</t>
  </si>
  <si>
    <t>出典：「平成21年度衛生行政報告例」厚生労働省
URL http://www.pref.shizuoka.jp/j-no1/</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</si>
  <si>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</si>
  <si>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</si>
  <si>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</si>
  <si>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</si>
  <si>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</si>
  <si>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</si>
  <si>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</si>
  <si>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</si>
  <si>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</si>
  <si>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</si>
  <si>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</si>
  <si>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</si>
  <si>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</si>
  <si>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</si>
  <si>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</si>
  <si>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</si>
  <si>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</si>
  <si>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</si>
  <si>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</si>
  <si>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</si>
  <si>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輸入総額は２か月ぶりの減少。</t>
  </si>
  <si>
    <t>自動車の部分品（全減）などは減少したが、</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</si>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</sst>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s>
  <fonts count="62">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22"/>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23.75"/>
      <name val="ＭＳ Ｐゴシック"/>
      <family val="3"/>
    </font>
    <font>
      <sz val="5.7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8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2008">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0" fontId="4" fillId="0" borderId="11" xfId="0" applyFont="1" applyBorder="1" applyAlignment="1" applyProtection="1">
      <alignment/>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184" fontId="4" fillId="0" borderId="7" xfId="0" applyNumberFormat="1" applyFont="1" applyBorder="1" applyAlignment="1" applyProtection="1">
      <alignment/>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0"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51"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52"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1"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6" fillId="0" borderId="53"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3"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2"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11" xfId="22" applyNumberFormat="1" applyFont="1" applyBorder="1" applyAlignment="1" applyProtection="1">
      <alignment horizontal="center" vertical="center"/>
      <protection locked="0"/>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0" fontId="6" fillId="0" borderId="0" xfId="23" applyFont="1" applyAlignment="1" applyProtection="1">
      <alignment horizontal="center" vertical="center"/>
      <protection locked="0"/>
    </xf>
    <xf numFmtId="0" fontId="17" fillId="0" borderId="11"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81" fontId="12" fillId="0" borderId="8" xfId="25" applyNumberFormat="1" applyFont="1" applyFill="1" applyBorder="1" applyAlignment="1" applyProtection="1">
      <alignment horizontal="right" vertical="center"/>
      <protection/>
    </xf>
    <xf numFmtId="181" fontId="13" fillId="0" borderId="8" xfId="25" applyNumberFormat="1" applyFont="1" applyFill="1" applyBorder="1" applyAlignment="1" applyProtection="1">
      <alignment horizontal="right" vertical="center"/>
      <protection/>
    </xf>
    <xf numFmtId="181" fontId="13" fillId="0" borderId="1" xfId="25" applyNumberFormat="1" applyFont="1" applyFill="1" applyBorder="1" applyAlignment="1" applyProtection="1">
      <alignment horizontal="right" vertical="center"/>
      <protection/>
    </xf>
    <xf numFmtId="181" fontId="13" fillId="0" borderId="12" xfId="25" applyNumberFormat="1" applyFont="1" applyFill="1" applyBorder="1" applyAlignment="1" applyProtection="1">
      <alignment horizontal="right" vertical="center"/>
      <protection/>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2" xfId="0" applyNumberFormat="1" applyFont="1" applyFill="1" applyBorder="1" applyAlignment="1">
      <alignment horizontal="right" vertical="center"/>
    </xf>
    <xf numFmtId="181" fontId="13" fillId="0" borderId="1" xfId="0" applyNumberFormat="1" applyFont="1" applyFill="1" applyBorder="1" applyAlignment="1" applyProtection="1">
      <alignment horizontal="right" vertical="center"/>
      <protection/>
    </xf>
    <xf numFmtId="181" fontId="13" fillId="0" borderId="8" xfId="0" applyNumberFormat="1" applyFont="1" applyFill="1" applyBorder="1" applyAlignment="1" applyProtection="1">
      <alignment horizontal="right" vertical="center"/>
      <protection/>
    </xf>
    <xf numFmtId="181" fontId="13" fillId="0" borderId="12" xfId="0" applyNumberFormat="1" applyFont="1" applyFill="1" applyBorder="1" applyAlignment="1" applyProtection="1">
      <alignment horizontal="right" vertical="center"/>
      <protection/>
    </xf>
    <xf numFmtId="178" fontId="5" fillId="0" borderId="10"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4" fillId="0" borderId="10" xfId="0" applyFont="1" applyBorder="1" applyAlignment="1" applyProtection="1">
      <alignment/>
      <protection/>
    </xf>
    <xf numFmtId="0" fontId="46" fillId="0" borderId="0" xfId="22" applyFont="1" applyBorder="1" applyAlignment="1" applyProtection="1">
      <alignment vertical="center"/>
      <protection/>
    </xf>
    <xf numFmtId="0" fontId="46" fillId="0" borderId="11" xfId="22" applyFont="1" applyBorder="1" applyAlignment="1" applyProtection="1">
      <alignment vertical="center"/>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49" fontId="5" fillId="0" borderId="12" xfId="24" applyNumberFormat="1" applyFont="1" applyBorder="1" applyAlignment="1" applyProtection="1">
      <alignment horizontal="center" vertical="center"/>
      <protection/>
    </xf>
    <xf numFmtId="178" fontId="39" fillId="0" borderId="11" xfId="24" applyNumberFormat="1" applyFont="1" applyFill="1" applyBorder="1" applyAlignment="1" applyProtection="1">
      <alignment horizontal="right" vertical="center"/>
      <protection/>
    </xf>
    <xf numFmtId="178" fontId="5" fillId="0" borderId="11" xfId="24" applyNumberFormat="1" applyFont="1" applyFill="1" applyBorder="1" applyAlignment="1" applyProtection="1">
      <alignment horizontal="right" vertical="center"/>
      <protection/>
    </xf>
    <xf numFmtId="0" fontId="42" fillId="0" borderId="24" xfId="0" applyNumberFormat="1" applyFont="1" applyFill="1" applyBorder="1" applyAlignment="1" applyProtection="1">
      <alignment horizontal="distributed" vertical="center"/>
      <protection/>
    </xf>
    <xf numFmtId="0" fontId="6" fillId="0" borderId="0" xfId="0" applyFont="1" applyAlignment="1">
      <alignment vertical="center"/>
    </xf>
    <xf numFmtId="0" fontId="5" fillId="0" borderId="0" xfId="0" applyFont="1" applyBorder="1" applyAlignment="1" applyProtection="1">
      <alignment horizontal="center" vertical="distributed"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0" borderId="9"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8" xfId="0" applyFont="1" applyBorder="1" applyAlignment="1" applyProtection="1">
      <alignment horizontal="center" vertical="distributed"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8" fillId="0" borderId="5" xfId="0" applyFont="1" applyBorder="1" applyAlignment="1" applyProtection="1">
      <alignment horizontal="left" vertical="distributed" wrapText="1"/>
      <protection/>
    </xf>
    <xf numFmtId="0" fontId="8" fillId="0" borderId="8" xfId="0" applyFont="1" applyBorder="1" applyAlignment="1" applyProtection="1">
      <alignment horizontal="left" vertical="distributed" wrapText="1"/>
      <protection/>
    </xf>
    <xf numFmtId="3" fontId="5" fillId="0" borderId="0" xfId="0" applyNumberFormat="1" applyFont="1" applyBorder="1" applyAlignment="1" applyProtection="1">
      <alignment horizontal="right" vertical="center"/>
      <protection/>
    </xf>
    <xf numFmtId="3" fontId="6" fillId="0" borderId="13" xfId="0" applyNumberFormat="1" applyFont="1" applyBorder="1" applyAlignment="1" applyProtection="1">
      <alignment horizontal="right" vertical="center"/>
      <protection/>
    </xf>
    <xf numFmtId="224" fontId="6" fillId="0" borderId="54" xfId="0" applyNumberFormat="1" applyFont="1" applyFill="1" applyBorder="1" applyAlignment="1">
      <alignment vertical="center"/>
    </xf>
    <xf numFmtId="181" fontId="22" fillId="0" borderId="6" xfId="0" applyNumberFormat="1" applyFont="1" applyFill="1" applyBorder="1" applyAlignment="1" applyProtection="1">
      <alignment horizontal="right" vertical="distributed" shrinkToFit="1"/>
      <protection/>
    </xf>
    <xf numFmtId="38" fontId="5" fillId="0" borderId="10" xfId="17" applyNumberFormat="1" applyFont="1" applyFill="1" applyBorder="1" applyAlignment="1" applyProtection="1">
      <alignment horizontal="right" vertical="center"/>
      <protection/>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231" fontId="6" fillId="0" borderId="0" xfId="17" applyNumberFormat="1" applyFont="1" applyFill="1" applyAlignment="1" applyProtection="1">
      <alignment horizontal="right"/>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55" xfId="0" applyNumberFormat="1" applyFont="1" applyFill="1" applyBorder="1" applyAlignment="1">
      <alignment vertical="center"/>
    </xf>
    <xf numFmtId="224" fontId="5" fillId="0" borderId="56" xfId="0" applyNumberFormat="1" applyFont="1" applyFill="1" applyBorder="1" applyAlignment="1">
      <alignment horizontal="center" vertical="center"/>
    </xf>
    <xf numFmtId="0" fontId="6" fillId="0" borderId="57" xfId="0" applyFont="1" applyFill="1" applyBorder="1" applyAlignment="1" applyProtection="1">
      <alignment horizontal="center" vertical="center"/>
      <protection/>
    </xf>
    <xf numFmtId="0" fontId="38" fillId="0" borderId="58" xfId="0" applyFont="1" applyFill="1" applyBorder="1" applyAlignment="1">
      <alignment horizontal="center" vertical="center"/>
    </xf>
    <xf numFmtId="49" fontId="6" fillId="0" borderId="58" xfId="0" applyNumberFormat="1" applyFont="1" applyFill="1" applyBorder="1" applyAlignment="1" applyProtection="1">
      <alignment vertical="center"/>
      <protection/>
    </xf>
    <xf numFmtId="184" fontId="6" fillId="0" borderId="58" xfId="17" applyNumberFormat="1" applyFont="1" applyFill="1" applyBorder="1" applyAlignment="1" applyProtection="1">
      <alignment vertical="center"/>
      <protection/>
    </xf>
    <xf numFmtId="200" fontId="6" fillId="0" borderId="58" xfId="17" applyNumberFormat="1" applyFont="1" applyFill="1" applyBorder="1" applyAlignment="1" applyProtection="1">
      <alignment vertical="center"/>
      <protection/>
    </xf>
    <xf numFmtId="0" fontId="0" fillId="0" borderId="58" xfId="0" applyFont="1" applyFill="1" applyBorder="1" applyAlignment="1">
      <alignment/>
    </xf>
    <xf numFmtId="0" fontId="6" fillId="0" borderId="59" xfId="0" applyFont="1" applyBorder="1" applyAlignment="1" applyProtection="1">
      <alignment vertical="center"/>
      <protection/>
    </xf>
    <xf numFmtId="55" fontId="5" fillId="0" borderId="24" xfId="0" applyNumberFormat="1" applyFont="1" applyFill="1" applyBorder="1" applyAlignment="1" applyProtection="1">
      <alignment horizontal="distributed" vertical="center"/>
      <protection/>
    </xf>
    <xf numFmtId="178" fontId="6" fillId="0" borderId="0" xfId="17" applyNumberFormat="1" applyFont="1" applyFill="1" applyAlignment="1" applyProtection="1">
      <alignment horizontal="right" vertical="center"/>
      <protection/>
    </xf>
    <xf numFmtId="0" fontId="8" fillId="0" borderId="43" xfId="0" applyFont="1" applyBorder="1" applyAlignment="1" applyProtection="1">
      <alignment vertical="distributed" wrapText="1"/>
      <protection/>
    </xf>
    <xf numFmtId="0" fontId="5" fillId="0" borderId="58" xfId="0" applyFont="1" applyBorder="1" applyAlignment="1" applyProtection="1">
      <alignment vertical="top"/>
      <protection/>
    </xf>
    <xf numFmtId="0" fontId="5" fillId="0" borderId="0" xfId="0" applyFont="1" applyBorder="1" applyAlignment="1" applyProtection="1">
      <alignment vertical="center" wrapText="1" shrinkToFit="1"/>
      <protection/>
    </xf>
    <xf numFmtId="49" fontId="5" fillId="0" borderId="1" xfId="0" applyNumberFormat="1" applyFont="1" applyBorder="1" applyAlignment="1">
      <alignment horizontal="right" vertical="center"/>
    </xf>
    <xf numFmtId="49" fontId="6" fillId="0" borderId="12" xfId="0" applyNumberFormat="1" applyFont="1" applyBorder="1" applyAlignment="1">
      <alignment horizontal="right" vertical="center" indent="1"/>
    </xf>
    <xf numFmtId="3" fontId="6" fillId="0" borderId="0" xfId="17" applyNumberFormat="1" applyFont="1" applyFill="1" applyAlignment="1" applyProtection="1">
      <alignment horizontal="right"/>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61"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178" fontId="5" fillId="0" borderId="0" xfId="24" applyNumberFormat="1" applyFont="1" applyBorder="1" applyAlignment="1" applyProtection="1">
      <alignment horizontal="left" vertical="center" wrapText="1"/>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14" fillId="0" borderId="6" xfId="0" applyFont="1" applyBorder="1" applyAlignment="1" applyProtection="1">
      <alignment horizontal="center" vertical="center"/>
      <protection/>
    </xf>
    <xf numFmtId="0" fontId="0" fillId="0" borderId="2" xfId="0" applyBorder="1" applyAlignment="1">
      <alignment vertical="center"/>
    </xf>
    <xf numFmtId="0" fontId="0" fillId="2" borderId="11" xfId="0" applyFill="1" applyBorder="1" applyAlignment="1">
      <alignment/>
    </xf>
    <xf numFmtId="0" fontId="14" fillId="2" borderId="24" xfId="0" applyFont="1" applyFill="1" applyBorder="1" applyAlignment="1" applyProtection="1">
      <alignment horizontal="center" vertical="center" wrapText="1"/>
      <protection/>
    </xf>
    <xf numFmtId="0" fontId="0" fillId="2" borderId="13" xfId="0" applyFill="1" applyBorder="1" applyAlignment="1">
      <alignment/>
    </xf>
    <xf numFmtId="0" fontId="0" fillId="2" borderId="0" xfId="0" applyFill="1" applyAlignment="1">
      <alignment/>
    </xf>
    <xf numFmtId="0" fontId="0" fillId="2" borderId="5" xfId="0" applyFill="1" applyBorder="1" applyAlignment="1">
      <alignment/>
    </xf>
    <xf numFmtId="0" fontId="0" fillId="2" borderId="10" xfId="0" applyFill="1" applyBorder="1" applyAlignment="1">
      <alignment/>
    </xf>
    <xf numFmtId="0" fontId="14" fillId="0" borderId="6" xfId="0" applyFont="1" applyBorder="1" applyAlignment="1" applyProtection="1">
      <alignment horizontal="center" vertical="center" shrinkToFit="1"/>
      <protection/>
    </xf>
    <xf numFmtId="0" fontId="14" fillId="2" borderId="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0" fillId="2" borderId="7" xfId="0" applyFill="1" applyBorder="1" applyAlignment="1">
      <alignment/>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13"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2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center" vertical="center"/>
      <protection/>
    </xf>
    <xf numFmtId="0" fontId="0" fillId="0" borderId="0" xfId="0" applyFont="1" applyFill="1" applyAlignment="1">
      <alignment horizontal="center" vertical="center"/>
    </xf>
    <xf numFmtId="0" fontId="5" fillId="0" borderId="0" xfId="0" applyFont="1" applyFill="1" applyAlignment="1">
      <alignment horizontal="distributed" vertical="distributed"/>
    </xf>
    <xf numFmtId="49" fontId="8" fillId="0" borderId="0" xfId="24" applyNumberFormat="1" applyFont="1" applyFill="1" applyBorder="1" applyAlignment="1" applyProtection="1">
      <alignment horizontal="left" vertical="center" wrapText="1"/>
      <protection/>
    </xf>
    <xf numFmtId="0" fontId="5" fillId="0" borderId="0" xfId="0" applyFont="1" applyFill="1" applyAlignment="1">
      <alignment horizontal="distributed" vertical="center" shrinkToFit="1"/>
    </xf>
    <xf numFmtId="0" fontId="0" fillId="0" borderId="0" xfId="0" applyFill="1" applyAlignment="1">
      <alignment vertical="center"/>
    </xf>
    <xf numFmtId="0" fontId="11" fillId="0" borderId="0" xfId="0" applyFont="1" applyFill="1" applyAlignment="1">
      <alignment vertical="center"/>
    </xf>
    <xf numFmtId="0" fontId="14" fillId="0" borderId="0" xfId="0" applyFont="1" applyFill="1" applyAlignment="1">
      <alignment horizontal="distributed" vertical="distributed"/>
    </xf>
    <xf numFmtId="0" fontId="5" fillId="0" borderId="0" xfId="0" applyFont="1" applyFill="1" applyAlignment="1">
      <alignment vertical="center" shrinkToFit="1"/>
    </xf>
    <xf numFmtId="0" fontId="11"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47"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4"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5"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6"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7"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70" xfId="0" applyNumberFormat="1" applyFont="1" applyFill="1" applyBorder="1" applyAlignment="1">
      <alignment horizontal="right" vertical="center" shrinkToFit="1"/>
    </xf>
    <xf numFmtId="191" fontId="5" fillId="0" borderId="71"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9"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2"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70"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7"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6" fillId="0" borderId="13" xfId="0"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5" fillId="0" borderId="0" xfId="0" applyFont="1" applyBorder="1" applyAlignment="1" applyProtection="1">
      <alignment vertical="center" textRotation="255"/>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5" xfId="0" applyNumberFormat="1" applyFont="1" applyBorder="1" applyAlignment="1" applyProtection="1">
      <alignment horizontal="right" vertical="center"/>
      <protection/>
    </xf>
    <xf numFmtId="180" fontId="38" fillId="0" borderId="9" xfId="0" applyNumberFormat="1" applyFont="1" applyBorder="1" applyAlignment="1" applyProtection="1">
      <alignment horizontal="right"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76" fontId="38" fillId="0" borderId="5" xfId="0" applyNumberFormat="1" applyFont="1" applyBorder="1" applyAlignment="1" applyProtection="1">
      <alignment horizontal="right" vertical="center"/>
      <protection/>
    </xf>
    <xf numFmtId="176" fontId="38" fillId="0" borderId="8"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3" xfId="0" applyFont="1" applyFill="1" applyBorder="1" applyAlignment="1" applyProtection="1">
      <alignment horizontal="center" vertical="center"/>
      <protection/>
    </xf>
    <xf numFmtId="0" fontId="5" fillId="0" borderId="5" xfId="0" applyFont="1" applyBorder="1" applyAlignment="1" applyProtection="1">
      <alignment horizontal="left" vertical="center" shrinkToFit="1"/>
      <protection/>
    </xf>
    <xf numFmtId="0" fontId="5"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3" fontId="6" fillId="0" borderId="3"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3" fontId="5" fillId="0" borderId="3" xfId="0" applyNumberFormat="1"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9" fontId="5" fillId="0" borderId="3" xfId="0" applyNumberFormat="1" applyFont="1" applyBorder="1" applyAlignment="1" applyProtection="1">
      <alignment horizontal="center" vertical="center"/>
      <protection/>
    </xf>
    <xf numFmtId="0" fontId="5" fillId="0" borderId="3" xfId="0" applyNumberFormat="1" applyFont="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200" fontId="6" fillId="0" borderId="11" xfId="17" applyNumberFormat="1" applyFont="1" applyFill="1" applyBorder="1" applyAlignment="1" applyProtection="1">
      <alignment vertical="center"/>
      <protection/>
    </xf>
    <xf numFmtId="200" fontId="6" fillId="0" borderId="61" xfId="17" applyNumberFormat="1" applyFont="1" applyFill="1" applyBorder="1" applyAlignment="1" applyProtection="1">
      <alignmen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3" xfId="17" applyNumberFormat="1" applyFont="1" applyBorder="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0" fontId="5" fillId="2" borderId="74"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5" xfId="0" applyNumberFormat="1" applyFont="1" applyBorder="1" applyAlignment="1" applyProtection="1">
      <alignment horizontal="distributed" vertical="center"/>
      <protection/>
    </xf>
    <xf numFmtId="184" fontId="6" fillId="0" borderId="76" xfId="0" applyNumberFormat="1" applyFont="1" applyBorder="1" applyAlignment="1" applyProtection="1">
      <alignment horizontal="right" vertical="center"/>
      <protection/>
    </xf>
    <xf numFmtId="183" fontId="6" fillId="0" borderId="9" xfId="17" applyNumberFormat="1" applyFont="1" applyBorder="1" applyAlignment="1" applyProtection="1">
      <alignment vertical="center"/>
      <protection/>
    </xf>
    <xf numFmtId="0" fontId="0" fillId="0" borderId="5" xfId="0" applyBorder="1" applyAlignment="1">
      <alignment/>
    </xf>
    <xf numFmtId="0" fontId="0" fillId="0" borderId="8" xfId="0" applyBorder="1" applyAlignment="1">
      <alignment/>
    </xf>
    <xf numFmtId="0" fontId="5" fillId="2" borderId="47" xfId="0" applyFont="1" applyFill="1" applyBorder="1" applyAlignment="1" applyProtection="1">
      <alignment horizontal="center" vertical="center"/>
      <protection/>
    </xf>
    <xf numFmtId="0" fontId="5" fillId="2" borderId="47" xfId="0" applyFont="1" applyFill="1" applyBorder="1" applyAlignment="1" applyProtection="1">
      <alignment horizontal="center" vertical="center" wrapText="1"/>
      <protection/>
    </xf>
    <xf numFmtId="200" fontId="6" fillId="0" borderId="61"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8" xfId="0" applyBorder="1" applyAlignment="1">
      <alignment vertical="center"/>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184" fontId="6" fillId="0" borderId="13" xfId="17" applyNumberFormat="1" applyFont="1" applyFill="1" applyBorder="1" applyAlignment="1" applyProtection="1">
      <alignment horizontal="right" vertical="center"/>
      <protection/>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0" fontId="8" fillId="0" borderId="0" xfId="0" applyFont="1" applyBorder="1" applyAlignment="1" applyProtection="1">
      <alignment horizontal="left" vertical="distributed" wrapText="1"/>
      <protection/>
    </xf>
    <xf numFmtId="0" fontId="6" fillId="0" borderId="11"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0" xfId="0" applyFont="1" applyBorder="1" applyAlignment="1" applyProtection="1">
      <alignment horizontal="center" vertical="distributed" wrapText="1"/>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0" fontId="50" fillId="0" borderId="77" xfId="0" applyFont="1" applyBorder="1" applyAlignment="1" applyProtection="1">
      <alignment horizontal="center" wrapText="1"/>
      <protection/>
    </xf>
    <xf numFmtId="0" fontId="50" fillId="0" borderId="78" xfId="0" applyFont="1" applyBorder="1" applyAlignment="1" applyProtection="1">
      <alignment horizontal="center" wrapText="1"/>
      <protection/>
    </xf>
    <xf numFmtId="0" fontId="50" fillId="0" borderId="79" xfId="0" applyFont="1" applyBorder="1" applyAlignment="1" applyProtection="1">
      <alignment horizontal="center" wrapText="1"/>
      <protection/>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0" fontId="5" fillId="0" borderId="10" xfId="0" applyFont="1" applyBorder="1" applyAlignment="1" applyProtection="1">
      <alignment horizontal="center" vertical="center"/>
      <protection/>
    </xf>
    <xf numFmtId="0" fontId="0" fillId="0" borderId="0" xfId="0" applyBorder="1" applyAlignment="1">
      <alignment/>
    </xf>
    <xf numFmtId="0" fontId="0" fillId="0" borderId="1" xfId="0" applyBorder="1" applyAlignment="1">
      <alignment/>
    </xf>
    <xf numFmtId="0" fontId="5" fillId="0" borderId="9"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4" xfId="0" applyFont="1" applyBorder="1" applyAlignment="1" applyProtection="1">
      <alignment vertical="center" shrinkToFit="1"/>
      <protection/>
    </xf>
    <xf numFmtId="0" fontId="5" fillId="0" borderId="6" xfId="0" applyFont="1" applyBorder="1" applyAlignment="1" applyProtection="1">
      <alignment vertical="center" shrinkToFit="1"/>
      <protection/>
    </xf>
    <xf numFmtId="0" fontId="5" fillId="0" borderId="2" xfId="0" applyFont="1" applyBorder="1" applyAlignment="1" applyProtection="1">
      <alignment vertical="center" shrinkToFit="1"/>
      <protection/>
    </xf>
    <xf numFmtId="9" fontId="6" fillId="0" borderId="3" xfId="0" applyNumberFormat="1" applyFont="1" applyBorder="1" applyAlignment="1" applyProtection="1">
      <alignment horizontal="center" vertical="center"/>
      <protection/>
    </xf>
    <xf numFmtId="0" fontId="6" fillId="0" borderId="3" xfId="0" applyNumberFormat="1" applyFont="1" applyBorder="1" applyAlignment="1" applyProtection="1">
      <alignment horizontal="center" vertical="center"/>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5"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56"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56"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56"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protection/>
    </xf>
    <xf numFmtId="49" fontId="57"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5"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5"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56" fillId="0" borderId="11" xfId="0" applyNumberFormat="1" applyFont="1" applyBorder="1" applyAlignment="1" applyProtection="1">
      <alignment horizontal="distributed" vertical="center" wrapText="1"/>
      <protection/>
    </xf>
    <xf numFmtId="49" fontId="56"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horizontal="right" vertical="center"/>
      <protection/>
    </xf>
    <xf numFmtId="3" fontId="38" fillId="0" borderId="5" xfId="17" applyNumberFormat="1" applyFont="1" applyFill="1" applyBorder="1" applyAlignment="1" applyProtection="1">
      <alignment horizontal="right" vertical="center"/>
      <protection/>
    </xf>
    <xf numFmtId="3" fontId="39" fillId="0" borderId="11"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shrinkToFit="1"/>
      <protection/>
    </xf>
    <xf numFmtId="0" fontId="57" fillId="0" borderId="0" xfId="0" applyNumberFormat="1" applyFont="1" applyBorder="1" applyAlignment="1" applyProtection="1">
      <alignment horizontal="distributed" vertical="center" shrinkToFit="1"/>
      <protection/>
    </xf>
    <xf numFmtId="0" fontId="57" fillId="0" borderId="1" xfId="0" applyNumberFormat="1" applyFont="1" applyBorder="1" applyAlignment="1" applyProtection="1">
      <alignment horizontal="distributed" vertical="center" shrinkToFit="1"/>
      <protection/>
    </xf>
    <xf numFmtId="49" fontId="57"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right" vertical="center"/>
      <protection/>
    </xf>
    <xf numFmtId="0" fontId="0" fillId="0" borderId="0" xfId="0" applyAlignment="1">
      <alignment horizontal="right"/>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5" fillId="0" borderId="0" xfId="0" applyFont="1" applyAlignment="1" applyProtection="1">
      <alignment horizontal="center"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shrinkToFit="1"/>
      <protection/>
    </xf>
    <xf numFmtId="49" fontId="8" fillId="0" borderId="1" xfId="25" applyNumberFormat="1" applyFont="1" applyFill="1" applyBorder="1" applyAlignment="1" applyProtection="1">
      <alignment horizontal="distributed" vertical="center" shrinkToFit="1"/>
      <protection/>
    </xf>
    <xf numFmtId="185" fontId="5" fillId="0" borderId="10" xfId="25" applyNumberFormat="1" applyFont="1" applyFill="1" applyBorder="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185" fontId="5" fillId="0" borderId="1"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5" fillId="0" borderId="11" xfId="25" applyNumberFormat="1" applyFont="1" applyFill="1" applyBorder="1" applyAlignment="1" applyProtection="1">
      <alignment horizontal="distributed" vertical="center"/>
      <protection/>
    </xf>
    <xf numFmtId="49" fontId="5" fillId="0" borderId="12" xfId="25" applyNumberFormat="1" applyFont="1" applyFill="1" applyBorder="1" applyAlignment="1" applyProtection="1">
      <alignment horizontal="distributed" vertical="center"/>
      <protection/>
    </xf>
    <xf numFmtId="185" fontId="5" fillId="0" borderId="13" xfId="25" applyNumberFormat="1" applyFont="1" applyFill="1" applyBorder="1" applyAlignment="1" applyProtection="1">
      <alignment horizontal="center" vertical="center"/>
      <protection/>
    </xf>
    <xf numFmtId="185" fontId="5" fillId="0" borderId="11" xfId="25" applyNumberFormat="1" applyFont="1" applyFill="1" applyBorder="1" applyAlignment="1" applyProtection="1">
      <alignment horizontal="center" vertical="center"/>
      <protection/>
    </xf>
    <xf numFmtId="185" fontId="5" fillId="0" borderId="12" xfId="25" applyNumberFormat="1"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38" fontId="6" fillId="0" borderId="0" xfId="17" applyFont="1" applyBorder="1" applyAlignment="1" applyProtection="1">
      <alignment vertical="center" shrinkToFit="1"/>
      <protection/>
    </xf>
    <xf numFmtId="38" fontId="6" fillId="0" borderId="1" xfId="17" applyFont="1" applyBorder="1" applyAlignment="1" applyProtection="1">
      <alignmen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11"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shrinkToFit="1"/>
      <protection/>
    </xf>
    <xf numFmtId="38" fontId="6" fillId="0" borderId="10" xfId="17" applyFont="1" applyBorder="1" applyAlignment="1" applyProtection="1">
      <alignment vertical="center" shrinkToFit="1"/>
      <protection/>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38" fontId="6" fillId="0" borderId="5" xfId="17" applyFont="1" applyBorder="1" applyAlignment="1" applyProtection="1">
      <alignmen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9"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center" vertical="center"/>
      <protection/>
    </xf>
    <xf numFmtId="0" fontId="5" fillId="4" borderId="0" xfId="22" applyFont="1" applyFill="1" applyBorder="1" applyAlignment="1" applyProtection="1">
      <alignment horizontal="center" vertical="center"/>
      <protection/>
    </xf>
    <xf numFmtId="216" fontId="5" fillId="0" borderId="43"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0" fontId="46" fillId="0" borderId="0" xfId="22" applyFont="1" applyBorder="1" applyAlignment="1" applyProtection="1">
      <alignment horizontal="center" vertical="center"/>
      <protection/>
    </xf>
    <xf numFmtId="0" fontId="46" fillId="0" borderId="0" xfId="22" applyFont="1" applyBorder="1" applyAlignment="1" applyProtection="1">
      <alignment horizontal="distributed"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6" fillId="0" borderId="11" xfId="0" applyFont="1" applyBorder="1" applyAlignment="1">
      <alignment horizontal="center"/>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5" fillId="0" borderId="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0" applyFont="1" applyBorder="1" applyAlignment="1">
      <alignment horizontal="center"/>
    </xf>
    <xf numFmtId="0" fontId="5" fillId="0" borderId="0" xfId="22" applyFont="1" applyBorder="1" applyAlignment="1" applyProtection="1">
      <alignment vertical="center"/>
      <protection/>
    </xf>
    <xf numFmtId="0" fontId="0" fillId="0" borderId="1" xfId="0"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6" fillId="0" borderId="0" xfId="22" applyFont="1" applyBorder="1" applyAlignment="1" applyProtection="1">
      <alignment horizontal="distributed" vertical="center"/>
      <protection/>
    </xf>
    <xf numFmtId="216" fontId="6" fillId="0" borderId="11" xfId="0" applyNumberFormat="1" applyFont="1" applyFill="1" applyBorder="1" applyAlignment="1" applyProtection="1">
      <alignment horizontal="center" vertical="center" shrinkToFit="1"/>
      <protection/>
    </xf>
    <xf numFmtId="216" fontId="6" fillId="0" borderId="61" xfId="0" applyNumberFormat="1" applyFont="1" applyFill="1" applyBorder="1" applyAlignment="1" applyProtection="1">
      <alignment horizontal="center" vertical="center" shrinkToFit="1"/>
      <protection/>
    </xf>
    <xf numFmtId="216" fontId="6" fillId="0" borderId="11" xfId="17" applyNumberFormat="1" applyFont="1" applyFill="1" applyBorder="1" applyAlignment="1" applyProtection="1">
      <alignment horizontal="center" vertical="center" shrinkToFit="1"/>
      <protection/>
    </xf>
    <xf numFmtId="216" fontId="6" fillId="0" borderId="12"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right" vertical="center"/>
      <protection/>
    </xf>
    <xf numFmtId="209" fontId="6" fillId="0" borderId="11" xfId="22"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0" xfId="22" applyFont="1" applyBorder="1" applyAlignment="1" applyProtection="1">
      <alignmen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76" fontId="5" fillId="0" borderId="0" xfId="22" applyNumberFormat="1" applyFont="1" applyBorder="1" applyAlignment="1" applyProtection="1">
      <alignment vertical="center"/>
      <protection/>
    </xf>
    <xf numFmtId="209"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6" fillId="0" borderId="9" xfId="22" applyNumberFormat="1" applyFont="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42" fillId="0" borderId="11" xfId="22" applyFont="1" applyBorder="1" applyAlignment="1" applyProtection="1">
      <alignment horizontal="center" vertical="center"/>
      <protection/>
    </xf>
    <xf numFmtId="216" fontId="6" fillId="0" borderId="13"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216" fontId="6" fillId="0" borderId="9" xfId="17"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4" xfId="22" applyFont="1" applyFill="1" applyBorder="1" applyAlignment="1" applyProtection="1">
      <alignment horizontal="center" vertical="center"/>
      <protection/>
    </xf>
    <xf numFmtId="0" fontId="5" fillId="2" borderId="61" xfId="22" applyFont="1" applyFill="1" applyBorder="1" applyAlignment="1" applyProtection="1">
      <alignment horizontal="center" vertical="center"/>
      <protection/>
    </xf>
    <xf numFmtId="216" fontId="6" fillId="0" borderId="12" xfId="0" applyNumberFormat="1" applyFont="1" applyFill="1" applyBorder="1" applyAlignment="1" applyProtection="1">
      <alignment horizontal="center" vertical="center" shrinkToFit="1"/>
      <protection/>
    </xf>
    <xf numFmtId="0" fontId="5" fillId="2" borderId="47" xfId="22" applyFont="1" applyFill="1" applyBorder="1" applyAlignment="1" applyProtection="1">
      <alignment horizontal="center" vertical="center"/>
      <protection/>
    </xf>
    <xf numFmtId="216" fontId="6" fillId="0" borderId="76"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6" fontId="6" fillId="0" borderId="1" xfId="17" applyNumberFormat="1" applyFont="1" applyFill="1" applyBorder="1" applyAlignment="1" applyProtection="1">
      <alignment horizontal="center" vertical="center" shrinkToFit="1"/>
      <protection/>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213" fontId="49"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8" fillId="0" borderId="5" xfId="23" applyNumberFormat="1" applyFont="1" applyFill="1" applyBorder="1" applyAlignment="1" applyProtection="1">
      <alignment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11"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9" fillId="0" borderId="11"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spPr>
        <a:noFill/>
        <a:ln>
          <a:noFill/>
        </a:ln>
      </c:spPr>
    </c:title>
    <c:plotArea>
      <c:layout>
        <c:manualLayout>
          <c:xMode val="edge"/>
          <c:yMode val="edge"/>
          <c:x val="0.0595"/>
          <c:y val="0.10875"/>
          <c:w val="0.89775"/>
          <c:h val="0.886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43931080"/>
        <c:axId val="59835401"/>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12
H20</c:v>
              </c:pt>
              <c:pt idx="1">
                <c:v>1
21</c:v>
              </c:pt>
              <c:pt idx="2">
                <c:v>2</c:v>
              </c:pt>
              <c:pt idx="3">
                <c:v>3</c:v>
              </c:pt>
              <c:pt idx="4">
                <c:v>4</c:v>
              </c:pt>
              <c:pt idx="5">
                <c:v>5</c:v>
              </c:pt>
              <c:pt idx="6">
                <c:v>6</c:v>
              </c:pt>
              <c:pt idx="7">
                <c:v>7</c:v>
              </c:pt>
              <c:pt idx="8">
                <c:v>8</c:v>
              </c:pt>
              <c:pt idx="9">
                <c:v>9</c:v>
              </c:pt>
              <c:pt idx="10">
                <c:v>10</c:v>
              </c:pt>
              <c:pt idx="11">
                <c:v>11</c:v>
              </c:pt>
              <c:pt idx="12">
                <c:v>12</c:v>
              </c:pt>
              <c:pt idx="13">
                <c:v>1
22年</c:v>
              </c:pt>
              <c:pt idx="14">
                <c:v>2</c:v>
              </c:pt>
              <c:pt idx="15">
                <c:v>3</c:v>
              </c:pt>
              <c:pt idx="16">
                <c:v>4</c:v>
              </c:pt>
              <c:pt idx="17">
                <c:v>5</c:v>
              </c:pt>
              <c:pt idx="18">
                <c:v>6</c:v>
              </c:pt>
              <c:pt idx="19">
                <c:v>7</c:v>
              </c:pt>
              <c:pt idx="20">
                <c:v>8</c:v>
              </c:pt>
              <c:pt idx="21">
                <c:v>9</c:v>
              </c:pt>
              <c:pt idx="22">
                <c:v>10</c:v>
              </c:pt>
              <c:pt idx="23">
                <c:v>11</c:v>
              </c:pt>
              <c:pt idx="24">
                <c:v>12月</c:v>
              </c:pt>
            </c:strLit>
          </c:cat>
          <c:val>
            <c:numLit>
              <c:ptCount val="25"/>
              <c:pt idx="0">
                <c:v>100.3</c:v>
              </c:pt>
              <c:pt idx="1">
                <c:v>99.7</c:v>
              </c:pt>
              <c:pt idx="2">
                <c:v>99.3</c:v>
              </c:pt>
              <c:pt idx="3">
                <c:v>99.5</c:v>
              </c:pt>
              <c:pt idx="4">
                <c:v>99.6</c:v>
              </c:pt>
              <c:pt idx="5">
                <c:v>99.5</c:v>
              </c:pt>
              <c:pt idx="6">
                <c:v>99.1</c:v>
              </c:pt>
              <c:pt idx="7">
                <c:v>98.8</c:v>
              </c:pt>
              <c:pt idx="8">
                <c:v>99</c:v>
              </c:pt>
              <c:pt idx="9">
                <c:v>99.2</c:v>
              </c:pt>
              <c:pt idx="10">
                <c:v>98.6</c:v>
              </c:pt>
              <c:pt idx="11">
                <c:v>98.3</c:v>
              </c:pt>
              <c:pt idx="12">
                <c:v>98</c:v>
              </c:pt>
              <c:pt idx="13">
                <c:v>97.6</c:v>
              </c:pt>
              <c:pt idx="14">
                <c:v>97.6</c:v>
              </c:pt>
              <c:pt idx="15">
                <c:v>97.9</c:v>
              </c:pt>
              <c:pt idx="16">
                <c:v>97.8</c:v>
              </c:pt>
              <c:pt idx="17">
                <c:v>97.9</c:v>
              </c:pt>
              <c:pt idx="18">
                <c:v>97.8</c:v>
              </c:pt>
              <c:pt idx="19">
                <c:v>97.4</c:v>
              </c:pt>
              <c:pt idx="20">
                <c:v>97.6</c:v>
              </c:pt>
              <c:pt idx="21">
                <c:v>98</c:v>
              </c:pt>
              <c:pt idx="22">
                <c:v>98.3</c:v>
              </c:pt>
              <c:pt idx="23">
                <c:v>98</c:v>
              </c:pt>
              <c:pt idx="24">
                <c:v>97.7</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12
H20</c:v>
              </c:pt>
              <c:pt idx="1">
                <c:v>1
21</c:v>
              </c:pt>
              <c:pt idx="2">
                <c:v>2</c:v>
              </c:pt>
              <c:pt idx="3">
                <c:v>3</c:v>
              </c:pt>
              <c:pt idx="4">
                <c:v>4</c:v>
              </c:pt>
              <c:pt idx="5">
                <c:v>5</c:v>
              </c:pt>
              <c:pt idx="6">
                <c:v>6</c:v>
              </c:pt>
              <c:pt idx="7">
                <c:v>7</c:v>
              </c:pt>
              <c:pt idx="8">
                <c:v>8</c:v>
              </c:pt>
              <c:pt idx="9">
                <c:v>9</c:v>
              </c:pt>
              <c:pt idx="10">
                <c:v>10</c:v>
              </c:pt>
              <c:pt idx="11">
                <c:v>11</c:v>
              </c:pt>
              <c:pt idx="12">
                <c:v>12</c:v>
              </c:pt>
              <c:pt idx="13">
                <c:v>1
22年</c:v>
              </c:pt>
              <c:pt idx="14">
                <c:v>2</c:v>
              </c:pt>
              <c:pt idx="15">
                <c:v>3</c:v>
              </c:pt>
              <c:pt idx="16">
                <c:v>4</c:v>
              </c:pt>
              <c:pt idx="17">
                <c:v>5</c:v>
              </c:pt>
              <c:pt idx="18">
                <c:v>6</c:v>
              </c:pt>
              <c:pt idx="19">
                <c:v>7</c:v>
              </c:pt>
              <c:pt idx="20">
                <c:v>8</c:v>
              </c:pt>
              <c:pt idx="21">
                <c:v>9</c:v>
              </c:pt>
              <c:pt idx="22">
                <c:v>10</c:v>
              </c:pt>
              <c:pt idx="23">
                <c:v>11</c:v>
              </c:pt>
              <c:pt idx="24">
                <c:v>12月</c:v>
              </c:pt>
            </c:strLit>
          </c:cat>
          <c:val>
            <c:numLit>
              <c:ptCount val="25"/>
              <c:pt idx="0">
                <c:v>100</c:v>
              </c:pt>
              <c:pt idx="1">
                <c:v>99.2</c:v>
              </c:pt>
              <c:pt idx="2">
                <c:v>99.1</c:v>
              </c:pt>
              <c:pt idx="3">
                <c:v>99.2</c:v>
              </c:pt>
              <c:pt idx="4">
                <c:v>99.3</c:v>
              </c:pt>
              <c:pt idx="5">
                <c:v>99.1</c:v>
              </c:pt>
              <c:pt idx="6">
                <c:v>98.9</c:v>
              </c:pt>
              <c:pt idx="7">
                <c:v>98.7</c:v>
              </c:pt>
              <c:pt idx="8">
                <c:v>98.6</c:v>
              </c:pt>
              <c:pt idx="9">
                <c:v>98.7</c:v>
              </c:pt>
              <c:pt idx="10">
                <c:v>98.4</c:v>
              </c:pt>
              <c:pt idx="11">
                <c:v>98.2</c:v>
              </c:pt>
              <c:pt idx="12">
                <c:v>97.9</c:v>
              </c:pt>
              <c:pt idx="13">
                <c:v>97.3</c:v>
              </c:pt>
              <c:pt idx="14">
                <c:v>97.4</c:v>
              </c:pt>
              <c:pt idx="15">
                <c:v>97.6</c:v>
              </c:pt>
              <c:pt idx="16">
                <c:v>97.3</c:v>
              </c:pt>
              <c:pt idx="17">
                <c:v>97.4</c:v>
              </c:pt>
              <c:pt idx="18">
                <c:v>97.3</c:v>
              </c:pt>
              <c:pt idx="19">
                <c:v>97.1</c:v>
              </c:pt>
              <c:pt idx="20">
                <c:v>97.1</c:v>
              </c:pt>
              <c:pt idx="21">
                <c:v>97.2</c:v>
              </c:pt>
              <c:pt idx="22">
                <c:v>97.5</c:v>
              </c:pt>
              <c:pt idx="23">
                <c:v>97.4</c:v>
              </c:pt>
              <c:pt idx="24">
                <c:v>97.3</c:v>
              </c:pt>
            </c:numLit>
          </c:val>
          <c:smooth val="0"/>
        </c:ser>
        <c:marker val="1"/>
        <c:axId val="1647698"/>
        <c:axId val="14829283"/>
      </c:lineChart>
      <c:catAx>
        <c:axId val="1647698"/>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14829283"/>
        <c:crossesAt val="100"/>
        <c:auto val="0"/>
        <c:lblOffset val="100"/>
        <c:tickLblSkip val="4"/>
        <c:noMultiLvlLbl val="0"/>
      </c:catAx>
      <c:valAx>
        <c:axId val="14829283"/>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647698"/>
        <c:crossesAt val="1"/>
        <c:crossBetween val="between"/>
        <c:dispUnits/>
        <c:majorUnit val="1"/>
        <c:minorUnit val="1"/>
      </c:valAx>
      <c:catAx>
        <c:axId val="43931080"/>
        <c:scaling>
          <c:orientation val="minMax"/>
        </c:scaling>
        <c:axPos val="b"/>
        <c:delete val="1"/>
        <c:majorTickMark val="in"/>
        <c:minorTickMark val="none"/>
        <c:tickLblPos val="nextTo"/>
        <c:crossAx val="59835401"/>
        <c:crosses val="autoZero"/>
        <c:auto val="1"/>
        <c:lblOffset val="100"/>
        <c:noMultiLvlLbl val="0"/>
      </c:catAx>
      <c:valAx>
        <c:axId val="59835401"/>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931080"/>
        <c:crosses val="max"/>
        <c:crossBetween val="between"/>
        <c:dispUnits/>
        <c:majorUnit val="2"/>
      </c:valAx>
      <c:spPr>
        <a:noFill/>
        <a:ln w="12700">
          <a:solidFill/>
        </a:ln>
      </c:spPr>
    </c:plotArea>
    <c:legend>
      <c:legendPos val="r"/>
      <c:legendEntry>
        <c:idx val="0"/>
        <c:delete val="1"/>
      </c:legendEntry>
      <c:layout>
        <c:manualLayout>
          <c:xMode val="edge"/>
          <c:yMode val="edge"/>
          <c:x val="0.413"/>
          <c:y val="0.1795"/>
          <c:w val="0.4645"/>
          <c:h val="0.118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6975"/>
          <c:w val="0.96625"/>
          <c:h val="0.898"/>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20/10</c:v>
              </c:pt>
              <c:pt idx="2">
                <c:v>11</c:v>
              </c:pt>
              <c:pt idx="3">
                <c:v>12</c:v>
              </c:pt>
              <c:pt idx="4">
                <c:v>21/1</c:v>
              </c:pt>
              <c:pt idx="5">
                <c:v>2</c:v>
              </c:pt>
              <c:pt idx="6">
                <c:v>3</c:v>
              </c:pt>
              <c:pt idx="7">
                <c:v>4</c:v>
              </c:pt>
              <c:pt idx="8">
                <c:v>5</c:v>
              </c:pt>
              <c:pt idx="9">
                <c:v>6</c:v>
              </c:pt>
              <c:pt idx="10">
                <c:v>7</c:v>
              </c:pt>
              <c:pt idx="11">
                <c:v>8</c:v>
              </c:pt>
              <c:pt idx="12">
                <c:v>9</c:v>
              </c:pt>
              <c:pt idx="13">
                <c:v>10</c:v>
              </c:pt>
              <c:pt idx="14">
                <c:v>11</c:v>
              </c:pt>
              <c:pt idx="15">
                <c:v>12</c:v>
              </c:pt>
              <c:pt idx="16">
                <c:v>22/1</c:v>
              </c:pt>
              <c:pt idx="17">
                <c:v>2</c:v>
              </c:pt>
              <c:pt idx="18">
                <c:v>3</c:v>
              </c:pt>
              <c:pt idx="19">
                <c:v>4</c:v>
              </c:pt>
              <c:pt idx="20">
                <c:v>5</c:v>
              </c:pt>
              <c:pt idx="21">
                <c:v>6</c:v>
              </c:pt>
              <c:pt idx="22">
                <c:v>7</c:v>
              </c:pt>
              <c:pt idx="23">
                <c:v>8</c:v>
              </c:pt>
              <c:pt idx="24">
                <c:v>9</c:v>
              </c:pt>
              <c:pt idx="25">
                <c:v>10</c:v>
              </c:pt>
            </c:strLit>
          </c:cat>
          <c:val>
            <c:numLit>
              <c:ptCount val="27"/>
              <c:pt idx="1">
                <c:v>91.6</c:v>
              </c:pt>
              <c:pt idx="2">
                <c:v>89.1</c:v>
              </c:pt>
              <c:pt idx="3">
                <c:v>82.1</c:v>
              </c:pt>
              <c:pt idx="4">
                <c:v>80.3</c:v>
              </c:pt>
              <c:pt idx="5">
                <c:v>71.3</c:v>
              </c:pt>
              <c:pt idx="6">
                <c:v>70.7</c:v>
              </c:pt>
              <c:pt idx="7">
                <c:v>74.2</c:v>
              </c:pt>
              <c:pt idx="8">
                <c:v>76</c:v>
              </c:pt>
              <c:pt idx="9">
                <c:v>75.5</c:v>
              </c:pt>
              <c:pt idx="10">
                <c:v>75.9</c:v>
              </c:pt>
              <c:pt idx="11">
                <c:v>75.7</c:v>
              </c:pt>
              <c:pt idx="12">
                <c:v>75.1</c:v>
              </c:pt>
              <c:pt idx="13">
                <c:v>74.5</c:v>
              </c:pt>
              <c:pt idx="14">
                <c:v>75.9</c:v>
              </c:pt>
              <c:pt idx="15">
                <c:v>76.9</c:v>
              </c:pt>
              <c:pt idx="16">
                <c:v>80.9</c:v>
              </c:pt>
              <c:pt idx="17">
                <c:v>81.7</c:v>
              </c:pt>
              <c:pt idx="18">
                <c:v>80.1</c:v>
              </c:pt>
              <c:pt idx="19">
                <c:v>81.9</c:v>
              </c:pt>
              <c:pt idx="20">
                <c:v>83.6</c:v>
              </c:pt>
              <c:pt idx="21">
                <c:v>83.2</c:v>
              </c:pt>
              <c:pt idx="22">
                <c:v>85.4</c:v>
              </c:pt>
              <c:pt idx="23">
                <c:v>87.6</c:v>
              </c:pt>
              <c:pt idx="24">
                <c:v>87.3</c:v>
              </c:pt>
              <c:pt idx="25">
                <c:v>79.1</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20/10</c:v>
              </c:pt>
              <c:pt idx="2">
                <c:v>11</c:v>
              </c:pt>
              <c:pt idx="3">
                <c:v>12</c:v>
              </c:pt>
              <c:pt idx="4">
                <c:v>21/1</c:v>
              </c:pt>
              <c:pt idx="5">
                <c:v>2</c:v>
              </c:pt>
              <c:pt idx="6">
                <c:v>3</c:v>
              </c:pt>
              <c:pt idx="7">
                <c:v>4</c:v>
              </c:pt>
              <c:pt idx="8">
                <c:v>5</c:v>
              </c:pt>
              <c:pt idx="9">
                <c:v>6</c:v>
              </c:pt>
              <c:pt idx="10">
                <c:v>7</c:v>
              </c:pt>
              <c:pt idx="11">
                <c:v>8</c:v>
              </c:pt>
              <c:pt idx="12">
                <c:v>9</c:v>
              </c:pt>
              <c:pt idx="13">
                <c:v>10</c:v>
              </c:pt>
              <c:pt idx="14">
                <c:v>11</c:v>
              </c:pt>
              <c:pt idx="15">
                <c:v>12</c:v>
              </c:pt>
              <c:pt idx="16">
                <c:v>22/1</c:v>
              </c:pt>
              <c:pt idx="17">
                <c:v>2</c:v>
              </c:pt>
              <c:pt idx="18">
                <c:v>3</c:v>
              </c:pt>
              <c:pt idx="19">
                <c:v>4</c:v>
              </c:pt>
              <c:pt idx="20">
                <c:v>5</c:v>
              </c:pt>
              <c:pt idx="21">
                <c:v>6</c:v>
              </c:pt>
              <c:pt idx="22">
                <c:v>7</c:v>
              </c:pt>
              <c:pt idx="23">
                <c:v>8</c:v>
              </c:pt>
              <c:pt idx="24">
                <c:v>9</c:v>
              </c:pt>
              <c:pt idx="25">
                <c:v>10</c:v>
              </c:pt>
            </c:strLit>
          </c:cat>
          <c:val>
            <c:numLit>
              <c:ptCount val="27"/>
              <c:pt idx="1">
                <c:v>93.7</c:v>
              </c:pt>
              <c:pt idx="2">
                <c:v>90.7</c:v>
              </c:pt>
              <c:pt idx="3">
                <c:v>84.6</c:v>
              </c:pt>
              <c:pt idx="4">
                <c:v>78.7</c:v>
              </c:pt>
              <c:pt idx="5">
                <c:v>72.3</c:v>
              </c:pt>
              <c:pt idx="6">
                <c:v>72.2</c:v>
              </c:pt>
              <c:pt idx="7">
                <c:v>75.2</c:v>
              </c:pt>
              <c:pt idx="8">
                <c:v>76.8</c:v>
              </c:pt>
              <c:pt idx="9">
                <c:v>77.4</c:v>
              </c:pt>
              <c:pt idx="10">
                <c:v>77.8</c:v>
              </c:pt>
              <c:pt idx="11">
                <c:v>77.1</c:v>
              </c:pt>
              <c:pt idx="12">
                <c:v>77.7</c:v>
              </c:pt>
              <c:pt idx="13">
                <c:v>76.2</c:v>
              </c:pt>
              <c:pt idx="14">
                <c:v>78.9</c:v>
              </c:pt>
              <c:pt idx="15">
                <c:v>78.6</c:v>
              </c:pt>
              <c:pt idx="16">
                <c:v>81.5</c:v>
              </c:pt>
              <c:pt idx="17">
                <c:v>82.5</c:v>
              </c:pt>
              <c:pt idx="18">
                <c:v>81</c:v>
              </c:pt>
              <c:pt idx="19">
                <c:v>82.7</c:v>
              </c:pt>
              <c:pt idx="20">
                <c:v>86.7</c:v>
              </c:pt>
              <c:pt idx="21">
                <c:v>85.4</c:v>
              </c:pt>
              <c:pt idx="22">
                <c:v>86.6</c:v>
              </c:pt>
              <c:pt idx="23">
                <c:v>88.6</c:v>
              </c:pt>
              <c:pt idx="24">
                <c:v>87.5</c:v>
              </c:pt>
              <c:pt idx="25">
                <c:v>82.7</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20/10</c:v>
              </c:pt>
              <c:pt idx="2">
                <c:v>11</c:v>
              </c:pt>
              <c:pt idx="3">
                <c:v>12</c:v>
              </c:pt>
              <c:pt idx="4">
                <c:v>21/1</c:v>
              </c:pt>
              <c:pt idx="5">
                <c:v>2</c:v>
              </c:pt>
              <c:pt idx="6">
                <c:v>3</c:v>
              </c:pt>
              <c:pt idx="7">
                <c:v>4</c:v>
              </c:pt>
              <c:pt idx="8">
                <c:v>5</c:v>
              </c:pt>
              <c:pt idx="9">
                <c:v>6</c:v>
              </c:pt>
              <c:pt idx="10">
                <c:v>7</c:v>
              </c:pt>
              <c:pt idx="11">
                <c:v>8</c:v>
              </c:pt>
              <c:pt idx="12">
                <c:v>9</c:v>
              </c:pt>
              <c:pt idx="13">
                <c:v>10</c:v>
              </c:pt>
              <c:pt idx="14">
                <c:v>11</c:v>
              </c:pt>
              <c:pt idx="15">
                <c:v>12</c:v>
              </c:pt>
              <c:pt idx="16">
                <c:v>22/1</c:v>
              </c:pt>
              <c:pt idx="17">
                <c:v>2</c:v>
              </c:pt>
              <c:pt idx="18">
                <c:v>3</c:v>
              </c:pt>
              <c:pt idx="19">
                <c:v>4</c:v>
              </c:pt>
              <c:pt idx="20">
                <c:v>5</c:v>
              </c:pt>
              <c:pt idx="21">
                <c:v>6</c:v>
              </c:pt>
              <c:pt idx="22">
                <c:v>7</c:v>
              </c:pt>
              <c:pt idx="23">
                <c:v>8</c:v>
              </c:pt>
              <c:pt idx="24">
                <c:v>9</c:v>
              </c:pt>
              <c:pt idx="25">
                <c:v>10</c:v>
              </c:pt>
            </c:strLit>
          </c:cat>
          <c:val>
            <c:numLit>
              <c:ptCount val="27"/>
              <c:pt idx="1">
                <c:v>93.2</c:v>
              </c:pt>
              <c:pt idx="2">
                <c:v>95.8</c:v>
              </c:pt>
              <c:pt idx="3">
                <c:v>96.1</c:v>
              </c:pt>
              <c:pt idx="4">
                <c:v>93.8</c:v>
              </c:pt>
              <c:pt idx="5">
                <c:v>93.5</c:v>
              </c:pt>
              <c:pt idx="6">
                <c:v>93</c:v>
              </c:pt>
              <c:pt idx="7">
                <c:v>90.2</c:v>
              </c:pt>
              <c:pt idx="8">
                <c:v>91.9</c:v>
              </c:pt>
              <c:pt idx="9">
                <c:v>91.2</c:v>
              </c:pt>
              <c:pt idx="10">
                <c:v>90.9</c:v>
              </c:pt>
              <c:pt idx="11">
                <c:v>90.4</c:v>
              </c:pt>
              <c:pt idx="12">
                <c:v>88.7</c:v>
              </c:pt>
              <c:pt idx="13">
                <c:v>84.1</c:v>
              </c:pt>
              <c:pt idx="14">
                <c:v>84.9</c:v>
              </c:pt>
              <c:pt idx="15">
                <c:v>83.5</c:v>
              </c:pt>
              <c:pt idx="16">
                <c:v>84.2</c:v>
              </c:pt>
              <c:pt idx="17">
                <c:v>85.5</c:v>
              </c:pt>
              <c:pt idx="18">
                <c:v>88.5</c:v>
              </c:pt>
              <c:pt idx="19">
                <c:v>91</c:v>
              </c:pt>
              <c:pt idx="20">
                <c:v>90.5</c:v>
              </c:pt>
              <c:pt idx="21">
                <c:v>90.5</c:v>
              </c:pt>
              <c:pt idx="22">
                <c:v>87</c:v>
              </c:pt>
              <c:pt idx="23">
                <c:v>89.3</c:v>
              </c:pt>
              <c:pt idx="24">
                <c:v>88.8</c:v>
              </c:pt>
              <c:pt idx="25">
                <c:v>91.7</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20/10</c:v>
              </c:pt>
              <c:pt idx="2">
                <c:v>11</c:v>
              </c:pt>
              <c:pt idx="3">
                <c:v>12</c:v>
              </c:pt>
              <c:pt idx="4">
                <c:v>21/1</c:v>
              </c:pt>
              <c:pt idx="5">
                <c:v>2</c:v>
              </c:pt>
              <c:pt idx="6">
                <c:v>3</c:v>
              </c:pt>
              <c:pt idx="7">
                <c:v>4</c:v>
              </c:pt>
              <c:pt idx="8">
                <c:v>5</c:v>
              </c:pt>
              <c:pt idx="9">
                <c:v>6</c:v>
              </c:pt>
              <c:pt idx="10">
                <c:v>7</c:v>
              </c:pt>
              <c:pt idx="11">
                <c:v>8</c:v>
              </c:pt>
              <c:pt idx="12">
                <c:v>9</c:v>
              </c:pt>
              <c:pt idx="13">
                <c:v>10</c:v>
              </c:pt>
              <c:pt idx="14">
                <c:v>11</c:v>
              </c:pt>
              <c:pt idx="15">
                <c:v>12</c:v>
              </c:pt>
              <c:pt idx="16">
                <c:v>22/1</c:v>
              </c:pt>
              <c:pt idx="17">
                <c:v>2</c:v>
              </c:pt>
              <c:pt idx="18">
                <c:v>3</c:v>
              </c:pt>
              <c:pt idx="19">
                <c:v>4</c:v>
              </c:pt>
              <c:pt idx="20">
                <c:v>5</c:v>
              </c:pt>
              <c:pt idx="21">
                <c:v>6</c:v>
              </c:pt>
              <c:pt idx="22">
                <c:v>7</c:v>
              </c:pt>
              <c:pt idx="23">
                <c:v>8</c:v>
              </c:pt>
              <c:pt idx="24">
                <c:v>9</c:v>
              </c:pt>
              <c:pt idx="25">
                <c:v>10</c:v>
              </c:pt>
            </c:strLit>
          </c:cat>
          <c:val>
            <c:numLit>
              <c:ptCount val="27"/>
              <c:pt idx="1">
                <c:v>100.1</c:v>
              </c:pt>
              <c:pt idx="2">
                <c:v>93.1</c:v>
              </c:pt>
              <c:pt idx="3">
                <c:v>85.3</c:v>
              </c:pt>
              <c:pt idx="4">
                <c:v>78.1</c:v>
              </c:pt>
              <c:pt idx="5">
                <c:v>71.4</c:v>
              </c:pt>
              <c:pt idx="6">
                <c:v>73</c:v>
              </c:pt>
              <c:pt idx="7">
                <c:v>76.3</c:v>
              </c:pt>
              <c:pt idx="8">
                <c:v>79.8</c:v>
              </c:pt>
              <c:pt idx="9">
                <c:v>81</c:v>
              </c:pt>
              <c:pt idx="10">
                <c:v>81.9</c:v>
              </c:pt>
              <c:pt idx="11">
                <c:v>83.1</c:v>
              </c:pt>
              <c:pt idx="12">
                <c:v>84.6</c:v>
              </c:pt>
              <c:pt idx="13">
                <c:v>85.9</c:v>
              </c:pt>
              <c:pt idx="14">
                <c:v>88.1</c:v>
              </c:pt>
              <c:pt idx="15">
                <c:v>90.4</c:v>
              </c:pt>
              <c:pt idx="16">
                <c:v>94.3</c:v>
              </c:pt>
              <c:pt idx="17">
                <c:v>93.7</c:v>
              </c:pt>
              <c:pt idx="18">
                <c:v>94.8</c:v>
              </c:pt>
              <c:pt idx="19">
                <c:v>96</c:v>
              </c:pt>
              <c:pt idx="20">
                <c:v>96.1</c:v>
              </c:pt>
              <c:pt idx="21">
                <c:v>95</c:v>
              </c:pt>
              <c:pt idx="22">
                <c:v>95.3</c:v>
              </c:pt>
              <c:pt idx="23">
                <c:v>94.5</c:v>
              </c:pt>
              <c:pt idx="24">
                <c:v>92.5</c:v>
              </c:pt>
              <c:pt idx="25">
                <c:v>91.1</c:v>
              </c:pt>
            </c:numLit>
          </c:val>
          <c:smooth val="0"/>
        </c:ser>
        <c:marker val="1"/>
        <c:axId val="66354684"/>
        <c:axId val="60321245"/>
      </c:lineChart>
      <c:catAx>
        <c:axId val="66354684"/>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0321245"/>
        <c:crossesAt val="60"/>
        <c:auto val="1"/>
        <c:lblOffset val="100"/>
        <c:tickLblSkip val="1"/>
        <c:noMultiLvlLbl val="0"/>
      </c:catAx>
      <c:valAx>
        <c:axId val="60321245"/>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66354684"/>
        <c:crossesAt val="1"/>
        <c:crossBetween val="midCat"/>
        <c:dispUnits/>
        <c:majorUnit val="10"/>
        <c:minorUnit val="5"/>
      </c:valAx>
      <c:spPr>
        <a:noFill/>
        <a:ln w="12700">
          <a:solidFill>
            <a:srgbClr val="000000"/>
          </a:solidFill>
        </a:ln>
      </c:spPr>
    </c:plotArea>
    <c:legend>
      <c:legendPos val="r"/>
      <c:layout>
        <c:manualLayout>
          <c:xMode val="edge"/>
          <c:yMode val="edge"/>
          <c:x val="0.7255"/>
          <c:y val="0.16675"/>
          <c:w val="0.21375"/>
          <c:h val="0.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37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7</xdr:row>
      <xdr:rowOff>95250</xdr:rowOff>
    </xdr:from>
    <xdr:to>
      <xdr:col>14</xdr:col>
      <xdr:colOff>457200</xdr:colOff>
      <xdr:row>7</xdr:row>
      <xdr:rowOff>95250</xdr:rowOff>
    </xdr:to>
    <xdr:sp>
      <xdr:nvSpPr>
        <xdr:cNvPr id="7" name="Line 7"/>
        <xdr:cNvSpPr>
          <a:spLocks/>
        </xdr:cNvSpPr>
      </xdr:nvSpPr>
      <xdr:spPr>
        <a:xfrm flipV="1">
          <a:off x="2371725" y="1533525"/>
          <a:ext cx="4419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33</xdr:row>
      <xdr:rowOff>9525</xdr:rowOff>
    </xdr:from>
    <xdr:to>
      <xdr:col>11</xdr:col>
      <xdr:colOff>66675</xdr:colOff>
      <xdr:row>34</xdr:row>
      <xdr:rowOff>123825</xdr:rowOff>
    </xdr:to>
    <xdr:sp>
      <xdr:nvSpPr>
        <xdr:cNvPr id="3" name="Rectangle 6"/>
        <xdr:cNvSpPr>
          <a:spLocks/>
        </xdr:cNvSpPr>
      </xdr:nvSpPr>
      <xdr:spPr>
        <a:xfrm>
          <a:off x="9525" y="612457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1</xdr:col>
      <xdr:colOff>323850</xdr:colOff>
      <xdr:row>59</xdr:row>
      <xdr:rowOff>66675</xdr:rowOff>
    </xdr:from>
    <xdr:to>
      <xdr:col>12</xdr:col>
      <xdr:colOff>209550</xdr:colOff>
      <xdr:row>68</xdr:row>
      <xdr:rowOff>57150</xdr:rowOff>
    </xdr:to>
    <xdr:pic>
      <xdr:nvPicPr>
        <xdr:cNvPr id="5" name="Picture 28"/>
        <xdr:cNvPicPr preferRelativeResize="1">
          <a:picLocks noChangeAspect="1"/>
        </xdr:cNvPicPr>
      </xdr:nvPicPr>
      <xdr:blipFill>
        <a:blip r:embed="rId1"/>
        <a:stretch>
          <a:fillRect/>
        </a:stretch>
      </xdr:blipFill>
      <xdr:spPr>
        <a:xfrm>
          <a:off x="704850" y="9953625"/>
          <a:ext cx="4781550" cy="1457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47625</xdr:rowOff>
    </xdr:from>
    <xdr:to>
      <xdr:col>7</xdr:col>
      <xdr:colOff>85725</xdr:colOff>
      <xdr:row>49</xdr:row>
      <xdr:rowOff>133350</xdr:rowOff>
    </xdr:to>
    <xdr:graphicFrame>
      <xdr:nvGraphicFramePr>
        <xdr:cNvPr id="1" name="Chart 34"/>
        <xdr:cNvGraphicFramePr/>
      </xdr:nvGraphicFramePr>
      <xdr:xfrm>
        <a:off x="0" y="7115175"/>
        <a:ext cx="3429000" cy="30575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2</xdr:col>
      <xdr:colOff>114300</xdr:colOff>
      <xdr:row>48</xdr:row>
      <xdr:rowOff>57150</xdr:rowOff>
    </xdr:from>
    <xdr:to>
      <xdr:col>3</xdr:col>
      <xdr:colOff>123825</xdr:colOff>
      <xdr:row>49</xdr:row>
      <xdr:rowOff>85725</xdr:rowOff>
    </xdr:to>
    <xdr:sp>
      <xdr:nvSpPr>
        <xdr:cNvPr id="18" name="Rectangle 29"/>
        <xdr:cNvSpPr>
          <a:spLocks/>
        </xdr:cNvSpPr>
      </xdr:nvSpPr>
      <xdr:spPr>
        <a:xfrm>
          <a:off x="971550" y="9915525"/>
          <a:ext cx="36195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twoCellAnchor>
    <xdr:from>
      <xdr:col>4</xdr:col>
      <xdr:colOff>381000</xdr:colOff>
      <xdr:row>48</xdr:row>
      <xdr:rowOff>47625</xdr:rowOff>
    </xdr:from>
    <xdr:to>
      <xdr:col>6</xdr:col>
      <xdr:colOff>57150</xdr:colOff>
      <xdr:row>49</xdr:row>
      <xdr:rowOff>76200</xdr:rowOff>
    </xdr:to>
    <xdr:sp>
      <xdr:nvSpPr>
        <xdr:cNvPr id="19" name="Rectangle 30"/>
        <xdr:cNvSpPr>
          <a:spLocks/>
        </xdr:cNvSpPr>
      </xdr:nvSpPr>
      <xdr:spPr>
        <a:xfrm>
          <a:off x="2133600" y="9906000"/>
          <a:ext cx="68580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22年</a:t>
          </a:r>
        </a:p>
      </xdr:txBody>
    </xdr:sp>
    <xdr:clientData/>
  </xdr:twoCellAnchor>
  <xdr:twoCellAnchor editAs="oneCell">
    <xdr:from>
      <xdr:col>7</xdr:col>
      <xdr:colOff>257175</xdr:colOff>
      <xdr:row>37</xdr:row>
      <xdr:rowOff>133350</xdr:rowOff>
    </xdr:from>
    <xdr:to>
      <xdr:col>15</xdr:col>
      <xdr:colOff>133350</xdr:colOff>
      <xdr:row>50</xdr:row>
      <xdr:rowOff>66675</xdr:rowOff>
    </xdr:to>
    <xdr:pic>
      <xdr:nvPicPr>
        <xdr:cNvPr id="20" name="Picture 36"/>
        <xdr:cNvPicPr preferRelativeResize="1">
          <a:picLocks noChangeAspect="1"/>
        </xdr:cNvPicPr>
      </xdr:nvPicPr>
      <xdr:blipFill>
        <a:blip r:embed="rId3"/>
        <a:stretch>
          <a:fillRect/>
        </a:stretch>
      </xdr:blipFill>
      <xdr:spPr>
        <a:xfrm>
          <a:off x="3600450" y="7591425"/>
          <a:ext cx="3495675" cy="2695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38100</xdr:colOff>
      <xdr:row>2</xdr:row>
      <xdr:rowOff>104775</xdr:rowOff>
    </xdr:from>
    <xdr:to>
      <xdr:col>43</xdr:col>
      <xdr:colOff>9525</xdr:colOff>
      <xdr:row>16</xdr:row>
      <xdr:rowOff>161925</xdr:rowOff>
    </xdr:to>
    <xdr:graphicFrame>
      <xdr:nvGraphicFramePr>
        <xdr:cNvPr id="3" name="Chart 127"/>
        <xdr:cNvGraphicFramePr/>
      </xdr:nvGraphicFramePr>
      <xdr:xfrm>
        <a:off x="285750" y="628650"/>
        <a:ext cx="6610350" cy="3124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24</xdr:row>
      <xdr:rowOff>95250</xdr:rowOff>
    </xdr:from>
    <xdr:to>
      <xdr:col>7</xdr:col>
      <xdr:colOff>180975</xdr:colOff>
      <xdr:row>27</xdr:row>
      <xdr:rowOff>85725</xdr:rowOff>
    </xdr:to>
    <xdr:pic>
      <xdr:nvPicPr>
        <xdr:cNvPr id="1" name="Picture 45"/>
        <xdr:cNvPicPr preferRelativeResize="1">
          <a:picLocks noChangeAspect="1"/>
        </xdr:cNvPicPr>
      </xdr:nvPicPr>
      <xdr:blipFill>
        <a:blip r:embed="rId1"/>
        <a:stretch>
          <a:fillRect/>
        </a:stretch>
      </xdr:blipFill>
      <xdr:spPr>
        <a:xfrm>
          <a:off x="1333500" y="6572250"/>
          <a:ext cx="638175" cy="533400"/>
        </a:xfrm>
        <a:prstGeom prst="rect">
          <a:avLst/>
        </a:prstGeom>
        <a:noFill/>
        <a:ln w="9525" cmpd="sng">
          <a:noFill/>
        </a:ln>
      </xdr:spPr>
    </xdr:pic>
    <xdr:clientData/>
  </xdr:twoCellAnchor>
  <xdr:twoCellAnchor>
    <xdr:from>
      <xdr:col>3</xdr:col>
      <xdr:colOff>38100</xdr:colOff>
      <xdr:row>33</xdr:row>
      <xdr:rowOff>9525</xdr:rowOff>
    </xdr:from>
    <xdr:to>
      <xdr:col>13</xdr:col>
      <xdr:colOff>47625</xdr:colOff>
      <xdr:row>42</xdr:row>
      <xdr:rowOff>38100</xdr:rowOff>
    </xdr:to>
    <xdr:pic>
      <xdr:nvPicPr>
        <xdr:cNvPr id="2" name="Picture 91"/>
        <xdr:cNvPicPr preferRelativeResize="1">
          <a:picLocks noChangeAspect="1"/>
        </xdr:cNvPicPr>
      </xdr:nvPicPr>
      <xdr:blipFill>
        <a:blip r:embed="rId2"/>
        <a:stretch>
          <a:fillRect/>
        </a:stretch>
      </xdr:blipFill>
      <xdr:spPr>
        <a:xfrm>
          <a:off x="952500" y="8401050"/>
          <a:ext cx="2257425" cy="2247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view="pageBreakPreview" zoomScaleSheetLayoutView="100" workbookViewId="0" topLeftCell="A1">
      <selection activeCell="S43" sqref="S43"/>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153</v>
      </c>
      <c r="C1" s="6"/>
      <c r="D1" s="6"/>
      <c r="E1" s="385" t="s">
        <v>154</v>
      </c>
      <c r="G1" s="3" t="s">
        <v>612</v>
      </c>
    </row>
    <row r="2" spans="7:15" ht="14.25" customHeight="1">
      <c r="G2" s="4"/>
      <c r="H2" s="379" t="s">
        <v>155</v>
      </c>
      <c r="I2" s="379"/>
      <c r="J2" s="379"/>
      <c r="K2" s="379"/>
      <c r="L2" s="8"/>
      <c r="M2" s="8"/>
      <c r="N2" s="8"/>
      <c r="O2" s="6"/>
    </row>
    <row r="3" spans="7:15" ht="14.25" customHeight="1">
      <c r="G3" s="6"/>
      <c r="H3" s="3" t="s">
        <v>156</v>
      </c>
      <c r="I3" s="6"/>
      <c r="J3" s="6"/>
      <c r="K3" s="6"/>
      <c r="L3" s="8"/>
      <c r="M3" s="8"/>
      <c r="N3" s="8"/>
      <c r="O3" s="6"/>
    </row>
    <row r="4" spans="1:15" ht="14.25" customHeight="1">
      <c r="A4" s="5"/>
      <c r="C4" s="7"/>
      <c r="D4" s="5"/>
      <c r="E4" s="5"/>
      <c r="F4" s="5"/>
      <c r="G4" s="8"/>
      <c r="H4" s="8"/>
      <c r="I4" s="8"/>
      <c r="J4" s="281" t="s">
        <v>421</v>
      </c>
      <c r="K4" s="8"/>
      <c r="L4" s="8"/>
      <c r="M4" s="8"/>
      <c r="N4" s="8"/>
      <c r="O4" s="8"/>
    </row>
    <row r="5" spans="1:15" ht="20.25">
      <c r="A5" s="5"/>
      <c r="C5" s="9" t="s">
        <v>422</v>
      </c>
      <c r="D5" s="5"/>
      <c r="E5" s="5"/>
      <c r="F5" s="5"/>
      <c r="G5" s="8"/>
      <c r="H5" s="5"/>
      <c r="I5" s="5"/>
      <c r="J5" s="5"/>
      <c r="K5" s="5"/>
      <c r="L5" s="5"/>
      <c r="M5" s="5"/>
      <c r="N5" s="5"/>
      <c r="O5" s="5"/>
    </row>
    <row r="6" spans="7:16" ht="15" customHeight="1">
      <c r="G6" s="10"/>
      <c r="L6" s="5"/>
      <c r="M6" s="5"/>
      <c r="N6" s="5"/>
      <c r="P6" s="11"/>
    </row>
    <row r="7" spans="1:17" ht="15" customHeight="1">
      <c r="A7" s="1133" t="s">
        <v>613</v>
      </c>
      <c r="B7" s="1133"/>
      <c r="C7" s="6"/>
      <c r="D7" s="6"/>
      <c r="E7" s="6"/>
      <c r="F7" s="6"/>
      <c r="G7" s="10"/>
      <c r="H7" s="6"/>
      <c r="I7" s="6"/>
      <c r="J7" s="6"/>
      <c r="K7" s="6"/>
      <c r="L7" s="8"/>
      <c r="M7" s="8"/>
      <c r="N7" s="8"/>
      <c r="O7" s="6"/>
      <c r="P7" s="230" t="s">
        <v>614</v>
      </c>
      <c r="Q7" s="6"/>
    </row>
    <row r="8" spans="1:17" ht="15" customHeight="1">
      <c r="A8" s="1133" t="s">
        <v>615</v>
      </c>
      <c r="B8" s="1133"/>
      <c r="C8" s="236" t="s">
        <v>282</v>
      </c>
      <c r="D8" s="236"/>
      <c r="E8" s="236"/>
      <c r="F8" s="236"/>
      <c r="G8" s="236"/>
      <c r="H8" s="236"/>
      <c r="K8" s="6"/>
      <c r="L8" s="8"/>
      <c r="M8" s="8"/>
      <c r="N8" s="8"/>
      <c r="O8" s="6"/>
      <c r="P8" s="230" t="s">
        <v>616</v>
      </c>
      <c r="Q8" s="6"/>
    </row>
    <row r="9" spans="1:17" ht="13.5" customHeight="1">
      <c r="A9" s="10"/>
      <c r="B9" s="10"/>
      <c r="C9" s="10"/>
      <c r="D9" s="10"/>
      <c r="E9" s="10"/>
      <c r="F9" s="10"/>
      <c r="G9" s="10"/>
      <c r="H9" s="10"/>
      <c r="I9" s="10"/>
      <c r="J9" s="10"/>
      <c r="K9" s="10"/>
      <c r="L9" s="232"/>
      <c r="M9" s="232"/>
      <c r="N9" s="232"/>
      <c r="O9" s="10"/>
      <c r="P9" s="10"/>
      <c r="Q9" s="6"/>
    </row>
    <row r="10" spans="1:17" ht="15" customHeight="1">
      <c r="A10" s="10"/>
      <c r="B10" s="10"/>
      <c r="C10" s="10"/>
      <c r="D10" s="10"/>
      <c r="E10" s="10"/>
      <c r="F10" s="10"/>
      <c r="G10" s="10"/>
      <c r="H10" s="10"/>
      <c r="I10" s="10"/>
      <c r="J10" s="10"/>
      <c r="K10" s="10"/>
      <c r="L10" s="232"/>
      <c r="M10" s="232"/>
      <c r="N10" s="232"/>
      <c r="O10" s="10"/>
      <c r="P10" s="10"/>
      <c r="Q10" s="6"/>
    </row>
    <row r="11" spans="1:17" ht="15" customHeight="1">
      <c r="A11" s="1132" t="s">
        <v>617</v>
      </c>
      <c r="B11" s="1132"/>
      <c r="C11" s="10"/>
      <c r="D11" s="10"/>
      <c r="E11" s="10"/>
      <c r="F11" s="10"/>
      <c r="G11" s="10"/>
      <c r="H11" s="1132" t="s">
        <v>618</v>
      </c>
      <c r="I11" s="1132"/>
      <c r="J11" s="10"/>
      <c r="K11" s="10"/>
      <c r="L11" s="232"/>
      <c r="M11" s="232"/>
      <c r="N11" s="232"/>
      <c r="O11" s="10"/>
      <c r="P11" s="10"/>
      <c r="Q11" s="6"/>
    </row>
    <row r="12" spans="1:17" ht="15" customHeight="1">
      <c r="A12" s="230" t="s">
        <v>614</v>
      </c>
      <c r="B12" s="1134" t="s">
        <v>619</v>
      </c>
      <c r="C12" s="1134"/>
      <c r="D12" s="10"/>
      <c r="E12" s="10"/>
      <c r="F12" s="230" t="s">
        <v>620</v>
      </c>
      <c r="G12" s="10"/>
      <c r="H12" s="283" t="s">
        <v>739</v>
      </c>
      <c r="I12" s="1133" t="s">
        <v>376</v>
      </c>
      <c r="J12" s="1135"/>
      <c r="K12" s="1135"/>
      <c r="L12" s="233" t="s">
        <v>160</v>
      </c>
      <c r="M12" s="8"/>
      <c r="N12" s="8"/>
      <c r="O12" s="6"/>
      <c r="P12" s="230" t="s">
        <v>1030</v>
      </c>
      <c r="Q12" s="6"/>
    </row>
    <row r="13" spans="1:18" ht="15" customHeight="1">
      <c r="A13" s="230" t="s">
        <v>616</v>
      </c>
      <c r="B13" s="1134" t="s">
        <v>621</v>
      </c>
      <c r="C13" s="1134"/>
      <c r="D13" s="10"/>
      <c r="E13" s="10"/>
      <c r="F13" s="230" t="s">
        <v>620</v>
      </c>
      <c r="G13" s="10"/>
      <c r="H13" s="234"/>
      <c r="I13" s="235"/>
      <c r="J13" s="235"/>
      <c r="K13" s="235"/>
      <c r="L13" s="232"/>
      <c r="M13" s="232"/>
      <c r="N13" s="232"/>
      <c r="O13" s="10"/>
      <c r="P13" s="234"/>
      <c r="Q13" s="6"/>
      <c r="R13" s="12"/>
    </row>
    <row r="14" spans="1:17" ht="15" customHeight="1">
      <c r="A14" s="10"/>
      <c r="B14" s="10"/>
      <c r="C14" s="10"/>
      <c r="D14" s="10"/>
      <c r="E14" s="10"/>
      <c r="F14" s="234"/>
      <c r="G14" s="10"/>
      <c r="H14" s="10"/>
      <c r="I14" s="10"/>
      <c r="J14" s="10"/>
      <c r="K14" s="10"/>
      <c r="L14" s="232"/>
      <c r="M14" s="232"/>
      <c r="N14" s="232"/>
      <c r="O14" s="10"/>
      <c r="P14" s="234"/>
      <c r="Q14" s="6"/>
    </row>
    <row r="15" spans="1:17" ht="15" customHeight="1">
      <c r="A15" s="10"/>
      <c r="B15" s="10"/>
      <c r="C15" s="10"/>
      <c r="D15" s="10"/>
      <c r="E15" s="10"/>
      <c r="F15" s="234"/>
      <c r="G15" s="10"/>
      <c r="H15" s="1132" t="s">
        <v>622</v>
      </c>
      <c r="I15" s="1132"/>
      <c r="J15" s="10"/>
      <c r="K15" s="10"/>
      <c r="L15" s="232"/>
      <c r="M15" s="232"/>
      <c r="N15" s="232"/>
      <c r="O15" s="10"/>
      <c r="P15" s="234"/>
      <c r="Q15" s="6"/>
    </row>
    <row r="16" spans="1:17" ht="15" customHeight="1">
      <c r="A16" s="1132" t="s">
        <v>623</v>
      </c>
      <c r="B16" s="1132"/>
      <c r="C16" s="10"/>
      <c r="D16" s="10"/>
      <c r="E16" s="10"/>
      <c r="F16" s="234"/>
      <c r="G16" s="10"/>
      <c r="H16" s="230" t="s">
        <v>740</v>
      </c>
      <c r="I16" s="1133" t="s">
        <v>1125</v>
      </c>
      <c r="J16" s="1133"/>
      <c r="K16" s="1133"/>
      <c r="L16" s="233" t="s">
        <v>162</v>
      </c>
      <c r="M16" s="8"/>
      <c r="N16" s="8"/>
      <c r="O16" s="6"/>
      <c r="P16" s="230" t="s">
        <v>625</v>
      </c>
      <c r="Q16" s="6"/>
    </row>
    <row r="17" spans="1:17" ht="15" customHeight="1">
      <c r="A17" s="230" t="s">
        <v>626</v>
      </c>
      <c r="B17" s="236" t="s">
        <v>8</v>
      </c>
      <c r="C17" s="6"/>
      <c r="D17" s="6"/>
      <c r="E17" s="6"/>
      <c r="F17" s="283" t="s">
        <v>627</v>
      </c>
      <c r="G17" s="10"/>
      <c r="H17" s="230" t="s">
        <v>741</v>
      </c>
      <c r="I17" s="1133" t="s">
        <v>629</v>
      </c>
      <c r="J17" s="1133"/>
      <c r="K17" s="1133"/>
      <c r="L17" s="233" t="s">
        <v>1024</v>
      </c>
      <c r="M17" s="6"/>
      <c r="N17" s="6"/>
      <c r="O17" s="6"/>
      <c r="P17" s="230" t="s">
        <v>625</v>
      </c>
      <c r="Q17" s="6"/>
    </row>
    <row r="18" spans="1:17" ht="15" customHeight="1">
      <c r="A18" s="230" t="s">
        <v>630</v>
      </c>
      <c r="B18" s="237" t="s">
        <v>1108</v>
      </c>
      <c r="C18" s="10"/>
      <c r="D18" s="10"/>
      <c r="E18" s="10"/>
      <c r="F18" s="230" t="s">
        <v>1028</v>
      </c>
      <c r="G18" s="10"/>
      <c r="H18" s="230" t="s">
        <v>742</v>
      </c>
      <c r="I18" s="1136" t="s">
        <v>631</v>
      </c>
      <c r="J18" s="1137"/>
      <c r="K18" s="238" t="s">
        <v>632</v>
      </c>
      <c r="L18" s="233" t="s">
        <v>1024</v>
      </c>
      <c r="M18" s="6"/>
      <c r="N18" s="6"/>
      <c r="O18" s="6"/>
      <c r="P18" s="230" t="s">
        <v>625</v>
      </c>
      <c r="Q18" s="6"/>
    </row>
    <row r="19" spans="1:17" ht="15" customHeight="1">
      <c r="A19" s="10"/>
      <c r="B19" s="10"/>
      <c r="C19" s="10"/>
      <c r="D19" s="10"/>
      <c r="E19" s="10"/>
      <c r="F19" s="234"/>
      <c r="G19" s="10"/>
      <c r="H19" s="10"/>
      <c r="I19" s="10"/>
      <c r="J19" s="10"/>
      <c r="K19" s="238" t="s">
        <v>633</v>
      </c>
      <c r="L19" s="233" t="s">
        <v>1024</v>
      </c>
      <c r="M19" s="6"/>
      <c r="N19" s="6"/>
      <c r="O19" s="6"/>
      <c r="P19" s="234"/>
      <c r="Q19" s="6"/>
    </row>
    <row r="20" spans="1:17" ht="15" customHeight="1">
      <c r="A20" s="10"/>
      <c r="B20" s="10"/>
      <c r="C20" s="10"/>
      <c r="D20" s="10"/>
      <c r="E20" s="10"/>
      <c r="F20" s="234"/>
      <c r="G20" s="10"/>
      <c r="H20" s="10"/>
      <c r="I20" s="10"/>
      <c r="J20" s="10"/>
      <c r="K20" s="238" t="s">
        <v>634</v>
      </c>
      <c r="L20" s="233" t="s">
        <v>1024</v>
      </c>
      <c r="M20" s="6"/>
      <c r="N20" s="6"/>
      <c r="O20" s="6"/>
      <c r="P20" s="6"/>
      <c r="Q20" s="6"/>
    </row>
    <row r="21" spans="1:17" ht="15" customHeight="1">
      <c r="A21" s="1132" t="s">
        <v>636</v>
      </c>
      <c r="B21" s="1132"/>
      <c r="C21" s="10"/>
      <c r="D21" s="10"/>
      <c r="E21" s="10"/>
      <c r="F21" s="234"/>
      <c r="G21" s="10"/>
      <c r="H21" s="230" t="s">
        <v>743</v>
      </c>
      <c r="I21" s="1139" t="s">
        <v>986</v>
      </c>
      <c r="J21" s="1140"/>
      <c r="K21" s="1140"/>
      <c r="L21" s="239" t="s">
        <v>573</v>
      </c>
      <c r="M21" s="233" t="s">
        <v>1024</v>
      </c>
      <c r="N21" s="8"/>
      <c r="O21" s="6"/>
      <c r="P21" s="230" t="s">
        <v>1037</v>
      </c>
      <c r="Q21" s="6"/>
    </row>
    <row r="22" spans="1:17" ht="15" customHeight="1">
      <c r="A22" s="230" t="s">
        <v>637</v>
      </c>
      <c r="B22" s="1138" t="s">
        <v>157</v>
      </c>
      <c r="C22" s="1138"/>
      <c r="D22" s="1138"/>
      <c r="E22" s="10"/>
      <c r="F22" s="230" t="s">
        <v>638</v>
      </c>
      <c r="G22" s="10"/>
      <c r="H22" s="10"/>
      <c r="I22" s="10"/>
      <c r="J22" s="10"/>
      <c r="K22" s="10"/>
      <c r="L22" s="239" t="s">
        <v>957</v>
      </c>
      <c r="M22" s="233" t="s">
        <v>1024</v>
      </c>
      <c r="N22" s="6"/>
      <c r="O22" s="6"/>
      <c r="P22" s="234"/>
      <c r="Q22" s="6"/>
    </row>
    <row r="23" spans="1:17" ht="15" customHeight="1">
      <c r="A23" s="230" t="s">
        <v>639</v>
      </c>
      <c r="B23" s="1131" t="s">
        <v>1294</v>
      </c>
      <c r="C23" s="1131"/>
      <c r="D23" s="1131"/>
      <c r="E23" s="1131"/>
      <c r="F23" s="230" t="s">
        <v>638</v>
      </c>
      <c r="G23" s="10"/>
      <c r="H23" s="10"/>
      <c r="I23" s="10"/>
      <c r="J23" s="10"/>
      <c r="K23" s="6"/>
      <c r="L23" s="239" t="s">
        <v>1031</v>
      </c>
      <c r="M23" s="233" t="s">
        <v>1024</v>
      </c>
      <c r="N23" s="231"/>
      <c r="O23" s="231"/>
      <c r="P23" s="6"/>
      <c r="Q23" s="6"/>
    </row>
    <row r="24" spans="1:17" ht="15" customHeight="1">
      <c r="A24" s="230" t="s">
        <v>641</v>
      </c>
      <c r="B24" s="1138" t="s">
        <v>642</v>
      </c>
      <c r="C24" s="1138"/>
      <c r="D24" s="233" t="s">
        <v>1024</v>
      </c>
      <c r="E24" s="232"/>
      <c r="F24" s="230" t="s">
        <v>638</v>
      </c>
      <c r="G24" s="10"/>
      <c r="H24" s="230" t="s">
        <v>744</v>
      </c>
      <c r="I24" s="237" t="s">
        <v>163</v>
      </c>
      <c r="J24" s="10"/>
      <c r="K24" s="10"/>
      <c r="L24" s="6"/>
      <c r="M24" s="6"/>
      <c r="N24" s="6"/>
      <c r="O24" s="6"/>
      <c r="P24" s="230" t="s">
        <v>640</v>
      </c>
      <c r="Q24" s="6"/>
    </row>
    <row r="25" spans="1:17" ht="15" customHeight="1">
      <c r="A25" s="10"/>
      <c r="B25" s="10"/>
      <c r="C25" s="10"/>
      <c r="D25" s="10"/>
      <c r="E25" s="10"/>
      <c r="F25" s="234"/>
      <c r="G25" s="10"/>
      <c r="H25" s="230" t="s">
        <v>745</v>
      </c>
      <c r="I25" s="1133" t="s">
        <v>644</v>
      </c>
      <c r="J25" s="1133"/>
      <c r="K25" s="1133"/>
      <c r="L25" s="233" t="s">
        <v>1024</v>
      </c>
      <c r="M25" s="6"/>
      <c r="N25" s="6"/>
      <c r="O25" s="6"/>
      <c r="P25" s="230" t="s">
        <v>640</v>
      </c>
      <c r="Q25" s="6"/>
    </row>
    <row r="26" spans="1:17" ht="15" customHeight="1">
      <c r="A26" s="10"/>
      <c r="B26" s="10"/>
      <c r="C26" s="10"/>
      <c r="D26" s="10"/>
      <c r="E26" s="10"/>
      <c r="F26" s="234"/>
      <c r="G26" s="10"/>
      <c r="H26" s="230" t="s">
        <v>746</v>
      </c>
      <c r="I26" s="1131" t="s">
        <v>164</v>
      </c>
      <c r="J26" s="1131"/>
      <c r="K26" s="1131"/>
      <c r="L26" s="1131"/>
      <c r="M26" s="10"/>
      <c r="N26" s="10"/>
      <c r="O26" s="10"/>
      <c r="P26" s="230" t="s">
        <v>640</v>
      </c>
      <c r="Q26" s="6"/>
    </row>
    <row r="27" spans="1:17" ht="15" customHeight="1">
      <c r="A27" s="1132" t="s">
        <v>645</v>
      </c>
      <c r="B27" s="1132"/>
      <c r="C27" s="10"/>
      <c r="D27" s="10"/>
      <c r="E27" s="10"/>
      <c r="F27" s="234"/>
      <c r="G27" s="10"/>
      <c r="H27" s="10"/>
      <c r="I27" s="10"/>
      <c r="J27" s="10"/>
      <c r="K27" s="10"/>
      <c r="L27" s="10"/>
      <c r="M27" s="10"/>
      <c r="N27" s="10"/>
      <c r="O27" s="10"/>
      <c r="P27" s="234"/>
      <c r="Q27" s="6"/>
    </row>
    <row r="28" spans="1:17" ht="15" customHeight="1">
      <c r="A28" s="230" t="s">
        <v>620</v>
      </c>
      <c r="B28" s="1133" t="s">
        <v>998</v>
      </c>
      <c r="C28" s="1133"/>
      <c r="D28" s="236" t="s">
        <v>578</v>
      </c>
      <c r="E28" s="10"/>
      <c r="F28" s="230" t="s">
        <v>646</v>
      </c>
      <c r="G28" s="10"/>
      <c r="H28" s="1141" t="s">
        <v>1115</v>
      </c>
      <c r="I28" s="1141"/>
      <c r="J28" s="1141"/>
      <c r="K28" s="10"/>
      <c r="L28" s="10"/>
      <c r="M28" s="10"/>
      <c r="N28" s="10"/>
      <c r="O28" s="10"/>
      <c r="P28" s="234"/>
      <c r="Q28" s="6"/>
    </row>
    <row r="29" spans="1:17" ht="15" customHeight="1">
      <c r="A29" s="230" t="s">
        <v>647</v>
      </c>
      <c r="B29" s="236" t="s">
        <v>648</v>
      </c>
      <c r="C29" s="6"/>
      <c r="D29" s="6"/>
      <c r="E29" s="10"/>
      <c r="F29" s="230" t="s">
        <v>649</v>
      </c>
      <c r="G29" s="10"/>
      <c r="H29" s="230" t="s">
        <v>747</v>
      </c>
      <c r="I29" s="1133" t="s">
        <v>892</v>
      </c>
      <c r="J29" s="1133"/>
      <c r="K29" s="1133"/>
      <c r="L29" s="236" t="s">
        <v>578</v>
      </c>
      <c r="M29" s="6"/>
      <c r="N29" s="6"/>
      <c r="O29" s="6"/>
      <c r="P29" s="230" t="s">
        <v>1038</v>
      </c>
      <c r="Q29" s="6"/>
    </row>
    <row r="30" spans="1:17" ht="15" customHeight="1">
      <c r="A30" s="230" t="s">
        <v>627</v>
      </c>
      <c r="B30" s="1133" t="s">
        <v>1018</v>
      </c>
      <c r="C30" s="1133"/>
      <c r="D30" s="236" t="s">
        <v>635</v>
      </c>
      <c r="E30" s="10"/>
      <c r="F30" s="230" t="s">
        <v>651</v>
      </c>
      <c r="G30" s="10"/>
      <c r="H30" s="230" t="s">
        <v>748</v>
      </c>
      <c r="I30" s="236" t="s">
        <v>165</v>
      </c>
      <c r="J30" s="231"/>
      <c r="K30" s="231"/>
      <c r="L30" s="231"/>
      <c r="M30" s="231"/>
      <c r="N30" s="6"/>
      <c r="O30" s="6"/>
      <c r="P30" s="230" t="s">
        <v>643</v>
      </c>
      <c r="Q30" s="6"/>
    </row>
    <row r="31" spans="1:17" ht="15" customHeight="1">
      <c r="A31" s="230" t="s">
        <v>813</v>
      </c>
      <c r="B31" s="1133" t="s">
        <v>1020</v>
      </c>
      <c r="C31" s="1133"/>
      <c r="D31" s="236" t="s">
        <v>1024</v>
      </c>
      <c r="E31" s="10"/>
      <c r="F31" s="230" t="s">
        <v>814</v>
      </c>
      <c r="G31" s="10"/>
      <c r="H31" s="10"/>
      <c r="I31" s="10"/>
      <c r="J31" s="10"/>
      <c r="K31" s="10"/>
      <c r="L31" s="10"/>
      <c r="M31" s="10"/>
      <c r="N31" s="10"/>
      <c r="O31" s="10"/>
      <c r="P31" s="234"/>
      <c r="Q31" s="6"/>
    </row>
    <row r="32" spans="1:17" ht="15" customHeight="1">
      <c r="A32" s="230" t="s">
        <v>732</v>
      </c>
      <c r="B32" s="1133" t="s">
        <v>1021</v>
      </c>
      <c r="C32" s="1133"/>
      <c r="D32" s="236" t="s">
        <v>1024</v>
      </c>
      <c r="E32" s="10"/>
      <c r="F32" s="230" t="s">
        <v>814</v>
      </c>
      <c r="G32" s="10"/>
      <c r="H32" s="10"/>
      <c r="I32" s="10"/>
      <c r="J32" s="10"/>
      <c r="K32" s="10"/>
      <c r="L32" s="10"/>
      <c r="M32" s="10"/>
      <c r="N32" s="10"/>
      <c r="O32" s="10"/>
      <c r="P32" s="234"/>
      <c r="Q32" s="6"/>
    </row>
    <row r="33" spans="1:17" ht="15" customHeight="1">
      <c r="A33" s="10"/>
      <c r="B33" s="237"/>
      <c r="C33" s="10"/>
      <c r="D33" s="10"/>
      <c r="E33" s="10"/>
      <c r="F33" s="234"/>
      <c r="G33" s="10"/>
      <c r="H33" s="1142" t="s">
        <v>815</v>
      </c>
      <c r="I33" s="1143"/>
      <c r="J33" s="10"/>
      <c r="K33" s="10"/>
      <c r="L33" s="10"/>
      <c r="M33" s="10"/>
      <c r="N33" s="10"/>
      <c r="O33" s="10"/>
      <c r="P33" s="234"/>
      <c r="Q33" s="6"/>
    </row>
    <row r="34" spans="1:17" ht="15" customHeight="1">
      <c r="A34" s="10"/>
      <c r="B34" s="10"/>
      <c r="C34" s="10"/>
      <c r="D34" s="10"/>
      <c r="E34" s="10"/>
      <c r="F34" s="234"/>
      <c r="G34" s="10"/>
      <c r="H34" s="230" t="s">
        <v>749</v>
      </c>
      <c r="I34" s="1133" t="s">
        <v>817</v>
      </c>
      <c r="J34" s="1133"/>
      <c r="K34" s="1133"/>
      <c r="L34" s="233" t="s">
        <v>578</v>
      </c>
      <c r="M34" s="6"/>
      <c r="N34" s="6"/>
      <c r="O34" s="6"/>
      <c r="P34" s="230" t="s">
        <v>643</v>
      </c>
      <c r="Q34" s="6"/>
    </row>
    <row r="35" spans="1:17" ht="15" customHeight="1">
      <c r="A35" s="1132" t="s">
        <v>818</v>
      </c>
      <c r="B35" s="1132"/>
      <c r="C35" s="10"/>
      <c r="D35" s="10"/>
      <c r="E35" s="10"/>
      <c r="F35" s="234"/>
      <c r="G35" s="10"/>
      <c r="H35" s="10"/>
      <c r="I35" s="10"/>
      <c r="J35" s="10"/>
      <c r="K35" s="10"/>
      <c r="L35" s="10"/>
      <c r="M35" s="10"/>
      <c r="N35" s="10"/>
      <c r="O35" s="10"/>
      <c r="P35" s="234"/>
      <c r="Q35" s="6"/>
    </row>
    <row r="36" spans="1:17" ht="15" customHeight="1">
      <c r="A36" s="230" t="s">
        <v>733</v>
      </c>
      <c r="B36" s="1131" t="s">
        <v>158</v>
      </c>
      <c r="C36" s="1131"/>
      <c r="D36" s="1131"/>
      <c r="E36" s="10"/>
      <c r="F36" s="230" t="s">
        <v>819</v>
      </c>
      <c r="G36" s="10"/>
      <c r="H36" s="10"/>
      <c r="I36" s="10"/>
      <c r="J36" s="10"/>
      <c r="K36" s="10"/>
      <c r="L36" s="10"/>
      <c r="M36" s="10"/>
      <c r="N36" s="10"/>
      <c r="O36" s="10"/>
      <c r="P36" s="234"/>
      <c r="Q36" s="6"/>
    </row>
    <row r="37" spans="1:17" ht="15" customHeight="1">
      <c r="A37" s="10"/>
      <c r="B37" s="10"/>
      <c r="C37" s="10"/>
      <c r="D37" s="10"/>
      <c r="E37" s="10"/>
      <c r="F37" s="234"/>
      <c r="G37" s="10"/>
      <c r="H37" s="1132" t="s">
        <v>820</v>
      </c>
      <c r="I37" s="1132"/>
      <c r="J37" s="10"/>
      <c r="K37" s="10"/>
      <c r="L37" s="10"/>
      <c r="M37" s="10"/>
      <c r="N37" s="10"/>
      <c r="O37" s="10"/>
      <c r="P37" s="234"/>
      <c r="Q37" s="6"/>
    </row>
    <row r="38" spans="1:17" ht="15" customHeight="1">
      <c r="A38" s="10"/>
      <c r="B38" s="10"/>
      <c r="C38" s="10"/>
      <c r="D38" s="10"/>
      <c r="E38" s="10"/>
      <c r="F38" s="234"/>
      <c r="G38" s="10"/>
      <c r="H38" s="230" t="s">
        <v>750</v>
      </c>
      <c r="I38" s="1134" t="s">
        <v>1270</v>
      </c>
      <c r="J38" s="1134"/>
      <c r="K38" s="1134"/>
      <c r="L38" s="233" t="s">
        <v>160</v>
      </c>
      <c r="M38" s="6"/>
      <c r="N38" s="6"/>
      <c r="O38" s="6"/>
      <c r="P38" s="230" t="s">
        <v>650</v>
      </c>
      <c r="Q38" s="6"/>
    </row>
    <row r="39" spans="1:17" ht="15" customHeight="1">
      <c r="A39" s="1132" t="s">
        <v>821</v>
      </c>
      <c r="B39" s="1132"/>
      <c r="C39" s="10"/>
      <c r="D39" s="10"/>
      <c r="E39" s="10"/>
      <c r="F39" s="234"/>
      <c r="G39" s="10"/>
      <c r="H39" s="10"/>
      <c r="I39" s="10"/>
      <c r="J39" s="10"/>
      <c r="K39" s="10"/>
      <c r="L39" s="10"/>
      <c r="M39" s="10"/>
      <c r="N39" s="10"/>
      <c r="O39" s="10"/>
      <c r="P39" s="234"/>
      <c r="Q39" s="6"/>
    </row>
    <row r="40" spans="1:17" ht="15" customHeight="1">
      <c r="A40" s="230" t="s">
        <v>734</v>
      </c>
      <c r="B40" s="236" t="s">
        <v>159</v>
      </c>
      <c r="C40" s="231"/>
      <c r="D40" s="231"/>
      <c r="E40" s="6"/>
      <c r="F40" s="230" t="s">
        <v>822</v>
      </c>
      <c r="G40" s="10"/>
      <c r="H40" s="6"/>
      <c r="I40" s="1125"/>
      <c r="J40" s="1125"/>
      <c r="K40" s="1125"/>
      <c r="L40" s="1125"/>
      <c r="M40" s="1125"/>
      <c r="N40" s="1125"/>
      <c r="O40" s="1125"/>
      <c r="P40" s="230"/>
      <c r="Q40" s="6"/>
    </row>
    <row r="41" spans="1:17" ht="15" customHeight="1">
      <c r="A41" s="230" t="s">
        <v>735</v>
      </c>
      <c r="B41" s="236" t="s">
        <v>383</v>
      </c>
      <c r="C41" s="240"/>
      <c r="D41" s="240"/>
      <c r="E41" s="6"/>
      <c r="F41" s="230" t="s">
        <v>624</v>
      </c>
      <c r="G41" s="10"/>
      <c r="H41" s="10"/>
      <c r="I41" s="236" t="s">
        <v>166</v>
      </c>
      <c r="J41" s="236"/>
      <c r="K41" s="236"/>
      <c r="L41" s="6"/>
      <c r="M41" s="6"/>
      <c r="N41" s="6"/>
      <c r="O41" s="6"/>
      <c r="P41" s="230" t="s">
        <v>816</v>
      </c>
      <c r="Q41" s="6"/>
    </row>
    <row r="42" spans="1:17" ht="15" customHeight="1">
      <c r="A42" s="230" t="s">
        <v>736</v>
      </c>
      <c r="B42" s="1133" t="s">
        <v>1029</v>
      </c>
      <c r="C42" s="1133"/>
      <c r="D42" s="236" t="s">
        <v>160</v>
      </c>
      <c r="E42" s="6"/>
      <c r="F42" s="230" t="s">
        <v>624</v>
      </c>
      <c r="G42" s="10"/>
      <c r="H42" s="10"/>
      <c r="I42" s="10"/>
      <c r="J42" s="10"/>
      <c r="K42" s="10"/>
      <c r="L42" s="10"/>
      <c r="M42" s="10"/>
      <c r="N42" s="10"/>
      <c r="O42" s="10"/>
      <c r="P42" s="10"/>
      <c r="Q42" s="6"/>
    </row>
    <row r="43" spans="1:17" ht="15" customHeight="1">
      <c r="A43" s="10"/>
      <c r="B43" s="1145"/>
      <c r="C43" s="1145"/>
      <c r="D43" s="10" t="s">
        <v>1273</v>
      </c>
      <c r="E43" s="10"/>
      <c r="F43" s="230"/>
      <c r="G43" s="10"/>
      <c r="H43" s="10"/>
      <c r="I43" s="10"/>
      <c r="J43" s="10"/>
      <c r="K43" s="10"/>
      <c r="L43" s="10"/>
      <c r="M43" s="10"/>
      <c r="N43" s="10"/>
      <c r="O43" s="10"/>
      <c r="P43" s="10"/>
      <c r="Q43" s="6"/>
    </row>
    <row r="44" spans="1:17" ht="15" customHeight="1">
      <c r="A44" s="10"/>
      <c r="B44" s="1145"/>
      <c r="C44" s="1145"/>
      <c r="D44" s="10"/>
      <c r="E44" s="10"/>
      <c r="F44" s="234"/>
      <c r="G44" s="10"/>
      <c r="H44" s="10"/>
      <c r="I44" s="10"/>
      <c r="J44" s="241" t="s">
        <v>823</v>
      </c>
      <c r="K44" s="242"/>
      <c r="L44" s="242"/>
      <c r="M44" s="242"/>
      <c r="N44" s="10"/>
      <c r="O44" s="10"/>
      <c r="P44" s="10"/>
      <c r="Q44" s="6"/>
    </row>
    <row r="45" spans="1:17" ht="15" customHeight="1">
      <c r="A45" s="1124" t="s">
        <v>1116</v>
      </c>
      <c r="B45" s="1124"/>
      <c r="C45" s="1124"/>
      <c r="D45" s="10"/>
      <c r="E45" s="10"/>
      <c r="F45" s="234"/>
      <c r="G45" s="10"/>
      <c r="H45" s="10"/>
      <c r="I45" s="10"/>
      <c r="J45" s="241" t="s">
        <v>824</v>
      </c>
      <c r="K45" s="242"/>
      <c r="L45" s="1144" t="s">
        <v>826</v>
      </c>
      <c r="M45" s="1144"/>
      <c r="N45" s="10"/>
      <c r="O45" s="10"/>
      <c r="P45" s="10"/>
      <c r="Q45" s="6"/>
    </row>
    <row r="46" spans="1:17" ht="15" customHeight="1">
      <c r="A46" s="230" t="s">
        <v>737</v>
      </c>
      <c r="B46" s="236" t="s">
        <v>161</v>
      </c>
      <c r="C46" s="6"/>
      <c r="D46" s="6"/>
      <c r="E46" s="10"/>
      <c r="F46" s="230" t="s">
        <v>628</v>
      </c>
      <c r="G46" s="10"/>
      <c r="H46" s="10"/>
      <c r="I46" s="10"/>
      <c r="J46" s="241" t="s">
        <v>827</v>
      </c>
      <c r="K46" s="242"/>
      <c r="L46" s="1144" t="s">
        <v>828</v>
      </c>
      <c r="M46" s="1144"/>
      <c r="N46" s="10"/>
      <c r="O46" s="10"/>
      <c r="P46" s="10"/>
      <c r="Q46" s="6"/>
    </row>
    <row r="47" spans="1:17" ht="15" customHeight="1">
      <c r="A47" s="230" t="s">
        <v>738</v>
      </c>
      <c r="B47" s="1138" t="s">
        <v>911</v>
      </c>
      <c r="C47" s="1138"/>
      <c r="D47" s="1138"/>
      <c r="E47" s="10"/>
      <c r="F47" s="230" t="s">
        <v>628</v>
      </c>
      <c r="G47" s="10"/>
      <c r="H47" s="10"/>
      <c r="I47" s="10"/>
      <c r="J47" s="241" t="s">
        <v>829</v>
      </c>
      <c r="K47" s="242"/>
      <c r="L47" s="1144" t="s">
        <v>830</v>
      </c>
      <c r="M47" s="1144"/>
      <c r="N47" s="10"/>
      <c r="O47" s="10"/>
      <c r="P47" s="10"/>
      <c r="Q47" s="6"/>
    </row>
    <row r="48" spans="1:17" ht="15" customHeight="1">
      <c r="A48" s="230"/>
      <c r="B48" s="1138"/>
      <c r="C48" s="1138"/>
      <c r="D48" s="1138"/>
      <c r="E48" s="10"/>
      <c r="F48" s="230"/>
      <c r="G48" s="10"/>
      <c r="H48" s="10"/>
      <c r="I48" s="10"/>
      <c r="J48" s="241" t="s">
        <v>831</v>
      </c>
      <c r="K48" s="242"/>
      <c r="L48" s="1144" t="s">
        <v>832</v>
      </c>
      <c r="M48" s="1144"/>
      <c r="N48" s="10"/>
      <c r="O48" s="10"/>
      <c r="P48" s="10"/>
      <c r="Q48" s="6"/>
    </row>
    <row r="49" spans="1:17" ht="15" customHeight="1">
      <c r="A49" s="10"/>
      <c r="B49" s="6"/>
      <c r="C49" s="6"/>
      <c r="D49" s="6"/>
      <c r="E49" s="6"/>
      <c r="F49" s="6"/>
      <c r="G49" s="10"/>
      <c r="H49" s="10"/>
      <c r="I49" s="10"/>
      <c r="J49" s="241" t="s">
        <v>833</v>
      </c>
      <c r="K49" s="242"/>
      <c r="L49" s="1144" t="s">
        <v>834</v>
      </c>
      <c r="M49" s="1144"/>
      <c r="N49" s="10"/>
      <c r="O49" s="10"/>
      <c r="P49" s="10"/>
      <c r="Q49" s="6"/>
    </row>
    <row r="50" spans="1:17" ht="15" customHeight="1">
      <c r="A50" s="6"/>
      <c r="B50" s="6"/>
      <c r="C50" s="6"/>
      <c r="D50" s="6"/>
      <c r="E50" s="6"/>
      <c r="F50" s="6"/>
      <c r="G50" s="10"/>
      <c r="H50" s="10"/>
      <c r="I50" s="10"/>
      <c r="J50" s="241" t="s">
        <v>835</v>
      </c>
      <c r="K50" s="242"/>
      <c r="L50" s="241" t="s">
        <v>836</v>
      </c>
      <c r="M50" s="242"/>
      <c r="N50" s="10"/>
      <c r="O50" s="10"/>
      <c r="P50" s="10"/>
      <c r="Q50" s="6"/>
    </row>
    <row r="51" spans="1:17" ht="15" customHeight="1">
      <c r="A51" s="6"/>
      <c r="B51" s="6"/>
      <c r="C51" s="6"/>
      <c r="D51" s="6"/>
      <c r="E51" s="6"/>
      <c r="F51" s="6"/>
      <c r="G51" s="10"/>
      <c r="H51" s="10"/>
      <c r="I51" s="10"/>
      <c r="J51" s="241" t="s">
        <v>837</v>
      </c>
      <c r="K51" s="242"/>
      <c r="L51" s="241" t="s">
        <v>993</v>
      </c>
      <c r="M51" s="242"/>
      <c r="N51" s="10"/>
      <c r="O51" s="10"/>
      <c r="P51" s="10"/>
      <c r="Q51" s="6"/>
    </row>
    <row r="52" spans="1:17" ht="15" customHeight="1">
      <c r="A52" s="6"/>
      <c r="B52" s="6"/>
      <c r="C52" s="6"/>
      <c r="D52" s="6"/>
      <c r="E52" s="6"/>
      <c r="F52" s="6"/>
      <c r="G52" s="10"/>
      <c r="H52" s="10"/>
      <c r="I52" s="10"/>
      <c r="J52" s="242"/>
      <c r="K52" s="242"/>
      <c r="L52" s="241" t="s">
        <v>992</v>
      </c>
      <c r="M52" s="242"/>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1">
      <selection activeCell="U12" sqref="U12"/>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19" customWidth="1"/>
    <col min="43" max="16384" width="9.00390625" style="88" customWidth="1"/>
  </cols>
  <sheetData>
    <row r="1" spans="14:29" ht="22.5" customHeight="1">
      <c r="N1" s="1472" t="s">
        <v>724</v>
      </c>
      <c r="O1" s="1472"/>
      <c r="P1" s="1472"/>
      <c r="Q1" s="1472"/>
      <c r="R1" s="1472"/>
      <c r="S1" s="1472"/>
      <c r="T1" s="1472"/>
      <c r="U1" s="1472"/>
      <c r="V1" s="1472" t="s">
        <v>418</v>
      </c>
      <c r="W1" s="1472"/>
      <c r="X1" s="1472"/>
      <c r="Y1" s="1472"/>
      <c r="Z1" s="1472"/>
      <c r="AA1" s="1472"/>
      <c r="AB1" s="1472"/>
      <c r="AC1" s="223"/>
    </row>
    <row r="2" spans="15:29" ht="22.5" customHeight="1">
      <c r="O2" s="136"/>
      <c r="P2" s="19"/>
      <c r="Q2" s="19"/>
      <c r="R2" s="19"/>
      <c r="S2" s="19"/>
      <c r="T2" s="19"/>
      <c r="U2" s="19"/>
      <c r="V2" s="19"/>
      <c r="W2" s="136"/>
      <c r="X2" s="136"/>
      <c r="Y2" s="136"/>
      <c r="Z2" s="136"/>
      <c r="AA2" s="136"/>
      <c r="AB2" s="136"/>
      <c r="AC2" s="136"/>
    </row>
    <row r="3" spans="1:40" ht="18" customHeight="1">
      <c r="A3" s="88" t="s">
        <v>0</v>
      </c>
      <c r="AL3" s="1458" t="s">
        <v>500</v>
      </c>
      <c r="AM3" s="1458"/>
      <c r="AN3" s="1458"/>
    </row>
    <row r="4" spans="1:41" ht="12.75" customHeight="1">
      <c r="A4" s="640"/>
      <c r="B4" s="640"/>
      <c r="C4" s="641" t="s">
        <v>12</v>
      </c>
      <c r="D4" s="1482" t="s">
        <v>652</v>
      </c>
      <c r="E4" s="1482" t="s">
        <v>653</v>
      </c>
      <c r="F4" s="642"/>
      <c r="G4" s="642"/>
      <c r="H4" s="642"/>
      <c r="I4" s="642"/>
      <c r="J4" s="642"/>
      <c r="K4" s="642"/>
      <c r="L4" s="642"/>
      <c r="M4" s="642"/>
      <c r="N4" s="642"/>
      <c r="O4" s="642"/>
      <c r="P4" s="642"/>
      <c r="Q4" s="643"/>
      <c r="R4" s="1487" t="s">
        <v>13</v>
      </c>
      <c r="S4" s="642"/>
      <c r="T4" s="642"/>
      <c r="U4" s="1482" t="s">
        <v>654</v>
      </c>
      <c r="V4" s="642"/>
      <c r="W4" s="642"/>
      <c r="X4" s="644"/>
      <c r="Y4" s="644"/>
      <c r="Z4" s="1440" t="s">
        <v>812</v>
      </c>
      <c r="AA4" s="645"/>
      <c r="AB4" s="645"/>
      <c r="AC4" s="645"/>
      <c r="AD4" s="645"/>
      <c r="AE4" s="645"/>
      <c r="AF4" s="645"/>
      <c r="AG4" s="1440" t="s">
        <v>706</v>
      </c>
      <c r="AH4" s="645"/>
      <c r="AI4" s="644"/>
      <c r="AJ4" s="645"/>
      <c r="AK4" s="645"/>
      <c r="AL4" s="645"/>
      <c r="AM4" s="645"/>
      <c r="AN4" s="645"/>
      <c r="AO4" s="220"/>
    </row>
    <row r="5" spans="1:41" ht="12.75" customHeight="1">
      <c r="A5" s="646"/>
      <c r="B5" s="646"/>
      <c r="C5" s="647"/>
      <c r="D5" s="1483"/>
      <c r="E5" s="1485"/>
      <c r="F5" s="1449" t="s">
        <v>655</v>
      </c>
      <c r="G5" s="1451" t="s">
        <v>656</v>
      </c>
      <c r="H5" s="1449" t="s">
        <v>657</v>
      </c>
      <c r="I5" s="1449" t="s">
        <v>658</v>
      </c>
      <c r="J5" s="1446" t="s">
        <v>659</v>
      </c>
      <c r="K5" s="1451" t="s">
        <v>660</v>
      </c>
      <c r="L5" s="1453" t="s">
        <v>14</v>
      </c>
      <c r="M5" s="1449" t="s">
        <v>661</v>
      </c>
      <c r="N5" s="1481" t="s">
        <v>662</v>
      </c>
      <c r="O5" s="1449" t="s">
        <v>663</v>
      </c>
      <c r="P5" s="1449" t="s">
        <v>664</v>
      </c>
      <c r="Q5" s="1449" t="s">
        <v>665</v>
      </c>
      <c r="R5" s="1488"/>
      <c r="S5" s="1451" t="s">
        <v>666</v>
      </c>
      <c r="T5" s="1453" t="s">
        <v>702</v>
      </c>
      <c r="U5" s="1485"/>
      <c r="V5" s="1456" t="s">
        <v>667</v>
      </c>
      <c r="W5" s="1453" t="s">
        <v>668</v>
      </c>
      <c r="X5" s="1453" t="s">
        <v>669</v>
      </c>
      <c r="Y5" s="1453" t="s">
        <v>670</v>
      </c>
      <c r="Z5" s="1441"/>
      <c r="AA5" s="1443" t="s">
        <v>811</v>
      </c>
      <c r="AB5" s="1443" t="s">
        <v>671</v>
      </c>
      <c r="AC5" s="1443" t="s">
        <v>672</v>
      </c>
      <c r="AD5" s="1448" t="s">
        <v>673</v>
      </c>
      <c r="AE5" s="1443" t="s">
        <v>704</v>
      </c>
      <c r="AF5" s="1448" t="s">
        <v>705</v>
      </c>
      <c r="AG5" s="1473"/>
      <c r="AH5" s="1446" t="s">
        <v>1300</v>
      </c>
      <c r="AI5" s="644"/>
      <c r="AJ5" s="649"/>
      <c r="AK5" s="1446" t="s">
        <v>707</v>
      </c>
      <c r="AL5" s="645"/>
      <c r="AM5" s="645"/>
      <c r="AN5" s="1446" t="s">
        <v>678</v>
      </c>
      <c r="AO5" s="220"/>
    </row>
    <row r="6" spans="1:41" ht="101.25" customHeight="1">
      <c r="A6" s="650" t="s">
        <v>419</v>
      </c>
      <c r="B6" s="651"/>
      <c r="C6" s="652"/>
      <c r="D6" s="1484"/>
      <c r="E6" s="1486"/>
      <c r="F6" s="1450"/>
      <c r="G6" s="1452"/>
      <c r="H6" s="1496"/>
      <c r="I6" s="1450"/>
      <c r="J6" s="1497"/>
      <c r="K6" s="1452"/>
      <c r="L6" s="1455"/>
      <c r="M6" s="1450"/>
      <c r="N6" s="1457"/>
      <c r="O6" s="1450"/>
      <c r="P6" s="1450"/>
      <c r="Q6" s="1450"/>
      <c r="R6" s="1489"/>
      <c r="S6" s="1452"/>
      <c r="T6" s="1450"/>
      <c r="U6" s="1486"/>
      <c r="V6" s="1457"/>
      <c r="W6" s="1450"/>
      <c r="X6" s="1454"/>
      <c r="Y6" s="1455"/>
      <c r="Z6" s="1442"/>
      <c r="AA6" s="1443"/>
      <c r="AB6" s="1443"/>
      <c r="AC6" s="1443"/>
      <c r="AD6" s="1448"/>
      <c r="AE6" s="1443"/>
      <c r="AF6" s="1448"/>
      <c r="AG6" s="1474"/>
      <c r="AH6" s="1455"/>
      <c r="AI6" s="648" t="s">
        <v>1301</v>
      </c>
      <c r="AJ6" s="648" t="s">
        <v>1302</v>
      </c>
      <c r="AK6" s="1447"/>
      <c r="AL6" s="648" t="s">
        <v>1303</v>
      </c>
      <c r="AM6" s="648" t="s">
        <v>684</v>
      </c>
      <c r="AN6" s="1447"/>
      <c r="AO6" s="220"/>
    </row>
    <row r="7" spans="1:40" ht="18.75" customHeight="1">
      <c r="A7" s="1459" t="s">
        <v>104</v>
      </c>
      <c r="B7" s="1459"/>
      <c r="C7" s="1460"/>
      <c r="D7" s="528">
        <v>97.8</v>
      </c>
      <c r="E7" s="528">
        <v>102.5</v>
      </c>
      <c r="F7" s="528">
        <v>99.3</v>
      </c>
      <c r="G7" s="528">
        <v>106.9</v>
      </c>
      <c r="H7" s="528">
        <v>101.4</v>
      </c>
      <c r="I7" s="528">
        <v>99.1</v>
      </c>
      <c r="J7" s="528">
        <v>110.3</v>
      </c>
      <c r="K7" s="528">
        <v>106.1</v>
      </c>
      <c r="L7" s="528">
        <v>93.6</v>
      </c>
      <c r="M7" s="529">
        <v>101</v>
      </c>
      <c r="N7" s="529">
        <v>107.5</v>
      </c>
      <c r="O7" s="528">
        <v>92.3</v>
      </c>
      <c r="P7" s="528">
        <v>95</v>
      </c>
      <c r="Q7" s="528">
        <v>102.5</v>
      </c>
      <c r="R7" s="529">
        <v>98.1</v>
      </c>
      <c r="S7" s="529">
        <v>97.7</v>
      </c>
      <c r="T7" s="529">
        <v>100.7</v>
      </c>
      <c r="U7" s="528">
        <v>106.3</v>
      </c>
      <c r="V7" s="528">
        <v>102.9</v>
      </c>
      <c r="W7" s="528">
        <v>110.9</v>
      </c>
      <c r="X7" s="529">
        <v>120.4</v>
      </c>
      <c r="Y7" s="528">
        <v>103.4</v>
      </c>
      <c r="Z7" s="529">
        <v>79.4</v>
      </c>
      <c r="AA7" s="529">
        <v>54.6</v>
      </c>
      <c r="AB7" s="529">
        <v>80.7</v>
      </c>
      <c r="AC7" s="528">
        <v>95.3</v>
      </c>
      <c r="AD7" s="529">
        <v>91</v>
      </c>
      <c r="AE7" s="529">
        <v>93.4</v>
      </c>
      <c r="AF7" s="528">
        <v>94.8</v>
      </c>
      <c r="AG7" s="529">
        <v>90.5</v>
      </c>
      <c r="AH7" s="528">
        <v>93.5</v>
      </c>
      <c r="AI7" s="528">
        <v>98.4</v>
      </c>
      <c r="AJ7" s="529">
        <v>92.8</v>
      </c>
      <c r="AK7" s="528">
        <v>86.8</v>
      </c>
      <c r="AL7" s="528">
        <v>83.6</v>
      </c>
      <c r="AM7" s="529">
        <v>94.3</v>
      </c>
      <c r="AN7" s="528">
        <v>87.7</v>
      </c>
    </row>
    <row r="8" spans="1:40" ht="18.75" customHeight="1">
      <c r="A8" s="161"/>
      <c r="B8" s="526"/>
      <c r="C8" s="527"/>
      <c r="D8" s="530"/>
      <c r="E8" s="530"/>
      <c r="F8" s="530"/>
      <c r="G8" s="530"/>
      <c r="H8" s="530"/>
      <c r="I8" s="531"/>
      <c r="J8" s="531"/>
      <c r="K8" s="531"/>
      <c r="L8" s="531"/>
      <c r="M8" s="532"/>
      <c r="N8" s="532"/>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row>
    <row r="9" spans="1:40" ht="18.75" customHeight="1">
      <c r="A9" s="89" t="s">
        <v>1262</v>
      </c>
      <c r="B9" s="168">
        <v>7</v>
      </c>
      <c r="C9" s="539" t="s">
        <v>953</v>
      </c>
      <c r="D9" s="534">
        <v>97.4</v>
      </c>
      <c r="E9" s="534">
        <v>101.7</v>
      </c>
      <c r="F9" s="534">
        <v>99.5</v>
      </c>
      <c r="G9" s="534">
        <v>107</v>
      </c>
      <c r="H9" s="534">
        <v>101</v>
      </c>
      <c r="I9" s="534">
        <v>99</v>
      </c>
      <c r="J9" s="534">
        <v>105.7</v>
      </c>
      <c r="K9" s="534">
        <v>102.5</v>
      </c>
      <c r="L9" s="534">
        <v>94.3</v>
      </c>
      <c r="M9" s="535">
        <v>99.6</v>
      </c>
      <c r="N9" s="535">
        <v>106.6</v>
      </c>
      <c r="O9" s="534">
        <v>92.2</v>
      </c>
      <c r="P9" s="534">
        <v>94.4</v>
      </c>
      <c r="Q9" s="534">
        <v>102.4</v>
      </c>
      <c r="R9" s="534">
        <v>98.1</v>
      </c>
      <c r="S9" s="534">
        <v>97.6</v>
      </c>
      <c r="T9" s="534">
        <v>100.9</v>
      </c>
      <c r="U9" s="534">
        <v>106.4</v>
      </c>
      <c r="V9" s="536">
        <v>103.2</v>
      </c>
      <c r="W9" s="536">
        <v>111.6</v>
      </c>
      <c r="X9" s="536">
        <v>123.3</v>
      </c>
      <c r="Y9" s="536">
        <v>101.9</v>
      </c>
      <c r="Z9" s="536">
        <v>79.6</v>
      </c>
      <c r="AA9" s="536">
        <v>53.9</v>
      </c>
      <c r="AB9" s="536">
        <v>83.6</v>
      </c>
      <c r="AC9" s="536">
        <v>95.6</v>
      </c>
      <c r="AD9" s="536">
        <v>90.6</v>
      </c>
      <c r="AE9" s="536">
        <v>94.6</v>
      </c>
      <c r="AF9" s="536">
        <v>94.9</v>
      </c>
      <c r="AG9" s="536">
        <v>89.8</v>
      </c>
      <c r="AH9" s="536">
        <v>92.7</v>
      </c>
      <c r="AI9" s="536">
        <v>100</v>
      </c>
      <c r="AJ9" s="536">
        <v>91.7</v>
      </c>
      <c r="AK9" s="536">
        <v>85.5</v>
      </c>
      <c r="AL9" s="536">
        <v>82</v>
      </c>
      <c r="AM9" s="536">
        <v>93.6</v>
      </c>
      <c r="AN9" s="536">
        <v>87.6</v>
      </c>
    </row>
    <row r="10" spans="1:40" ht="18.75" customHeight="1">
      <c r="A10" s="89"/>
      <c r="B10" s="168">
        <v>8</v>
      </c>
      <c r="C10" s="539"/>
      <c r="D10" s="534">
        <v>97.6</v>
      </c>
      <c r="E10" s="534">
        <v>102.3</v>
      </c>
      <c r="F10" s="534">
        <v>99</v>
      </c>
      <c r="G10" s="534">
        <v>105.9</v>
      </c>
      <c r="H10" s="534">
        <v>100.9</v>
      </c>
      <c r="I10" s="534">
        <v>98.2</v>
      </c>
      <c r="J10" s="534">
        <v>110.1</v>
      </c>
      <c r="K10" s="534">
        <v>111.5</v>
      </c>
      <c r="L10" s="534">
        <v>92.4</v>
      </c>
      <c r="M10" s="535">
        <v>100</v>
      </c>
      <c r="N10" s="535">
        <v>106.9</v>
      </c>
      <c r="O10" s="534">
        <v>91.7</v>
      </c>
      <c r="P10" s="534">
        <v>94.6</v>
      </c>
      <c r="Q10" s="534">
        <v>102.9</v>
      </c>
      <c r="R10" s="534">
        <v>98</v>
      </c>
      <c r="S10" s="534">
        <v>97.5</v>
      </c>
      <c r="T10" s="534">
        <v>100.9</v>
      </c>
      <c r="U10" s="534">
        <v>107</v>
      </c>
      <c r="V10" s="538">
        <v>104.2</v>
      </c>
      <c r="W10" s="538">
        <v>112.1</v>
      </c>
      <c r="X10" s="538">
        <v>123.5</v>
      </c>
      <c r="Y10" s="538">
        <v>101.9</v>
      </c>
      <c r="Z10" s="538">
        <v>78.5</v>
      </c>
      <c r="AA10" s="538">
        <v>53</v>
      </c>
      <c r="AB10" s="538">
        <v>78.4</v>
      </c>
      <c r="AC10" s="538">
        <v>94.9</v>
      </c>
      <c r="AD10" s="538">
        <v>90.2</v>
      </c>
      <c r="AE10" s="538">
        <v>93.9</v>
      </c>
      <c r="AF10" s="538">
        <v>94.9</v>
      </c>
      <c r="AG10" s="538">
        <v>88.8</v>
      </c>
      <c r="AH10" s="538">
        <v>91.7</v>
      </c>
      <c r="AI10" s="538">
        <v>100</v>
      </c>
      <c r="AJ10" s="538">
        <v>90.5</v>
      </c>
      <c r="AK10" s="538">
        <v>83.9</v>
      </c>
      <c r="AL10" s="538">
        <v>79.8</v>
      </c>
      <c r="AM10" s="538">
        <v>93.4</v>
      </c>
      <c r="AN10" s="538">
        <v>87.8</v>
      </c>
    </row>
    <row r="11" spans="2:40" ht="18.75" customHeight="1">
      <c r="B11" s="168">
        <v>9</v>
      </c>
      <c r="C11" s="692"/>
      <c r="D11" s="534">
        <v>98</v>
      </c>
      <c r="E11" s="534">
        <v>103.6</v>
      </c>
      <c r="F11" s="534">
        <v>99</v>
      </c>
      <c r="G11" s="534">
        <v>107</v>
      </c>
      <c r="H11" s="534">
        <v>101.9</v>
      </c>
      <c r="I11" s="534">
        <v>98.6</v>
      </c>
      <c r="J11" s="534">
        <v>116.8</v>
      </c>
      <c r="K11" s="534">
        <v>120.1</v>
      </c>
      <c r="L11" s="534">
        <v>92.9</v>
      </c>
      <c r="M11" s="535">
        <v>100.3</v>
      </c>
      <c r="N11" s="535">
        <v>108</v>
      </c>
      <c r="O11" s="534">
        <v>91.6</v>
      </c>
      <c r="P11" s="534">
        <v>95.3</v>
      </c>
      <c r="Q11" s="534">
        <v>102.2</v>
      </c>
      <c r="R11" s="534">
        <v>98</v>
      </c>
      <c r="S11" s="534">
        <v>97.6</v>
      </c>
      <c r="T11" s="534">
        <v>100.5</v>
      </c>
      <c r="U11" s="534">
        <v>108.1</v>
      </c>
      <c r="V11" s="538">
        <v>104.6</v>
      </c>
      <c r="W11" s="538">
        <v>112</v>
      </c>
      <c r="X11" s="538">
        <v>123.3</v>
      </c>
      <c r="Y11" s="538">
        <v>106.3</v>
      </c>
      <c r="Z11" s="538">
        <v>78.2</v>
      </c>
      <c r="AA11" s="538">
        <v>52.8</v>
      </c>
      <c r="AB11" s="538">
        <v>78.5</v>
      </c>
      <c r="AC11" s="538">
        <v>94.6</v>
      </c>
      <c r="AD11" s="538">
        <v>90.2</v>
      </c>
      <c r="AE11" s="538">
        <v>92.8</v>
      </c>
      <c r="AF11" s="538">
        <v>94.9</v>
      </c>
      <c r="AG11" s="538">
        <v>92</v>
      </c>
      <c r="AH11" s="538">
        <v>93.3</v>
      </c>
      <c r="AI11" s="538">
        <v>100</v>
      </c>
      <c r="AJ11" s="538">
        <v>92.4</v>
      </c>
      <c r="AK11" s="538">
        <v>91.8</v>
      </c>
      <c r="AL11" s="538">
        <v>90.8</v>
      </c>
      <c r="AM11" s="538">
        <v>94</v>
      </c>
      <c r="AN11" s="538">
        <v>87.5</v>
      </c>
    </row>
    <row r="12" spans="1:40" ht="18.75" customHeight="1">
      <c r="A12" s="89"/>
      <c r="B12" s="168">
        <v>10</v>
      </c>
      <c r="C12" s="539"/>
      <c r="D12" s="534">
        <v>98.3</v>
      </c>
      <c r="E12" s="534">
        <v>103.4</v>
      </c>
      <c r="F12" s="534">
        <v>98.2</v>
      </c>
      <c r="G12" s="534">
        <v>104.2</v>
      </c>
      <c r="H12" s="534">
        <v>100.9</v>
      </c>
      <c r="I12" s="534">
        <v>99.4</v>
      </c>
      <c r="J12" s="534">
        <v>118.7</v>
      </c>
      <c r="K12" s="534">
        <v>120</v>
      </c>
      <c r="L12" s="534">
        <v>93</v>
      </c>
      <c r="M12" s="535">
        <v>100.6</v>
      </c>
      <c r="N12" s="535">
        <v>107.2</v>
      </c>
      <c r="O12" s="534">
        <v>92</v>
      </c>
      <c r="P12" s="534">
        <v>95.1</v>
      </c>
      <c r="Q12" s="534">
        <v>102.4</v>
      </c>
      <c r="R12" s="534">
        <v>97.8</v>
      </c>
      <c r="S12" s="534">
        <v>97.4</v>
      </c>
      <c r="T12" s="534">
        <v>100.3</v>
      </c>
      <c r="U12" s="534">
        <v>108</v>
      </c>
      <c r="V12" s="538">
        <v>104.4</v>
      </c>
      <c r="W12" s="538">
        <v>111.9</v>
      </c>
      <c r="X12" s="538">
        <v>123</v>
      </c>
      <c r="Y12" s="538">
        <v>106.3</v>
      </c>
      <c r="Z12" s="538">
        <v>78.2</v>
      </c>
      <c r="AA12" s="538">
        <v>53.1</v>
      </c>
      <c r="AB12" s="538">
        <v>78.3</v>
      </c>
      <c r="AC12" s="538">
        <v>96.1</v>
      </c>
      <c r="AD12" s="538">
        <v>89.7</v>
      </c>
      <c r="AE12" s="538">
        <v>92.1</v>
      </c>
      <c r="AF12" s="538">
        <v>94.9</v>
      </c>
      <c r="AG12" s="538">
        <v>92.6</v>
      </c>
      <c r="AH12" s="538">
        <v>95</v>
      </c>
      <c r="AI12" s="538">
        <v>100</v>
      </c>
      <c r="AJ12" s="538">
        <v>94.3</v>
      </c>
      <c r="AK12" s="538">
        <v>91.6</v>
      </c>
      <c r="AL12" s="538">
        <v>90.6</v>
      </c>
      <c r="AM12" s="538">
        <v>93.9</v>
      </c>
      <c r="AN12" s="538">
        <v>87.2</v>
      </c>
    </row>
    <row r="13" spans="1:40" ht="18.75" customHeight="1">
      <c r="A13" s="89"/>
      <c r="B13" s="168">
        <v>11</v>
      </c>
      <c r="C13" s="539"/>
      <c r="D13" s="534">
        <v>98</v>
      </c>
      <c r="E13" s="534" t="s">
        <v>1346</v>
      </c>
      <c r="F13" s="534">
        <v>97.1</v>
      </c>
      <c r="G13" s="534" t="s">
        <v>1347</v>
      </c>
      <c r="H13" s="534">
        <v>101.7</v>
      </c>
      <c r="I13" s="534">
        <v>99.5</v>
      </c>
      <c r="J13" s="534" t="s">
        <v>1348</v>
      </c>
      <c r="K13" s="534" t="s">
        <v>1349</v>
      </c>
      <c r="L13" s="534">
        <v>91.2</v>
      </c>
      <c r="M13" s="535">
        <v>100.7</v>
      </c>
      <c r="N13" s="535">
        <v>106.9</v>
      </c>
      <c r="O13" s="534">
        <v>91.4</v>
      </c>
      <c r="P13" s="534">
        <v>94.7</v>
      </c>
      <c r="Q13" s="534">
        <v>102.4</v>
      </c>
      <c r="R13" s="534">
        <v>97.9</v>
      </c>
      <c r="S13" s="534">
        <v>97.5</v>
      </c>
      <c r="T13" s="534">
        <v>100.2</v>
      </c>
      <c r="U13" s="534">
        <v>107.5</v>
      </c>
      <c r="V13" s="538">
        <v>103.7</v>
      </c>
      <c r="W13" s="538">
        <v>111.6</v>
      </c>
      <c r="X13" s="538">
        <v>121.7</v>
      </c>
      <c r="Y13" s="538">
        <v>106.3</v>
      </c>
      <c r="Z13" s="538">
        <v>78</v>
      </c>
      <c r="AA13" s="538">
        <v>52.4</v>
      </c>
      <c r="AB13" s="538">
        <v>78.3</v>
      </c>
      <c r="AC13" s="538">
        <v>95.7</v>
      </c>
      <c r="AD13" s="538">
        <v>89.9</v>
      </c>
      <c r="AE13" s="538">
        <v>92.3</v>
      </c>
      <c r="AF13" s="538">
        <v>94.9</v>
      </c>
      <c r="AG13" s="538" t="s">
        <v>1350</v>
      </c>
      <c r="AH13" s="538">
        <v>96.2</v>
      </c>
      <c r="AI13" s="538">
        <v>100</v>
      </c>
      <c r="AJ13" s="538">
        <v>95.6</v>
      </c>
      <c r="AK13" s="538">
        <v>92.8</v>
      </c>
      <c r="AL13" s="538">
        <v>90.6</v>
      </c>
      <c r="AM13" s="538">
        <v>98</v>
      </c>
      <c r="AN13" s="538">
        <v>87.2</v>
      </c>
    </row>
    <row r="14" spans="1:41" s="92" customFormat="1" ht="18.75" customHeight="1">
      <c r="A14" s="540"/>
      <c r="B14" s="211">
        <v>12</v>
      </c>
      <c r="C14" s="541"/>
      <c r="D14" s="542">
        <v>97.7</v>
      </c>
      <c r="E14" s="542">
        <v>101.8</v>
      </c>
      <c r="F14" s="542">
        <v>96.5</v>
      </c>
      <c r="G14" s="542">
        <v>105.8</v>
      </c>
      <c r="H14" s="542">
        <v>101.4</v>
      </c>
      <c r="I14" s="542">
        <v>101.1</v>
      </c>
      <c r="J14" s="542">
        <v>104.1</v>
      </c>
      <c r="K14" s="542">
        <v>109.9</v>
      </c>
      <c r="L14" s="542">
        <v>91.8</v>
      </c>
      <c r="M14" s="543">
        <v>100.2</v>
      </c>
      <c r="N14" s="543">
        <v>108.7</v>
      </c>
      <c r="O14" s="542">
        <v>91.2</v>
      </c>
      <c r="P14" s="542">
        <v>94.3</v>
      </c>
      <c r="Q14" s="542">
        <v>102.9</v>
      </c>
      <c r="R14" s="542">
        <v>98</v>
      </c>
      <c r="S14" s="542">
        <v>97.5</v>
      </c>
      <c r="T14" s="542">
        <v>100.5</v>
      </c>
      <c r="U14" s="542">
        <v>107.5</v>
      </c>
      <c r="V14" s="544">
        <v>103.3</v>
      </c>
      <c r="W14" s="544">
        <v>111.7</v>
      </c>
      <c r="X14" s="544">
        <v>123.7</v>
      </c>
      <c r="Y14" s="544">
        <v>106.3</v>
      </c>
      <c r="Z14" s="544">
        <v>77</v>
      </c>
      <c r="AA14" s="544">
        <v>50.8</v>
      </c>
      <c r="AB14" s="544">
        <v>76.2</v>
      </c>
      <c r="AC14" s="544">
        <v>95.4</v>
      </c>
      <c r="AD14" s="544">
        <v>90</v>
      </c>
      <c r="AE14" s="544">
        <v>90.9</v>
      </c>
      <c r="AF14" s="544">
        <v>94.9</v>
      </c>
      <c r="AG14" s="544">
        <v>91.7</v>
      </c>
      <c r="AH14" s="544">
        <v>92.7</v>
      </c>
      <c r="AI14" s="544">
        <v>100</v>
      </c>
      <c r="AJ14" s="544">
        <v>91.7</v>
      </c>
      <c r="AK14" s="544">
        <v>91.9</v>
      </c>
      <c r="AL14" s="544">
        <v>89.3</v>
      </c>
      <c r="AM14" s="544">
        <v>98</v>
      </c>
      <c r="AN14" s="544">
        <v>86.9</v>
      </c>
      <c r="AO14" s="221"/>
    </row>
    <row r="15" spans="1:40" ht="38.25" customHeight="1">
      <c r="A15" s="1466" t="s">
        <v>1304</v>
      </c>
      <c r="B15" s="1467"/>
      <c r="C15" s="214" t="s">
        <v>420</v>
      </c>
      <c r="D15" s="545">
        <v>-0.3</v>
      </c>
      <c r="E15" s="546">
        <v>-0.8</v>
      </c>
      <c r="F15" s="546">
        <v>-0.6</v>
      </c>
      <c r="G15" s="546">
        <v>0</v>
      </c>
      <c r="H15" s="546">
        <v>-0.3</v>
      </c>
      <c r="I15" s="546">
        <v>1.6</v>
      </c>
      <c r="J15" s="546">
        <v>-9.2</v>
      </c>
      <c r="K15" s="546">
        <v>-1.3</v>
      </c>
      <c r="L15" s="546">
        <v>0.7</v>
      </c>
      <c r="M15" s="546">
        <v>-0.5</v>
      </c>
      <c r="N15" s="546">
        <v>1.7</v>
      </c>
      <c r="O15" s="546">
        <v>-0.2</v>
      </c>
      <c r="P15" s="546">
        <v>-0.4</v>
      </c>
      <c r="Q15" s="546">
        <v>0.5</v>
      </c>
      <c r="R15" s="546">
        <v>0.1</v>
      </c>
      <c r="S15" s="546">
        <v>0</v>
      </c>
      <c r="T15" s="546">
        <v>0.3</v>
      </c>
      <c r="U15" s="546">
        <v>0</v>
      </c>
      <c r="V15" s="546">
        <v>-0.4</v>
      </c>
      <c r="W15" s="546">
        <v>0.1</v>
      </c>
      <c r="X15" s="546">
        <v>1.6</v>
      </c>
      <c r="Y15" s="546">
        <v>0</v>
      </c>
      <c r="Z15" s="546">
        <v>-1.3</v>
      </c>
      <c r="AA15" s="546">
        <v>-3.1</v>
      </c>
      <c r="AB15" s="546">
        <v>-2.7</v>
      </c>
      <c r="AC15" s="546">
        <v>-0.3</v>
      </c>
      <c r="AD15" s="546">
        <v>0.1</v>
      </c>
      <c r="AE15" s="547">
        <v>-1.5</v>
      </c>
      <c r="AF15" s="547">
        <v>0</v>
      </c>
      <c r="AG15" s="547">
        <v>-1.9</v>
      </c>
      <c r="AH15" s="547">
        <v>-3.6</v>
      </c>
      <c r="AI15" s="547">
        <v>0</v>
      </c>
      <c r="AJ15" s="547">
        <v>-4.1</v>
      </c>
      <c r="AK15" s="547">
        <v>-1</v>
      </c>
      <c r="AL15" s="547">
        <v>-1.4</v>
      </c>
      <c r="AM15" s="547">
        <v>0</v>
      </c>
      <c r="AN15" s="547">
        <v>-0.3</v>
      </c>
    </row>
    <row r="16" spans="1:40" ht="38.25" customHeight="1">
      <c r="A16" s="1468" t="s">
        <v>1305</v>
      </c>
      <c r="B16" s="1469"/>
      <c r="C16" s="222" t="s">
        <v>420</v>
      </c>
      <c r="D16" s="548">
        <v>-0.3</v>
      </c>
      <c r="E16" s="547">
        <v>0.1</v>
      </c>
      <c r="F16" s="547">
        <v>-4.4</v>
      </c>
      <c r="G16" s="547">
        <v>-1.5</v>
      </c>
      <c r="H16" s="547">
        <v>0.8</v>
      </c>
      <c r="I16" s="547">
        <v>0.4</v>
      </c>
      <c r="J16" s="547">
        <v>4.1</v>
      </c>
      <c r="K16" s="547">
        <v>11.7</v>
      </c>
      <c r="L16" s="989">
        <v>-5.8</v>
      </c>
      <c r="M16" s="547">
        <v>-2.8</v>
      </c>
      <c r="N16" s="547">
        <v>1.9</v>
      </c>
      <c r="O16" s="547">
        <v>-1.4</v>
      </c>
      <c r="P16" s="547">
        <v>-2.4</v>
      </c>
      <c r="Q16" s="547">
        <v>0.4</v>
      </c>
      <c r="R16" s="547">
        <v>-0.5</v>
      </c>
      <c r="S16" s="547">
        <v>-0.7</v>
      </c>
      <c r="T16" s="547">
        <v>0.2</v>
      </c>
      <c r="U16" s="547">
        <v>3.8</v>
      </c>
      <c r="V16" s="547">
        <v>2.5</v>
      </c>
      <c r="W16" s="547">
        <v>4.1</v>
      </c>
      <c r="X16" s="547">
        <v>11.9</v>
      </c>
      <c r="Y16" s="547">
        <v>3.9</v>
      </c>
      <c r="Z16" s="547">
        <v>-6.6</v>
      </c>
      <c r="AA16" s="547">
        <v>-14.8</v>
      </c>
      <c r="AB16" s="547">
        <v>-11.8</v>
      </c>
      <c r="AC16" s="547">
        <v>-1.9</v>
      </c>
      <c r="AD16" s="547">
        <v>-2.4</v>
      </c>
      <c r="AE16" s="547">
        <v>-4.7</v>
      </c>
      <c r="AF16" s="547">
        <v>0</v>
      </c>
      <c r="AG16" s="547">
        <v>-1.5</v>
      </c>
      <c r="AH16" s="547">
        <v>-5.7</v>
      </c>
      <c r="AI16" s="547">
        <v>0</v>
      </c>
      <c r="AJ16" s="547">
        <v>-6.4</v>
      </c>
      <c r="AK16" s="547">
        <v>6</v>
      </c>
      <c r="AL16" s="547">
        <v>6.9</v>
      </c>
      <c r="AM16" s="547">
        <v>4</v>
      </c>
      <c r="AN16" s="547">
        <v>-4.3</v>
      </c>
    </row>
    <row r="17" spans="1:40" ht="15.75" customHeight="1">
      <c r="A17" s="88" t="s">
        <v>1306</v>
      </c>
      <c r="C17" s="286"/>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1307</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19"/>
      <c r="V22" s="219"/>
    </row>
    <row r="23" spans="1:40" ht="12.75" customHeight="1">
      <c r="A23" s="640"/>
      <c r="B23" s="640"/>
      <c r="C23" s="641" t="s">
        <v>1308</v>
      </c>
      <c r="D23" s="645"/>
      <c r="E23" s="645"/>
      <c r="F23" s="1440" t="s">
        <v>675</v>
      </c>
      <c r="G23" s="644"/>
      <c r="H23" s="644"/>
      <c r="I23" s="649"/>
      <c r="J23" s="1440" t="s">
        <v>15</v>
      </c>
      <c r="K23" s="644"/>
      <c r="L23" s="644"/>
      <c r="M23" s="644"/>
      <c r="N23" s="1440" t="s">
        <v>16</v>
      </c>
      <c r="O23" s="644"/>
      <c r="P23" s="644"/>
      <c r="Q23" s="644"/>
      <c r="R23" s="1440" t="s">
        <v>676</v>
      </c>
      <c r="S23" s="653"/>
      <c r="T23" s="653"/>
      <c r="U23" s="653"/>
      <c r="V23" s="654"/>
      <c r="W23" s="1498" t="s">
        <v>677</v>
      </c>
      <c r="X23" s="653"/>
      <c r="Y23" s="653"/>
      <c r="Z23" s="653"/>
      <c r="AA23" s="653"/>
      <c r="AB23" s="654"/>
      <c r="AC23" s="1475" t="s">
        <v>674</v>
      </c>
      <c r="AD23" s="1478" t="s">
        <v>1309</v>
      </c>
      <c r="AE23" s="1478" t="s">
        <v>1310</v>
      </c>
      <c r="AF23" s="1478" t="s">
        <v>1311</v>
      </c>
      <c r="AG23" s="1461" t="s">
        <v>687</v>
      </c>
      <c r="AH23" s="1493" t="s">
        <v>760</v>
      </c>
      <c r="AI23" s="1434" t="s">
        <v>688</v>
      </c>
      <c r="AJ23" s="1434" t="s">
        <v>701</v>
      </c>
      <c r="AK23" s="1434" t="s">
        <v>700</v>
      </c>
      <c r="AL23" s="1437" t="s">
        <v>698</v>
      </c>
      <c r="AM23" s="1461" t="s">
        <v>699</v>
      </c>
      <c r="AN23" s="1490" t="s">
        <v>761</v>
      </c>
    </row>
    <row r="24" spans="1:40" ht="12.75" customHeight="1">
      <c r="A24" s="646"/>
      <c r="B24" s="646"/>
      <c r="C24" s="647"/>
      <c r="D24" s="1453" t="s">
        <v>1312</v>
      </c>
      <c r="E24" s="1453" t="s">
        <v>708</v>
      </c>
      <c r="F24" s="1441"/>
      <c r="G24" s="1453" t="s">
        <v>709</v>
      </c>
      <c r="H24" s="1453" t="s">
        <v>710</v>
      </c>
      <c r="I24" s="1501" t="s">
        <v>711</v>
      </c>
      <c r="J24" s="1441"/>
      <c r="K24" s="1453" t="s">
        <v>17</v>
      </c>
      <c r="L24" s="1456" t="s">
        <v>712</v>
      </c>
      <c r="M24" s="1453" t="s">
        <v>18</v>
      </c>
      <c r="N24" s="1441"/>
      <c r="O24" s="1453" t="s">
        <v>679</v>
      </c>
      <c r="P24" s="1453" t="s">
        <v>713</v>
      </c>
      <c r="Q24" s="1453" t="s">
        <v>680</v>
      </c>
      <c r="R24" s="1441"/>
      <c r="S24" s="1444" t="s">
        <v>681</v>
      </c>
      <c r="T24" s="1444" t="s">
        <v>719</v>
      </c>
      <c r="U24" s="1470" t="s">
        <v>682</v>
      </c>
      <c r="V24" s="1464" t="s">
        <v>720</v>
      </c>
      <c r="W24" s="1499"/>
      <c r="X24" s="1444" t="s">
        <v>721</v>
      </c>
      <c r="Y24" s="1444" t="s">
        <v>758</v>
      </c>
      <c r="Z24" s="1444" t="s">
        <v>759</v>
      </c>
      <c r="AA24" s="1444" t="s">
        <v>1127</v>
      </c>
      <c r="AB24" s="1444" t="s">
        <v>683</v>
      </c>
      <c r="AC24" s="1476"/>
      <c r="AD24" s="1479"/>
      <c r="AE24" s="1479"/>
      <c r="AF24" s="1479"/>
      <c r="AG24" s="1462"/>
      <c r="AH24" s="1494"/>
      <c r="AI24" s="1435"/>
      <c r="AJ24" s="1435"/>
      <c r="AK24" s="1435"/>
      <c r="AL24" s="1438"/>
      <c r="AM24" s="1462"/>
      <c r="AN24" s="1491"/>
    </row>
    <row r="25" spans="1:40" ht="101.25" customHeight="1">
      <c r="A25" s="650" t="s">
        <v>419</v>
      </c>
      <c r="B25" s="651"/>
      <c r="C25" s="652"/>
      <c r="D25" s="1454"/>
      <c r="E25" s="1454"/>
      <c r="F25" s="1442"/>
      <c r="G25" s="1454"/>
      <c r="H25" s="1454"/>
      <c r="I25" s="1455"/>
      <c r="J25" s="1442"/>
      <c r="K25" s="1454"/>
      <c r="L25" s="1502"/>
      <c r="M25" s="1454"/>
      <c r="N25" s="1442"/>
      <c r="O25" s="1454"/>
      <c r="P25" s="1454"/>
      <c r="Q25" s="1454"/>
      <c r="R25" s="1442"/>
      <c r="S25" s="1445"/>
      <c r="T25" s="1445"/>
      <c r="U25" s="1471"/>
      <c r="V25" s="1465"/>
      <c r="W25" s="1500"/>
      <c r="X25" s="1445"/>
      <c r="Y25" s="1445"/>
      <c r="Z25" s="1445"/>
      <c r="AA25" s="1445"/>
      <c r="AB25" s="1445"/>
      <c r="AC25" s="1477"/>
      <c r="AD25" s="1480"/>
      <c r="AE25" s="1480"/>
      <c r="AF25" s="1480"/>
      <c r="AG25" s="1463"/>
      <c r="AH25" s="1495"/>
      <c r="AI25" s="1436"/>
      <c r="AJ25" s="1436"/>
      <c r="AK25" s="1436"/>
      <c r="AL25" s="1439"/>
      <c r="AM25" s="1463"/>
      <c r="AN25" s="1492"/>
    </row>
    <row r="26" spans="1:40" ht="18.75" customHeight="1">
      <c r="A26" s="1459" t="s">
        <v>104</v>
      </c>
      <c r="B26" s="1459"/>
      <c r="C26" s="1460"/>
      <c r="D26" s="528">
        <v>80.9</v>
      </c>
      <c r="E26" s="528">
        <v>107.8</v>
      </c>
      <c r="F26" s="528">
        <v>100.1</v>
      </c>
      <c r="G26" s="528">
        <v>95</v>
      </c>
      <c r="H26" s="529">
        <v>92.8</v>
      </c>
      <c r="I26" s="528">
        <v>105.8</v>
      </c>
      <c r="J26" s="528">
        <v>97.4</v>
      </c>
      <c r="K26" s="529">
        <v>98.4</v>
      </c>
      <c r="L26" s="529">
        <v>98.6</v>
      </c>
      <c r="M26" s="528">
        <v>93.1</v>
      </c>
      <c r="N26" s="528">
        <v>91.6</v>
      </c>
      <c r="O26" s="528">
        <v>91.8</v>
      </c>
      <c r="P26" s="529">
        <v>101.9</v>
      </c>
      <c r="Q26" s="529">
        <v>89.6</v>
      </c>
      <c r="R26" s="528">
        <v>89.3</v>
      </c>
      <c r="S26" s="529">
        <v>29</v>
      </c>
      <c r="T26" s="529">
        <v>82.4</v>
      </c>
      <c r="U26" s="529">
        <v>101.7</v>
      </c>
      <c r="V26" s="528">
        <v>100.7</v>
      </c>
      <c r="W26" s="528">
        <v>102.5</v>
      </c>
      <c r="X26" s="528">
        <v>100</v>
      </c>
      <c r="Y26" s="529">
        <v>95.8</v>
      </c>
      <c r="Z26" s="529">
        <v>103.8</v>
      </c>
      <c r="AA26" s="529">
        <v>119.8</v>
      </c>
      <c r="AB26" s="529">
        <v>103.5</v>
      </c>
      <c r="AC26" s="529">
        <v>109.4</v>
      </c>
      <c r="AD26" s="529">
        <v>101.2</v>
      </c>
      <c r="AE26" s="528">
        <v>117.9</v>
      </c>
      <c r="AF26" s="529">
        <v>106.9</v>
      </c>
      <c r="AG26" s="528">
        <v>97.3</v>
      </c>
      <c r="AH26" s="549">
        <v>94</v>
      </c>
      <c r="AI26" s="550">
        <v>97.8</v>
      </c>
      <c r="AJ26" s="529">
        <v>99.8</v>
      </c>
      <c r="AK26" s="529">
        <v>98.9</v>
      </c>
      <c r="AL26" s="529">
        <v>97.3</v>
      </c>
      <c r="AM26" s="528">
        <v>101.4</v>
      </c>
      <c r="AN26" s="549">
        <v>90.1</v>
      </c>
    </row>
    <row r="27" spans="1:40" ht="18.75" customHeight="1">
      <c r="A27" s="161"/>
      <c r="B27" s="526"/>
      <c r="C27" s="527"/>
      <c r="D27" s="551"/>
      <c r="E27" s="551"/>
      <c r="F27" s="551"/>
      <c r="G27" s="551"/>
      <c r="H27" s="551"/>
      <c r="I27" s="551"/>
      <c r="J27" s="551"/>
      <c r="K27" s="552"/>
      <c r="L27" s="552"/>
      <c r="M27" s="551"/>
      <c r="N27" s="551"/>
      <c r="O27" s="551"/>
      <c r="P27" s="551"/>
      <c r="Q27" s="551"/>
      <c r="R27" s="551"/>
      <c r="S27" s="551"/>
      <c r="T27" s="551"/>
      <c r="U27" s="551"/>
      <c r="V27" s="551"/>
      <c r="W27" s="551"/>
      <c r="X27" s="551"/>
      <c r="Y27" s="551"/>
      <c r="Z27" s="551"/>
      <c r="AA27" s="551"/>
      <c r="AB27" s="551"/>
      <c r="AC27" s="551"/>
      <c r="AD27" s="551"/>
      <c r="AE27" s="551"/>
      <c r="AF27" s="551"/>
      <c r="AG27" s="551"/>
      <c r="AH27" s="553"/>
      <c r="AI27" s="551"/>
      <c r="AJ27" s="551"/>
      <c r="AK27" s="551"/>
      <c r="AL27" s="551"/>
      <c r="AM27" s="551"/>
      <c r="AN27" s="553"/>
    </row>
    <row r="28" spans="1:40" ht="18.75" customHeight="1">
      <c r="A28" s="89" t="s">
        <v>1262</v>
      </c>
      <c r="B28" s="554">
        <f aca="true" t="shared" si="0" ref="B28:B33">B9</f>
        <v>7</v>
      </c>
      <c r="C28" s="533" t="s">
        <v>571</v>
      </c>
      <c r="D28" s="536">
        <v>80.8</v>
      </c>
      <c r="E28" s="536">
        <v>108.3</v>
      </c>
      <c r="F28" s="536">
        <v>100.5</v>
      </c>
      <c r="G28" s="536">
        <v>95.7</v>
      </c>
      <c r="H28" s="536">
        <v>93.1</v>
      </c>
      <c r="I28" s="536">
        <v>105.9</v>
      </c>
      <c r="J28" s="536">
        <v>97.7</v>
      </c>
      <c r="K28" s="555">
        <v>98.3</v>
      </c>
      <c r="L28" s="555">
        <v>99.2</v>
      </c>
      <c r="M28" s="536">
        <v>92.9</v>
      </c>
      <c r="N28" s="536">
        <v>89</v>
      </c>
      <c r="O28" s="536">
        <v>88.4</v>
      </c>
      <c r="P28" s="536">
        <v>102</v>
      </c>
      <c r="Q28" s="536">
        <v>89.6</v>
      </c>
      <c r="R28" s="536">
        <v>89.5</v>
      </c>
      <c r="S28" s="536">
        <v>28.4</v>
      </c>
      <c r="T28" s="536">
        <v>82.2</v>
      </c>
      <c r="U28" s="536">
        <v>101.8</v>
      </c>
      <c r="V28" s="536">
        <v>101.3</v>
      </c>
      <c r="W28" s="536">
        <v>101</v>
      </c>
      <c r="X28" s="536">
        <v>99.8</v>
      </c>
      <c r="Y28" s="536">
        <v>96.5</v>
      </c>
      <c r="Z28" s="536">
        <v>103.3</v>
      </c>
      <c r="AA28" s="536">
        <v>109.2</v>
      </c>
      <c r="AB28" s="536">
        <v>101.7</v>
      </c>
      <c r="AC28" s="536">
        <v>105.6</v>
      </c>
      <c r="AD28" s="536">
        <v>101.2</v>
      </c>
      <c r="AE28" s="536">
        <v>110.8</v>
      </c>
      <c r="AF28" s="536">
        <v>103.1</v>
      </c>
      <c r="AG28" s="536">
        <v>97.1</v>
      </c>
      <c r="AH28" s="556">
        <v>91.9</v>
      </c>
      <c r="AI28" s="536">
        <v>97.5</v>
      </c>
      <c r="AJ28" s="536">
        <v>99.8</v>
      </c>
      <c r="AK28" s="536">
        <v>98.8</v>
      </c>
      <c r="AL28" s="536">
        <v>97.1</v>
      </c>
      <c r="AM28" s="536">
        <v>101</v>
      </c>
      <c r="AN28" s="557">
        <v>90.3</v>
      </c>
    </row>
    <row r="29" spans="1:40" ht="18.75" customHeight="1">
      <c r="A29" s="89"/>
      <c r="B29" s="554">
        <f t="shared" si="0"/>
        <v>8</v>
      </c>
      <c r="C29" s="537"/>
      <c r="D29" s="558">
        <v>80</v>
      </c>
      <c r="E29" s="538">
        <v>108.3</v>
      </c>
      <c r="F29" s="538">
        <v>100</v>
      </c>
      <c r="G29" s="538">
        <v>94</v>
      </c>
      <c r="H29" s="538">
        <v>93</v>
      </c>
      <c r="I29" s="538">
        <v>105.9</v>
      </c>
      <c r="J29" s="538">
        <v>97.5</v>
      </c>
      <c r="K29" s="559">
        <v>99.2</v>
      </c>
      <c r="L29" s="559">
        <v>98.7</v>
      </c>
      <c r="M29" s="538">
        <v>93</v>
      </c>
      <c r="N29" s="538">
        <v>89</v>
      </c>
      <c r="O29" s="538">
        <v>88.4</v>
      </c>
      <c r="P29" s="538">
        <v>102</v>
      </c>
      <c r="Q29" s="538">
        <v>89.6</v>
      </c>
      <c r="R29" s="538">
        <v>90.2</v>
      </c>
      <c r="S29" s="538">
        <v>27.6</v>
      </c>
      <c r="T29" s="538">
        <v>82.1</v>
      </c>
      <c r="U29" s="538">
        <v>101.8</v>
      </c>
      <c r="V29" s="538">
        <v>102.7</v>
      </c>
      <c r="W29" s="538">
        <v>100.7</v>
      </c>
      <c r="X29" s="538">
        <v>99.8</v>
      </c>
      <c r="Y29" s="538">
        <v>95.3</v>
      </c>
      <c r="Z29" s="536">
        <v>103.3</v>
      </c>
      <c r="AA29" s="536">
        <v>109.2</v>
      </c>
      <c r="AB29" s="536">
        <v>101.7</v>
      </c>
      <c r="AC29" s="538">
        <v>110.3</v>
      </c>
      <c r="AD29" s="538">
        <v>99.9</v>
      </c>
      <c r="AE29" s="538">
        <v>117.9</v>
      </c>
      <c r="AF29" s="538">
        <v>112.7</v>
      </c>
      <c r="AG29" s="538">
        <v>97.1</v>
      </c>
      <c r="AH29" s="556">
        <v>91.9</v>
      </c>
      <c r="AI29" s="538">
        <v>97.6</v>
      </c>
      <c r="AJ29" s="538">
        <v>99.7</v>
      </c>
      <c r="AK29" s="538">
        <v>98.7</v>
      </c>
      <c r="AL29" s="538">
        <v>97</v>
      </c>
      <c r="AM29" s="538">
        <v>101</v>
      </c>
      <c r="AN29" s="557">
        <v>91.1</v>
      </c>
    </row>
    <row r="30" spans="1:40" ht="18.75" customHeight="1">
      <c r="A30" s="89"/>
      <c r="B30" s="554">
        <f t="shared" si="0"/>
        <v>9</v>
      </c>
      <c r="C30" s="537"/>
      <c r="D30" s="558">
        <v>79.9</v>
      </c>
      <c r="E30" s="538">
        <v>108.3</v>
      </c>
      <c r="F30" s="538">
        <v>100.2</v>
      </c>
      <c r="G30" s="538">
        <v>94.9</v>
      </c>
      <c r="H30" s="538">
        <v>93.1</v>
      </c>
      <c r="I30" s="538">
        <v>105.9</v>
      </c>
      <c r="J30" s="538">
        <v>97.1</v>
      </c>
      <c r="K30" s="559">
        <v>97.5</v>
      </c>
      <c r="L30" s="559">
        <v>98.4</v>
      </c>
      <c r="M30" s="538">
        <v>93</v>
      </c>
      <c r="N30" s="538">
        <v>89</v>
      </c>
      <c r="O30" s="538">
        <v>88.4</v>
      </c>
      <c r="P30" s="538">
        <v>102</v>
      </c>
      <c r="Q30" s="538">
        <v>89.6</v>
      </c>
      <c r="R30" s="538">
        <v>89.7</v>
      </c>
      <c r="S30" s="538">
        <v>27.4</v>
      </c>
      <c r="T30" s="538">
        <v>82.2</v>
      </c>
      <c r="U30" s="538">
        <v>101.8</v>
      </c>
      <c r="V30" s="538">
        <v>101.8</v>
      </c>
      <c r="W30" s="538">
        <v>101.2</v>
      </c>
      <c r="X30" s="538">
        <v>100.6</v>
      </c>
      <c r="Y30" s="538">
        <v>96.2</v>
      </c>
      <c r="Z30" s="536">
        <v>103.9</v>
      </c>
      <c r="AA30" s="536">
        <v>109.2</v>
      </c>
      <c r="AB30" s="536">
        <v>101.7</v>
      </c>
      <c r="AC30" s="538">
        <v>117.8</v>
      </c>
      <c r="AD30" s="538">
        <v>102.2</v>
      </c>
      <c r="AE30" s="538">
        <v>128.8</v>
      </c>
      <c r="AF30" s="538">
        <v>121.7</v>
      </c>
      <c r="AG30" s="538">
        <v>97.2</v>
      </c>
      <c r="AH30" s="556">
        <v>91.9</v>
      </c>
      <c r="AI30" s="538">
        <v>98.1</v>
      </c>
      <c r="AJ30" s="538">
        <v>99.5</v>
      </c>
      <c r="AK30" s="538">
        <v>98.7</v>
      </c>
      <c r="AL30" s="538">
        <v>97.2</v>
      </c>
      <c r="AM30" s="538">
        <v>101.2</v>
      </c>
      <c r="AN30" s="557">
        <v>90.4</v>
      </c>
    </row>
    <row r="31" spans="1:40" ht="18.75" customHeight="1">
      <c r="A31" s="89"/>
      <c r="B31" s="554">
        <f t="shared" si="0"/>
        <v>10</v>
      </c>
      <c r="C31" s="539"/>
      <c r="D31" s="558">
        <v>79.9</v>
      </c>
      <c r="E31" s="538">
        <v>108.1</v>
      </c>
      <c r="F31" s="538">
        <v>100.1</v>
      </c>
      <c r="G31" s="538">
        <v>94.1</v>
      </c>
      <c r="H31" s="538">
        <v>93.1</v>
      </c>
      <c r="I31" s="538">
        <v>106.1</v>
      </c>
      <c r="J31" s="538">
        <v>96.8</v>
      </c>
      <c r="K31" s="559">
        <v>98</v>
      </c>
      <c r="L31" s="559">
        <v>97.9</v>
      </c>
      <c r="M31" s="538">
        <v>93</v>
      </c>
      <c r="N31" s="538">
        <v>89</v>
      </c>
      <c r="O31" s="538">
        <v>88.4</v>
      </c>
      <c r="P31" s="538">
        <v>102</v>
      </c>
      <c r="Q31" s="538">
        <v>89.6</v>
      </c>
      <c r="R31" s="538">
        <v>89.7</v>
      </c>
      <c r="S31" s="538">
        <v>27</v>
      </c>
      <c r="T31" s="538">
        <v>82.1</v>
      </c>
      <c r="U31" s="538">
        <v>101.8</v>
      </c>
      <c r="V31" s="538">
        <v>101.9</v>
      </c>
      <c r="W31" s="538">
        <v>107.5</v>
      </c>
      <c r="X31" s="538">
        <v>100.6</v>
      </c>
      <c r="Y31" s="538">
        <v>96.2</v>
      </c>
      <c r="Z31" s="536">
        <v>104.1</v>
      </c>
      <c r="AA31" s="536">
        <v>151.3</v>
      </c>
      <c r="AB31" s="536">
        <v>109.3</v>
      </c>
      <c r="AC31" s="538">
        <v>117.1</v>
      </c>
      <c r="AD31" s="538">
        <v>96.7</v>
      </c>
      <c r="AE31" s="538">
        <v>132.2</v>
      </c>
      <c r="AF31" s="538">
        <v>121.6</v>
      </c>
      <c r="AG31" s="538">
        <v>97.5</v>
      </c>
      <c r="AH31" s="556">
        <v>91.9</v>
      </c>
      <c r="AI31" s="538">
        <v>98.4</v>
      </c>
      <c r="AJ31" s="538">
        <v>99.4</v>
      </c>
      <c r="AK31" s="538">
        <v>98.7</v>
      </c>
      <c r="AL31" s="538">
        <v>97.6</v>
      </c>
      <c r="AM31" s="538">
        <v>101.1</v>
      </c>
      <c r="AN31" s="557">
        <v>90.5</v>
      </c>
    </row>
    <row r="32" spans="1:40" ht="18.75" customHeight="1">
      <c r="A32" s="89"/>
      <c r="B32" s="554">
        <f t="shared" si="0"/>
        <v>11</v>
      </c>
      <c r="C32" s="539"/>
      <c r="D32" s="558" t="s">
        <v>1351</v>
      </c>
      <c r="E32" s="538">
        <v>108.4</v>
      </c>
      <c r="F32" s="538">
        <v>100</v>
      </c>
      <c r="G32" s="538">
        <v>94</v>
      </c>
      <c r="H32" s="538">
        <v>92.7</v>
      </c>
      <c r="I32" s="538">
        <v>106.1</v>
      </c>
      <c r="J32" s="538">
        <v>96.9</v>
      </c>
      <c r="K32" s="559">
        <v>97.7</v>
      </c>
      <c r="L32" s="559">
        <v>98.2</v>
      </c>
      <c r="M32" s="538">
        <v>92.9</v>
      </c>
      <c r="N32" s="538">
        <v>89</v>
      </c>
      <c r="O32" s="538">
        <v>88.4</v>
      </c>
      <c r="P32" s="538">
        <v>102</v>
      </c>
      <c r="Q32" s="538">
        <v>89.6</v>
      </c>
      <c r="R32" s="538">
        <v>88.6</v>
      </c>
      <c r="S32" s="538">
        <v>26.6</v>
      </c>
      <c r="T32" s="538">
        <v>80.4</v>
      </c>
      <c r="U32" s="538">
        <v>101.7</v>
      </c>
      <c r="V32" s="538">
        <v>100.7</v>
      </c>
      <c r="W32" s="538">
        <v>107.6</v>
      </c>
      <c r="X32" s="538">
        <v>100.6</v>
      </c>
      <c r="Y32" s="538">
        <v>96.3</v>
      </c>
      <c r="Z32" s="536">
        <v>104</v>
      </c>
      <c r="AA32" s="536">
        <v>151.3</v>
      </c>
      <c r="AB32" s="536">
        <v>109.3</v>
      </c>
      <c r="AC32" s="538" t="s">
        <v>1352</v>
      </c>
      <c r="AD32" s="538" t="s">
        <v>1353</v>
      </c>
      <c r="AE32" s="538" t="s">
        <v>1354</v>
      </c>
      <c r="AF32" s="538" t="s">
        <v>1355</v>
      </c>
      <c r="AG32" s="538">
        <v>97.4</v>
      </c>
      <c r="AH32" s="556">
        <v>91.9</v>
      </c>
      <c r="AI32" s="538">
        <v>98.1</v>
      </c>
      <c r="AJ32" s="538">
        <v>99.4</v>
      </c>
      <c r="AK32" s="538">
        <v>98.8</v>
      </c>
      <c r="AL32" s="538">
        <v>97.4</v>
      </c>
      <c r="AM32" s="538">
        <v>100.8</v>
      </c>
      <c r="AN32" s="557">
        <v>89.4</v>
      </c>
    </row>
    <row r="33" spans="1:41" s="92" customFormat="1" ht="18.75" customHeight="1">
      <c r="A33" s="540"/>
      <c r="B33" s="560">
        <f t="shared" si="0"/>
        <v>12</v>
      </c>
      <c r="C33" s="541"/>
      <c r="D33" s="561">
        <v>80</v>
      </c>
      <c r="E33" s="544">
        <v>107.4</v>
      </c>
      <c r="F33" s="544">
        <v>99.8</v>
      </c>
      <c r="G33" s="544">
        <v>93.2</v>
      </c>
      <c r="H33" s="544">
        <v>93</v>
      </c>
      <c r="I33" s="544">
        <v>106.1</v>
      </c>
      <c r="J33" s="544">
        <v>97</v>
      </c>
      <c r="K33" s="562">
        <v>98.2</v>
      </c>
      <c r="L33" s="562">
        <v>98.2</v>
      </c>
      <c r="M33" s="544">
        <v>92.9</v>
      </c>
      <c r="N33" s="544">
        <v>89</v>
      </c>
      <c r="O33" s="544">
        <v>88.4</v>
      </c>
      <c r="P33" s="544">
        <v>102</v>
      </c>
      <c r="Q33" s="544">
        <v>89.6</v>
      </c>
      <c r="R33" s="544">
        <v>88.8</v>
      </c>
      <c r="S33" s="544">
        <v>26.2</v>
      </c>
      <c r="T33" s="544">
        <v>80.2</v>
      </c>
      <c r="U33" s="544">
        <v>101.7</v>
      </c>
      <c r="V33" s="544">
        <v>101.3</v>
      </c>
      <c r="W33" s="544">
        <v>107.5</v>
      </c>
      <c r="X33" s="544">
        <v>100.6</v>
      </c>
      <c r="Y33" s="544">
        <v>96.3</v>
      </c>
      <c r="Z33" s="563">
        <v>103.3</v>
      </c>
      <c r="AA33" s="563">
        <v>151.3</v>
      </c>
      <c r="AB33" s="563">
        <v>109.3</v>
      </c>
      <c r="AC33" s="544">
        <v>106</v>
      </c>
      <c r="AD33" s="544">
        <v>99.5</v>
      </c>
      <c r="AE33" s="544">
        <v>108.9</v>
      </c>
      <c r="AF33" s="544">
        <v>110.8</v>
      </c>
      <c r="AG33" s="544">
        <v>97.3</v>
      </c>
      <c r="AH33" s="564">
        <v>91.9</v>
      </c>
      <c r="AI33" s="544">
        <v>97.7</v>
      </c>
      <c r="AJ33" s="544">
        <v>99.6</v>
      </c>
      <c r="AK33" s="544">
        <v>98.8</v>
      </c>
      <c r="AL33" s="544">
        <v>97.4</v>
      </c>
      <c r="AM33" s="544">
        <v>101.1</v>
      </c>
      <c r="AN33" s="565">
        <v>89.7</v>
      </c>
      <c r="AO33" s="221"/>
    </row>
    <row r="34" spans="1:40" ht="38.25" customHeight="1">
      <c r="A34" s="1466" t="s">
        <v>1304</v>
      </c>
      <c r="B34" s="1467"/>
      <c r="C34" s="222" t="s">
        <v>420</v>
      </c>
      <c r="D34" s="547">
        <v>0.1</v>
      </c>
      <c r="E34" s="547">
        <v>-0.9</v>
      </c>
      <c r="F34" s="547">
        <v>-0.2</v>
      </c>
      <c r="G34" s="547">
        <v>-0.9</v>
      </c>
      <c r="H34" s="547">
        <v>0.3</v>
      </c>
      <c r="I34" s="547">
        <v>0</v>
      </c>
      <c r="J34" s="547">
        <v>0.1</v>
      </c>
      <c r="K34" s="547">
        <v>0.5</v>
      </c>
      <c r="L34" s="547">
        <v>0</v>
      </c>
      <c r="M34" s="547">
        <v>0</v>
      </c>
      <c r="N34" s="567">
        <v>0</v>
      </c>
      <c r="O34" s="567">
        <v>0</v>
      </c>
      <c r="P34" s="547">
        <v>0</v>
      </c>
      <c r="Q34" s="547">
        <v>0</v>
      </c>
      <c r="R34" s="547">
        <v>0.2</v>
      </c>
      <c r="S34" s="547">
        <v>-1.5</v>
      </c>
      <c r="T34" s="547">
        <v>-0.2</v>
      </c>
      <c r="U34" s="547">
        <v>0</v>
      </c>
      <c r="V34" s="547">
        <v>0.6</v>
      </c>
      <c r="W34" s="547">
        <v>-0.1</v>
      </c>
      <c r="X34" s="547">
        <v>0</v>
      </c>
      <c r="Y34" s="547">
        <v>0</v>
      </c>
      <c r="Z34" s="547">
        <v>-0.7</v>
      </c>
      <c r="AA34" s="547">
        <v>0</v>
      </c>
      <c r="AB34" s="547">
        <v>0</v>
      </c>
      <c r="AC34" s="546">
        <v>-6.4</v>
      </c>
      <c r="AD34" s="546">
        <v>-0.3</v>
      </c>
      <c r="AE34" s="546">
        <v>-13.1</v>
      </c>
      <c r="AF34" s="546">
        <v>-1.3</v>
      </c>
      <c r="AG34" s="546">
        <v>-0.1</v>
      </c>
      <c r="AH34" s="566">
        <v>0</v>
      </c>
      <c r="AI34" s="546">
        <v>-0.4</v>
      </c>
      <c r="AJ34" s="546">
        <v>0.2</v>
      </c>
      <c r="AK34" s="546">
        <v>0</v>
      </c>
      <c r="AL34" s="546">
        <v>0</v>
      </c>
      <c r="AM34" s="546">
        <v>0.3</v>
      </c>
      <c r="AN34" s="566">
        <v>0.3</v>
      </c>
    </row>
    <row r="35" spans="1:40" ht="38.25" customHeight="1">
      <c r="A35" s="1468" t="s">
        <v>1305</v>
      </c>
      <c r="B35" s="1469"/>
      <c r="C35" s="222" t="s">
        <v>420</v>
      </c>
      <c r="D35" s="547">
        <v>-4.1</v>
      </c>
      <c r="E35" s="547">
        <v>-0.4</v>
      </c>
      <c r="F35" s="547">
        <v>-0.2</v>
      </c>
      <c r="G35" s="547">
        <v>-2.3</v>
      </c>
      <c r="H35" s="547">
        <v>0.1</v>
      </c>
      <c r="I35" s="547">
        <v>0.9</v>
      </c>
      <c r="J35" s="547">
        <v>0.1</v>
      </c>
      <c r="K35" s="547">
        <v>-0.5</v>
      </c>
      <c r="L35" s="547">
        <v>0.5</v>
      </c>
      <c r="M35" s="547">
        <v>-0.4</v>
      </c>
      <c r="N35" s="567">
        <v>-10.6</v>
      </c>
      <c r="O35" s="567">
        <v>-13.4</v>
      </c>
      <c r="P35" s="547">
        <v>0.3</v>
      </c>
      <c r="Q35" s="547">
        <v>-0.7</v>
      </c>
      <c r="R35" s="547">
        <v>-2.1</v>
      </c>
      <c r="S35" s="567">
        <v>-23.8</v>
      </c>
      <c r="T35" s="547">
        <v>-6.6</v>
      </c>
      <c r="U35" s="547">
        <v>0.2</v>
      </c>
      <c r="V35" s="547">
        <v>0.3</v>
      </c>
      <c r="W35" s="547">
        <v>6.5</v>
      </c>
      <c r="X35" s="547">
        <v>0.8</v>
      </c>
      <c r="Y35" s="547">
        <v>0.6</v>
      </c>
      <c r="Z35" s="547">
        <v>-1.3</v>
      </c>
      <c r="AA35" s="547">
        <v>38.6</v>
      </c>
      <c r="AB35" s="547">
        <v>7.8</v>
      </c>
      <c r="AC35" s="547">
        <v>5.2</v>
      </c>
      <c r="AD35" s="547">
        <v>-3.5</v>
      </c>
      <c r="AE35" s="547">
        <v>8.8</v>
      </c>
      <c r="AF35" s="547">
        <v>12.1</v>
      </c>
      <c r="AG35" s="547">
        <v>-0.6</v>
      </c>
      <c r="AH35" s="547">
        <v>-8.4</v>
      </c>
      <c r="AI35" s="547">
        <v>-0.3</v>
      </c>
      <c r="AJ35" s="547">
        <v>-0.2</v>
      </c>
      <c r="AK35" s="547">
        <v>-0.5</v>
      </c>
      <c r="AL35" s="547">
        <v>-0.4</v>
      </c>
      <c r="AM35" s="547">
        <v>-0.8</v>
      </c>
      <c r="AN35" s="547">
        <v>-1.9</v>
      </c>
    </row>
    <row r="36" spans="7:28" ht="16.5" customHeight="1">
      <c r="G36" s="92"/>
      <c r="O36" s="93"/>
      <c r="W36" s="94"/>
      <c r="AB36" s="9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U12" sqref="U12"/>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755" t="s">
        <v>181</v>
      </c>
      <c r="F1" s="756"/>
      <c r="G1" s="756"/>
      <c r="H1" s="756"/>
      <c r="I1" s="756"/>
      <c r="J1" s="756"/>
      <c r="K1" s="757"/>
      <c r="L1" s="757"/>
    </row>
    <row r="2" spans="5:12" ht="15" customHeight="1">
      <c r="E2" s="19"/>
      <c r="F2" s="757"/>
      <c r="G2" s="757"/>
      <c r="H2" s="757"/>
      <c r="I2" s="756"/>
      <c r="J2" s="756"/>
      <c r="K2" s="757"/>
      <c r="L2" s="757"/>
    </row>
    <row r="3" spans="1:9" ht="15.75" customHeight="1">
      <c r="A3" s="1505" t="s">
        <v>87</v>
      </c>
      <c r="B3" s="1505"/>
      <c r="C3" s="1505"/>
      <c r="E3" s="758" t="s">
        <v>226</v>
      </c>
      <c r="I3" s="758" t="s">
        <v>227</v>
      </c>
    </row>
    <row r="4" spans="1:11" ht="15.75" customHeight="1">
      <c r="A4" s="1506" t="s">
        <v>228</v>
      </c>
      <c r="B4" s="1506"/>
      <c r="C4" s="1506"/>
      <c r="K4" s="41" t="s">
        <v>89</v>
      </c>
    </row>
    <row r="5" spans="1:11" ht="39" customHeight="1">
      <c r="A5" s="1193" t="s">
        <v>90</v>
      </c>
      <c r="B5" s="1187"/>
      <c r="C5" s="1199"/>
      <c r="D5" s="711" t="s">
        <v>91</v>
      </c>
      <c r="E5" s="638" t="s">
        <v>92</v>
      </c>
      <c r="F5" s="638" t="s">
        <v>93</v>
      </c>
      <c r="G5" s="639" t="s">
        <v>94</v>
      </c>
      <c r="H5" s="711" t="s">
        <v>91</v>
      </c>
      <c r="I5" s="638" t="s">
        <v>92</v>
      </c>
      <c r="J5" s="638" t="s">
        <v>93</v>
      </c>
      <c r="K5" s="710" t="s">
        <v>94</v>
      </c>
    </row>
    <row r="6" spans="1:11" ht="15" customHeight="1">
      <c r="A6" s="759" t="s">
        <v>229</v>
      </c>
      <c r="B6" s="760">
        <v>19</v>
      </c>
      <c r="C6" s="761" t="s">
        <v>840</v>
      </c>
      <c r="D6" s="762">
        <v>99.6</v>
      </c>
      <c r="E6" s="762">
        <v>95</v>
      </c>
      <c r="F6" s="762">
        <v>101</v>
      </c>
      <c r="G6" s="762">
        <v>98.8</v>
      </c>
      <c r="H6" s="763">
        <v>99.6</v>
      </c>
      <c r="I6" s="763">
        <v>95</v>
      </c>
      <c r="J6" s="763">
        <v>101</v>
      </c>
      <c r="K6" s="763">
        <v>98.8</v>
      </c>
    </row>
    <row r="7" spans="2:11" ht="15" customHeight="1">
      <c r="B7" s="764" t="s">
        <v>230</v>
      </c>
      <c r="C7" s="765"/>
      <c r="D7" s="763">
        <v>100.7</v>
      </c>
      <c r="E7" s="763">
        <v>93.2</v>
      </c>
      <c r="F7" s="763">
        <v>101.7</v>
      </c>
      <c r="G7" s="763">
        <v>95.3</v>
      </c>
      <c r="H7" s="763">
        <v>99.5</v>
      </c>
      <c r="I7" s="763">
        <v>92.1</v>
      </c>
      <c r="J7" s="763">
        <v>100.5</v>
      </c>
      <c r="K7" s="763">
        <v>94.2</v>
      </c>
    </row>
    <row r="8" spans="2:11" ht="14.25" customHeight="1">
      <c r="B8" s="764" t="s">
        <v>231</v>
      </c>
      <c r="C8" s="765"/>
      <c r="D8" s="766">
        <v>92.6</v>
      </c>
      <c r="E8" s="766">
        <v>90.1</v>
      </c>
      <c r="F8" s="766">
        <v>92</v>
      </c>
      <c r="G8" s="766">
        <v>92</v>
      </c>
      <c r="H8" s="763">
        <v>93.3</v>
      </c>
      <c r="I8" s="763">
        <v>90.8</v>
      </c>
      <c r="J8" s="763">
        <v>92.7</v>
      </c>
      <c r="K8" s="763">
        <v>92.7</v>
      </c>
    </row>
    <row r="9" spans="1:11" ht="15" customHeight="1">
      <c r="A9" s="159"/>
      <c r="B9" s="501"/>
      <c r="C9" s="159"/>
      <c r="D9" s="767"/>
      <c r="E9" s="768"/>
      <c r="F9" s="768"/>
      <c r="G9" s="768"/>
      <c r="H9" s="769"/>
      <c r="I9" s="770"/>
      <c r="J9" s="769"/>
      <c r="K9" s="769"/>
    </row>
    <row r="10" spans="1:11" ht="15" customHeight="1">
      <c r="A10" s="82" t="s">
        <v>359</v>
      </c>
      <c r="B10" s="501" t="s">
        <v>182</v>
      </c>
      <c r="C10" s="501" t="s">
        <v>1261</v>
      </c>
      <c r="D10" s="771">
        <v>77.6</v>
      </c>
      <c r="E10" s="772">
        <v>79.6</v>
      </c>
      <c r="F10" s="772">
        <v>77.3</v>
      </c>
      <c r="G10" s="772">
        <v>76.7</v>
      </c>
      <c r="H10" s="773">
        <v>78.6</v>
      </c>
      <c r="I10" s="773">
        <v>80.6</v>
      </c>
      <c r="J10" s="773">
        <v>78.3</v>
      </c>
      <c r="K10" s="773">
        <v>77.7</v>
      </c>
    </row>
    <row r="11" spans="1:11" ht="15" customHeight="1">
      <c r="A11" s="82"/>
      <c r="B11" s="501" t="s">
        <v>183</v>
      </c>
      <c r="C11" s="501"/>
      <c r="D11" s="771">
        <v>80.5</v>
      </c>
      <c r="E11" s="772">
        <v>81.2</v>
      </c>
      <c r="F11" s="772">
        <v>82</v>
      </c>
      <c r="G11" s="772">
        <v>74</v>
      </c>
      <c r="H11" s="773">
        <v>81.9</v>
      </c>
      <c r="I11" s="773">
        <v>82.6</v>
      </c>
      <c r="J11" s="773">
        <v>83.4</v>
      </c>
      <c r="K11" s="773">
        <v>75.3</v>
      </c>
    </row>
    <row r="12" spans="1:11" ht="15" customHeight="1">
      <c r="A12" s="713"/>
      <c r="B12" s="501" t="s">
        <v>184</v>
      </c>
      <c r="C12" s="774"/>
      <c r="D12" s="771">
        <v>162.9</v>
      </c>
      <c r="E12" s="772">
        <v>138.8</v>
      </c>
      <c r="F12" s="772">
        <v>165.6</v>
      </c>
      <c r="G12" s="772">
        <v>189.4</v>
      </c>
      <c r="H12" s="773">
        <v>166.2</v>
      </c>
      <c r="I12" s="773">
        <v>141.6</v>
      </c>
      <c r="J12" s="773">
        <v>169</v>
      </c>
      <c r="K12" s="773">
        <v>193.3</v>
      </c>
    </row>
    <row r="13" spans="1:11" ht="15" customHeight="1">
      <c r="A13" s="713" t="s">
        <v>96</v>
      </c>
      <c r="B13" s="501" t="s">
        <v>185</v>
      </c>
      <c r="C13" s="774" t="s">
        <v>953</v>
      </c>
      <c r="D13" s="771">
        <v>82</v>
      </c>
      <c r="E13" s="772">
        <v>93.5</v>
      </c>
      <c r="F13" s="772">
        <v>80.5</v>
      </c>
      <c r="G13" s="772">
        <v>91.8</v>
      </c>
      <c r="H13" s="773">
        <v>84</v>
      </c>
      <c r="I13" s="773">
        <v>95.8</v>
      </c>
      <c r="J13" s="773">
        <v>82.5</v>
      </c>
      <c r="K13" s="773">
        <v>94.1</v>
      </c>
    </row>
    <row r="14" spans="2:11" ht="15" customHeight="1">
      <c r="B14" s="501" t="s">
        <v>616</v>
      </c>
      <c r="C14" s="774"/>
      <c r="D14" s="771">
        <v>77.6</v>
      </c>
      <c r="E14" s="772">
        <v>78</v>
      </c>
      <c r="F14" s="772">
        <v>79</v>
      </c>
      <c r="G14" s="772">
        <v>72.2</v>
      </c>
      <c r="H14" s="773">
        <v>79.6</v>
      </c>
      <c r="I14" s="773">
        <v>80</v>
      </c>
      <c r="J14" s="773">
        <v>81</v>
      </c>
      <c r="K14" s="773">
        <v>74.1</v>
      </c>
    </row>
    <row r="15" spans="1:11" ht="15" customHeight="1">
      <c r="A15" s="713"/>
      <c r="B15" s="501" t="s">
        <v>626</v>
      </c>
      <c r="C15" s="774"/>
      <c r="D15" s="771">
        <v>81.7</v>
      </c>
      <c r="E15" s="772">
        <v>91.1</v>
      </c>
      <c r="F15" s="772">
        <v>82.5</v>
      </c>
      <c r="G15" s="772">
        <v>72.8</v>
      </c>
      <c r="H15" s="773">
        <v>83.5</v>
      </c>
      <c r="I15" s="773">
        <v>93.1</v>
      </c>
      <c r="J15" s="773">
        <v>84.3</v>
      </c>
      <c r="K15" s="773">
        <v>74.4</v>
      </c>
    </row>
    <row r="16" spans="2:11" ht="15" customHeight="1">
      <c r="B16" s="501" t="s">
        <v>630</v>
      </c>
      <c r="D16" s="771">
        <v>80.9</v>
      </c>
      <c r="E16" s="772">
        <v>84.8</v>
      </c>
      <c r="F16" s="772">
        <v>80.5</v>
      </c>
      <c r="G16" s="772">
        <v>72.7</v>
      </c>
      <c r="H16" s="773">
        <v>82.7</v>
      </c>
      <c r="I16" s="773">
        <v>86.7</v>
      </c>
      <c r="J16" s="773">
        <v>82.3</v>
      </c>
      <c r="K16" s="773">
        <v>74.3</v>
      </c>
    </row>
    <row r="17" spans="2:11" ht="15" customHeight="1">
      <c r="B17" s="501" t="s">
        <v>637</v>
      </c>
      <c r="D17" s="771">
        <v>78.9</v>
      </c>
      <c r="E17" s="772">
        <v>81.4</v>
      </c>
      <c r="F17" s="772">
        <v>80.9</v>
      </c>
      <c r="G17" s="772">
        <v>68.2</v>
      </c>
      <c r="H17" s="773">
        <v>80.5</v>
      </c>
      <c r="I17" s="773">
        <v>83.1</v>
      </c>
      <c r="J17" s="773">
        <v>82.6</v>
      </c>
      <c r="K17" s="773">
        <v>69.6</v>
      </c>
    </row>
    <row r="18" spans="1:11" ht="15" customHeight="1">
      <c r="A18" s="713"/>
      <c r="B18" s="501" t="s">
        <v>639</v>
      </c>
      <c r="C18" s="774"/>
      <c r="D18" s="771">
        <v>125.6</v>
      </c>
      <c r="E18" s="772">
        <v>121.5</v>
      </c>
      <c r="F18" s="772">
        <v>119</v>
      </c>
      <c r="G18" s="772">
        <v>167.4</v>
      </c>
      <c r="H18" s="773">
        <v>128.4</v>
      </c>
      <c r="I18" s="773">
        <v>124.2</v>
      </c>
      <c r="J18" s="773">
        <v>121.7</v>
      </c>
      <c r="K18" s="773">
        <v>171.2</v>
      </c>
    </row>
    <row r="19" spans="1:11" ht="15" customHeight="1">
      <c r="A19" s="713"/>
      <c r="B19" s="501" t="s">
        <v>641</v>
      </c>
      <c r="C19" s="774"/>
      <c r="D19" s="771">
        <v>116.8</v>
      </c>
      <c r="E19" s="772">
        <v>122</v>
      </c>
      <c r="F19" s="772">
        <v>132.7</v>
      </c>
      <c r="G19" s="772">
        <v>86</v>
      </c>
      <c r="H19" s="773">
        <v>119.8</v>
      </c>
      <c r="I19" s="773">
        <v>125.1</v>
      </c>
      <c r="J19" s="773">
        <v>136.1</v>
      </c>
      <c r="K19" s="773">
        <v>88.2</v>
      </c>
    </row>
    <row r="20" spans="1:15" ht="15" customHeight="1">
      <c r="A20" s="713"/>
      <c r="B20" s="501" t="s">
        <v>620</v>
      </c>
      <c r="C20" s="774"/>
      <c r="D20" s="771">
        <v>81.9</v>
      </c>
      <c r="E20" s="772">
        <v>79.1</v>
      </c>
      <c r="F20" s="772">
        <v>84.1</v>
      </c>
      <c r="G20" s="772">
        <v>75.1</v>
      </c>
      <c r="H20" s="773">
        <v>83.9</v>
      </c>
      <c r="I20" s="773">
        <v>81</v>
      </c>
      <c r="J20" s="773">
        <v>86.2</v>
      </c>
      <c r="K20" s="773">
        <v>76.9</v>
      </c>
      <c r="O20" s="74"/>
    </row>
    <row r="21" spans="1:15" ht="15" customHeight="1">
      <c r="A21" s="713"/>
      <c r="B21" s="501" t="s">
        <v>647</v>
      </c>
      <c r="C21" s="774"/>
      <c r="D21" s="772">
        <v>79.3</v>
      </c>
      <c r="E21" s="772">
        <v>80</v>
      </c>
      <c r="F21" s="772">
        <v>80.9</v>
      </c>
      <c r="G21" s="772">
        <v>78</v>
      </c>
      <c r="H21" s="773">
        <v>80.8</v>
      </c>
      <c r="I21" s="773">
        <v>81.5</v>
      </c>
      <c r="J21" s="773">
        <v>82.5</v>
      </c>
      <c r="K21" s="773">
        <v>79.5</v>
      </c>
      <c r="O21" s="74"/>
    </row>
    <row r="22" spans="1:15" ht="15" customHeight="1">
      <c r="A22" s="775"/>
      <c r="B22" s="776" t="s">
        <v>182</v>
      </c>
      <c r="C22" s="776"/>
      <c r="D22" s="777">
        <v>78.9</v>
      </c>
      <c r="E22" s="778">
        <v>76</v>
      </c>
      <c r="F22" s="778">
        <v>80</v>
      </c>
      <c r="G22" s="778">
        <v>79.5</v>
      </c>
      <c r="H22" s="779">
        <v>80.2</v>
      </c>
      <c r="I22" s="779">
        <v>77.2</v>
      </c>
      <c r="J22" s="779">
        <v>81.3</v>
      </c>
      <c r="K22" s="779">
        <v>80.8</v>
      </c>
      <c r="O22" s="74"/>
    </row>
    <row r="23" spans="1:11" ht="15" customHeight="1">
      <c r="A23" s="1425" t="s">
        <v>232</v>
      </c>
      <c r="B23" s="1427"/>
      <c r="C23" s="1426"/>
      <c r="D23" s="780">
        <v>-0.5</v>
      </c>
      <c r="E23" s="781">
        <v>-5</v>
      </c>
      <c r="F23" s="781">
        <v>-1.1</v>
      </c>
      <c r="G23" s="781">
        <v>1.9</v>
      </c>
      <c r="H23" s="781">
        <v>-0.7</v>
      </c>
      <c r="I23" s="781">
        <v>-5.3</v>
      </c>
      <c r="J23" s="781">
        <v>-1.5</v>
      </c>
      <c r="K23" s="781">
        <v>1.6</v>
      </c>
    </row>
    <row r="24" spans="1:11" ht="15" customHeight="1">
      <c r="A24" s="1222" t="s">
        <v>233</v>
      </c>
      <c r="B24" s="1222"/>
      <c r="C24" s="1223"/>
      <c r="D24" s="782">
        <v>1.7</v>
      </c>
      <c r="E24" s="783">
        <v>-4.5</v>
      </c>
      <c r="F24" s="783">
        <v>3.5</v>
      </c>
      <c r="G24" s="783">
        <v>3.7</v>
      </c>
      <c r="H24" s="783">
        <v>2</v>
      </c>
      <c r="I24" s="783">
        <v>-4.2</v>
      </c>
      <c r="J24" s="783">
        <v>3.8</v>
      </c>
      <c r="K24" s="783">
        <v>4</v>
      </c>
    </row>
    <row r="25" ht="15" customHeight="1"/>
    <row r="26" ht="15" customHeight="1"/>
    <row r="27" ht="15" customHeight="1"/>
    <row r="28" ht="15" customHeight="1">
      <c r="F28" s="784" t="s">
        <v>234</v>
      </c>
    </row>
    <row r="29" spans="1:3" ht="15" customHeight="1">
      <c r="A29" s="785" t="s">
        <v>87</v>
      </c>
      <c r="B29" s="785"/>
      <c r="C29" s="785"/>
    </row>
    <row r="30" spans="1:12" ht="15" customHeight="1">
      <c r="A30" s="13" t="s">
        <v>97</v>
      </c>
      <c r="L30" s="41"/>
    </row>
    <row r="31" spans="1:12" ht="15" customHeight="1">
      <c r="A31" s="1187" t="s">
        <v>235</v>
      </c>
      <c r="B31" s="1187"/>
      <c r="C31" s="1188"/>
      <c r="D31" s="1514" t="s">
        <v>98</v>
      </c>
      <c r="E31" s="1514"/>
      <c r="F31" s="1514"/>
      <c r="G31" s="1514" t="s">
        <v>99</v>
      </c>
      <c r="H31" s="1514"/>
      <c r="I31" s="1514"/>
      <c r="J31" s="1514" t="s">
        <v>100</v>
      </c>
      <c r="K31" s="1514"/>
      <c r="L31" s="1192"/>
    </row>
    <row r="32" spans="1:12" ht="15" customHeight="1">
      <c r="A32" s="1190"/>
      <c r="B32" s="1510"/>
      <c r="C32" s="1191"/>
      <c r="D32" s="638" t="s">
        <v>101</v>
      </c>
      <c r="E32" s="638" t="s">
        <v>102</v>
      </c>
      <c r="F32" s="638" t="s">
        <v>103</v>
      </c>
      <c r="G32" s="638" t="s">
        <v>101</v>
      </c>
      <c r="H32" s="638" t="s">
        <v>102</v>
      </c>
      <c r="I32" s="638" t="s">
        <v>103</v>
      </c>
      <c r="J32" s="638" t="s">
        <v>101</v>
      </c>
      <c r="K32" s="638" t="s">
        <v>102</v>
      </c>
      <c r="L32" s="707" t="s">
        <v>103</v>
      </c>
    </row>
    <row r="33" spans="1:12" ht="15" customHeight="1">
      <c r="A33" s="786" t="s">
        <v>104</v>
      </c>
      <c r="B33" s="787">
        <v>8</v>
      </c>
      <c r="C33" s="788" t="s">
        <v>236</v>
      </c>
      <c r="D33" s="789">
        <v>271869</v>
      </c>
      <c r="E33" s="789">
        <v>341154</v>
      </c>
      <c r="F33" s="790">
        <v>179511</v>
      </c>
      <c r="G33" s="790">
        <v>260050</v>
      </c>
      <c r="H33" s="790">
        <v>324615</v>
      </c>
      <c r="I33" s="790">
        <v>173983</v>
      </c>
      <c r="J33" s="790">
        <v>11819</v>
      </c>
      <c r="K33" s="790">
        <v>16539</v>
      </c>
      <c r="L33" s="790">
        <v>5528</v>
      </c>
    </row>
    <row r="34" spans="1:12" ht="15" customHeight="1">
      <c r="A34" s="786"/>
      <c r="B34" s="791">
        <v>9</v>
      </c>
      <c r="C34" s="792"/>
      <c r="D34" s="789">
        <v>263071</v>
      </c>
      <c r="E34" s="789">
        <v>329317</v>
      </c>
      <c r="F34" s="790">
        <v>175212</v>
      </c>
      <c r="G34" s="790">
        <v>261641</v>
      </c>
      <c r="H34" s="790">
        <v>327504</v>
      </c>
      <c r="I34" s="790">
        <v>174291</v>
      </c>
      <c r="J34" s="790">
        <v>1430</v>
      </c>
      <c r="K34" s="790">
        <v>1813</v>
      </c>
      <c r="L34" s="790">
        <v>921</v>
      </c>
    </row>
    <row r="35" spans="1:98" ht="15" customHeight="1">
      <c r="A35" s="786"/>
      <c r="B35" s="793">
        <v>10</v>
      </c>
      <c r="C35" s="792"/>
      <c r="D35" s="789">
        <v>261644</v>
      </c>
      <c r="E35" s="789">
        <v>327546</v>
      </c>
      <c r="F35" s="790">
        <v>173863</v>
      </c>
      <c r="G35" s="790">
        <v>260672</v>
      </c>
      <c r="H35" s="790">
        <v>326266</v>
      </c>
      <c r="I35" s="790">
        <v>173302</v>
      </c>
      <c r="J35" s="790">
        <v>972</v>
      </c>
      <c r="K35" s="790">
        <v>1280</v>
      </c>
      <c r="L35" s="790">
        <v>561</v>
      </c>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row>
    <row r="36" spans="1:12" ht="15" customHeight="1">
      <c r="A36" s="423" t="s">
        <v>237</v>
      </c>
      <c r="B36" s="423"/>
      <c r="C36" s="423"/>
      <c r="D36" s="794"/>
      <c r="E36" s="795"/>
      <c r="F36" s="243"/>
      <c r="G36" s="243"/>
      <c r="H36" s="243"/>
      <c r="I36" s="243"/>
      <c r="J36" s="243"/>
      <c r="K36" s="243"/>
      <c r="L36" s="243"/>
    </row>
    <row r="37" spans="1:12" ht="15" customHeight="1">
      <c r="A37" s="1503" t="s">
        <v>105</v>
      </c>
      <c r="B37" s="1504"/>
      <c r="C37" s="1423"/>
      <c r="D37" s="796">
        <v>294150</v>
      </c>
      <c r="E37" s="796">
        <v>325682</v>
      </c>
      <c r="F37" s="797">
        <v>178124</v>
      </c>
      <c r="G37" s="797">
        <v>294150</v>
      </c>
      <c r="H37" s="797">
        <v>325682</v>
      </c>
      <c r="I37" s="797">
        <v>178124</v>
      </c>
      <c r="J37" s="798">
        <v>0</v>
      </c>
      <c r="K37" s="798">
        <v>0</v>
      </c>
      <c r="L37" s="798">
        <v>0</v>
      </c>
    </row>
    <row r="38" spans="1:12" ht="15" customHeight="1">
      <c r="A38" s="1503" t="s">
        <v>106</v>
      </c>
      <c r="B38" s="1504"/>
      <c r="C38" s="1423"/>
      <c r="D38" s="796">
        <v>295758</v>
      </c>
      <c r="E38" s="796">
        <v>341554</v>
      </c>
      <c r="F38" s="797">
        <v>178402</v>
      </c>
      <c r="G38" s="797">
        <v>295292</v>
      </c>
      <c r="H38" s="797">
        <v>340998</v>
      </c>
      <c r="I38" s="797">
        <v>178166</v>
      </c>
      <c r="J38" s="798">
        <v>466</v>
      </c>
      <c r="K38" s="798">
        <v>556</v>
      </c>
      <c r="L38" s="798">
        <v>236</v>
      </c>
    </row>
    <row r="39" spans="1:12" ht="15" customHeight="1">
      <c r="A39" s="1507" t="s">
        <v>107</v>
      </c>
      <c r="B39" s="1508"/>
      <c r="C39" s="1509"/>
      <c r="D39" s="796">
        <v>440684</v>
      </c>
      <c r="E39" s="796">
        <v>468552</v>
      </c>
      <c r="F39" s="797">
        <v>225258</v>
      </c>
      <c r="G39" s="797">
        <v>437722</v>
      </c>
      <c r="H39" s="797">
        <v>465376</v>
      </c>
      <c r="I39" s="797">
        <v>223949</v>
      </c>
      <c r="J39" s="798">
        <v>2962</v>
      </c>
      <c r="K39" s="798">
        <v>3176</v>
      </c>
      <c r="L39" s="798">
        <v>1309</v>
      </c>
    </row>
    <row r="40" spans="1:12" ht="15" customHeight="1">
      <c r="A40" s="1503" t="s">
        <v>108</v>
      </c>
      <c r="B40" s="1504"/>
      <c r="C40" s="1423"/>
      <c r="D40" s="796">
        <v>336200</v>
      </c>
      <c r="E40" s="796">
        <v>361044</v>
      </c>
      <c r="F40" s="797">
        <v>249460</v>
      </c>
      <c r="G40" s="797">
        <v>334959</v>
      </c>
      <c r="H40" s="797">
        <v>360282</v>
      </c>
      <c r="I40" s="797">
        <v>246547</v>
      </c>
      <c r="J40" s="798">
        <v>1241</v>
      </c>
      <c r="K40" s="798">
        <v>762</v>
      </c>
      <c r="L40" s="798">
        <v>2913</v>
      </c>
    </row>
    <row r="41" spans="1:70" ht="15" customHeight="1">
      <c r="A41" s="1503" t="s">
        <v>109</v>
      </c>
      <c r="B41" s="1504"/>
      <c r="C41" s="1423"/>
      <c r="D41" s="796">
        <v>285478</v>
      </c>
      <c r="E41" s="796">
        <v>318475</v>
      </c>
      <c r="F41" s="797">
        <v>163755</v>
      </c>
      <c r="G41" s="797">
        <v>282980</v>
      </c>
      <c r="H41" s="797">
        <v>315352</v>
      </c>
      <c r="I41" s="797">
        <v>163562</v>
      </c>
      <c r="J41" s="798">
        <v>2498</v>
      </c>
      <c r="K41" s="798">
        <v>3123</v>
      </c>
      <c r="L41" s="798">
        <v>193</v>
      </c>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row>
    <row r="42" spans="1:12" ht="15" customHeight="1">
      <c r="A42" s="1503" t="s">
        <v>110</v>
      </c>
      <c r="B42" s="1504"/>
      <c r="C42" s="1423"/>
      <c r="D42" s="796">
        <v>212991</v>
      </c>
      <c r="E42" s="796">
        <v>298266</v>
      </c>
      <c r="F42" s="797">
        <v>140102</v>
      </c>
      <c r="G42" s="797">
        <v>211848</v>
      </c>
      <c r="H42" s="797">
        <v>296297</v>
      </c>
      <c r="I42" s="797">
        <v>139664</v>
      </c>
      <c r="J42" s="798">
        <v>1143</v>
      </c>
      <c r="K42" s="798">
        <v>1969</v>
      </c>
      <c r="L42" s="798">
        <v>438</v>
      </c>
    </row>
    <row r="43" spans="1:12" ht="15" customHeight="1">
      <c r="A43" s="1503" t="s">
        <v>111</v>
      </c>
      <c r="B43" s="1504"/>
      <c r="C43" s="1423"/>
      <c r="D43" s="796">
        <v>369695</v>
      </c>
      <c r="E43" s="796">
        <v>478216</v>
      </c>
      <c r="F43" s="797">
        <v>249684</v>
      </c>
      <c r="G43" s="797">
        <v>366730</v>
      </c>
      <c r="H43" s="797">
        <v>474978</v>
      </c>
      <c r="I43" s="797">
        <v>247022</v>
      </c>
      <c r="J43" s="798">
        <v>2965</v>
      </c>
      <c r="K43" s="798">
        <v>3238</v>
      </c>
      <c r="L43" s="798">
        <v>2662</v>
      </c>
    </row>
    <row r="44" spans="1:12" ht="15" customHeight="1">
      <c r="A44" s="1503" t="s">
        <v>112</v>
      </c>
      <c r="B44" s="1504"/>
      <c r="C44" s="1423"/>
      <c r="D44" s="796">
        <v>317547</v>
      </c>
      <c r="E44" s="796">
        <v>367399</v>
      </c>
      <c r="F44" s="797">
        <v>203836</v>
      </c>
      <c r="G44" s="797">
        <v>316990</v>
      </c>
      <c r="H44" s="797">
        <v>366753</v>
      </c>
      <c r="I44" s="797">
        <v>203482</v>
      </c>
      <c r="J44" s="798">
        <v>557</v>
      </c>
      <c r="K44" s="798">
        <v>646</v>
      </c>
      <c r="L44" s="798">
        <v>354</v>
      </c>
    </row>
    <row r="45" spans="1:12" ht="15" customHeight="1">
      <c r="A45" s="1515" t="s">
        <v>113</v>
      </c>
      <c r="B45" s="1516"/>
      <c r="C45" s="1517"/>
      <c r="D45" s="796">
        <v>354068</v>
      </c>
      <c r="E45" s="796">
        <v>439254</v>
      </c>
      <c r="F45" s="797">
        <v>192754</v>
      </c>
      <c r="G45" s="797">
        <v>350362</v>
      </c>
      <c r="H45" s="797">
        <v>433653</v>
      </c>
      <c r="I45" s="797">
        <v>192639</v>
      </c>
      <c r="J45" s="798">
        <v>3706</v>
      </c>
      <c r="K45" s="798">
        <v>5601</v>
      </c>
      <c r="L45" s="798">
        <v>115</v>
      </c>
    </row>
    <row r="46" spans="1:12" ht="15" customHeight="1">
      <c r="A46" s="1507" t="s">
        <v>114</v>
      </c>
      <c r="B46" s="1508"/>
      <c r="C46" s="1509"/>
      <c r="D46" s="796">
        <v>127813</v>
      </c>
      <c r="E46" s="796">
        <v>184554</v>
      </c>
      <c r="F46" s="797">
        <v>92633</v>
      </c>
      <c r="G46" s="797">
        <v>127620</v>
      </c>
      <c r="H46" s="797">
        <v>184173</v>
      </c>
      <c r="I46" s="797">
        <v>92557</v>
      </c>
      <c r="J46" s="798">
        <v>193</v>
      </c>
      <c r="K46" s="798">
        <v>381</v>
      </c>
      <c r="L46" s="798">
        <v>76</v>
      </c>
    </row>
    <row r="47" spans="1:12" ht="15" customHeight="1">
      <c r="A47" s="1515" t="s">
        <v>115</v>
      </c>
      <c r="B47" s="1518"/>
      <c r="C47" s="1519"/>
      <c r="D47" s="799">
        <v>189309</v>
      </c>
      <c r="E47" s="800">
        <v>246647</v>
      </c>
      <c r="F47" s="797">
        <v>140704</v>
      </c>
      <c r="G47" s="797">
        <v>189097</v>
      </c>
      <c r="H47" s="797">
        <v>246499</v>
      </c>
      <c r="I47" s="797">
        <v>140438</v>
      </c>
      <c r="J47" s="798">
        <v>212</v>
      </c>
      <c r="K47" s="798">
        <v>148</v>
      </c>
      <c r="L47" s="798">
        <v>266</v>
      </c>
    </row>
    <row r="48" spans="1:12" ht="15" customHeight="1">
      <c r="A48" s="1503" t="s">
        <v>116</v>
      </c>
      <c r="B48" s="1504"/>
      <c r="C48" s="1423"/>
      <c r="D48" s="799">
        <v>344581</v>
      </c>
      <c r="E48" s="800">
        <v>415660</v>
      </c>
      <c r="F48" s="797">
        <v>284636</v>
      </c>
      <c r="G48" s="797">
        <v>342656</v>
      </c>
      <c r="H48" s="797">
        <v>413319</v>
      </c>
      <c r="I48" s="797">
        <v>283062</v>
      </c>
      <c r="J48" s="798">
        <v>1925</v>
      </c>
      <c r="K48" s="798">
        <v>2341</v>
      </c>
      <c r="L48" s="798">
        <v>1574</v>
      </c>
    </row>
    <row r="49" spans="1:12" ht="15" customHeight="1">
      <c r="A49" s="1503" t="s">
        <v>117</v>
      </c>
      <c r="B49" s="1504"/>
      <c r="C49" s="1423"/>
      <c r="D49" s="799">
        <v>258448</v>
      </c>
      <c r="E49" s="800">
        <v>398942</v>
      </c>
      <c r="F49" s="797">
        <v>222766</v>
      </c>
      <c r="G49" s="797">
        <v>258092</v>
      </c>
      <c r="H49" s="797">
        <v>398359</v>
      </c>
      <c r="I49" s="797">
        <v>222468</v>
      </c>
      <c r="J49" s="798">
        <v>356</v>
      </c>
      <c r="K49" s="798">
        <v>583</v>
      </c>
      <c r="L49" s="798">
        <v>298</v>
      </c>
    </row>
    <row r="50" spans="1:12" ht="15" customHeight="1">
      <c r="A50" s="1503" t="s">
        <v>118</v>
      </c>
      <c r="B50" s="1504"/>
      <c r="C50" s="1423"/>
      <c r="D50" s="799">
        <v>300096</v>
      </c>
      <c r="E50" s="800">
        <v>345298</v>
      </c>
      <c r="F50" s="797">
        <v>214404</v>
      </c>
      <c r="G50" s="797">
        <v>298174</v>
      </c>
      <c r="H50" s="797">
        <v>344076</v>
      </c>
      <c r="I50" s="797">
        <v>211155</v>
      </c>
      <c r="J50" s="798">
        <v>1922</v>
      </c>
      <c r="K50" s="798">
        <v>1222</v>
      </c>
      <c r="L50" s="798">
        <v>3249</v>
      </c>
    </row>
    <row r="51" spans="1:12" ht="15" customHeight="1">
      <c r="A51" s="1511" t="s">
        <v>119</v>
      </c>
      <c r="B51" s="1512"/>
      <c r="C51" s="1513"/>
      <c r="D51" s="801">
        <v>176721</v>
      </c>
      <c r="E51" s="802">
        <v>217288</v>
      </c>
      <c r="F51" s="803">
        <v>125165</v>
      </c>
      <c r="G51" s="803">
        <v>175081</v>
      </c>
      <c r="H51" s="803">
        <v>215650</v>
      </c>
      <c r="I51" s="803">
        <v>123523</v>
      </c>
      <c r="J51" s="804">
        <v>1640</v>
      </c>
      <c r="K51" s="804">
        <v>1638</v>
      </c>
      <c r="L51" s="804">
        <v>1642</v>
      </c>
    </row>
    <row r="53" spans="15:98" ht="12">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9">
      <selection activeCell="U12" sqref="U12"/>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784"/>
      <c r="B1" s="784"/>
      <c r="C1" s="784"/>
      <c r="D1" s="784"/>
      <c r="E1" s="1542" t="s">
        <v>120</v>
      </c>
      <c r="F1" s="1542"/>
      <c r="G1" s="1542"/>
      <c r="H1" s="1542"/>
      <c r="I1" s="1542"/>
      <c r="J1" s="1542"/>
      <c r="K1" s="1542"/>
      <c r="L1" s="784"/>
      <c r="M1" s="784"/>
      <c r="N1" s="784"/>
      <c r="O1" s="784"/>
    </row>
    <row r="2" spans="1:15" ht="14.25" customHeight="1">
      <c r="A2" s="1535" t="s">
        <v>87</v>
      </c>
      <c r="B2" s="1535"/>
      <c r="C2" s="1535"/>
      <c r="D2" s="805"/>
      <c r="E2" s="806"/>
      <c r="F2" s="806"/>
      <c r="G2" s="805"/>
      <c r="H2" s="805"/>
      <c r="I2" s="805"/>
      <c r="J2" s="805"/>
      <c r="K2" s="805"/>
      <c r="L2" s="805"/>
      <c r="M2" s="402"/>
      <c r="N2" s="805"/>
      <c r="O2" s="805"/>
    </row>
    <row r="3" spans="1:15" ht="14.25" customHeight="1">
      <c r="A3" s="1536" t="s">
        <v>121</v>
      </c>
      <c r="B3" s="1536"/>
      <c r="C3" s="1536"/>
      <c r="D3" s="805"/>
      <c r="E3" s="807"/>
      <c r="F3" s="807"/>
      <c r="G3" s="805"/>
      <c r="H3" s="805"/>
      <c r="I3" s="805"/>
      <c r="J3" s="805"/>
      <c r="K3" s="805"/>
      <c r="L3" s="805"/>
      <c r="M3" s="805"/>
      <c r="N3" s="805"/>
      <c r="O3" s="805"/>
    </row>
    <row r="4" spans="1:15" ht="14.25" customHeight="1">
      <c r="A4" s="1187" t="s">
        <v>122</v>
      </c>
      <c r="B4" s="1187"/>
      <c r="C4" s="1188"/>
      <c r="D4" s="1192" t="s">
        <v>123</v>
      </c>
      <c r="E4" s="1193"/>
      <c r="F4" s="1199"/>
      <c r="G4" s="1192" t="s">
        <v>124</v>
      </c>
      <c r="H4" s="1193"/>
      <c r="I4" s="1199"/>
      <c r="J4" s="1192" t="s">
        <v>125</v>
      </c>
      <c r="K4" s="1193"/>
      <c r="L4" s="1199"/>
      <c r="M4" s="1192" t="s">
        <v>126</v>
      </c>
      <c r="N4" s="1193"/>
      <c r="O4" s="1193"/>
    </row>
    <row r="5" spans="1:15" ht="14.25" customHeight="1">
      <c r="A5" s="1190"/>
      <c r="B5" s="1190"/>
      <c r="C5" s="1191"/>
      <c r="D5" s="707" t="s">
        <v>127</v>
      </c>
      <c r="E5" s="707" t="s">
        <v>852</v>
      </c>
      <c r="F5" s="707" t="s">
        <v>853</v>
      </c>
      <c r="G5" s="707" t="s">
        <v>127</v>
      </c>
      <c r="H5" s="707" t="s">
        <v>852</v>
      </c>
      <c r="I5" s="707" t="s">
        <v>853</v>
      </c>
      <c r="J5" s="707" t="s">
        <v>127</v>
      </c>
      <c r="K5" s="707" t="s">
        <v>852</v>
      </c>
      <c r="L5" s="707" t="s">
        <v>853</v>
      </c>
      <c r="M5" s="707" t="s">
        <v>127</v>
      </c>
      <c r="N5" s="707" t="s">
        <v>852</v>
      </c>
      <c r="O5" s="707" t="s">
        <v>853</v>
      </c>
    </row>
    <row r="6" spans="1:15" ht="14.25" customHeight="1">
      <c r="A6" s="786" t="s">
        <v>104</v>
      </c>
      <c r="B6" s="787">
        <v>8</v>
      </c>
      <c r="C6" s="808" t="s">
        <v>1261</v>
      </c>
      <c r="D6" s="402">
        <v>18.8</v>
      </c>
      <c r="E6" s="402">
        <v>19.3</v>
      </c>
      <c r="F6" s="402">
        <v>18.1</v>
      </c>
      <c r="G6" s="402">
        <v>146.5</v>
      </c>
      <c r="H6" s="402">
        <v>161</v>
      </c>
      <c r="I6" s="402">
        <v>127.1</v>
      </c>
      <c r="J6" s="402">
        <v>135.2</v>
      </c>
      <c r="K6" s="402">
        <v>145.5</v>
      </c>
      <c r="L6" s="402">
        <v>121.4</v>
      </c>
      <c r="M6" s="402">
        <v>11.3</v>
      </c>
      <c r="N6" s="402">
        <v>15.5</v>
      </c>
      <c r="O6" s="402">
        <v>5.7</v>
      </c>
    </row>
    <row r="7" spans="1:15" ht="14.25" customHeight="1">
      <c r="A7" s="786"/>
      <c r="B7" s="791">
        <v>9</v>
      </c>
      <c r="C7" s="808"/>
      <c r="D7" s="809">
        <v>19.5</v>
      </c>
      <c r="E7" s="809">
        <v>20</v>
      </c>
      <c r="F7" s="809">
        <v>18.8</v>
      </c>
      <c r="G7" s="809">
        <v>152</v>
      </c>
      <c r="H7" s="809">
        <v>167.4</v>
      </c>
      <c r="I7" s="809">
        <v>131.8</v>
      </c>
      <c r="J7" s="809">
        <v>140.2</v>
      </c>
      <c r="K7" s="809">
        <v>151.1</v>
      </c>
      <c r="L7" s="809">
        <v>125.9</v>
      </c>
      <c r="M7" s="809">
        <v>11.8</v>
      </c>
      <c r="N7" s="809">
        <v>16.3</v>
      </c>
      <c r="O7" s="809">
        <v>5.9</v>
      </c>
    </row>
    <row r="8" spans="1:15" ht="14.25" customHeight="1">
      <c r="A8" s="786"/>
      <c r="B8" s="793">
        <v>10</v>
      </c>
      <c r="C8" s="792"/>
      <c r="D8" s="810">
        <v>19.3</v>
      </c>
      <c r="E8" s="810">
        <v>19.9</v>
      </c>
      <c r="F8" s="810">
        <v>18.6</v>
      </c>
      <c r="G8" s="810">
        <v>150.7</v>
      </c>
      <c r="H8" s="810">
        <v>165</v>
      </c>
      <c r="I8" s="810">
        <v>131.5</v>
      </c>
      <c r="J8" s="810">
        <v>139.3</v>
      </c>
      <c r="K8" s="810">
        <v>149.7</v>
      </c>
      <c r="L8" s="810">
        <v>125.3</v>
      </c>
      <c r="M8" s="810">
        <v>11.4</v>
      </c>
      <c r="N8" s="810">
        <v>15.3</v>
      </c>
      <c r="O8" s="810">
        <v>6.2</v>
      </c>
    </row>
    <row r="9" spans="1:15" ht="14.25" customHeight="1">
      <c r="A9" s="811" t="s">
        <v>238</v>
      </c>
      <c r="B9" s="811"/>
      <c r="C9" s="86"/>
      <c r="D9" s="402"/>
      <c r="E9" s="402"/>
      <c r="F9" s="402"/>
      <c r="G9" s="402"/>
      <c r="H9" s="402"/>
      <c r="I9" s="402"/>
      <c r="J9" s="402"/>
      <c r="K9" s="402"/>
      <c r="L9" s="402"/>
      <c r="M9" s="402"/>
      <c r="N9" s="402"/>
      <c r="O9" s="402"/>
    </row>
    <row r="10" spans="1:15" ht="14.25" customHeight="1">
      <c r="A10" s="1523" t="s">
        <v>105</v>
      </c>
      <c r="B10" s="1523" t="s">
        <v>105</v>
      </c>
      <c r="C10" s="1524" t="s">
        <v>105</v>
      </c>
      <c r="D10" s="812">
        <v>20.3</v>
      </c>
      <c r="E10" s="812">
        <v>20.6</v>
      </c>
      <c r="F10" s="812">
        <v>19</v>
      </c>
      <c r="G10" s="812">
        <v>169.5</v>
      </c>
      <c r="H10" s="812">
        <v>175.2</v>
      </c>
      <c r="I10" s="812">
        <v>148.6</v>
      </c>
      <c r="J10" s="812">
        <v>159.3</v>
      </c>
      <c r="K10" s="812">
        <v>163</v>
      </c>
      <c r="L10" s="812">
        <v>145.8</v>
      </c>
      <c r="M10" s="812">
        <v>10.2</v>
      </c>
      <c r="N10" s="812">
        <v>12.2</v>
      </c>
      <c r="O10" s="812">
        <v>2.8</v>
      </c>
    </row>
    <row r="11" spans="1:15" ht="14.25" customHeight="1">
      <c r="A11" s="1523" t="s">
        <v>106</v>
      </c>
      <c r="B11" s="1523" t="s">
        <v>106</v>
      </c>
      <c r="C11" s="1524" t="s">
        <v>106</v>
      </c>
      <c r="D11" s="812">
        <v>19.7</v>
      </c>
      <c r="E11" s="812">
        <v>19.9</v>
      </c>
      <c r="F11" s="812">
        <v>19.2</v>
      </c>
      <c r="G11" s="812">
        <v>163</v>
      </c>
      <c r="H11" s="812">
        <v>170.4</v>
      </c>
      <c r="I11" s="812">
        <v>144</v>
      </c>
      <c r="J11" s="812">
        <v>149.2</v>
      </c>
      <c r="K11" s="812">
        <v>154.1</v>
      </c>
      <c r="L11" s="812">
        <v>136.7</v>
      </c>
      <c r="M11" s="812">
        <v>13.8</v>
      </c>
      <c r="N11" s="812">
        <v>16.3</v>
      </c>
      <c r="O11" s="812">
        <v>7.3</v>
      </c>
    </row>
    <row r="12" spans="1:15" ht="14.25" customHeight="1">
      <c r="A12" s="1525" t="s">
        <v>107</v>
      </c>
      <c r="B12" s="1525" t="s">
        <v>107</v>
      </c>
      <c r="C12" s="1526" t="s">
        <v>107</v>
      </c>
      <c r="D12" s="812">
        <v>19.1</v>
      </c>
      <c r="E12" s="812">
        <v>19.2</v>
      </c>
      <c r="F12" s="812">
        <v>18.2</v>
      </c>
      <c r="G12" s="812">
        <v>159.6</v>
      </c>
      <c r="H12" s="812">
        <v>161.5</v>
      </c>
      <c r="I12" s="812">
        <v>145.2</v>
      </c>
      <c r="J12" s="812">
        <v>139.3</v>
      </c>
      <c r="K12" s="812">
        <v>140.2</v>
      </c>
      <c r="L12" s="812">
        <v>132.5</v>
      </c>
      <c r="M12" s="812">
        <v>20.3</v>
      </c>
      <c r="N12" s="812">
        <v>21.3</v>
      </c>
      <c r="O12" s="812">
        <v>12.7</v>
      </c>
    </row>
    <row r="13" spans="1:15" ht="14.25" customHeight="1">
      <c r="A13" s="1523" t="s">
        <v>108</v>
      </c>
      <c r="B13" s="1523" t="s">
        <v>108</v>
      </c>
      <c r="C13" s="1524" t="s">
        <v>108</v>
      </c>
      <c r="D13" s="812">
        <v>19.5</v>
      </c>
      <c r="E13" s="812">
        <v>19.6</v>
      </c>
      <c r="F13" s="812">
        <v>19.3</v>
      </c>
      <c r="G13" s="812">
        <v>154.3</v>
      </c>
      <c r="H13" s="812">
        <v>155.6</v>
      </c>
      <c r="I13" s="812">
        <v>150</v>
      </c>
      <c r="J13" s="812">
        <v>145.5</v>
      </c>
      <c r="K13" s="812">
        <v>146.4</v>
      </c>
      <c r="L13" s="812">
        <v>142.5</v>
      </c>
      <c r="M13" s="812">
        <v>8.8</v>
      </c>
      <c r="N13" s="812">
        <v>9.2</v>
      </c>
      <c r="O13" s="812">
        <v>7.5</v>
      </c>
    </row>
    <row r="14" spans="1:15" ht="14.25" customHeight="1">
      <c r="A14" s="1523" t="s">
        <v>109</v>
      </c>
      <c r="B14" s="1523" t="s">
        <v>109</v>
      </c>
      <c r="C14" s="1524" t="s">
        <v>109</v>
      </c>
      <c r="D14" s="812">
        <v>19.7</v>
      </c>
      <c r="E14" s="812">
        <v>19.9</v>
      </c>
      <c r="F14" s="812">
        <v>19.1</v>
      </c>
      <c r="G14" s="812">
        <v>169.8</v>
      </c>
      <c r="H14" s="812">
        <v>176.6</v>
      </c>
      <c r="I14" s="812">
        <v>144.6</v>
      </c>
      <c r="J14" s="812">
        <v>145.7</v>
      </c>
      <c r="K14" s="812">
        <v>149.2</v>
      </c>
      <c r="L14" s="812">
        <v>132.8</v>
      </c>
      <c r="M14" s="812">
        <v>24.1</v>
      </c>
      <c r="N14" s="812">
        <v>27.4</v>
      </c>
      <c r="O14" s="812">
        <v>11.8</v>
      </c>
    </row>
    <row r="15" spans="1:15" ht="14.25" customHeight="1">
      <c r="A15" s="1523" t="s">
        <v>110</v>
      </c>
      <c r="B15" s="1523" t="s">
        <v>110</v>
      </c>
      <c r="C15" s="1524" t="s">
        <v>110</v>
      </c>
      <c r="D15" s="812">
        <v>19.7</v>
      </c>
      <c r="E15" s="812">
        <v>20.9</v>
      </c>
      <c r="F15" s="812">
        <v>18.7</v>
      </c>
      <c r="G15" s="812">
        <v>141.6</v>
      </c>
      <c r="H15" s="812">
        <v>164.3</v>
      </c>
      <c r="I15" s="812">
        <v>122.3</v>
      </c>
      <c r="J15" s="812">
        <v>134.7</v>
      </c>
      <c r="K15" s="812">
        <v>154</v>
      </c>
      <c r="L15" s="812">
        <v>118.3</v>
      </c>
      <c r="M15" s="812">
        <v>6.9</v>
      </c>
      <c r="N15" s="812">
        <v>10.3</v>
      </c>
      <c r="O15" s="812">
        <v>4</v>
      </c>
    </row>
    <row r="16" spans="1:15" ht="14.25" customHeight="1">
      <c r="A16" s="1523" t="s">
        <v>111</v>
      </c>
      <c r="B16" s="1523" t="s">
        <v>111</v>
      </c>
      <c r="C16" s="1524" t="s">
        <v>111</v>
      </c>
      <c r="D16" s="812">
        <v>19.1</v>
      </c>
      <c r="E16" s="812">
        <v>19.4</v>
      </c>
      <c r="F16" s="812">
        <v>18.8</v>
      </c>
      <c r="G16" s="812">
        <v>150.9</v>
      </c>
      <c r="H16" s="812">
        <v>158.2</v>
      </c>
      <c r="I16" s="812">
        <v>142.8</v>
      </c>
      <c r="J16" s="812">
        <v>139.1</v>
      </c>
      <c r="K16" s="812">
        <v>143.4</v>
      </c>
      <c r="L16" s="812">
        <v>134.3</v>
      </c>
      <c r="M16" s="812">
        <v>11.8</v>
      </c>
      <c r="N16" s="812">
        <v>14.8</v>
      </c>
      <c r="O16" s="812">
        <v>8.5</v>
      </c>
    </row>
    <row r="17" spans="1:15" ht="14.25" customHeight="1">
      <c r="A17" s="1527" t="s">
        <v>112</v>
      </c>
      <c r="B17" s="1527" t="s">
        <v>112</v>
      </c>
      <c r="C17" s="1528" t="s">
        <v>112</v>
      </c>
      <c r="D17" s="812">
        <v>19.4</v>
      </c>
      <c r="E17" s="812">
        <v>19.7</v>
      </c>
      <c r="F17" s="812">
        <v>18.7</v>
      </c>
      <c r="G17" s="812">
        <v>157.4</v>
      </c>
      <c r="H17" s="812">
        <v>163.4</v>
      </c>
      <c r="I17" s="812">
        <v>143.6</v>
      </c>
      <c r="J17" s="812">
        <v>144.8</v>
      </c>
      <c r="K17" s="812">
        <v>149.7</v>
      </c>
      <c r="L17" s="812">
        <v>133.5</v>
      </c>
      <c r="M17" s="812">
        <v>12.6</v>
      </c>
      <c r="N17" s="812">
        <v>13.7</v>
      </c>
      <c r="O17" s="812">
        <v>10.1</v>
      </c>
    </row>
    <row r="18" spans="1:15" ht="14.25" customHeight="1">
      <c r="A18" s="1527" t="s">
        <v>113</v>
      </c>
      <c r="B18" s="1527" t="s">
        <v>113</v>
      </c>
      <c r="C18" s="1528" t="s">
        <v>113</v>
      </c>
      <c r="D18" s="812">
        <v>19.4</v>
      </c>
      <c r="E18" s="812">
        <v>19.9</v>
      </c>
      <c r="F18" s="812">
        <v>18.5</v>
      </c>
      <c r="G18" s="812">
        <v>158.3</v>
      </c>
      <c r="H18" s="812">
        <v>167.9</v>
      </c>
      <c r="I18" s="812">
        <v>140</v>
      </c>
      <c r="J18" s="812">
        <v>144.6</v>
      </c>
      <c r="K18" s="812">
        <v>151.5</v>
      </c>
      <c r="L18" s="812">
        <v>131.5</v>
      </c>
      <c r="M18" s="812">
        <v>13.7</v>
      </c>
      <c r="N18" s="812">
        <v>16.4</v>
      </c>
      <c r="O18" s="812">
        <v>8.5</v>
      </c>
    </row>
    <row r="19" spans="1:15" ht="14.25" customHeight="1">
      <c r="A19" s="1527" t="s">
        <v>114</v>
      </c>
      <c r="B19" s="1527" t="s">
        <v>114</v>
      </c>
      <c r="C19" s="1528" t="s">
        <v>114</v>
      </c>
      <c r="D19" s="812">
        <v>17.6</v>
      </c>
      <c r="E19" s="812">
        <v>18.2</v>
      </c>
      <c r="F19" s="812">
        <v>17.2</v>
      </c>
      <c r="G19" s="812">
        <v>113.6</v>
      </c>
      <c r="H19" s="812">
        <v>141.2</v>
      </c>
      <c r="I19" s="812">
        <v>96.6</v>
      </c>
      <c r="J19" s="812">
        <v>106.4</v>
      </c>
      <c r="K19" s="812">
        <v>128.1</v>
      </c>
      <c r="L19" s="812">
        <v>93</v>
      </c>
      <c r="M19" s="812">
        <v>7.2</v>
      </c>
      <c r="N19" s="812">
        <v>13.1</v>
      </c>
      <c r="O19" s="812">
        <v>3.6</v>
      </c>
    </row>
    <row r="20" spans="1:15" ht="14.25" customHeight="1">
      <c r="A20" s="1527" t="s">
        <v>115</v>
      </c>
      <c r="B20" s="1527" t="s">
        <v>115</v>
      </c>
      <c r="C20" s="1528" t="s">
        <v>115</v>
      </c>
      <c r="D20" s="812">
        <v>18.4</v>
      </c>
      <c r="E20" s="812">
        <v>19.5</v>
      </c>
      <c r="F20" s="812">
        <v>17.4</v>
      </c>
      <c r="G20" s="812">
        <v>147.6</v>
      </c>
      <c r="H20" s="812">
        <v>173.5</v>
      </c>
      <c r="I20" s="812">
        <v>125.6</v>
      </c>
      <c r="J20" s="812">
        <v>138.8</v>
      </c>
      <c r="K20" s="812">
        <v>158</v>
      </c>
      <c r="L20" s="812">
        <v>122.4</v>
      </c>
      <c r="M20" s="812">
        <v>8.8</v>
      </c>
      <c r="N20" s="812">
        <v>15.5</v>
      </c>
      <c r="O20" s="812">
        <v>3.2</v>
      </c>
    </row>
    <row r="21" spans="1:15" ht="14.25" customHeight="1">
      <c r="A21" s="1523" t="s">
        <v>116</v>
      </c>
      <c r="B21" s="1523" t="s">
        <v>116</v>
      </c>
      <c r="C21" s="1524" t="s">
        <v>116</v>
      </c>
      <c r="D21" s="812">
        <v>19</v>
      </c>
      <c r="E21" s="812">
        <v>18.9</v>
      </c>
      <c r="F21" s="812">
        <v>19</v>
      </c>
      <c r="G21" s="812">
        <v>160.8</v>
      </c>
      <c r="H21" s="812">
        <v>164.1</v>
      </c>
      <c r="I21" s="812">
        <v>158</v>
      </c>
      <c r="J21" s="812">
        <v>141.6</v>
      </c>
      <c r="K21" s="812">
        <v>139.1</v>
      </c>
      <c r="L21" s="812">
        <v>143.7</v>
      </c>
      <c r="M21" s="812">
        <v>19.2</v>
      </c>
      <c r="N21" s="812">
        <v>25</v>
      </c>
      <c r="O21" s="812">
        <v>14.3</v>
      </c>
    </row>
    <row r="22" spans="1:15" ht="14.25" customHeight="1">
      <c r="A22" s="1523" t="s">
        <v>117</v>
      </c>
      <c r="B22" s="1523" t="s">
        <v>117</v>
      </c>
      <c r="C22" s="1524" t="s">
        <v>117</v>
      </c>
      <c r="D22" s="812">
        <v>18.9</v>
      </c>
      <c r="E22" s="812">
        <v>18.4</v>
      </c>
      <c r="F22" s="812">
        <v>19.1</v>
      </c>
      <c r="G22" s="812">
        <v>141.2</v>
      </c>
      <c r="H22" s="812">
        <v>146.1</v>
      </c>
      <c r="I22" s="812">
        <v>140</v>
      </c>
      <c r="J22" s="812">
        <v>135</v>
      </c>
      <c r="K22" s="812">
        <v>138.9</v>
      </c>
      <c r="L22" s="812">
        <v>134</v>
      </c>
      <c r="M22" s="812">
        <v>6.2</v>
      </c>
      <c r="N22" s="812">
        <v>7.2</v>
      </c>
      <c r="O22" s="812">
        <v>6</v>
      </c>
    </row>
    <row r="23" spans="1:15" ht="14.25" customHeight="1">
      <c r="A23" s="1523" t="s">
        <v>118</v>
      </c>
      <c r="B23" s="1523" t="s">
        <v>118</v>
      </c>
      <c r="C23" s="1524" t="s">
        <v>118</v>
      </c>
      <c r="D23" s="812">
        <v>18.6</v>
      </c>
      <c r="E23" s="812">
        <v>18.8</v>
      </c>
      <c r="F23" s="812">
        <v>18.3</v>
      </c>
      <c r="G23" s="812">
        <v>147.3</v>
      </c>
      <c r="H23" s="812">
        <v>149</v>
      </c>
      <c r="I23" s="812">
        <v>143.8</v>
      </c>
      <c r="J23" s="812">
        <v>142.9</v>
      </c>
      <c r="K23" s="812">
        <v>144.6</v>
      </c>
      <c r="L23" s="812">
        <v>139.5</v>
      </c>
      <c r="M23" s="812">
        <v>4.4</v>
      </c>
      <c r="N23" s="812">
        <v>4.4</v>
      </c>
      <c r="O23" s="812">
        <v>4.3</v>
      </c>
    </row>
    <row r="24" spans="1:15" ht="14.25" customHeight="1">
      <c r="A24" s="1539" t="s">
        <v>119</v>
      </c>
      <c r="B24" s="1539" t="s">
        <v>119</v>
      </c>
      <c r="C24" s="1540" t="s">
        <v>119</v>
      </c>
      <c r="D24" s="813">
        <v>19</v>
      </c>
      <c r="E24" s="813">
        <v>20.2</v>
      </c>
      <c r="F24" s="813">
        <v>17.3</v>
      </c>
      <c r="G24" s="813">
        <v>125.3</v>
      </c>
      <c r="H24" s="813">
        <v>139.9</v>
      </c>
      <c r="I24" s="813">
        <v>106.8</v>
      </c>
      <c r="J24" s="813">
        <v>117.6</v>
      </c>
      <c r="K24" s="813">
        <v>129.7</v>
      </c>
      <c r="L24" s="813">
        <v>102.2</v>
      </c>
      <c r="M24" s="813">
        <v>7.7</v>
      </c>
      <c r="N24" s="813">
        <v>10.2</v>
      </c>
      <c r="O24" s="813">
        <v>4.6</v>
      </c>
    </row>
    <row r="25" spans="4:15" ht="14.25" customHeight="1">
      <c r="D25" s="814"/>
      <c r="E25" s="815"/>
      <c r="F25" s="815"/>
      <c r="G25" s="814"/>
      <c r="H25" s="814"/>
      <c r="I25" s="814"/>
      <c r="J25" s="814"/>
      <c r="K25" s="814"/>
      <c r="L25" s="814"/>
      <c r="M25" s="814"/>
      <c r="N25" s="814"/>
      <c r="O25" s="814"/>
    </row>
    <row r="26" spans="4:15" ht="14.25" customHeight="1">
      <c r="D26" s="816"/>
      <c r="E26" s="817"/>
      <c r="F26" s="817"/>
      <c r="G26" s="816"/>
      <c r="H26" s="816"/>
      <c r="I26" s="816"/>
      <c r="J26" s="816"/>
      <c r="K26" s="816"/>
      <c r="L26" s="816"/>
      <c r="M26" s="816"/>
      <c r="N26" s="816"/>
      <c r="O26" s="816"/>
    </row>
    <row r="27" spans="4:15" ht="14.25" customHeight="1">
      <c r="D27" s="816"/>
      <c r="E27" s="817"/>
      <c r="F27" s="817"/>
      <c r="G27" s="817"/>
      <c r="H27" s="817"/>
      <c r="I27" s="817"/>
      <c r="J27" s="817"/>
      <c r="K27" s="817"/>
      <c r="L27" s="816"/>
      <c r="M27" s="816"/>
      <c r="N27" s="816"/>
      <c r="O27" s="816"/>
    </row>
    <row r="28" spans="1:15" ht="14.25" customHeight="1">
      <c r="A28" s="784"/>
      <c r="B28" s="784"/>
      <c r="C28" s="784"/>
      <c r="D28" s="784"/>
      <c r="E28" s="1543" t="s">
        <v>186</v>
      </c>
      <c r="F28" s="1543"/>
      <c r="G28" s="1543"/>
      <c r="H28" s="1543"/>
      <c r="I28" s="1543"/>
      <c r="J28" s="1543"/>
      <c r="K28" s="1543"/>
      <c r="L28" s="784"/>
      <c r="M28" s="784"/>
      <c r="N28" s="784"/>
      <c r="O28" s="784"/>
    </row>
    <row r="29" spans="1:15" ht="14.25" customHeight="1">
      <c r="A29" s="74" t="s">
        <v>87</v>
      </c>
      <c r="B29" s="74"/>
      <c r="C29" s="74"/>
      <c r="D29" s="816"/>
      <c r="E29" s="817"/>
      <c r="F29" s="817"/>
      <c r="G29" s="816"/>
      <c r="H29" s="816"/>
      <c r="I29" s="816"/>
      <c r="J29" s="816"/>
      <c r="K29" s="816"/>
      <c r="L29" s="816"/>
      <c r="M29" s="816"/>
      <c r="N29" s="816"/>
      <c r="O29" s="816"/>
    </row>
    <row r="30" spans="1:15" ht="14.25" customHeight="1">
      <c r="A30" s="13" t="s">
        <v>128</v>
      </c>
      <c r="D30" s="816"/>
      <c r="E30" s="818"/>
      <c r="F30" s="818"/>
      <c r="G30" s="816"/>
      <c r="H30" s="816"/>
      <c r="I30" s="816"/>
      <c r="J30" s="816"/>
      <c r="K30" s="816"/>
      <c r="L30" s="816"/>
      <c r="M30" s="816"/>
      <c r="N30" s="816"/>
      <c r="O30" s="816"/>
    </row>
    <row r="31" spans="1:15" ht="14.25" customHeight="1">
      <c r="A31" s="1187" t="s">
        <v>129</v>
      </c>
      <c r="B31" s="1187"/>
      <c r="C31" s="1188"/>
      <c r="D31" s="1186" t="s">
        <v>130</v>
      </c>
      <c r="E31" s="1187"/>
      <c r="F31" s="1187"/>
      <c r="G31" s="631"/>
      <c r="H31" s="819"/>
      <c r="I31" s="820"/>
      <c r="J31" s="1186" t="s">
        <v>131</v>
      </c>
      <c r="K31" s="1187"/>
      <c r="L31" s="1188"/>
      <c r="M31" s="1186" t="s">
        <v>132</v>
      </c>
      <c r="N31" s="1187"/>
      <c r="O31" s="1187"/>
    </row>
    <row r="32" spans="1:15" ht="14.25" customHeight="1">
      <c r="A32" s="1510"/>
      <c r="B32" s="1510"/>
      <c r="C32" s="1338"/>
      <c r="D32" s="1344"/>
      <c r="E32" s="1510"/>
      <c r="F32" s="1510"/>
      <c r="G32" s="1544" t="s">
        <v>133</v>
      </c>
      <c r="H32" s="1544"/>
      <c r="I32" s="1303" t="s">
        <v>239</v>
      </c>
      <c r="J32" s="1344"/>
      <c r="K32" s="1510"/>
      <c r="L32" s="1338"/>
      <c r="M32" s="1344"/>
      <c r="N32" s="1510"/>
      <c r="O32" s="1510"/>
    </row>
    <row r="33" spans="1:15" ht="14.25" customHeight="1">
      <c r="A33" s="1510"/>
      <c r="B33" s="1510"/>
      <c r="C33" s="1338"/>
      <c r="D33" s="1344"/>
      <c r="E33" s="1510"/>
      <c r="F33" s="1510"/>
      <c r="G33" s="1545" t="s">
        <v>134</v>
      </c>
      <c r="H33" s="1545" t="s">
        <v>135</v>
      </c>
      <c r="I33" s="1342"/>
      <c r="J33" s="712"/>
      <c r="K33" s="821" t="s">
        <v>240</v>
      </c>
      <c r="L33" s="822" t="s">
        <v>136</v>
      </c>
      <c r="M33" s="712"/>
      <c r="N33" s="821" t="s">
        <v>240</v>
      </c>
      <c r="O33" s="822" t="s">
        <v>136</v>
      </c>
    </row>
    <row r="34" spans="1:16" ht="14.25" customHeight="1">
      <c r="A34" s="1190"/>
      <c r="B34" s="1190"/>
      <c r="C34" s="1191"/>
      <c r="D34" s="1189"/>
      <c r="E34" s="1190"/>
      <c r="F34" s="1190"/>
      <c r="G34" s="1546"/>
      <c r="H34" s="1546"/>
      <c r="I34" s="1541"/>
      <c r="J34" s="824"/>
      <c r="K34" s="825" t="s">
        <v>241</v>
      </c>
      <c r="L34" s="823" t="s">
        <v>241</v>
      </c>
      <c r="M34" s="824"/>
      <c r="N34" s="825" t="s">
        <v>241</v>
      </c>
      <c r="O34" s="823" t="s">
        <v>241</v>
      </c>
      <c r="P34" s="43"/>
    </row>
    <row r="35" spans="1:15" ht="14.25" customHeight="1">
      <c r="A35" s="1537" t="s">
        <v>137</v>
      </c>
      <c r="B35" s="1537"/>
      <c r="C35" s="1538"/>
      <c r="D35" s="826"/>
      <c r="E35" s="1548">
        <v>1320640</v>
      </c>
      <c r="F35" s="1548"/>
      <c r="G35" s="827">
        <v>-0.4</v>
      </c>
      <c r="H35" s="827">
        <v>-0.6</v>
      </c>
      <c r="I35" s="827">
        <v>25</v>
      </c>
      <c r="J35" s="827">
        <v>1.6</v>
      </c>
      <c r="K35" s="827">
        <v>0</v>
      </c>
      <c r="L35" s="827">
        <v>-0.2</v>
      </c>
      <c r="M35" s="827">
        <v>1.7</v>
      </c>
      <c r="N35" s="827">
        <v>0.3</v>
      </c>
      <c r="O35" s="827">
        <v>-0.5</v>
      </c>
    </row>
    <row r="36" spans="1:15" ht="14.25" customHeight="1">
      <c r="A36" s="330"/>
      <c r="B36" s="330"/>
      <c r="C36" s="330"/>
      <c r="D36" s="828"/>
      <c r="E36" s="1550"/>
      <c r="F36" s="1550"/>
      <c r="G36" s="829"/>
      <c r="H36" s="829"/>
      <c r="I36" s="829"/>
      <c r="J36" s="829"/>
      <c r="K36" s="829"/>
      <c r="L36" s="829"/>
      <c r="M36" s="829"/>
      <c r="N36" s="829"/>
      <c r="O36" s="829"/>
    </row>
    <row r="37" spans="1:15" ht="14.25" customHeight="1">
      <c r="A37" s="1529" t="s">
        <v>105</v>
      </c>
      <c r="B37" s="1504"/>
      <c r="C37" s="1423"/>
      <c r="D37" s="828"/>
      <c r="E37" s="1547">
        <v>63261</v>
      </c>
      <c r="F37" s="1547"/>
      <c r="G37" s="830">
        <v>-0.2</v>
      </c>
      <c r="H37" s="830">
        <v>-0.5</v>
      </c>
      <c r="I37" s="830">
        <v>8.1</v>
      </c>
      <c r="J37" s="830">
        <v>0.9</v>
      </c>
      <c r="K37" s="830">
        <v>-0.6</v>
      </c>
      <c r="L37" s="830">
        <v>0.2</v>
      </c>
      <c r="M37" s="830">
        <v>1.1</v>
      </c>
      <c r="N37" s="830">
        <v>1</v>
      </c>
      <c r="O37" s="830">
        <v>-0.9</v>
      </c>
    </row>
    <row r="38" spans="1:80" ht="14.25" customHeight="1">
      <c r="A38" s="1529" t="s">
        <v>106</v>
      </c>
      <c r="B38" s="1504"/>
      <c r="C38" s="1423"/>
      <c r="D38" s="828"/>
      <c r="E38" s="1547">
        <v>425893</v>
      </c>
      <c r="F38" s="1547"/>
      <c r="G38" s="830">
        <v>-0.8</v>
      </c>
      <c r="H38" s="830">
        <v>-0.2</v>
      </c>
      <c r="I38" s="830">
        <v>12.3</v>
      </c>
      <c r="J38" s="830">
        <v>1.3</v>
      </c>
      <c r="K38" s="830">
        <v>-0.09999999999999987</v>
      </c>
      <c r="L38" s="830">
        <v>-0.3</v>
      </c>
      <c r="M38" s="830">
        <v>1.1</v>
      </c>
      <c r="N38" s="830">
        <v>0.1</v>
      </c>
      <c r="O38" s="830">
        <v>-0.5</v>
      </c>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row>
    <row r="39" spans="1:15" ht="14.25" customHeight="1">
      <c r="A39" s="1530" t="s">
        <v>107</v>
      </c>
      <c r="B39" s="1531"/>
      <c r="C39" s="1532"/>
      <c r="D39" s="828"/>
      <c r="E39" s="1547">
        <v>7060</v>
      </c>
      <c r="F39" s="1547"/>
      <c r="G39" s="830">
        <v>-2.2</v>
      </c>
      <c r="H39" s="830">
        <v>-15.5</v>
      </c>
      <c r="I39" s="830">
        <v>1.9</v>
      </c>
      <c r="J39" s="830">
        <v>0.1</v>
      </c>
      <c r="K39" s="830">
        <v>-2.6</v>
      </c>
      <c r="L39" s="830">
        <v>-0.2</v>
      </c>
      <c r="M39" s="830">
        <v>2.3</v>
      </c>
      <c r="N39" s="830">
        <v>1.5</v>
      </c>
      <c r="O39" s="830">
        <v>-1.1</v>
      </c>
    </row>
    <row r="40" spans="1:15" ht="14.25" customHeight="1">
      <c r="A40" s="1529" t="s">
        <v>108</v>
      </c>
      <c r="B40" s="1504"/>
      <c r="C40" s="1423"/>
      <c r="D40" s="828"/>
      <c r="E40" s="1547">
        <v>14957</v>
      </c>
      <c r="F40" s="1547"/>
      <c r="G40" s="830">
        <v>-0.3</v>
      </c>
      <c r="H40" s="830">
        <v>-5.8</v>
      </c>
      <c r="I40" s="830">
        <v>7</v>
      </c>
      <c r="J40" s="830">
        <v>0.4</v>
      </c>
      <c r="K40" s="830">
        <v>0.3</v>
      </c>
      <c r="L40" s="830">
        <v>-0.1</v>
      </c>
      <c r="M40" s="830">
        <v>0.6</v>
      </c>
      <c r="N40" s="830">
        <v>0</v>
      </c>
      <c r="O40" s="830">
        <v>-0.3</v>
      </c>
    </row>
    <row r="41" spans="1:15" ht="14.25" customHeight="1">
      <c r="A41" s="1529" t="s">
        <v>138</v>
      </c>
      <c r="B41" s="1504"/>
      <c r="C41" s="1423"/>
      <c r="D41" s="828"/>
      <c r="E41" s="1547">
        <v>79840</v>
      </c>
      <c r="F41" s="1547"/>
      <c r="G41" s="830">
        <v>0.5</v>
      </c>
      <c r="H41" s="830">
        <v>2</v>
      </c>
      <c r="I41" s="830">
        <v>13.6</v>
      </c>
      <c r="J41" s="830">
        <v>1.8</v>
      </c>
      <c r="K41" s="830">
        <v>1</v>
      </c>
      <c r="L41" s="830">
        <v>-0.2</v>
      </c>
      <c r="M41" s="830">
        <v>1.2</v>
      </c>
      <c r="N41" s="830">
        <v>0.2</v>
      </c>
      <c r="O41" s="830">
        <v>-1</v>
      </c>
    </row>
    <row r="42" spans="1:15" ht="14.25" customHeight="1">
      <c r="A42" s="1529" t="s">
        <v>139</v>
      </c>
      <c r="B42" s="1504"/>
      <c r="C42" s="1423"/>
      <c r="D42" s="828"/>
      <c r="E42" s="1547">
        <v>219283</v>
      </c>
      <c r="F42" s="1547"/>
      <c r="G42" s="830">
        <v>-1.3</v>
      </c>
      <c r="H42" s="830">
        <v>-7.4</v>
      </c>
      <c r="I42" s="830">
        <v>40.2</v>
      </c>
      <c r="J42" s="830">
        <v>1.3</v>
      </c>
      <c r="K42" s="830">
        <v>-0.3</v>
      </c>
      <c r="L42" s="830">
        <v>-0.2</v>
      </c>
      <c r="M42" s="830">
        <v>2.5</v>
      </c>
      <c r="N42" s="830">
        <v>0.8</v>
      </c>
      <c r="O42" s="830">
        <v>0.4</v>
      </c>
    </row>
    <row r="43" spans="1:15" ht="14.25" customHeight="1">
      <c r="A43" s="1529" t="s">
        <v>140</v>
      </c>
      <c r="B43" s="1504"/>
      <c r="C43" s="1423"/>
      <c r="D43" s="828"/>
      <c r="E43" s="1547">
        <v>34797</v>
      </c>
      <c r="F43" s="1547"/>
      <c r="G43" s="830">
        <v>-0.3</v>
      </c>
      <c r="H43" s="830">
        <v>3.5</v>
      </c>
      <c r="I43" s="830">
        <v>5.7</v>
      </c>
      <c r="J43" s="830">
        <v>2.3</v>
      </c>
      <c r="K43" s="830">
        <v>1.3</v>
      </c>
      <c r="L43" s="830">
        <v>-0.2</v>
      </c>
      <c r="M43" s="830">
        <v>2.6</v>
      </c>
      <c r="N43" s="830">
        <v>2</v>
      </c>
      <c r="O43" s="830">
        <v>1.2</v>
      </c>
    </row>
    <row r="44" spans="1:15" ht="14.25" customHeight="1">
      <c r="A44" s="1534" t="s">
        <v>141</v>
      </c>
      <c r="B44" s="1531"/>
      <c r="C44" s="1532"/>
      <c r="D44" s="828"/>
      <c r="E44" s="1547">
        <v>10726</v>
      </c>
      <c r="F44" s="1547"/>
      <c r="G44" s="830" t="s">
        <v>838</v>
      </c>
      <c r="H44" s="830" t="s">
        <v>838</v>
      </c>
      <c r="I44" s="830">
        <v>16.4</v>
      </c>
      <c r="J44" s="830">
        <v>0.8</v>
      </c>
      <c r="K44" s="830">
        <v>0.5</v>
      </c>
      <c r="L44" s="830" t="s">
        <v>838</v>
      </c>
      <c r="M44" s="830">
        <v>2.5</v>
      </c>
      <c r="N44" s="830">
        <v>1.9</v>
      </c>
      <c r="O44" s="830" t="s">
        <v>838</v>
      </c>
    </row>
    <row r="45" spans="1:15" ht="14.25" customHeight="1">
      <c r="A45" s="1534" t="s">
        <v>142</v>
      </c>
      <c r="B45" s="1504"/>
      <c r="C45" s="1423"/>
      <c r="D45" s="828"/>
      <c r="E45" s="1547">
        <v>31499</v>
      </c>
      <c r="F45" s="1547"/>
      <c r="G45" s="830" t="s">
        <v>838</v>
      </c>
      <c r="H45" s="830" t="s">
        <v>838</v>
      </c>
      <c r="I45" s="830">
        <v>13</v>
      </c>
      <c r="J45" s="830">
        <v>1.2</v>
      </c>
      <c r="K45" s="830">
        <v>0.7</v>
      </c>
      <c r="L45" s="830" t="s">
        <v>838</v>
      </c>
      <c r="M45" s="830">
        <v>1</v>
      </c>
      <c r="N45" s="830">
        <v>0.3</v>
      </c>
      <c r="O45" s="830" t="s">
        <v>838</v>
      </c>
    </row>
    <row r="46" spans="1:52" ht="14.25" customHeight="1">
      <c r="A46" s="1533" t="s">
        <v>143</v>
      </c>
      <c r="B46" s="1504"/>
      <c r="C46" s="1423"/>
      <c r="D46" s="828"/>
      <c r="E46" s="1547">
        <v>97823</v>
      </c>
      <c r="F46" s="1547"/>
      <c r="G46" s="830" t="s">
        <v>838</v>
      </c>
      <c r="H46" s="830" t="s">
        <v>838</v>
      </c>
      <c r="I46" s="830">
        <v>68.9</v>
      </c>
      <c r="J46" s="830">
        <v>3.4</v>
      </c>
      <c r="K46" s="830">
        <v>0.1</v>
      </c>
      <c r="L46" s="830" t="s">
        <v>838</v>
      </c>
      <c r="M46" s="830">
        <v>4</v>
      </c>
      <c r="N46" s="830">
        <v>0.8</v>
      </c>
      <c r="O46" s="830" t="s">
        <v>838</v>
      </c>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row>
    <row r="47" spans="1:15" ht="14.25" customHeight="1">
      <c r="A47" s="1534" t="s">
        <v>144</v>
      </c>
      <c r="B47" s="1531"/>
      <c r="C47" s="1532"/>
      <c r="D47" s="828"/>
      <c r="E47" s="1547">
        <v>40096</v>
      </c>
      <c r="F47" s="1547"/>
      <c r="G47" s="830" t="s">
        <v>838</v>
      </c>
      <c r="H47" s="830" t="s">
        <v>838</v>
      </c>
      <c r="I47" s="830">
        <v>41</v>
      </c>
      <c r="J47" s="830">
        <v>2.5</v>
      </c>
      <c r="K47" s="830">
        <v>0.6</v>
      </c>
      <c r="L47" s="830" t="s">
        <v>838</v>
      </c>
      <c r="M47" s="830">
        <v>3.6</v>
      </c>
      <c r="N47" s="830">
        <v>0.2</v>
      </c>
      <c r="O47" s="830" t="s">
        <v>838</v>
      </c>
    </row>
    <row r="48" spans="1:15" ht="14.25" customHeight="1">
      <c r="A48" s="1533" t="s">
        <v>145</v>
      </c>
      <c r="B48" s="1504"/>
      <c r="C48" s="1423"/>
      <c r="D48" s="828"/>
      <c r="E48" s="1547">
        <v>64221</v>
      </c>
      <c r="F48" s="1547"/>
      <c r="G48" s="830">
        <v>0</v>
      </c>
      <c r="H48" s="830">
        <v>-1.1</v>
      </c>
      <c r="I48" s="830">
        <v>16.5</v>
      </c>
      <c r="J48" s="830">
        <v>0.7</v>
      </c>
      <c r="K48" s="830">
        <v>-2.5</v>
      </c>
      <c r="L48" s="830">
        <v>-0.2</v>
      </c>
      <c r="M48" s="830">
        <v>0.6</v>
      </c>
      <c r="N48" s="830">
        <v>-0.9</v>
      </c>
      <c r="O48" s="830">
        <v>0.4</v>
      </c>
    </row>
    <row r="49" spans="1:15" ht="14.25" customHeight="1">
      <c r="A49" s="1529" t="s">
        <v>146</v>
      </c>
      <c r="B49" s="1504"/>
      <c r="C49" s="1423"/>
      <c r="D49" s="828"/>
      <c r="E49" s="1547">
        <v>129119</v>
      </c>
      <c r="F49" s="1547"/>
      <c r="G49" s="830">
        <v>0.6</v>
      </c>
      <c r="H49" s="830">
        <v>3.7</v>
      </c>
      <c r="I49" s="830">
        <v>25.8</v>
      </c>
      <c r="J49" s="830">
        <v>1.1</v>
      </c>
      <c r="K49" s="830">
        <v>0</v>
      </c>
      <c r="L49" s="830">
        <v>-0.09999999999999987</v>
      </c>
      <c r="M49" s="830">
        <v>0.6</v>
      </c>
      <c r="N49" s="830">
        <v>-0.6</v>
      </c>
      <c r="O49" s="830">
        <v>-1.1</v>
      </c>
    </row>
    <row r="50" spans="1:15" ht="14.25" customHeight="1">
      <c r="A50" s="1529" t="s">
        <v>118</v>
      </c>
      <c r="B50" s="1504"/>
      <c r="C50" s="1423"/>
      <c r="D50" s="828"/>
      <c r="E50" s="1547">
        <v>19205</v>
      </c>
      <c r="F50" s="1547"/>
      <c r="G50" s="830">
        <v>0.6</v>
      </c>
      <c r="H50" s="830">
        <v>0</v>
      </c>
      <c r="I50" s="830">
        <v>9.5</v>
      </c>
      <c r="J50" s="830">
        <v>1.3</v>
      </c>
      <c r="K50" s="830">
        <v>0.7</v>
      </c>
      <c r="L50" s="830">
        <v>-0.8</v>
      </c>
      <c r="M50" s="830">
        <v>0.6</v>
      </c>
      <c r="N50" s="830">
        <v>0</v>
      </c>
      <c r="O50" s="830">
        <v>-0.7</v>
      </c>
    </row>
    <row r="51" spans="1:15" ht="14.25" customHeight="1">
      <c r="A51" s="1520" t="s">
        <v>147</v>
      </c>
      <c r="B51" s="1521"/>
      <c r="C51" s="1522"/>
      <c r="D51" s="831"/>
      <c r="E51" s="1549">
        <v>82833</v>
      </c>
      <c r="F51" s="1549"/>
      <c r="G51" s="832" t="s">
        <v>838</v>
      </c>
      <c r="H51" s="832" t="s">
        <v>838</v>
      </c>
      <c r="I51" s="832">
        <v>42.6</v>
      </c>
      <c r="J51" s="832">
        <v>3.3</v>
      </c>
      <c r="K51" s="832">
        <v>0.7</v>
      </c>
      <c r="L51" s="832" t="s">
        <v>838</v>
      </c>
      <c r="M51" s="832">
        <v>2.6</v>
      </c>
      <c r="N51" s="832">
        <v>-0.2</v>
      </c>
      <c r="O51" s="832" t="s">
        <v>838</v>
      </c>
    </row>
    <row r="52" spans="4:15" ht="12">
      <c r="D52" s="816"/>
      <c r="E52" s="815"/>
      <c r="F52" s="815"/>
      <c r="G52" s="816"/>
      <c r="H52" s="816"/>
      <c r="I52" s="816"/>
      <c r="J52" s="816"/>
      <c r="K52" s="816"/>
      <c r="L52" s="816"/>
      <c r="M52" s="816"/>
      <c r="N52" s="816"/>
      <c r="O52" s="816"/>
    </row>
    <row r="53" spans="4:15" ht="12">
      <c r="D53" s="816"/>
      <c r="E53" s="817"/>
      <c r="F53" s="817"/>
      <c r="G53" s="816"/>
      <c r="H53" s="816"/>
      <c r="I53" s="816"/>
      <c r="J53" s="816"/>
      <c r="K53" s="816"/>
      <c r="L53" s="816"/>
      <c r="M53" s="816"/>
      <c r="N53" s="816"/>
      <c r="O53" s="816"/>
    </row>
    <row r="54" spans="4:15" ht="12">
      <c r="D54" s="816"/>
      <c r="E54" s="817"/>
      <c r="F54" s="817"/>
      <c r="G54" s="816"/>
      <c r="H54" s="816"/>
      <c r="I54" s="816"/>
      <c r="J54" s="816"/>
      <c r="K54" s="816"/>
      <c r="L54" s="816"/>
      <c r="M54" s="816"/>
      <c r="N54" s="816"/>
      <c r="O54" s="816"/>
    </row>
    <row r="56" spans="15:98" ht="12">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3">
      <selection activeCell="U12" sqref="U12"/>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505" t="s">
        <v>244</v>
      </c>
      <c r="B1" s="1505"/>
      <c r="C1" s="1505"/>
      <c r="D1" s="833" t="s">
        <v>245</v>
      </c>
      <c r="E1" s="833"/>
      <c r="F1" s="834"/>
      <c r="G1" s="833"/>
      <c r="H1" s="833" t="s">
        <v>246</v>
      </c>
      <c r="I1" s="784"/>
      <c r="J1" s="833"/>
      <c r="K1" s="833"/>
      <c r="L1" s="13"/>
    </row>
    <row r="2" spans="1:11" ht="16.5" customHeight="1">
      <c r="A2" s="1506" t="s">
        <v>88</v>
      </c>
      <c r="B2" s="1506"/>
      <c r="C2" s="1506"/>
      <c r="D2" s="13"/>
      <c r="E2" s="13"/>
      <c r="F2" s="13"/>
      <c r="G2" s="13"/>
      <c r="H2" s="13"/>
      <c r="I2" s="13"/>
      <c r="J2" s="13"/>
      <c r="K2" s="41"/>
    </row>
    <row r="3" spans="1:11" ht="36">
      <c r="A3" s="1193" t="s">
        <v>90</v>
      </c>
      <c r="B3" s="1193"/>
      <c r="C3" s="1199"/>
      <c r="D3" s="711" t="s">
        <v>91</v>
      </c>
      <c r="E3" s="638" t="s">
        <v>92</v>
      </c>
      <c r="F3" s="638" t="s">
        <v>93</v>
      </c>
      <c r="G3" s="639" t="s">
        <v>94</v>
      </c>
      <c r="H3" s="711" t="s">
        <v>91</v>
      </c>
      <c r="I3" s="638" t="s">
        <v>92</v>
      </c>
      <c r="J3" s="638" t="s">
        <v>93</v>
      </c>
      <c r="K3" s="710" t="s">
        <v>94</v>
      </c>
    </row>
    <row r="4" spans="1:11" ht="16.5" customHeight="1">
      <c r="A4" s="759" t="s">
        <v>95</v>
      </c>
      <c r="B4" s="760">
        <v>19</v>
      </c>
      <c r="C4" s="761" t="s">
        <v>840</v>
      </c>
      <c r="D4" s="835">
        <v>99.9</v>
      </c>
      <c r="E4" s="835">
        <v>92.9</v>
      </c>
      <c r="F4" s="835">
        <v>100.5</v>
      </c>
      <c r="G4" s="835">
        <v>98.2</v>
      </c>
      <c r="H4" s="835">
        <v>99.9</v>
      </c>
      <c r="I4" s="835">
        <v>92.9</v>
      </c>
      <c r="J4" s="835">
        <v>100.5</v>
      </c>
      <c r="K4" s="835">
        <v>98.2</v>
      </c>
    </row>
    <row r="5" spans="1:11" ht="16.5" customHeight="1">
      <c r="A5" s="13"/>
      <c r="B5" s="764" t="s">
        <v>247</v>
      </c>
      <c r="C5" s="765"/>
      <c r="D5" s="835">
        <v>99.9</v>
      </c>
      <c r="E5" s="835">
        <v>88</v>
      </c>
      <c r="F5" s="835">
        <v>100.7</v>
      </c>
      <c r="G5" s="835">
        <v>93.1</v>
      </c>
      <c r="H5" s="835">
        <v>98.7</v>
      </c>
      <c r="I5" s="835">
        <v>87</v>
      </c>
      <c r="J5" s="835">
        <v>99.5</v>
      </c>
      <c r="K5" s="835">
        <v>92</v>
      </c>
    </row>
    <row r="6" spans="1:11" ht="16.5" customHeight="1">
      <c r="A6" s="13"/>
      <c r="B6" s="764" t="s">
        <v>248</v>
      </c>
      <c r="C6" s="765"/>
      <c r="D6" s="835">
        <v>91.9</v>
      </c>
      <c r="E6" s="835">
        <v>82.5</v>
      </c>
      <c r="F6" s="835">
        <v>90.1</v>
      </c>
      <c r="G6" s="835">
        <v>89.7</v>
      </c>
      <c r="H6" s="836">
        <v>92.6</v>
      </c>
      <c r="I6" s="836">
        <v>83.2</v>
      </c>
      <c r="J6" s="836">
        <v>90.8</v>
      </c>
      <c r="K6" s="836">
        <v>90.4</v>
      </c>
    </row>
    <row r="7" spans="1:11" ht="16.5" customHeight="1">
      <c r="A7" s="159"/>
      <c r="B7" s="501"/>
      <c r="C7" s="159"/>
      <c r="D7" s="837"/>
      <c r="E7" s="838"/>
      <c r="F7" s="838"/>
      <c r="G7" s="838"/>
      <c r="H7" s="838"/>
      <c r="I7" s="838"/>
      <c r="J7" s="838"/>
      <c r="K7" s="838"/>
    </row>
    <row r="8" spans="1:11" ht="16.5" customHeight="1">
      <c r="A8" s="839" t="s">
        <v>148</v>
      </c>
      <c r="B8" s="501" t="s">
        <v>182</v>
      </c>
      <c r="C8" s="501" t="s">
        <v>1261</v>
      </c>
      <c r="D8" s="840">
        <v>75.2</v>
      </c>
      <c r="E8" s="841">
        <v>68.3</v>
      </c>
      <c r="F8" s="842">
        <v>74.5</v>
      </c>
      <c r="G8" s="843">
        <v>72.5</v>
      </c>
      <c r="H8" s="844">
        <v>76.2</v>
      </c>
      <c r="I8" s="845">
        <v>69.2</v>
      </c>
      <c r="J8" s="845">
        <v>75.5</v>
      </c>
      <c r="K8" s="845">
        <v>73.5</v>
      </c>
    </row>
    <row r="9" spans="1:11" ht="16.5" customHeight="1">
      <c r="A9" s="82"/>
      <c r="B9" s="501" t="s">
        <v>183</v>
      </c>
      <c r="C9" s="501"/>
      <c r="D9" s="840">
        <v>79.2</v>
      </c>
      <c r="E9" s="841">
        <v>71.1</v>
      </c>
      <c r="F9" s="842">
        <v>79.5</v>
      </c>
      <c r="G9" s="843">
        <v>70.6</v>
      </c>
      <c r="H9" s="844">
        <v>80.6</v>
      </c>
      <c r="I9" s="845">
        <v>72.3</v>
      </c>
      <c r="J9" s="845">
        <v>80.9</v>
      </c>
      <c r="K9" s="845">
        <v>71.8</v>
      </c>
    </row>
    <row r="10" spans="1:11" ht="16.5" customHeight="1">
      <c r="A10" s="713"/>
      <c r="B10" s="501" t="s">
        <v>184</v>
      </c>
      <c r="C10" s="774"/>
      <c r="D10" s="840">
        <v>170.3</v>
      </c>
      <c r="E10" s="841">
        <v>143.4</v>
      </c>
      <c r="F10" s="842">
        <v>169.5</v>
      </c>
      <c r="G10" s="843">
        <v>200.6</v>
      </c>
      <c r="H10" s="844">
        <v>173.8</v>
      </c>
      <c r="I10" s="845">
        <v>146.3</v>
      </c>
      <c r="J10" s="845">
        <v>173</v>
      </c>
      <c r="K10" s="845">
        <v>204.7</v>
      </c>
    </row>
    <row r="11" spans="1:11" ht="16.5" customHeight="1">
      <c r="A11" s="713" t="s">
        <v>96</v>
      </c>
      <c r="B11" s="501" t="s">
        <v>185</v>
      </c>
      <c r="C11" s="774" t="s">
        <v>953</v>
      </c>
      <c r="D11" s="846">
        <v>76.9</v>
      </c>
      <c r="E11" s="841">
        <v>68.4</v>
      </c>
      <c r="F11" s="842">
        <v>77.4</v>
      </c>
      <c r="G11" s="843">
        <v>69.8</v>
      </c>
      <c r="H11" s="844">
        <v>78.8</v>
      </c>
      <c r="I11" s="845">
        <v>70.1</v>
      </c>
      <c r="J11" s="845">
        <v>79.3</v>
      </c>
      <c r="K11" s="845">
        <v>71.5</v>
      </c>
    </row>
    <row r="12" spans="2:11" ht="16.5" customHeight="1">
      <c r="B12" s="501" t="s">
        <v>616</v>
      </c>
      <c r="C12" s="774"/>
      <c r="D12" s="846">
        <v>74.9</v>
      </c>
      <c r="E12" s="841">
        <v>69.4</v>
      </c>
      <c r="F12" s="842">
        <v>75.7</v>
      </c>
      <c r="G12" s="843">
        <v>69.7</v>
      </c>
      <c r="H12" s="844">
        <v>76.8</v>
      </c>
      <c r="I12" s="845">
        <v>71.2</v>
      </c>
      <c r="J12" s="845">
        <v>77.6</v>
      </c>
      <c r="K12" s="845">
        <v>71.5</v>
      </c>
    </row>
    <row r="13" spans="1:11" ht="16.5" customHeight="1">
      <c r="A13" s="926"/>
      <c r="B13" s="501" t="s">
        <v>626</v>
      </c>
      <c r="C13" s="926"/>
      <c r="D13" s="846">
        <v>78.9</v>
      </c>
      <c r="E13" s="841">
        <v>86.3</v>
      </c>
      <c r="F13" s="842">
        <v>79.6</v>
      </c>
      <c r="G13" s="843">
        <v>70.2</v>
      </c>
      <c r="H13" s="844">
        <v>80.6</v>
      </c>
      <c r="I13" s="845">
        <v>88.2</v>
      </c>
      <c r="J13" s="845">
        <v>81.3</v>
      </c>
      <c r="K13" s="845">
        <v>71.7</v>
      </c>
    </row>
    <row r="14" spans="2:11" ht="16.5" customHeight="1">
      <c r="B14" s="501" t="s">
        <v>630</v>
      </c>
      <c r="D14" s="846">
        <v>77.7</v>
      </c>
      <c r="E14" s="841">
        <v>74</v>
      </c>
      <c r="F14" s="842">
        <v>77.6</v>
      </c>
      <c r="G14" s="843">
        <v>69.5</v>
      </c>
      <c r="H14" s="844">
        <v>79.4</v>
      </c>
      <c r="I14" s="845">
        <v>75.7</v>
      </c>
      <c r="J14" s="845">
        <v>79.3</v>
      </c>
      <c r="K14" s="845">
        <v>71.1</v>
      </c>
    </row>
    <row r="15" spans="1:11" ht="17.25" customHeight="1">
      <c r="A15" s="926"/>
      <c r="B15" s="501" t="s">
        <v>637</v>
      </c>
      <c r="C15" s="926"/>
      <c r="D15" s="846">
        <v>76.5</v>
      </c>
      <c r="E15" s="841">
        <v>81.5</v>
      </c>
      <c r="F15" s="842">
        <v>78.8</v>
      </c>
      <c r="G15" s="843">
        <v>67.3</v>
      </c>
      <c r="H15" s="844">
        <v>78.1</v>
      </c>
      <c r="I15" s="845">
        <v>83.2</v>
      </c>
      <c r="J15" s="845">
        <v>80.4</v>
      </c>
      <c r="K15" s="845">
        <v>68.7</v>
      </c>
    </row>
    <row r="16" spans="1:11" ht="16.5" customHeight="1">
      <c r="A16" s="713"/>
      <c r="B16" s="501" t="s">
        <v>639</v>
      </c>
      <c r="C16" s="774"/>
      <c r="D16" s="846">
        <v>132</v>
      </c>
      <c r="E16" s="841">
        <v>148</v>
      </c>
      <c r="F16" s="842">
        <v>120.2</v>
      </c>
      <c r="G16" s="843">
        <v>164</v>
      </c>
      <c r="H16" s="847">
        <v>135</v>
      </c>
      <c r="I16" s="848">
        <v>151.3</v>
      </c>
      <c r="J16" s="848">
        <v>122.9</v>
      </c>
      <c r="K16" s="848">
        <v>167.7</v>
      </c>
    </row>
    <row r="17" spans="2:11" ht="16.5" customHeight="1">
      <c r="B17" s="501" t="s">
        <v>641</v>
      </c>
      <c r="D17" s="846">
        <v>113.5</v>
      </c>
      <c r="E17" s="841">
        <v>118.8</v>
      </c>
      <c r="F17" s="842">
        <v>132</v>
      </c>
      <c r="G17" s="843">
        <v>78.9</v>
      </c>
      <c r="H17" s="844">
        <v>116.4</v>
      </c>
      <c r="I17" s="845">
        <v>121.8</v>
      </c>
      <c r="J17" s="845">
        <v>135.4</v>
      </c>
      <c r="K17" s="845">
        <v>80.9</v>
      </c>
    </row>
    <row r="18" spans="1:11" ht="16.5" customHeight="1">
      <c r="A18" s="713"/>
      <c r="B18" s="501" t="s">
        <v>620</v>
      </c>
      <c r="C18" s="774"/>
      <c r="D18" s="846">
        <v>78.2</v>
      </c>
      <c r="E18" s="841">
        <v>65.3</v>
      </c>
      <c r="F18" s="842">
        <v>80.5</v>
      </c>
      <c r="G18" s="843">
        <v>68.9</v>
      </c>
      <c r="H18" s="844">
        <v>80.1</v>
      </c>
      <c r="I18" s="845">
        <v>66.9</v>
      </c>
      <c r="J18" s="845">
        <v>82.5</v>
      </c>
      <c r="K18" s="845">
        <v>70.6</v>
      </c>
    </row>
    <row r="19" spans="1:11" ht="16.5" customHeight="1">
      <c r="A19" s="713"/>
      <c r="B19" s="501" t="s">
        <v>647</v>
      </c>
      <c r="C19" s="774"/>
      <c r="D19" s="842">
        <v>76.9</v>
      </c>
      <c r="E19" s="841">
        <v>73.1</v>
      </c>
      <c r="F19" s="842">
        <v>77.9</v>
      </c>
      <c r="G19" s="843">
        <v>71.5</v>
      </c>
      <c r="H19" s="847">
        <v>78.4</v>
      </c>
      <c r="I19" s="848">
        <v>74.5</v>
      </c>
      <c r="J19" s="848">
        <v>79.4</v>
      </c>
      <c r="K19" s="848">
        <v>72.9</v>
      </c>
    </row>
    <row r="20" spans="1:11" s="97" customFormat="1" ht="16.5" customHeight="1">
      <c r="A20" s="775"/>
      <c r="B20" s="776" t="s">
        <v>182</v>
      </c>
      <c r="C20" s="776"/>
      <c r="D20" s="849">
        <v>76.3</v>
      </c>
      <c r="E20" s="850">
        <v>68.4</v>
      </c>
      <c r="F20" s="851">
        <v>76.8</v>
      </c>
      <c r="G20" s="852">
        <v>72.9</v>
      </c>
      <c r="H20" s="853">
        <v>77.5</v>
      </c>
      <c r="I20" s="854">
        <v>69.5</v>
      </c>
      <c r="J20" s="854">
        <v>78</v>
      </c>
      <c r="K20" s="854">
        <v>74.1</v>
      </c>
    </row>
    <row r="21" spans="1:15" ht="16.5" customHeight="1">
      <c r="A21" s="1425" t="s">
        <v>232</v>
      </c>
      <c r="B21" s="1425"/>
      <c r="C21" s="1426"/>
      <c r="D21" s="780">
        <v>-0.8</v>
      </c>
      <c r="E21" s="781">
        <v>-6.4</v>
      </c>
      <c r="F21" s="781">
        <v>-1.4</v>
      </c>
      <c r="G21" s="781">
        <v>2</v>
      </c>
      <c r="H21" s="781">
        <v>-1.1</v>
      </c>
      <c r="I21" s="781">
        <v>-6.7</v>
      </c>
      <c r="J21" s="781">
        <v>-1.8</v>
      </c>
      <c r="K21" s="781">
        <v>1.6</v>
      </c>
      <c r="O21" s="97"/>
    </row>
    <row r="22" spans="1:15" ht="16.5" customHeight="1">
      <c r="A22" s="1222" t="s">
        <v>233</v>
      </c>
      <c r="B22" s="1222"/>
      <c r="C22" s="1223"/>
      <c r="D22" s="782">
        <v>1.5</v>
      </c>
      <c r="E22" s="783">
        <v>0.1</v>
      </c>
      <c r="F22" s="783">
        <v>3.1</v>
      </c>
      <c r="G22" s="783">
        <v>0.6</v>
      </c>
      <c r="H22" s="783">
        <v>1.7</v>
      </c>
      <c r="I22" s="783">
        <v>0.4</v>
      </c>
      <c r="J22" s="783">
        <v>3.3</v>
      </c>
      <c r="K22" s="783">
        <v>0.8</v>
      </c>
      <c r="O22" s="97"/>
    </row>
    <row r="23" spans="1:11" ht="16.5" customHeight="1">
      <c r="A23" s="13"/>
      <c r="B23" s="13"/>
      <c r="C23" s="13"/>
      <c r="D23" s="855"/>
      <c r="E23" s="855"/>
      <c r="F23" s="855"/>
      <c r="G23" s="855"/>
      <c r="H23" s="855"/>
      <c r="I23" s="855"/>
      <c r="J23" s="855"/>
      <c r="K23" s="855"/>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56" t="s">
        <v>149</v>
      </c>
      <c r="G26" s="13"/>
      <c r="H26" s="13"/>
      <c r="I26" s="13"/>
      <c r="J26" s="13"/>
      <c r="K26" s="13"/>
      <c r="L26" s="13"/>
    </row>
    <row r="27" spans="1:12" ht="16.5" customHeight="1">
      <c r="A27" s="1505" t="s">
        <v>150</v>
      </c>
      <c r="B27" s="1505"/>
      <c r="C27" s="1505"/>
      <c r="D27" s="13"/>
      <c r="E27" s="13"/>
      <c r="F27" s="13"/>
      <c r="G27" s="13"/>
      <c r="H27" s="13"/>
      <c r="I27" s="13"/>
      <c r="J27" s="13"/>
      <c r="K27" s="13"/>
      <c r="L27" s="13"/>
    </row>
    <row r="28" spans="1:12" ht="15" customHeight="1">
      <c r="A28" s="1536" t="s">
        <v>97</v>
      </c>
      <c r="B28" s="1536"/>
      <c r="C28" s="1536"/>
      <c r="D28" s="13"/>
      <c r="E28" s="13"/>
      <c r="F28" s="13"/>
      <c r="G28" s="13"/>
      <c r="H28" s="13"/>
      <c r="I28" s="13"/>
      <c r="J28" s="13"/>
      <c r="K28" s="13"/>
      <c r="L28" s="41"/>
    </row>
    <row r="29" spans="1:12" ht="15" customHeight="1">
      <c r="A29" s="1187" t="s">
        <v>249</v>
      </c>
      <c r="B29" s="1187"/>
      <c r="C29" s="1188"/>
      <c r="D29" s="1199" t="s">
        <v>98</v>
      </c>
      <c r="E29" s="1514"/>
      <c r="F29" s="1514"/>
      <c r="G29" s="1514" t="s">
        <v>99</v>
      </c>
      <c r="H29" s="1514"/>
      <c r="I29" s="1514"/>
      <c r="J29" s="1514" t="s">
        <v>100</v>
      </c>
      <c r="K29" s="1514"/>
      <c r="L29" s="1192"/>
    </row>
    <row r="30" spans="1:12" ht="15" customHeight="1">
      <c r="A30" s="1190"/>
      <c r="B30" s="1190"/>
      <c r="C30" s="1191"/>
      <c r="D30" s="708" t="s">
        <v>101</v>
      </c>
      <c r="E30" s="638" t="s">
        <v>102</v>
      </c>
      <c r="F30" s="638" t="s">
        <v>103</v>
      </c>
      <c r="G30" s="638" t="s">
        <v>101</v>
      </c>
      <c r="H30" s="638" t="s">
        <v>102</v>
      </c>
      <c r="I30" s="638" t="s">
        <v>103</v>
      </c>
      <c r="J30" s="638" t="s">
        <v>101</v>
      </c>
      <c r="K30" s="638" t="s">
        <v>102</v>
      </c>
      <c r="L30" s="707" t="s">
        <v>103</v>
      </c>
    </row>
    <row r="31" spans="1:12" ht="15" customHeight="1">
      <c r="A31" s="786" t="s">
        <v>96</v>
      </c>
      <c r="B31" s="786">
        <v>8</v>
      </c>
      <c r="C31" s="792" t="s">
        <v>722</v>
      </c>
      <c r="D31" s="857">
        <v>291086</v>
      </c>
      <c r="E31" s="857">
        <v>354901</v>
      </c>
      <c r="F31" s="790">
        <v>192636</v>
      </c>
      <c r="G31" s="790">
        <v>282204</v>
      </c>
      <c r="H31" s="790">
        <v>342865</v>
      </c>
      <c r="I31" s="790">
        <v>188619</v>
      </c>
      <c r="J31" s="790">
        <v>8882</v>
      </c>
      <c r="K31" s="790">
        <v>12036</v>
      </c>
      <c r="L31" s="790">
        <v>4017</v>
      </c>
    </row>
    <row r="32" spans="1:12" ht="15" customHeight="1">
      <c r="A32" s="786"/>
      <c r="B32" s="858">
        <v>9</v>
      </c>
      <c r="C32" s="792"/>
      <c r="D32" s="857">
        <v>286192</v>
      </c>
      <c r="E32" s="857">
        <v>348604</v>
      </c>
      <c r="F32" s="790">
        <v>190316</v>
      </c>
      <c r="G32" s="790">
        <v>284388</v>
      </c>
      <c r="H32" s="790">
        <v>346419</v>
      </c>
      <c r="I32" s="790">
        <v>189096</v>
      </c>
      <c r="J32" s="790">
        <v>1804</v>
      </c>
      <c r="K32" s="790">
        <v>2185</v>
      </c>
      <c r="L32" s="790">
        <v>1220</v>
      </c>
    </row>
    <row r="33" spans="1:12" ht="15" customHeight="1">
      <c r="A33" s="786"/>
      <c r="B33" s="786">
        <v>10</v>
      </c>
      <c r="C33" s="792"/>
      <c r="D33" s="859">
        <v>283807</v>
      </c>
      <c r="E33" s="859">
        <v>346218</v>
      </c>
      <c r="F33" s="860">
        <v>187799</v>
      </c>
      <c r="G33" s="860">
        <v>282548</v>
      </c>
      <c r="H33" s="860">
        <v>344595</v>
      </c>
      <c r="I33" s="860">
        <v>187101</v>
      </c>
      <c r="J33" s="860">
        <v>1259</v>
      </c>
      <c r="K33" s="860">
        <v>1623</v>
      </c>
      <c r="L33" s="860">
        <v>698</v>
      </c>
    </row>
    <row r="34" spans="1:12" ht="15" customHeight="1">
      <c r="A34" s="861"/>
      <c r="B34" s="861"/>
      <c r="C34" s="861"/>
      <c r="D34" s="794"/>
      <c r="E34" s="795"/>
      <c r="F34" s="243"/>
      <c r="G34" s="243"/>
      <c r="H34" s="243"/>
      <c r="I34" s="243"/>
      <c r="J34" s="243"/>
      <c r="K34" s="243"/>
      <c r="L34" s="243"/>
    </row>
    <row r="35" spans="1:98" ht="15" customHeight="1">
      <c r="A35" s="1524" t="s">
        <v>105</v>
      </c>
      <c r="B35" s="1557" t="s">
        <v>105</v>
      </c>
      <c r="C35" s="1557" t="s">
        <v>105</v>
      </c>
      <c r="D35" s="796">
        <v>301819</v>
      </c>
      <c r="E35" s="862">
        <v>371551</v>
      </c>
      <c r="F35" s="862">
        <v>170392</v>
      </c>
      <c r="G35" s="862">
        <v>301819</v>
      </c>
      <c r="H35" s="862">
        <v>371551</v>
      </c>
      <c r="I35" s="862">
        <v>170392</v>
      </c>
      <c r="J35" s="798">
        <v>0</v>
      </c>
      <c r="K35" s="798">
        <v>0</v>
      </c>
      <c r="L35" s="798">
        <v>0</v>
      </c>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6"/>
      <c r="AO35" s="706"/>
      <c r="AP35" s="706"/>
      <c r="AQ35" s="706"/>
      <c r="AR35" s="706"/>
      <c r="AS35" s="706"/>
      <c r="AT35" s="706"/>
      <c r="AU35" s="706"/>
      <c r="AV35" s="706"/>
      <c r="AW35" s="706"/>
      <c r="AX35" s="706"/>
      <c r="AY35" s="706"/>
      <c r="AZ35" s="706"/>
      <c r="BA35" s="706"/>
      <c r="BB35" s="706"/>
      <c r="BC35" s="706"/>
      <c r="BD35" s="706"/>
      <c r="BE35" s="706"/>
      <c r="BF35" s="706"/>
      <c r="BG35" s="706"/>
      <c r="BH35" s="706"/>
      <c r="BI35" s="706"/>
      <c r="BJ35" s="706"/>
      <c r="BK35" s="706"/>
      <c r="BL35" s="706"/>
      <c r="BM35" s="706"/>
      <c r="BN35" s="706"/>
      <c r="BO35" s="706"/>
      <c r="BP35" s="706"/>
      <c r="BQ35" s="706"/>
      <c r="BR35" s="706"/>
      <c r="BS35" s="706"/>
      <c r="BT35" s="706"/>
      <c r="BU35" s="706"/>
      <c r="BV35" s="706"/>
      <c r="BW35" s="706"/>
      <c r="BX35" s="706"/>
      <c r="BY35" s="706"/>
      <c r="BZ35" s="706"/>
      <c r="CA35" s="706"/>
      <c r="CB35" s="706"/>
      <c r="CC35" s="706"/>
      <c r="CD35" s="706"/>
      <c r="CE35" s="706"/>
      <c r="CF35" s="706"/>
      <c r="CG35" s="706"/>
      <c r="CH35" s="706"/>
      <c r="CI35" s="706"/>
      <c r="CJ35" s="706"/>
      <c r="CK35" s="706"/>
      <c r="CL35" s="706"/>
      <c r="CM35" s="706"/>
      <c r="CN35" s="706"/>
      <c r="CO35" s="706"/>
      <c r="CP35" s="706"/>
      <c r="CQ35" s="706"/>
      <c r="CR35" s="706"/>
      <c r="CS35" s="706"/>
      <c r="CT35" s="706"/>
    </row>
    <row r="36" spans="1:12" ht="15" customHeight="1">
      <c r="A36" s="1523" t="s">
        <v>106</v>
      </c>
      <c r="B36" s="1556" t="s">
        <v>106</v>
      </c>
      <c r="C36" s="1557" t="s">
        <v>106</v>
      </c>
      <c r="D36" s="796">
        <v>311876</v>
      </c>
      <c r="E36" s="862">
        <v>352519</v>
      </c>
      <c r="F36" s="862">
        <v>189193</v>
      </c>
      <c r="G36" s="862">
        <v>311515</v>
      </c>
      <c r="H36" s="862">
        <v>352152</v>
      </c>
      <c r="I36" s="862">
        <v>188849</v>
      </c>
      <c r="J36" s="798">
        <v>361</v>
      </c>
      <c r="K36" s="798">
        <v>367</v>
      </c>
      <c r="L36" s="798">
        <v>344</v>
      </c>
    </row>
    <row r="37" spans="1:12" ht="15" customHeight="1">
      <c r="A37" s="1558" t="s">
        <v>107</v>
      </c>
      <c r="B37" s="1559" t="s">
        <v>107</v>
      </c>
      <c r="C37" s="1560" t="s">
        <v>107</v>
      </c>
      <c r="D37" s="796">
        <v>440684</v>
      </c>
      <c r="E37" s="862">
        <v>468552</v>
      </c>
      <c r="F37" s="862">
        <v>225258</v>
      </c>
      <c r="G37" s="862">
        <v>437722</v>
      </c>
      <c r="H37" s="862">
        <v>465376</v>
      </c>
      <c r="I37" s="862">
        <v>223949</v>
      </c>
      <c r="J37" s="798">
        <v>2962</v>
      </c>
      <c r="K37" s="798">
        <v>3176</v>
      </c>
      <c r="L37" s="798">
        <v>1309</v>
      </c>
    </row>
    <row r="38" spans="1:12" ht="15" customHeight="1">
      <c r="A38" s="1558" t="s">
        <v>108</v>
      </c>
      <c r="B38" s="1558" t="s">
        <v>108</v>
      </c>
      <c r="C38" s="1561" t="s">
        <v>108</v>
      </c>
      <c r="D38" s="796">
        <v>345946</v>
      </c>
      <c r="E38" s="862">
        <v>370285</v>
      </c>
      <c r="F38" s="862">
        <v>259562</v>
      </c>
      <c r="G38" s="862">
        <v>344353</v>
      </c>
      <c r="H38" s="862">
        <v>369310</v>
      </c>
      <c r="I38" s="862">
        <v>255776</v>
      </c>
      <c r="J38" s="798">
        <v>1593</v>
      </c>
      <c r="K38" s="798">
        <v>975</v>
      </c>
      <c r="L38" s="798">
        <v>3786</v>
      </c>
    </row>
    <row r="39" spans="1:12" ht="15" customHeight="1">
      <c r="A39" s="1558" t="s">
        <v>109</v>
      </c>
      <c r="B39" s="1558" t="s">
        <v>109</v>
      </c>
      <c r="C39" s="1561" t="s">
        <v>109</v>
      </c>
      <c r="D39" s="796">
        <v>278926</v>
      </c>
      <c r="E39" s="862">
        <v>316212</v>
      </c>
      <c r="F39" s="862">
        <v>161697</v>
      </c>
      <c r="G39" s="862">
        <v>275360</v>
      </c>
      <c r="H39" s="862">
        <v>311591</v>
      </c>
      <c r="I39" s="862">
        <v>161449</v>
      </c>
      <c r="J39" s="798">
        <v>3566</v>
      </c>
      <c r="K39" s="798">
        <v>4621</v>
      </c>
      <c r="L39" s="798">
        <v>248</v>
      </c>
    </row>
    <row r="40" spans="1:12" ht="15" customHeight="1">
      <c r="A40" s="1523" t="s">
        <v>110</v>
      </c>
      <c r="B40" s="1556" t="s">
        <v>110</v>
      </c>
      <c r="C40" s="1557" t="s">
        <v>110</v>
      </c>
      <c r="D40" s="796">
        <v>191047</v>
      </c>
      <c r="E40" s="862">
        <v>297324</v>
      </c>
      <c r="F40" s="862">
        <v>122711</v>
      </c>
      <c r="G40" s="862">
        <v>188303</v>
      </c>
      <c r="H40" s="862">
        <v>291573</v>
      </c>
      <c r="I40" s="862">
        <v>121900</v>
      </c>
      <c r="J40" s="798">
        <v>2744</v>
      </c>
      <c r="K40" s="798">
        <v>5751</v>
      </c>
      <c r="L40" s="798">
        <v>811</v>
      </c>
    </row>
    <row r="41" spans="1:12" ht="15" customHeight="1">
      <c r="A41" s="1523" t="s">
        <v>111</v>
      </c>
      <c r="B41" s="1556" t="s">
        <v>111</v>
      </c>
      <c r="C41" s="1557" t="s">
        <v>111</v>
      </c>
      <c r="D41" s="796">
        <v>417479</v>
      </c>
      <c r="E41" s="862">
        <v>570532</v>
      </c>
      <c r="F41" s="862">
        <v>246843</v>
      </c>
      <c r="G41" s="862">
        <v>416440</v>
      </c>
      <c r="H41" s="862">
        <v>569669</v>
      </c>
      <c r="I41" s="862">
        <v>245608</v>
      </c>
      <c r="J41" s="798">
        <v>1039</v>
      </c>
      <c r="K41" s="798">
        <v>863</v>
      </c>
      <c r="L41" s="798">
        <v>1235</v>
      </c>
    </row>
    <row r="42" spans="1:12" ht="15" customHeight="1">
      <c r="A42" s="1527" t="s">
        <v>112</v>
      </c>
      <c r="B42" s="1554" t="s">
        <v>112</v>
      </c>
      <c r="C42" s="1555" t="s">
        <v>112</v>
      </c>
      <c r="D42" s="796">
        <v>249197</v>
      </c>
      <c r="E42" s="862">
        <v>304878</v>
      </c>
      <c r="F42" s="862">
        <v>170613</v>
      </c>
      <c r="G42" s="862">
        <v>247470</v>
      </c>
      <c r="H42" s="862">
        <v>302498</v>
      </c>
      <c r="I42" s="862">
        <v>169806</v>
      </c>
      <c r="J42" s="798">
        <v>1727</v>
      </c>
      <c r="K42" s="798">
        <v>2380</v>
      </c>
      <c r="L42" s="798">
        <v>807</v>
      </c>
    </row>
    <row r="43" spans="1:70" ht="15" customHeight="1">
      <c r="A43" s="1527" t="s">
        <v>113</v>
      </c>
      <c r="B43" s="1554" t="s">
        <v>113</v>
      </c>
      <c r="C43" s="1555" t="s">
        <v>113</v>
      </c>
      <c r="D43" s="796">
        <v>387558</v>
      </c>
      <c r="E43" s="862">
        <v>452760</v>
      </c>
      <c r="F43" s="862">
        <v>191021</v>
      </c>
      <c r="G43" s="862">
        <v>382313</v>
      </c>
      <c r="H43" s="862">
        <v>445832</v>
      </c>
      <c r="I43" s="862">
        <v>190849</v>
      </c>
      <c r="J43" s="798">
        <v>5245</v>
      </c>
      <c r="K43" s="798">
        <v>6928</v>
      </c>
      <c r="L43" s="798">
        <v>172</v>
      </c>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706"/>
      <c r="AY43" s="706"/>
      <c r="AZ43" s="706"/>
      <c r="BA43" s="706"/>
      <c r="BB43" s="706"/>
      <c r="BC43" s="706"/>
      <c r="BD43" s="706"/>
      <c r="BE43" s="706"/>
      <c r="BF43" s="706"/>
      <c r="BG43" s="706"/>
      <c r="BH43" s="706"/>
      <c r="BI43" s="706"/>
      <c r="BJ43" s="706"/>
      <c r="BK43" s="706"/>
      <c r="BL43" s="706"/>
      <c r="BM43" s="706"/>
      <c r="BN43" s="706"/>
      <c r="BO43" s="706"/>
      <c r="BP43" s="706"/>
      <c r="BQ43" s="706"/>
      <c r="BR43" s="706"/>
    </row>
    <row r="44" spans="1:12" ht="15" customHeight="1">
      <c r="A44" s="1527" t="s">
        <v>114</v>
      </c>
      <c r="B44" s="1554" t="s">
        <v>114</v>
      </c>
      <c r="C44" s="1555" t="s">
        <v>114</v>
      </c>
      <c r="D44" s="796">
        <v>174123</v>
      </c>
      <c r="E44" s="796">
        <v>246684</v>
      </c>
      <c r="F44" s="796">
        <v>117796</v>
      </c>
      <c r="G44" s="796">
        <v>173631</v>
      </c>
      <c r="H44" s="796">
        <v>245832</v>
      </c>
      <c r="I44" s="796">
        <v>117583</v>
      </c>
      <c r="J44" s="863">
        <v>492</v>
      </c>
      <c r="K44" s="863">
        <v>852</v>
      </c>
      <c r="L44" s="863">
        <v>213</v>
      </c>
    </row>
    <row r="45" spans="1:12" ht="15" customHeight="1">
      <c r="A45" s="1527" t="s">
        <v>115</v>
      </c>
      <c r="B45" s="1554" t="s">
        <v>115</v>
      </c>
      <c r="C45" s="1555" t="s">
        <v>115</v>
      </c>
      <c r="D45" s="796">
        <v>195609</v>
      </c>
      <c r="E45" s="862">
        <v>274345</v>
      </c>
      <c r="F45" s="862">
        <v>140141</v>
      </c>
      <c r="G45" s="862">
        <v>195609</v>
      </c>
      <c r="H45" s="862">
        <v>274345</v>
      </c>
      <c r="I45" s="862">
        <v>140141</v>
      </c>
      <c r="J45" s="798">
        <v>0</v>
      </c>
      <c r="K45" s="798">
        <v>0</v>
      </c>
      <c r="L45" s="798">
        <v>0</v>
      </c>
    </row>
    <row r="46" spans="1:12" ht="15" customHeight="1">
      <c r="A46" s="1523" t="s">
        <v>116</v>
      </c>
      <c r="B46" s="1556" t="s">
        <v>116</v>
      </c>
      <c r="C46" s="1557" t="s">
        <v>116</v>
      </c>
      <c r="D46" s="796">
        <v>379367</v>
      </c>
      <c r="E46" s="862">
        <v>416387</v>
      </c>
      <c r="F46" s="862">
        <v>331263</v>
      </c>
      <c r="G46" s="862">
        <v>376293</v>
      </c>
      <c r="H46" s="862">
        <v>413360</v>
      </c>
      <c r="I46" s="862">
        <v>328128</v>
      </c>
      <c r="J46" s="798">
        <v>3074</v>
      </c>
      <c r="K46" s="798">
        <v>3027</v>
      </c>
      <c r="L46" s="798">
        <v>3135</v>
      </c>
    </row>
    <row r="47" spans="1:12" ht="15" customHeight="1">
      <c r="A47" s="1523" t="s">
        <v>117</v>
      </c>
      <c r="B47" s="1556" t="s">
        <v>117</v>
      </c>
      <c r="C47" s="1557" t="s">
        <v>117</v>
      </c>
      <c r="D47" s="799">
        <v>310388</v>
      </c>
      <c r="E47" s="862">
        <v>441595</v>
      </c>
      <c r="F47" s="862">
        <v>262806</v>
      </c>
      <c r="G47" s="862">
        <v>310313</v>
      </c>
      <c r="H47" s="862">
        <v>441469</v>
      </c>
      <c r="I47" s="862">
        <v>262750</v>
      </c>
      <c r="J47" s="798">
        <v>75</v>
      </c>
      <c r="K47" s="798">
        <v>126</v>
      </c>
      <c r="L47" s="798">
        <v>56</v>
      </c>
    </row>
    <row r="48" spans="1:12" s="97" customFormat="1" ht="15" customHeight="1">
      <c r="A48" s="1523" t="s">
        <v>118</v>
      </c>
      <c r="B48" s="1556" t="s">
        <v>118</v>
      </c>
      <c r="C48" s="1557" t="s">
        <v>118</v>
      </c>
      <c r="D48" s="799">
        <v>301243</v>
      </c>
      <c r="E48" s="796">
        <v>341470</v>
      </c>
      <c r="F48" s="796">
        <v>207739</v>
      </c>
      <c r="G48" s="796">
        <v>300218</v>
      </c>
      <c r="H48" s="796">
        <v>340234</v>
      </c>
      <c r="I48" s="796">
        <v>207206</v>
      </c>
      <c r="J48" s="863">
        <v>1025</v>
      </c>
      <c r="K48" s="863">
        <v>1236</v>
      </c>
      <c r="L48" s="863">
        <v>533</v>
      </c>
    </row>
    <row r="49" spans="1:12" ht="15" customHeight="1">
      <c r="A49" s="1551" t="s">
        <v>119</v>
      </c>
      <c r="B49" s="1552" t="s">
        <v>119</v>
      </c>
      <c r="C49" s="1553" t="s">
        <v>119</v>
      </c>
      <c r="D49" s="801">
        <v>163969</v>
      </c>
      <c r="E49" s="864">
        <v>201532</v>
      </c>
      <c r="F49" s="864">
        <v>121690</v>
      </c>
      <c r="G49" s="864">
        <v>161834</v>
      </c>
      <c r="H49" s="864">
        <v>199367</v>
      </c>
      <c r="I49" s="864">
        <v>119589</v>
      </c>
      <c r="J49" s="804">
        <v>2135</v>
      </c>
      <c r="K49" s="804">
        <v>2165</v>
      </c>
      <c r="L49" s="804">
        <v>2101</v>
      </c>
    </row>
    <row r="50" spans="1:12" ht="15" customHeight="1">
      <c r="A50" s="709"/>
      <c r="B50" s="709"/>
      <c r="C50" s="709"/>
      <c r="D50" s="865"/>
      <c r="E50" s="865"/>
      <c r="F50" s="865"/>
      <c r="G50" s="865"/>
      <c r="H50" s="865"/>
      <c r="I50" s="865"/>
      <c r="J50" s="865"/>
      <c r="K50" s="865"/>
      <c r="L50" s="865"/>
    </row>
    <row r="51" spans="1:12" ht="15" customHeight="1">
      <c r="A51" s="13"/>
      <c r="B51" s="13"/>
      <c r="C51" s="13"/>
      <c r="D51" s="13"/>
      <c r="E51" s="13"/>
      <c r="F51" s="13"/>
      <c r="G51" s="13"/>
      <c r="H51" s="13"/>
      <c r="I51" s="13"/>
      <c r="J51" s="13"/>
      <c r="K51" s="13"/>
      <c r="L51" s="13"/>
    </row>
    <row r="52" ht="15" customHeight="1"/>
    <row r="53" spans="15:98" ht="15" customHeight="1">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c r="AQ53" s="706"/>
      <c r="AR53" s="706"/>
      <c r="AS53" s="706"/>
      <c r="AT53" s="706"/>
      <c r="AU53" s="706"/>
      <c r="AV53" s="706"/>
      <c r="AW53" s="706"/>
      <c r="AX53" s="706"/>
      <c r="AY53" s="706"/>
      <c r="AZ53" s="706"/>
      <c r="BA53" s="706"/>
      <c r="BB53" s="706"/>
      <c r="BC53" s="706"/>
      <c r="BD53" s="706"/>
      <c r="BE53" s="706"/>
      <c r="BF53" s="706"/>
      <c r="BG53" s="706"/>
      <c r="BH53" s="706"/>
      <c r="BI53" s="706"/>
      <c r="BJ53" s="706"/>
      <c r="BK53" s="706"/>
      <c r="BL53" s="706"/>
      <c r="BM53" s="706"/>
      <c r="BN53" s="706"/>
      <c r="BO53" s="706"/>
      <c r="BP53" s="706"/>
      <c r="BQ53" s="706"/>
      <c r="BR53" s="706"/>
      <c r="BS53" s="706"/>
      <c r="BT53" s="706"/>
      <c r="BU53" s="706"/>
      <c r="BV53" s="706"/>
      <c r="BW53" s="706"/>
      <c r="BX53" s="706"/>
      <c r="BY53" s="706"/>
      <c r="BZ53" s="706"/>
      <c r="CA53" s="706"/>
      <c r="CB53" s="706"/>
      <c r="CC53" s="706"/>
      <c r="CD53" s="706"/>
      <c r="CE53" s="706"/>
      <c r="CF53" s="706"/>
      <c r="CG53" s="706"/>
      <c r="CH53" s="706"/>
      <c r="CI53" s="706"/>
      <c r="CJ53" s="706"/>
      <c r="CK53" s="706"/>
      <c r="CL53" s="706"/>
      <c r="CM53" s="706"/>
      <c r="CN53" s="706"/>
      <c r="CO53" s="706"/>
      <c r="CP53" s="706"/>
      <c r="CQ53" s="706"/>
      <c r="CR53" s="706"/>
      <c r="CS53" s="706"/>
      <c r="CT53" s="706"/>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16">
      <selection activeCell="A12" sqref="A12:X1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856" t="s">
        <v>151</v>
      </c>
      <c r="EW1" s="43"/>
      <c r="EX1" s="43"/>
      <c r="EY1" s="43"/>
      <c r="EZ1" s="43"/>
      <c r="FA1" s="43"/>
    </row>
    <row r="2" spans="1:157" ht="13.5" customHeight="1">
      <c r="A2" s="74" t="s">
        <v>150</v>
      </c>
      <c r="CK2" s="43"/>
      <c r="CL2" s="43"/>
      <c r="CM2" s="43"/>
      <c r="CN2" s="43"/>
      <c r="CO2" s="43"/>
      <c r="EW2" s="43"/>
      <c r="EX2" s="43"/>
      <c r="EY2" s="43"/>
      <c r="EZ2" s="43"/>
      <c r="FA2" s="43"/>
    </row>
    <row r="3" spans="1:157" ht="13.5" customHeight="1">
      <c r="A3" s="13" t="s">
        <v>121</v>
      </c>
      <c r="CJ3" s="43"/>
      <c r="CK3" s="43"/>
      <c r="CL3" s="43"/>
      <c r="CM3" s="43"/>
      <c r="CN3" s="43"/>
      <c r="CO3" s="43"/>
      <c r="CT3" s="43"/>
      <c r="CU3" s="43"/>
      <c r="CV3" s="43"/>
      <c r="CW3" s="43"/>
      <c r="CX3" s="43"/>
      <c r="EW3" s="43"/>
      <c r="EX3" s="43"/>
      <c r="EY3" s="43"/>
      <c r="EZ3" s="43"/>
      <c r="FA3" s="43"/>
    </row>
    <row r="4" spans="1:102" ht="15.75" customHeight="1">
      <c r="A4" s="1187" t="s">
        <v>152</v>
      </c>
      <c r="B4" s="1187"/>
      <c r="C4" s="1187"/>
      <c r="D4" s="1187"/>
      <c r="E4" s="1187"/>
      <c r="F4" s="1187"/>
      <c r="G4" s="1187"/>
      <c r="H4" s="1187"/>
      <c r="I4" s="1187"/>
      <c r="J4" s="1187"/>
      <c r="K4" s="1187"/>
      <c r="L4" s="1187"/>
      <c r="M4" s="1187"/>
      <c r="N4" s="1187"/>
      <c r="O4" s="1187"/>
      <c r="P4" s="1187"/>
      <c r="Q4" s="1187"/>
      <c r="R4" s="1187"/>
      <c r="S4" s="1187"/>
      <c r="T4" s="1187"/>
      <c r="U4" s="1187"/>
      <c r="V4" s="1187"/>
      <c r="W4" s="1187"/>
      <c r="X4" s="1188"/>
      <c r="Y4" s="1192" t="s">
        <v>123</v>
      </c>
      <c r="Z4" s="1193"/>
      <c r="AA4" s="1193"/>
      <c r="AB4" s="1193"/>
      <c r="AC4" s="1193"/>
      <c r="AD4" s="1193"/>
      <c r="AE4" s="1193"/>
      <c r="AF4" s="1193"/>
      <c r="AG4" s="1193"/>
      <c r="AH4" s="1193"/>
      <c r="AI4" s="1193"/>
      <c r="AJ4" s="1193"/>
      <c r="AK4" s="1193"/>
      <c r="AL4" s="1193"/>
      <c r="AM4" s="1193"/>
      <c r="AN4" s="1193"/>
      <c r="AO4" s="1193"/>
      <c r="AP4" s="1199"/>
      <c r="AQ4" s="1192" t="s">
        <v>124</v>
      </c>
      <c r="AR4" s="1193"/>
      <c r="AS4" s="1193"/>
      <c r="AT4" s="1193"/>
      <c r="AU4" s="1193"/>
      <c r="AV4" s="1193"/>
      <c r="AW4" s="1193"/>
      <c r="AX4" s="1193"/>
      <c r="AY4" s="1193"/>
      <c r="AZ4" s="1193"/>
      <c r="BA4" s="1193"/>
      <c r="BB4" s="1193"/>
      <c r="BC4" s="1193"/>
      <c r="BD4" s="1193"/>
      <c r="BE4" s="1193"/>
      <c r="BF4" s="1193"/>
      <c r="BG4" s="1193"/>
      <c r="BH4" s="1199"/>
      <c r="BI4" s="1192" t="s">
        <v>125</v>
      </c>
      <c r="BJ4" s="1193"/>
      <c r="BK4" s="1193"/>
      <c r="BL4" s="1193"/>
      <c r="BM4" s="1193"/>
      <c r="BN4" s="1193"/>
      <c r="BO4" s="1193"/>
      <c r="BP4" s="1193"/>
      <c r="BQ4" s="1193"/>
      <c r="BR4" s="1193"/>
      <c r="BS4" s="1193"/>
      <c r="BT4" s="1193"/>
      <c r="BU4" s="1193"/>
      <c r="BV4" s="1193"/>
      <c r="BW4" s="1193"/>
      <c r="BX4" s="1193"/>
      <c r="BY4" s="1193"/>
      <c r="BZ4" s="1199"/>
      <c r="CA4" s="1192" t="s">
        <v>126</v>
      </c>
      <c r="CB4" s="1193"/>
      <c r="CC4" s="1193"/>
      <c r="CD4" s="1193"/>
      <c r="CE4" s="1193"/>
      <c r="CF4" s="1193"/>
      <c r="CG4" s="1193"/>
      <c r="CH4" s="1193"/>
      <c r="CI4" s="1193"/>
      <c r="CJ4" s="1193"/>
      <c r="CK4" s="1193"/>
      <c r="CL4" s="1193"/>
      <c r="CM4" s="1193"/>
      <c r="CN4" s="1193"/>
      <c r="CO4" s="1193"/>
      <c r="CP4" s="1193"/>
      <c r="CQ4" s="1193"/>
      <c r="CR4" s="1193"/>
      <c r="CT4" s="330"/>
      <c r="CU4" s="330"/>
      <c r="CV4" s="330"/>
      <c r="CW4" s="330"/>
      <c r="CX4" s="330"/>
    </row>
    <row r="5" spans="1:102" ht="15" customHeight="1">
      <c r="A5" s="1190"/>
      <c r="B5" s="1190"/>
      <c r="C5" s="1190"/>
      <c r="D5" s="1190"/>
      <c r="E5" s="1190"/>
      <c r="F5" s="1190"/>
      <c r="G5" s="1190"/>
      <c r="H5" s="1190"/>
      <c r="I5" s="1190"/>
      <c r="J5" s="1190"/>
      <c r="K5" s="1190"/>
      <c r="L5" s="1190"/>
      <c r="M5" s="1190"/>
      <c r="N5" s="1190"/>
      <c r="O5" s="1190"/>
      <c r="P5" s="1190"/>
      <c r="Q5" s="1190"/>
      <c r="R5" s="1190"/>
      <c r="S5" s="1190"/>
      <c r="T5" s="1190"/>
      <c r="U5" s="1190"/>
      <c r="V5" s="1190"/>
      <c r="W5" s="1190"/>
      <c r="X5" s="1191"/>
      <c r="Y5" s="1192" t="s">
        <v>127</v>
      </c>
      <c r="Z5" s="1193"/>
      <c r="AA5" s="1193"/>
      <c r="AB5" s="1193"/>
      <c r="AC5" s="1193"/>
      <c r="AD5" s="1199"/>
      <c r="AE5" s="1192" t="s">
        <v>852</v>
      </c>
      <c r="AF5" s="1193"/>
      <c r="AG5" s="1193"/>
      <c r="AH5" s="1193"/>
      <c r="AI5" s="1193"/>
      <c r="AJ5" s="1199"/>
      <c r="AK5" s="1192" t="s">
        <v>853</v>
      </c>
      <c r="AL5" s="1193"/>
      <c r="AM5" s="1193"/>
      <c r="AN5" s="1193"/>
      <c r="AO5" s="1193"/>
      <c r="AP5" s="1199"/>
      <c r="AQ5" s="1192" t="s">
        <v>127</v>
      </c>
      <c r="AR5" s="1193"/>
      <c r="AS5" s="1193"/>
      <c r="AT5" s="1193"/>
      <c r="AU5" s="1193"/>
      <c r="AV5" s="1199"/>
      <c r="AW5" s="1192" t="s">
        <v>852</v>
      </c>
      <c r="AX5" s="1193"/>
      <c r="AY5" s="1193"/>
      <c r="AZ5" s="1193"/>
      <c r="BA5" s="1193"/>
      <c r="BB5" s="1199"/>
      <c r="BC5" s="1192" t="s">
        <v>853</v>
      </c>
      <c r="BD5" s="1193"/>
      <c r="BE5" s="1193"/>
      <c r="BF5" s="1193"/>
      <c r="BG5" s="1193"/>
      <c r="BH5" s="1199"/>
      <c r="BI5" s="1192" t="s">
        <v>127</v>
      </c>
      <c r="BJ5" s="1193"/>
      <c r="BK5" s="1193"/>
      <c r="BL5" s="1193"/>
      <c r="BM5" s="1193"/>
      <c r="BN5" s="1199"/>
      <c r="BO5" s="1192" t="s">
        <v>852</v>
      </c>
      <c r="BP5" s="1193"/>
      <c r="BQ5" s="1193"/>
      <c r="BR5" s="1193"/>
      <c r="BS5" s="1193"/>
      <c r="BT5" s="1199"/>
      <c r="BU5" s="1192" t="s">
        <v>853</v>
      </c>
      <c r="BV5" s="1193"/>
      <c r="BW5" s="1193"/>
      <c r="BX5" s="1193"/>
      <c r="BY5" s="1193"/>
      <c r="BZ5" s="1199"/>
      <c r="CA5" s="1192" t="s">
        <v>127</v>
      </c>
      <c r="CB5" s="1193"/>
      <c r="CC5" s="1193"/>
      <c r="CD5" s="1193"/>
      <c r="CE5" s="1193"/>
      <c r="CF5" s="1199"/>
      <c r="CG5" s="1192" t="s">
        <v>852</v>
      </c>
      <c r="CH5" s="1193"/>
      <c r="CI5" s="1193"/>
      <c r="CJ5" s="1193"/>
      <c r="CK5" s="1193"/>
      <c r="CL5" s="1199"/>
      <c r="CM5" s="1192" t="s">
        <v>853</v>
      </c>
      <c r="CN5" s="1193"/>
      <c r="CO5" s="1193"/>
      <c r="CP5" s="1193"/>
      <c r="CQ5" s="1193"/>
      <c r="CR5" s="1193"/>
      <c r="CT5" s="330"/>
      <c r="CU5" s="570"/>
      <c r="CV5" s="570"/>
      <c r="CW5" s="570"/>
      <c r="CX5" s="570"/>
    </row>
    <row r="6" spans="1:102" ht="12.75" customHeight="1">
      <c r="A6" s="1566" t="s">
        <v>96</v>
      </c>
      <c r="B6" s="1566"/>
      <c r="C6" s="1566"/>
      <c r="D6" s="1566"/>
      <c r="E6" s="1566"/>
      <c r="F6" s="1566"/>
      <c r="G6" s="1566"/>
      <c r="H6" s="1566"/>
      <c r="I6" s="1566"/>
      <c r="J6" s="1566"/>
      <c r="K6" s="1566"/>
      <c r="L6" s="1562" t="s">
        <v>187</v>
      </c>
      <c r="M6" s="1562"/>
      <c r="N6" s="1562"/>
      <c r="O6" s="1562"/>
      <c r="P6" s="1562"/>
      <c r="Q6" s="1562"/>
      <c r="R6" s="1562" t="s">
        <v>722</v>
      </c>
      <c r="S6" s="1562"/>
      <c r="T6" s="1562"/>
      <c r="U6" s="1562"/>
      <c r="V6" s="1562"/>
      <c r="W6" s="1562"/>
      <c r="X6" s="1563"/>
      <c r="Y6" s="1570">
        <v>18.7</v>
      </c>
      <c r="Z6" s="1571">
        <v>18.7</v>
      </c>
      <c r="AA6" s="1571">
        <v>18.7</v>
      </c>
      <c r="AB6" s="1571">
        <v>18.7</v>
      </c>
      <c r="AC6" s="1571">
        <v>18.7</v>
      </c>
      <c r="AD6" s="1571">
        <v>18.7</v>
      </c>
      <c r="AE6" s="1572">
        <v>19</v>
      </c>
      <c r="AF6" s="1572">
        <v>19</v>
      </c>
      <c r="AG6" s="1572">
        <v>19</v>
      </c>
      <c r="AH6" s="1572">
        <v>19</v>
      </c>
      <c r="AI6" s="1572">
        <v>19</v>
      </c>
      <c r="AJ6" s="1572">
        <v>19</v>
      </c>
      <c r="AK6" s="1572">
        <v>18.4</v>
      </c>
      <c r="AL6" s="1572">
        <v>18.4</v>
      </c>
      <c r="AM6" s="1572">
        <v>18.4</v>
      </c>
      <c r="AN6" s="1572">
        <v>18.4</v>
      </c>
      <c r="AO6" s="1572">
        <v>18.4</v>
      </c>
      <c r="AP6" s="1572">
        <v>18.4</v>
      </c>
      <c r="AQ6" s="1572">
        <v>149.2</v>
      </c>
      <c r="AR6" s="1572">
        <v>149.2</v>
      </c>
      <c r="AS6" s="1572">
        <v>149.2</v>
      </c>
      <c r="AT6" s="1572">
        <v>149.2</v>
      </c>
      <c r="AU6" s="1572">
        <v>149.2</v>
      </c>
      <c r="AV6" s="1572">
        <v>149.2</v>
      </c>
      <c r="AW6" s="1572">
        <v>160.3</v>
      </c>
      <c r="AX6" s="1572">
        <v>160.3</v>
      </c>
      <c r="AY6" s="1572">
        <v>160.3</v>
      </c>
      <c r="AZ6" s="1572">
        <v>160.3</v>
      </c>
      <c r="BA6" s="1572">
        <v>160.3</v>
      </c>
      <c r="BB6" s="1572">
        <v>160.3</v>
      </c>
      <c r="BC6" s="1572">
        <v>132.1</v>
      </c>
      <c r="BD6" s="1572">
        <v>132.1</v>
      </c>
      <c r="BE6" s="1572">
        <v>132.1</v>
      </c>
      <c r="BF6" s="1572">
        <v>132.1</v>
      </c>
      <c r="BG6" s="1572">
        <v>132.1</v>
      </c>
      <c r="BH6" s="1572">
        <v>132.1</v>
      </c>
      <c r="BI6" s="1572">
        <v>135.9</v>
      </c>
      <c r="BJ6" s="1572">
        <v>135.9</v>
      </c>
      <c r="BK6" s="1572">
        <v>135.9</v>
      </c>
      <c r="BL6" s="1572">
        <v>135.9</v>
      </c>
      <c r="BM6" s="1572">
        <v>135.9</v>
      </c>
      <c r="BN6" s="1572">
        <v>135.9</v>
      </c>
      <c r="BO6" s="1572">
        <v>143</v>
      </c>
      <c r="BP6" s="1572">
        <v>143</v>
      </c>
      <c r="BQ6" s="1572">
        <v>143</v>
      </c>
      <c r="BR6" s="1572">
        <v>143</v>
      </c>
      <c r="BS6" s="1572">
        <v>143</v>
      </c>
      <c r="BT6" s="1572">
        <v>143</v>
      </c>
      <c r="BU6" s="1572">
        <v>124.9</v>
      </c>
      <c r="BV6" s="1572">
        <v>124.9</v>
      </c>
      <c r="BW6" s="1572">
        <v>124.9</v>
      </c>
      <c r="BX6" s="1572">
        <v>124.9</v>
      </c>
      <c r="BY6" s="1572">
        <v>124.9</v>
      </c>
      <c r="BZ6" s="1572">
        <v>124.9</v>
      </c>
      <c r="CA6" s="1572">
        <v>13.3</v>
      </c>
      <c r="CB6" s="1572">
        <v>13.3</v>
      </c>
      <c r="CC6" s="1572">
        <v>13.3</v>
      </c>
      <c r="CD6" s="1572">
        <v>13.3</v>
      </c>
      <c r="CE6" s="1572">
        <v>13.3</v>
      </c>
      <c r="CF6" s="1572">
        <v>13.3</v>
      </c>
      <c r="CG6" s="1572">
        <v>17.3</v>
      </c>
      <c r="CH6" s="1572">
        <v>17.3</v>
      </c>
      <c r="CI6" s="1572">
        <v>17.3</v>
      </c>
      <c r="CJ6" s="1572">
        <v>17.3</v>
      </c>
      <c r="CK6" s="1572">
        <v>17.3</v>
      </c>
      <c r="CL6" s="1572">
        <v>17.3</v>
      </c>
      <c r="CM6" s="1572">
        <v>7.2</v>
      </c>
      <c r="CN6" s="1572">
        <v>7.2</v>
      </c>
      <c r="CO6" s="1572">
        <v>7.2</v>
      </c>
      <c r="CP6" s="1572">
        <v>7.2</v>
      </c>
      <c r="CQ6" s="1572">
        <v>7.2</v>
      </c>
      <c r="CR6" s="1572">
        <v>7.2</v>
      </c>
      <c r="CT6" s="811"/>
      <c r="CU6" s="570"/>
      <c r="CV6" s="570"/>
      <c r="CW6" s="570"/>
      <c r="CX6" s="570"/>
    </row>
    <row r="7" spans="1:102" ht="12.75" customHeight="1">
      <c r="A7" s="1566"/>
      <c r="B7" s="1566"/>
      <c r="C7" s="1566"/>
      <c r="D7" s="1566"/>
      <c r="E7" s="1566"/>
      <c r="F7" s="1566"/>
      <c r="G7" s="1566"/>
      <c r="H7" s="1566"/>
      <c r="I7" s="1566"/>
      <c r="J7" s="1566"/>
      <c r="K7" s="1566"/>
      <c r="L7" s="1567">
        <v>9</v>
      </c>
      <c r="M7" s="1567"/>
      <c r="N7" s="1567"/>
      <c r="O7" s="1567"/>
      <c r="P7" s="1567"/>
      <c r="Q7" s="1567"/>
      <c r="R7" s="1564"/>
      <c r="S7" s="1564"/>
      <c r="T7" s="1564"/>
      <c r="U7" s="1564"/>
      <c r="V7" s="1564"/>
      <c r="W7" s="1564"/>
      <c r="X7" s="1565"/>
      <c r="Y7" s="1573">
        <v>19.5</v>
      </c>
      <c r="Z7" s="1574">
        <v>19.5</v>
      </c>
      <c r="AA7" s="1574">
        <v>19.5</v>
      </c>
      <c r="AB7" s="1574">
        <v>19.5</v>
      </c>
      <c r="AC7" s="1574">
        <v>19.5</v>
      </c>
      <c r="AD7" s="1574">
        <v>19.5</v>
      </c>
      <c r="AE7" s="1575">
        <v>19.8</v>
      </c>
      <c r="AF7" s="1575">
        <v>19.8</v>
      </c>
      <c r="AG7" s="1575">
        <v>19.8</v>
      </c>
      <c r="AH7" s="1575">
        <v>19.8</v>
      </c>
      <c r="AI7" s="1575">
        <v>19.8</v>
      </c>
      <c r="AJ7" s="1575">
        <v>19.8</v>
      </c>
      <c r="AK7" s="1575">
        <v>19</v>
      </c>
      <c r="AL7" s="1575">
        <v>19</v>
      </c>
      <c r="AM7" s="1575">
        <v>19</v>
      </c>
      <c r="AN7" s="1575">
        <v>19</v>
      </c>
      <c r="AO7" s="1575">
        <v>19</v>
      </c>
      <c r="AP7" s="1575">
        <v>19</v>
      </c>
      <c r="AQ7" s="1575">
        <v>156</v>
      </c>
      <c r="AR7" s="1575">
        <v>156</v>
      </c>
      <c r="AS7" s="1575">
        <v>156</v>
      </c>
      <c r="AT7" s="1575">
        <v>156</v>
      </c>
      <c r="AU7" s="1575">
        <v>156</v>
      </c>
      <c r="AV7" s="1575">
        <v>156</v>
      </c>
      <c r="AW7" s="1575">
        <v>168.4</v>
      </c>
      <c r="AX7" s="1575">
        <v>168.4</v>
      </c>
      <c r="AY7" s="1575">
        <v>168.4</v>
      </c>
      <c r="AZ7" s="1575">
        <v>168.4</v>
      </c>
      <c r="BA7" s="1575">
        <v>168.4</v>
      </c>
      <c r="BB7" s="1575">
        <v>168.4</v>
      </c>
      <c r="BC7" s="1575">
        <v>137.1</v>
      </c>
      <c r="BD7" s="1575">
        <v>137.1</v>
      </c>
      <c r="BE7" s="1575">
        <v>137.1</v>
      </c>
      <c r="BF7" s="1575">
        <v>137.1</v>
      </c>
      <c r="BG7" s="1575">
        <v>137.1</v>
      </c>
      <c r="BH7" s="1575">
        <v>137.1</v>
      </c>
      <c r="BI7" s="1575">
        <v>141.9</v>
      </c>
      <c r="BJ7" s="1575">
        <v>141.9</v>
      </c>
      <c r="BK7" s="1575">
        <v>141.9</v>
      </c>
      <c r="BL7" s="1575">
        <v>141.9</v>
      </c>
      <c r="BM7" s="1575">
        <v>141.9</v>
      </c>
      <c r="BN7" s="1575">
        <v>141.9</v>
      </c>
      <c r="BO7" s="1575">
        <v>150.1</v>
      </c>
      <c r="BP7" s="1575">
        <v>150.1</v>
      </c>
      <c r="BQ7" s="1575">
        <v>150.1</v>
      </c>
      <c r="BR7" s="1575">
        <v>150.1</v>
      </c>
      <c r="BS7" s="1575">
        <v>150.1</v>
      </c>
      <c r="BT7" s="1575">
        <v>150.1</v>
      </c>
      <c r="BU7" s="1575">
        <v>129.3</v>
      </c>
      <c r="BV7" s="1575">
        <v>129.3</v>
      </c>
      <c r="BW7" s="1575">
        <v>129.3</v>
      </c>
      <c r="BX7" s="1575">
        <v>129.3</v>
      </c>
      <c r="BY7" s="1575">
        <v>129.3</v>
      </c>
      <c r="BZ7" s="1575">
        <v>129.3</v>
      </c>
      <c r="CA7" s="1575">
        <v>14.1</v>
      </c>
      <c r="CB7" s="1575">
        <v>14.1</v>
      </c>
      <c r="CC7" s="1575">
        <v>14.1</v>
      </c>
      <c r="CD7" s="1575">
        <v>14.1</v>
      </c>
      <c r="CE7" s="1575">
        <v>14.1</v>
      </c>
      <c r="CF7" s="1575">
        <v>14.1</v>
      </c>
      <c r="CG7" s="1575">
        <v>18.3</v>
      </c>
      <c r="CH7" s="1575">
        <v>18.3</v>
      </c>
      <c r="CI7" s="1575">
        <v>18.3</v>
      </c>
      <c r="CJ7" s="1575">
        <v>18.3</v>
      </c>
      <c r="CK7" s="1575">
        <v>18.3</v>
      </c>
      <c r="CL7" s="1575">
        <v>18.3</v>
      </c>
      <c r="CM7" s="1575">
        <v>7.8</v>
      </c>
      <c r="CN7" s="1575">
        <v>7.8</v>
      </c>
      <c r="CO7" s="1575">
        <v>7.8</v>
      </c>
      <c r="CP7" s="1575">
        <v>7.8</v>
      </c>
      <c r="CQ7" s="1575">
        <v>7.8</v>
      </c>
      <c r="CR7" s="1575">
        <v>7.8</v>
      </c>
      <c r="CT7" s="811"/>
      <c r="CU7" s="570"/>
      <c r="CV7" s="570"/>
      <c r="CW7" s="570"/>
      <c r="CX7" s="570"/>
    </row>
    <row r="8" spans="1:98" ht="12.75" customHeight="1">
      <c r="A8" s="1566"/>
      <c r="B8" s="1566"/>
      <c r="C8" s="1566"/>
      <c r="D8" s="1566"/>
      <c r="E8" s="1566"/>
      <c r="F8" s="1566"/>
      <c r="G8" s="1566"/>
      <c r="H8" s="1566"/>
      <c r="I8" s="1566"/>
      <c r="J8" s="1566"/>
      <c r="K8" s="1566"/>
      <c r="L8" s="1564" t="s">
        <v>182</v>
      </c>
      <c r="M8" s="1564"/>
      <c r="N8" s="1564"/>
      <c r="O8" s="1564"/>
      <c r="P8" s="1564"/>
      <c r="Q8" s="1564"/>
      <c r="R8" s="1564"/>
      <c r="S8" s="1564"/>
      <c r="T8" s="1564"/>
      <c r="U8" s="1564"/>
      <c r="V8" s="1564"/>
      <c r="W8" s="1564"/>
      <c r="X8" s="1565"/>
      <c r="Y8" s="1573">
        <v>19.4</v>
      </c>
      <c r="Z8" s="1574">
        <v>19.4</v>
      </c>
      <c r="AA8" s="1574">
        <v>19.4</v>
      </c>
      <c r="AB8" s="1574">
        <v>19.4</v>
      </c>
      <c r="AC8" s="1574">
        <v>19.4</v>
      </c>
      <c r="AD8" s="1574">
        <v>19.4</v>
      </c>
      <c r="AE8" s="1575">
        <v>19.8</v>
      </c>
      <c r="AF8" s="1575">
        <v>19.8</v>
      </c>
      <c r="AG8" s="1575">
        <v>19.8</v>
      </c>
      <c r="AH8" s="1575">
        <v>19.8</v>
      </c>
      <c r="AI8" s="1575">
        <v>19.8</v>
      </c>
      <c r="AJ8" s="1575">
        <v>19.8</v>
      </c>
      <c r="AK8" s="1575">
        <v>18.8</v>
      </c>
      <c r="AL8" s="1575">
        <v>18.8</v>
      </c>
      <c r="AM8" s="1575">
        <v>18.8</v>
      </c>
      <c r="AN8" s="1575">
        <v>18.8</v>
      </c>
      <c r="AO8" s="1575">
        <v>18.8</v>
      </c>
      <c r="AP8" s="1575">
        <v>18.8</v>
      </c>
      <c r="AQ8" s="1575">
        <v>154.4</v>
      </c>
      <c r="AR8" s="1575">
        <v>154.4</v>
      </c>
      <c r="AS8" s="1575">
        <v>154.4</v>
      </c>
      <c r="AT8" s="1575">
        <v>154.4</v>
      </c>
      <c r="AU8" s="1575">
        <v>154.4</v>
      </c>
      <c r="AV8" s="1575">
        <v>154.4</v>
      </c>
      <c r="AW8" s="1575">
        <v>166.2</v>
      </c>
      <c r="AX8" s="1575">
        <v>166.2</v>
      </c>
      <c r="AY8" s="1575">
        <v>166.2</v>
      </c>
      <c r="AZ8" s="1575">
        <v>166.2</v>
      </c>
      <c r="BA8" s="1575">
        <v>166.2</v>
      </c>
      <c r="BB8" s="1575">
        <v>166.2</v>
      </c>
      <c r="BC8" s="1575">
        <v>136.1</v>
      </c>
      <c r="BD8" s="1575">
        <v>136.1</v>
      </c>
      <c r="BE8" s="1575">
        <v>136.1</v>
      </c>
      <c r="BF8" s="1575">
        <v>136.1</v>
      </c>
      <c r="BG8" s="1575">
        <v>136.1</v>
      </c>
      <c r="BH8" s="1575">
        <v>136.1</v>
      </c>
      <c r="BI8" s="1575">
        <v>140.9</v>
      </c>
      <c r="BJ8" s="1575">
        <v>140.9</v>
      </c>
      <c r="BK8" s="1575">
        <v>140.9</v>
      </c>
      <c r="BL8" s="1575">
        <v>140.9</v>
      </c>
      <c r="BM8" s="1575">
        <v>140.9</v>
      </c>
      <c r="BN8" s="1575">
        <v>140.9</v>
      </c>
      <c r="BO8" s="1575">
        <v>149.1</v>
      </c>
      <c r="BP8" s="1575">
        <v>149.1</v>
      </c>
      <c r="BQ8" s="1575">
        <v>149.1</v>
      </c>
      <c r="BR8" s="1575">
        <v>149.1</v>
      </c>
      <c r="BS8" s="1575">
        <v>149.1</v>
      </c>
      <c r="BT8" s="1575">
        <v>149.1</v>
      </c>
      <c r="BU8" s="1575">
        <v>128.3</v>
      </c>
      <c r="BV8" s="1575">
        <v>128.3</v>
      </c>
      <c r="BW8" s="1575">
        <v>128.3</v>
      </c>
      <c r="BX8" s="1575">
        <v>128.3</v>
      </c>
      <c r="BY8" s="1575">
        <v>128.3</v>
      </c>
      <c r="BZ8" s="1575">
        <v>128.3</v>
      </c>
      <c r="CA8" s="1575">
        <v>13.5</v>
      </c>
      <c r="CB8" s="1575">
        <v>13.5</v>
      </c>
      <c r="CC8" s="1575">
        <v>13.5</v>
      </c>
      <c r="CD8" s="1575">
        <v>13.5</v>
      </c>
      <c r="CE8" s="1575">
        <v>13.5</v>
      </c>
      <c r="CF8" s="1575">
        <v>13.5</v>
      </c>
      <c r="CG8" s="1575">
        <v>17.1</v>
      </c>
      <c r="CH8" s="1575">
        <v>17.1</v>
      </c>
      <c r="CI8" s="1575">
        <v>17.1</v>
      </c>
      <c r="CJ8" s="1575">
        <v>17.1</v>
      </c>
      <c r="CK8" s="1575">
        <v>17.1</v>
      </c>
      <c r="CL8" s="1575">
        <v>17.1</v>
      </c>
      <c r="CM8" s="1575">
        <v>7.8</v>
      </c>
      <c r="CN8" s="1575">
        <v>7.8</v>
      </c>
      <c r="CO8" s="1575">
        <v>7.8</v>
      </c>
      <c r="CP8" s="1575">
        <v>7.8</v>
      </c>
      <c r="CQ8" s="1575">
        <v>7.8</v>
      </c>
      <c r="CR8" s="1575">
        <v>7.8</v>
      </c>
      <c r="CT8" s="811"/>
    </row>
    <row r="9" spans="1:102" ht="12.75" customHeight="1">
      <c r="A9" s="1564" t="s">
        <v>201</v>
      </c>
      <c r="B9" s="1564"/>
      <c r="C9" s="1564"/>
      <c r="D9" s="1564"/>
      <c r="E9" s="1564"/>
      <c r="F9" s="1564"/>
      <c r="G9" s="1564"/>
      <c r="H9" s="1564"/>
      <c r="I9" s="1564"/>
      <c r="J9" s="1564"/>
      <c r="K9" s="1564"/>
      <c r="L9" s="1564"/>
      <c r="M9" s="1564"/>
      <c r="N9" s="1564"/>
      <c r="O9" s="1564"/>
      <c r="P9" s="1564"/>
      <c r="Q9" s="1564"/>
      <c r="R9" s="1564"/>
      <c r="S9" s="1564"/>
      <c r="T9" s="1564"/>
      <c r="U9" s="1564"/>
      <c r="V9" s="1564"/>
      <c r="W9" s="1564"/>
      <c r="X9" s="1565"/>
      <c r="Y9" s="1569"/>
      <c r="Z9" s="1568"/>
      <c r="AA9" s="1568"/>
      <c r="AB9" s="1568"/>
      <c r="AC9" s="1568"/>
      <c r="AD9" s="1568"/>
      <c r="AE9" s="1568"/>
      <c r="AF9" s="1568"/>
      <c r="AG9" s="1568"/>
      <c r="AH9" s="1568"/>
      <c r="AI9" s="1568"/>
      <c r="AJ9" s="1568"/>
      <c r="AK9" s="1568"/>
      <c r="AL9" s="1568"/>
      <c r="AM9" s="1568"/>
      <c r="AN9" s="1568"/>
      <c r="AO9" s="1568"/>
      <c r="AP9" s="1568"/>
      <c r="AQ9" s="1568"/>
      <c r="AR9" s="1568"/>
      <c r="AS9" s="1568"/>
      <c r="AT9" s="1568"/>
      <c r="AU9" s="1568"/>
      <c r="AV9" s="1568"/>
      <c r="AW9" s="1568"/>
      <c r="AX9" s="1568"/>
      <c r="AY9" s="1568"/>
      <c r="AZ9" s="1568"/>
      <c r="BA9" s="1568"/>
      <c r="BB9" s="1568"/>
      <c r="BC9" s="1568"/>
      <c r="BD9" s="1568"/>
      <c r="BE9" s="1568"/>
      <c r="BF9" s="1568"/>
      <c r="BG9" s="1568"/>
      <c r="BH9" s="1568"/>
      <c r="BI9" s="1568"/>
      <c r="BJ9" s="1568"/>
      <c r="BK9" s="1568"/>
      <c r="BL9" s="1568"/>
      <c r="BM9" s="1568"/>
      <c r="BN9" s="1568"/>
      <c r="BO9" s="1568"/>
      <c r="BP9" s="1568"/>
      <c r="BQ9" s="1568"/>
      <c r="BR9" s="1568"/>
      <c r="BS9" s="1568"/>
      <c r="BT9" s="1568"/>
      <c r="BU9" s="1568"/>
      <c r="BV9" s="1568"/>
      <c r="BW9" s="1568"/>
      <c r="BX9" s="1568"/>
      <c r="BY9" s="1568"/>
      <c r="BZ9" s="1568"/>
      <c r="CA9" s="1568"/>
      <c r="CB9" s="1568"/>
      <c r="CC9" s="1568"/>
      <c r="CD9" s="1568"/>
      <c r="CE9" s="1568"/>
      <c r="CF9" s="1568"/>
      <c r="CG9" s="1568"/>
      <c r="CH9" s="1568"/>
      <c r="CI9" s="1568"/>
      <c r="CJ9" s="1568"/>
      <c r="CK9" s="1568"/>
      <c r="CL9" s="1568"/>
      <c r="CM9" s="1568"/>
      <c r="CN9" s="1568"/>
      <c r="CO9" s="1568"/>
      <c r="CP9" s="1568"/>
      <c r="CQ9" s="1568"/>
      <c r="CR9" s="1568"/>
      <c r="CT9" s="330"/>
      <c r="CU9" s="570"/>
      <c r="CV9" s="570"/>
      <c r="CW9" s="570"/>
      <c r="CX9" s="570"/>
    </row>
    <row r="10" spans="1:102" ht="12.75" customHeight="1">
      <c r="A10" s="1523" t="s">
        <v>105</v>
      </c>
      <c r="B10" s="1580" t="s">
        <v>105</v>
      </c>
      <c r="C10" s="1580" t="s">
        <v>105</v>
      </c>
      <c r="D10" s="1580" t="s">
        <v>105</v>
      </c>
      <c r="E10" s="1580" t="s">
        <v>105</v>
      </c>
      <c r="F10" s="1580" t="s">
        <v>105</v>
      </c>
      <c r="G10" s="1580" t="s">
        <v>105</v>
      </c>
      <c r="H10" s="1580" t="s">
        <v>105</v>
      </c>
      <c r="I10" s="1580" t="s">
        <v>105</v>
      </c>
      <c r="J10" s="1580" t="s">
        <v>105</v>
      </c>
      <c r="K10" s="1580" t="s">
        <v>105</v>
      </c>
      <c r="L10" s="1580" t="s">
        <v>105</v>
      </c>
      <c r="M10" s="1580" t="s">
        <v>105</v>
      </c>
      <c r="N10" s="1580" t="s">
        <v>105</v>
      </c>
      <c r="O10" s="1580" t="s">
        <v>105</v>
      </c>
      <c r="P10" s="1580" t="s">
        <v>105</v>
      </c>
      <c r="Q10" s="1580" t="s">
        <v>105</v>
      </c>
      <c r="R10" s="1580" t="s">
        <v>105</v>
      </c>
      <c r="S10" s="1580" t="s">
        <v>105</v>
      </c>
      <c r="T10" s="1580" t="s">
        <v>105</v>
      </c>
      <c r="U10" s="1580" t="s">
        <v>105</v>
      </c>
      <c r="V10" s="1580" t="s">
        <v>105</v>
      </c>
      <c r="W10" s="1580" t="s">
        <v>105</v>
      </c>
      <c r="X10" s="1581" t="s">
        <v>105</v>
      </c>
      <c r="Y10" s="1576">
        <v>19.1</v>
      </c>
      <c r="Z10" s="1577">
        <v>19.1</v>
      </c>
      <c r="AA10" s="1577">
        <v>19.1</v>
      </c>
      <c r="AB10" s="1577">
        <v>19.1</v>
      </c>
      <c r="AC10" s="1577">
        <v>19.1</v>
      </c>
      <c r="AD10" s="1577">
        <v>19.1</v>
      </c>
      <c r="AE10" s="1578">
        <v>19.8</v>
      </c>
      <c r="AF10" s="1578">
        <v>19.8</v>
      </c>
      <c r="AG10" s="1578">
        <v>19.8</v>
      </c>
      <c r="AH10" s="1578">
        <v>19.8</v>
      </c>
      <c r="AI10" s="1578">
        <v>19.8</v>
      </c>
      <c r="AJ10" s="1578">
        <v>19.8</v>
      </c>
      <c r="AK10" s="1578">
        <v>17.7</v>
      </c>
      <c r="AL10" s="1578">
        <v>17.7</v>
      </c>
      <c r="AM10" s="1578">
        <v>17.7</v>
      </c>
      <c r="AN10" s="1578">
        <v>17.7</v>
      </c>
      <c r="AO10" s="1578">
        <v>17.7</v>
      </c>
      <c r="AP10" s="1578">
        <v>17.7</v>
      </c>
      <c r="AQ10" s="1578">
        <v>167.2</v>
      </c>
      <c r="AR10" s="1578">
        <v>167.2</v>
      </c>
      <c r="AS10" s="1578">
        <v>167.2</v>
      </c>
      <c r="AT10" s="1578">
        <v>167.2</v>
      </c>
      <c r="AU10" s="1578">
        <v>167.2</v>
      </c>
      <c r="AV10" s="1578">
        <v>167.2</v>
      </c>
      <c r="AW10" s="1578">
        <v>179.9</v>
      </c>
      <c r="AX10" s="1578">
        <v>179.9</v>
      </c>
      <c r="AY10" s="1578">
        <v>179.9</v>
      </c>
      <c r="AZ10" s="1578">
        <v>179.9</v>
      </c>
      <c r="BA10" s="1578">
        <v>179.9</v>
      </c>
      <c r="BB10" s="1578">
        <v>179.9</v>
      </c>
      <c r="BC10" s="1578">
        <v>143.3</v>
      </c>
      <c r="BD10" s="1578">
        <v>143.3</v>
      </c>
      <c r="BE10" s="1578">
        <v>143.3</v>
      </c>
      <c r="BF10" s="1578">
        <v>143.3</v>
      </c>
      <c r="BG10" s="1578">
        <v>143.3</v>
      </c>
      <c r="BH10" s="1578">
        <v>143.3</v>
      </c>
      <c r="BI10" s="1578">
        <v>156.1</v>
      </c>
      <c r="BJ10" s="1578">
        <v>156.1</v>
      </c>
      <c r="BK10" s="1578">
        <v>156.1</v>
      </c>
      <c r="BL10" s="1578">
        <v>156.1</v>
      </c>
      <c r="BM10" s="1578">
        <v>156.1</v>
      </c>
      <c r="BN10" s="1578">
        <v>156.1</v>
      </c>
      <c r="BO10" s="1578">
        <v>165.5</v>
      </c>
      <c r="BP10" s="1578">
        <v>165.5</v>
      </c>
      <c r="BQ10" s="1578">
        <v>165.5</v>
      </c>
      <c r="BR10" s="1578">
        <v>165.5</v>
      </c>
      <c r="BS10" s="1578">
        <v>165.5</v>
      </c>
      <c r="BT10" s="1578">
        <v>165.5</v>
      </c>
      <c r="BU10" s="1578">
        <v>138.4</v>
      </c>
      <c r="BV10" s="1578">
        <v>138.4</v>
      </c>
      <c r="BW10" s="1578">
        <v>138.4</v>
      </c>
      <c r="BX10" s="1578">
        <v>138.4</v>
      </c>
      <c r="BY10" s="1578">
        <v>138.4</v>
      </c>
      <c r="BZ10" s="1578">
        <v>138.4</v>
      </c>
      <c r="CA10" s="1578">
        <v>11.1</v>
      </c>
      <c r="CB10" s="1578">
        <v>11.1</v>
      </c>
      <c r="CC10" s="1578">
        <v>11.1</v>
      </c>
      <c r="CD10" s="1578">
        <v>11.1</v>
      </c>
      <c r="CE10" s="1578">
        <v>11.1</v>
      </c>
      <c r="CF10" s="1578">
        <v>11.1</v>
      </c>
      <c r="CG10" s="1578">
        <v>14.4</v>
      </c>
      <c r="CH10" s="1578">
        <v>14.4</v>
      </c>
      <c r="CI10" s="1578">
        <v>14.4</v>
      </c>
      <c r="CJ10" s="1578">
        <v>14.4</v>
      </c>
      <c r="CK10" s="1578">
        <v>14.4</v>
      </c>
      <c r="CL10" s="1578">
        <v>14.4</v>
      </c>
      <c r="CM10" s="1578">
        <v>4.9</v>
      </c>
      <c r="CN10" s="1578">
        <v>4.9</v>
      </c>
      <c r="CO10" s="1578">
        <v>4.9</v>
      </c>
      <c r="CP10" s="1578">
        <v>4.9</v>
      </c>
      <c r="CQ10" s="1578">
        <v>4.9</v>
      </c>
      <c r="CR10" s="1578">
        <v>4.9</v>
      </c>
      <c r="CT10" s="709"/>
      <c r="CU10" s="570"/>
      <c r="CV10" s="570"/>
      <c r="CW10" s="570"/>
      <c r="CX10" s="570"/>
    </row>
    <row r="11" spans="1:102" ht="12.75" customHeight="1">
      <c r="A11" s="1523" t="s">
        <v>106</v>
      </c>
      <c r="B11" s="1580" t="s">
        <v>106</v>
      </c>
      <c r="C11" s="1580" t="s">
        <v>106</v>
      </c>
      <c r="D11" s="1580" t="s">
        <v>106</v>
      </c>
      <c r="E11" s="1580" t="s">
        <v>106</v>
      </c>
      <c r="F11" s="1580" t="s">
        <v>106</v>
      </c>
      <c r="G11" s="1580" t="s">
        <v>106</v>
      </c>
      <c r="H11" s="1580" t="s">
        <v>106</v>
      </c>
      <c r="I11" s="1580" t="s">
        <v>106</v>
      </c>
      <c r="J11" s="1580" t="s">
        <v>106</v>
      </c>
      <c r="K11" s="1580" t="s">
        <v>106</v>
      </c>
      <c r="L11" s="1580" t="s">
        <v>106</v>
      </c>
      <c r="M11" s="1580" t="s">
        <v>106</v>
      </c>
      <c r="N11" s="1580" t="s">
        <v>106</v>
      </c>
      <c r="O11" s="1580" t="s">
        <v>106</v>
      </c>
      <c r="P11" s="1580" t="s">
        <v>106</v>
      </c>
      <c r="Q11" s="1580" t="s">
        <v>106</v>
      </c>
      <c r="R11" s="1580" t="s">
        <v>106</v>
      </c>
      <c r="S11" s="1580" t="s">
        <v>106</v>
      </c>
      <c r="T11" s="1580" t="s">
        <v>106</v>
      </c>
      <c r="U11" s="1580" t="s">
        <v>106</v>
      </c>
      <c r="V11" s="1580" t="s">
        <v>106</v>
      </c>
      <c r="W11" s="1580" t="s">
        <v>106</v>
      </c>
      <c r="X11" s="1581" t="s">
        <v>106</v>
      </c>
      <c r="Y11" s="1576">
        <v>19.7</v>
      </c>
      <c r="Z11" s="1577">
        <v>19.7</v>
      </c>
      <c r="AA11" s="1577">
        <v>19.7</v>
      </c>
      <c r="AB11" s="1577">
        <v>19.7</v>
      </c>
      <c r="AC11" s="1577">
        <v>19.7</v>
      </c>
      <c r="AD11" s="1577">
        <v>19.7</v>
      </c>
      <c r="AE11" s="1578">
        <v>19.8</v>
      </c>
      <c r="AF11" s="1578">
        <v>19.8</v>
      </c>
      <c r="AG11" s="1578">
        <v>19.8</v>
      </c>
      <c r="AH11" s="1578">
        <v>19.8</v>
      </c>
      <c r="AI11" s="1578">
        <v>19.8</v>
      </c>
      <c r="AJ11" s="1578">
        <v>19.8</v>
      </c>
      <c r="AK11" s="1578">
        <v>19.4</v>
      </c>
      <c r="AL11" s="1578">
        <v>19.4</v>
      </c>
      <c r="AM11" s="1578">
        <v>19.4</v>
      </c>
      <c r="AN11" s="1578">
        <v>19.4</v>
      </c>
      <c r="AO11" s="1578">
        <v>19.4</v>
      </c>
      <c r="AP11" s="1578">
        <v>19.4</v>
      </c>
      <c r="AQ11" s="1578">
        <v>167</v>
      </c>
      <c r="AR11" s="1578">
        <v>167</v>
      </c>
      <c r="AS11" s="1578">
        <v>167</v>
      </c>
      <c r="AT11" s="1578">
        <v>167</v>
      </c>
      <c r="AU11" s="1578">
        <v>167</v>
      </c>
      <c r="AV11" s="1578">
        <v>167</v>
      </c>
      <c r="AW11" s="1578">
        <v>172.2</v>
      </c>
      <c r="AX11" s="1578">
        <v>172.2</v>
      </c>
      <c r="AY11" s="1578">
        <v>172.2</v>
      </c>
      <c r="AZ11" s="1578">
        <v>172.2</v>
      </c>
      <c r="BA11" s="1578">
        <v>172.2</v>
      </c>
      <c r="BB11" s="1578">
        <v>172.2</v>
      </c>
      <c r="BC11" s="1578">
        <v>151.4</v>
      </c>
      <c r="BD11" s="1578">
        <v>151.4</v>
      </c>
      <c r="BE11" s="1578">
        <v>151.4</v>
      </c>
      <c r="BF11" s="1578">
        <v>151.4</v>
      </c>
      <c r="BG11" s="1578">
        <v>151.4</v>
      </c>
      <c r="BH11" s="1578">
        <v>151.4</v>
      </c>
      <c r="BI11" s="1578">
        <v>151.3</v>
      </c>
      <c r="BJ11" s="1578">
        <v>151.3</v>
      </c>
      <c r="BK11" s="1578">
        <v>151.3</v>
      </c>
      <c r="BL11" s="1578">
        <v>151.3</v>
      </c>
      <c r="BM11" s="1578">
        <v>151.3</v>
      </c>
      <c r="BN11" s="1578">
        <v>151.3</v>
      </c>
      <c r="BO11" s="1578">
        <v>154.3</v>
      </c>
      <c r="BP11" s="1578">
        <v>154.3</v>
      </c>
      <c r="BQ11" s="1578">
        <v>154.3</v>
      </c>
      <c r="BR11" s="1578">
        <v>154.3</v>
      </c>
      <c r="BS11" s="1578">
        <v>154.3</v>
      </c>
      <c r="BT11" s="1578">
        <v>154.3</v>
      </c>
      <c r="BU11" s="1578">
        <v>142.3</v>
      </c>
      <c r="BV11" s="1578">
        <v>142.3</v>
      </c>
      <c r="BW11" s="1578">
        <v>142.3</v>
      </c>
      <c r="BX11" s="1578">
        <v>142.3</v>
      </c>
      <c r="BY11" s="1578">
        <v>142.3</v>
      </c>
      <c r="BZ11" s="1578">
        <v>142.3</v>
      </c>
      <c r="CA11" s="1578">
        <v>15.7</v>
      </c>
      <c r="CB11" s="1578">
        <v>15.7</v>
      </c>
      <c r="CC11" s="1578">
        <v>15.7</v>
      </c>
      <c r="CD11" s="1578">
        <v>15.7</v>
      </c>
      <c r="CE11" s="1578">
        <v>15.7</v>
      </c>
      <c r="CF11" s="1578">
        <v>15.7</v>
      </c>
      <c r="CG11" s="1578">
        <v>17.9</v>
      </c>
      <c r="CH11" s="1578">
        <v>17.9</v>
      </c>
      <c r="CI11" s="1578">
        <v>17.9</v>
      </c>
      <c r="CJ11" s="1578">
        <v>17.9</v>
      </c>
      <c r="CK11" s="1578">
        <v>17.9</v>
      </c>
      <c r="CL11" s="1578">
        <v>17.9</v>
      </c>
      <c r="CM11" s="1578">
        <v>9.1</v>
      </c>
      <c r="CN11" s="1578">
        <v>9.1</v>
      </c>
      <c r="CO11" s="1578">
        <v>9.1</v>
      </c>
      <c r="CP11" s="1578">
        <v>9.1</v>
      </c>
      <c r="CQ11" s="1578">
        <v>9.1</v>
      </c>
      <c r="CR11" s="1578">
        <v>9.1</v>
      </c>
      <c r="CT11" s="709"/>
      <c r="CU11" s="570"/>
      <c r="CV11" s="570"/>
      <c r="CW11" s="570"/>
      <c r="CX11" s="570"/>
    </row>
    <row r="12" spans="1:102" ht="12.75" customHeight="1">
      <c r="A12" s="1523" t="s">
        <v>107</v>
      </c>
      <c r="B12" s="1580" t="s">
        <v>107</v>
      </c>
      <c r="C12" s="1580" t="s">
        <v>107</v>
      </c>
      <c r="D12" s="1580" t="s">
        <v>107</v>
      </c>
      <c r="E12" s="1580" t="s">
        <v>107</v>
      </c>
      <c r="F12" s="1580" t="s">
        <v>107</v>
      </c>
      <c r="G12" s="1580" t="s">
        <v>107</v>
      </c>
      <c r="H12" s="1580" t="s">
        <v>107</v>
      </c>
      <c r="I12" s="1580" t="s">
        <v>107</v>
      </c>
      <c r="J12" s="1580" t="s">
        <v>107</v>
      </c>
      <c r="K12" s="1580" t="s">
        <v>107</v>
      </c>
      <c r="L12" s="1580" t="s">
        <v>107</v>
      </c>
      <c r="M12" s="1580" t="s">
        <v>107</v>
      </c>
      <c r="N12" s="1580" t="s">
        <v>107</v>
      </c>
      <c r="O12" s="1580" t="s">
        <v>107</v>
      </c>
      <c r="P12" s="1580" t="s">
        <v>107</v>
      </c>
      <c r="Q12" s="1580" t="s">
        <v>107</v>
      </c>
      <c r="R12" s="1580" t="s">
        <v>107</v>
      </c>
      <c r="S12" s="1580" t="s">
        <v>107</v>
      </c>
      <c r="T12" s="1580" t="s">
        <v>107</v>
      </c>
      <c r="U12" s="1580" t="s">
        <v>107</v>
      </c>
      <c r="V12" s="1580" t="s">
        <v>107</v>
      </c>
      <c r="W12" s="1580" t="s">
        <v>107</v>
      </c>
      <c r="X12" s="1581" t="s">
        <v>107</v>
      </c>
      <c r="Y12" s="1576">
        <v>19.1</v>
      </c>
      <c r="Z12" s="1577">
        <v>19.1</v>
      </c>
      <c r="AA12" s="1577">
        <v>19.1</v>
      </c>
      <c r="AB12" s="1577">
        <v>19.1</v>
      </c>
      <c r="AC12" s="1577">
        <v>19.1</v>
      </c>
      <c r="AD12" s="1577">
        <v>19.1</v>
      </c>
      <c r="AE12" s="1578">
        <v>19.2</v>
      </c>
      <c r="AF12" s="1578">
        <v>19.2</v>
      </c>
      <c r="AG12" s="1578">
        <v>19.2</v>
      </c>
      <c r="AH12" s="1578">
        <v>19.2</v>
      </c>
      <c r="AI12" s="1578">
        <v>19.2</v>
      </c>
      <c r="AJ12" s="1578">
        <v>19.2</v>
      </c>
      <c r="AK12" s="1578">
        <v>18.2</v>
      </c>
      <c r="AL12" s="1578">
        <v>18.2</v>
      </c>
      <c r="AM12" s="1578">
        <v>18.2</v>
      </c>
      <c r="AN12" s="1578">
        <v>18.2</v>
      </c>
      <c r="AO12" s="1578">
        <v>18.2</v>
      </c>
      <c r="AP12" s="1578">
        <v>18.2</v>
      </c>
      <c r="AQ12" s="1578">
        <v>159.6</v>
      </c>
      <c r="AR12" s="1578">
        <v>159.6</v>
      </c>
      <c r="AS12" s="1578">
        <v>159.6</v>
      </c>
      <c r="AT12" s="1578">
        <v>159.6</v>
      </c>
      <c r="AU12" s="1578">
        <v>159.6</v>
      </c>
      <c r="AV12" s="1578">
        <v>159.6</v>
      </c>
      <c r="AW12" s="1578">
        <v>161.5</v>
      </c>
      <c r="AX12" s="1578">
        <v>161.5</v>
      </c>
      <c r="AY12" s="1578">
        <v>161.5</v>
      </c>
      <c r="AZ12" s="1578">
        <v>161.5</v>
      </c>
      <c r="BA12" s="1578">
        <v>161.5</v>
      </c>
      <c r="BB12" s="1578">
        <v>161.5</v>
      </c>
      <c r="BC12" s="1578">
        <v>145.2</v>
      </c>
      <c r="BD12" s="1578">
        <v>145.2</v>
      </c>
      <c r="BE12" s="1578">
        <v>145.2</v>
      </c>
      <c r="BF12" s="1578">
        <v>145.2</v>
      </c>
      <c r="BG12" s="1578">
        <v>145.2</v>
      </c>
      <c r="BH12" s="1578">
        <v>145.2</v>
      </c>
      <c r="BI12" s="1578">
        <v>139.3</v>
      </c>
      <c r="BJ12" s="1578">
        <v>139.3</v>
      </c>
      <c r="BK12" s="1578">
        <v>139.3</v>
      </c>
      <c r="BL12" s="1578">
        <v>139.3</v>
      </c>
      <c r="BM12" s="1578">
        <v>139.3</v>
      </c>
      <c r="BN12" s="1578">
        <v>139.3</v>
      </c>
      <c r="BO12" s="1578">
        <v>140.2</v>
      </c>
      <c r="BP12" s="1578">
        <v>140.2</v>
      </c>
      <c r="BQ12" s="1578">
        <v>140.2</v>
      </c>
      <c r="BR12" s="1578">
        <v>140.2</v>
      </c>
      <c r="BS12" s="1578">
        <v>140.2</v>
      </c>
      <c r="BT12" s="1578">
        <v>140.2</v>
      </c>
      <c r="BU12" s="1578">
        <v>132.5</v>
      </c>
      <c r="BV12" s="1578">
        <v>132.5</v>
      </c>
      <c r="BW12" s="1578">
        <v>132.5</v>
      </c>
      <c r="BX12" s="1578">
        <v>132.5</v>
      </c>
      <c r="BY12" s="1578">
        <v>132.5</v>
      </c>
      <c r="BZ12" s="1578">
        <v>132.5</v>
      </c>
      <c r="CA12" s="1578">
        <v>20.3</v>
      </c>
      <c r="CB12" s="1578">
        <v>20.3</v>
      </c>
      <c r="CC12" s="1578">
        <v>20.3</v>
      </c>
      <c r="CD12" s="1578">
        <v>20.3</v>
      </c>
      <c r="CE12" s="1578">
        <v>20.3</v>
      </c>
      <c r="CF12" s="1578">
        <v>20.3</v>
      </c>
      <c r="CG12" s="1578">
        <v>21.3</v>
      </c>
      <c r="CH12" s="1578">
        <v>21.3</v>
      </c>
      <c r="CI12" s="1578">
        <v>21.3</v>
      </c>
      <c r="CJ12" s="1578">
        <v>21.3</v>
      </c>
      <c r="CK12" s="1578">
        <v>21.3</v>
      </c>
      <c r="CL12" s="1578">
        <v>21.3</v>
      </c>
      <c r="CM12" s="1578">
        <v>12.7</v>
      </c>
      <c r="CN12" s="1578">
        <v>12.7</v>
      </c>
      <c r="CO12" s="1578">
        <v>12.7</v>
      </c>
      <c r="CP12" s="1578">
        <v>12.7</v>
      </c>
      <c r="CQ12" s="1578">
        <v>12.7</v>
      </c>
      <c r="CR12" s="1578">
        <v>12.7</v>
      </c>
      <c r="CT12" s="709"/>
      <c r="CU12" s="570"/>
      <c r="CV12" s="570"/>
      <c r="CW12" s="570"/>
      <c r="CX12" s="570"/>
    </row>
    <row r="13" spans="1:102" ht="12.75" customHeight="1">
      <c r="A13" s="1523" t="s">
        <v>108</v>
      </c>
      <c r="B13" s="1580" t="s">
        <v>108</v>
      </c>
      <c r="C13" s="1580" t="s">
        <v>108</v>
      </c>
      <c r="D13" s="1580" t="s">
        <v>108</v>
      </c>
      <c r="E13" s="1580" t="s">
        <v>108</v>
      </c>
      <c r="F13" s="1580" t="s">
        <v>108</v>
      </c>
      <c r="G13" s="1580" t="s">
        <v>108</v>
      </c>
      <c r="H13" s="1580" t="s">
        <v>108</v>
      </c>
      <c r="I13" s="1580" t="s">
        <v>108</v>
      </c>
      <c r="J13" s="1580" t="s">
        <v>108</v>
      </c>
      <c r="K13" s="1580" t="s">
        <v>108</v>
      </c>
      <c r="L13" s="1580" t="s">
        <v>108</v>
      </c>
      <c r="M13" s="1580" t="s">
        <v>108</v>
      </c>
      <c r="N13" s="1580" t="s">
        <v>108</v>
      </c>
      <c r="O13" s="1580" t="s">
        <v>108</v>
      </c>
      <c r="P13" s="1580" t="s">
        <v>108</v>
      </c>
      <c r="Q13" s="1580" t="s">
        <v>108</v>
      </c>
      <c r="R13" s="1580" t="s">
        <v>108</v>
      </c>
      <c r="S13" s="1580" t="s">
        <v>108</v>
      </c>
      <c r="T13" s="1580" t="s">
        <v>108</v>
      </c>
      <c r="U13" s="1580" t="s">
        <v>108</v>
      </c>
      <c r="V13" s="1580" t="s">
        <v>108</v>
      </c>
      <c r="W13" s="1580" t="s">
        <v>108</v>
      </c>
      <c r="X13" s="1581" t="s">
        <v>108</v>
      </c>
      <c r="Y13" s="1576">
        <v>19.4</v>
      </c>
      <c r="Z13" s="1577">
        <v>19.4</v>
      </c>
      <c r="AA13" s="1577">
        <v>19.4</v>
      </c>
      <c r="AB13" s="1577">
        <v>19.4</v>
      </c>
      <c r="AC13" s="1577">
        <v>19.4</v>
      </c>
      <c r="AD13" s="1577">
        <v>19.4</v>
      </c>
      <c r="AE13" s="1578">
        <v>19.4</v>
      </c>
      <c r="AF13" s="1578">
        <v>19.4</v>
      </c>
      <c r="AG13" s="1578">
        <v>19.4</v>
      </c>
      <c r="AH13" s="1578">
        <v>19.4</v>
      </c>
      <c r="AI13" s="1578">
        <v>19.4</v>
      </c>
      <c r="AJ13" s="1578">
        <v>19.4</v>
      </c>
      <c r="AK13" s="1578">
        <v>19.2</v>
      </c>
      <c r="AL13" s="1578">
        <v>19.2</v>
      </c>
      <c r="AM13" s="1578">
        <v>19.2</v>
      </c>
      <c r="AN13" s="1578">
        <v>19.2</v>
      </c>
      <c r="AO13" s="1578">
        <v>19.2</v>
      </c>
      <c r="AP13" s="1578">
        <v>19.2</v>
      </c>
      <c r="AQ13" s="1578">
        <v>153.4</v>
      </c>
      <c r="AR13" s="1578">
        <v>153.4</v>
      </c>
      <c r="AS13" s="1578">
        <v>153.4</v>
      </c>
      <c r="AT13" s="1578">
        <v>153.4</v>
      </c>
      <c r="AU13" s="1578">
        <v>153.4</v>
      </c>
      <c r="AV13" s="1578">
        <v>153.4</v>
      </c>
      <c r="AW13" s="1578">
        <v>155</v>
      </c>
      <c r="AX13" s="1578">
        <v>155</v>
      </c>
      <c r="AY13" s="1578">
        <v>155</v>
      </c>
      <c r="AZ13" s="1578">
        <v>155</v>
      </c>
      <c r="BA13" s="1578">
        <v>155</v>
      </c>
      <c r="BB13" s="1578">
        <v>155</v>
      </c>
      <c r="BC13" s="1578">
        <v>147.9</v>
      </c>
      <c r="BD13" s="1578">
        <v>147.9</v>
      </c>
      <c r="BE13" s="1578">
        <v>147.9</v>
      </c>
      <c r="BF13" s="1578">
        <v>147.9</v>
      </c>
      <c r="BG13" s="1578">
        <v>147.9</v>
      </c>
      <c r="BH13" s="1578">
        <v>147.9</v>
      </c>
      <c r="BI13" s="1578">
        <v>144.7</v>
      </c>
      <c r="BJ13" s="1578">
        <v>144.7</v>
      </c>
      <c r="BK13" s="1578">
        <v>144.7</v>
      </c>
      <c r="BL13" s="1578">
        <v>144.7</v>
      </c>
      <c r="BM13" s="1578">
        <v>144.7</v>
      </c>
      <c r="BN13" s="1578">
        <v>144.7</v>
      </c>
      <c r="BO13" s="1578">
        <v>145.6</v>
      </c>
      <c r="BP13" s="1578">
        <v>145.6</v>
      </c>
      <c r="BQ13" s="1578">
        <v>145.6</v>
      </c>
      <c r="BR13" s="1578">
        <v>145.6</v>
      </c>
      <c r="BS13" s="1578">
        <v>145.6</v>
      </c>
      <c r="BT13" s="1578">
        <v>145.6</v>
      </c>
      <c r="BU13" s="1578">
        <v>141.6</v>
      </c>
      <c r="BV13" s="1578">
        <v>141.6</v>
      </c>
      <c r="BW13" s="1578">
        <v>141.6</v>
      </c>
      <c r="BX13" s="1578">
        <v>141.6</v>
      </c>
      <c r="BY13" s="1578">
        <v>141.6</v>
      </c>
      <c r="BZ13" s="1578">
        <v>141.6</v>
      </c>
      <c r="CA13" s="1578">
        <v>8.7</v>
      </c>
      <c r="CB13" s="1578">
        <v>8.7</v>
      </c>
      <c r="CC13" s="1578">
        <v>8.7</v>
      </c>
      <c r="CD13" s="1578">
        <v>8.7</v>
      </c>
      <c r="CE13" s="1578">
        <v>8.7</v>
      </c>
      <c r="CF13" s="1578">
        <v>8.7</v>
      </c>
      <c r="CG13" s="1578">
        <v>9.4</v>
      </c>
      <c r="CH13" s="1578">
        <v>9.4</v>
      </c>
      <c r="CI13" s="1578">
        <v>9.4</v>
      </c>
      <c r="CJ13" s="1578">
        <v>9.4</v>
      </c>
      <c r="CK13" s="1578">
        <v>9.4</v>
      </c>
      <c r="CL13" s="1578">
        <v>9.4</v>
      </c>
      <c r="CM13" s="1578">
        <v>6.3</v>
      </c>
      <c r="CN13" s="1578">
        <v>6.3</v>
      </c>
      <c r="CO13" s="1578">
        <v>6.3</v>
      </c>
      <c r="CP13" s="1578">
        <v>6.3</v>
      </c>
      <c r="CQ13" s="1578">
        <v>6.3</v>
      </c>
      <c r="CR13" s="1578">
        <v>6.3</v>
      </c>
      <c r="CT13" s="709"/>
      <c r="CU13" s="570"/>
      <c r="CV13" s="570"/>
      <c r="CW13" s="570"/>
      <c r="CX13" s="570"/>
    </row>
    <row r="14" spans="1:102" ht="12.75" customHeight="1">
      <c r="A14" s="1523" t="s">
        <v>109</v>
      </c>
      <c r="B14" s="1580" t="s">
        <v>109</v>
      </c>
      <c r="C14" s="1580" t="s">
        <v>109</v>
      </c>
      <c r="D14" s="1580" t="s">
        <v>109</v>
      </c>
      <c r="E14" s="1580" t="s">
        <v>109</v>
      </c>
      <c r="F14" s="1580" t="s">
        <v>109</v>
      </c>
      <c r="G14" s="1580" t="s">
        <v>109</v>
      </c>
      <c r="H14" s="1580" t="s">
        <v>109</v>
      </c>
      <c r="I14" s="1580" t="s">
        <v>109</v>
      </c>
      <c r="J14" s="1580" t="s">
        <v>109</v>
      </c>
      <c r="K14" s="1580" t="s">
        <v>109</v>
      </c>
      <c r="L14" s="1580" t="s">
        <v>109</v>
      </c>
      <c r="M14" s="1580" t="s">
        <v>109</v>
      </c>
      <c r="N14" s="1580" t="s">
        <v>109</v>
      </c>
      <c r="O14" s="1580" t="s">
        <v>109</v>
      </c>
      <c r="P14" s="1580" t="s">
        <v>109</v>
      </c>
      <c r="Q14" s="1580" t="s">
        <v>109</v>
      </c>
      <c r="R14" s="1580" t="s">
        <v>109</v>
      </c>
      <c r="S14" s="1580" t="s">
        <v>109</v>
      </c>
      <c r="T14" s="1580" t="s">
        <v>109</v>
      </c>
      <c r="U14" s="1580" t="s">
        <v>109</v>
      </c>
      <c r="V14" s="1580" t="s">
        <v>109</v>
      </c>
      <c r="W14" s="1580" t="s">
        <v>109</v>
      </c>
      <c r="X14" s="1581" t="s">
        <v>109</v>
      </c>
      <c r="Y14" s="1576">
        <v>19.8</v>
      </c>
      <c r="Z14" s="1577">
        <v>19.8</v>
      </c>
      <c r="AA14" s="1577">
        <v>19.8</v>
      </c>
      <c r="AB14" s="1577">
        <v>19.8</v>
      </c>
      <c r="AC14" s="1577">
        <v>19.8</v>
      </c>
      <c r="AD14" s="1577">
        <v>19.8</v>
      </c>
      <c r="AE14" s="1578">
        <v>20.1</v>
      </c>
      <c r="AF14" s="1578">
        <v>20.1</v>
      </c>
      <c r="AG14" s="1578">
        <v>20.1</v>
      </c>
      <c r="AH14" s="1578">
        <v>20.1</v>
      </c>
      <c r="AI14" s="1578">
        <v>20.1</v>
      </c>
      <c r="AJ14" s="1578">
        <v>20.1</v>
      </c>
      <c r="AK14" s="1578">
        <v>18.9</v>
      </c>
      <c r="AL14" s="1578">
        <v>18.9</v>
      </c>
      <c r="AM14" s="1578">
        <v>18.9</v>
      </c>
      <c r="AN14" s="1578">
        <v>18.9</v>
      </c>
      <c r="AO14" s="1578">
        <v>18.9</v>
      </c>
      <c r="AP14" s="1578">
        <v>18.9</v>
      </c>
      <c r="AQ14" s="1578">
        <v>168.1</v>
      </c>
      <c r="AR14" s="1578">
        <v>168.1</v>
      </c>
      <c r="AS14" s="1578">
        <v>168.1</v>
      </c>
      <c r="AT14" s="1578">
        <v>168.1</v>
      </c>
      <c r="AU14" s="1578">
        <v>168.1</v>
      </c>
      <c r="AV14" s="1578">
        <v>168.1</v>
      </c>
      <c r="AW14" s="1578">
        <v>176.4</v>
      </c>
      <c r="AX14" s="1578">
        <v>176.4</v>
      </c>
      <c r="AY14" s="1578">
        <v>176.4</v>
      </c>
      <c r="AZ14" s="1578">
        <v>176.4</v>
      </c>
      <c r="BA14" s="1578">
        <v>176.4</v>
      </c>
      <c r="BB14" s="1578">
        <v>176.4</v>
      </c>
      <c r="BC14" s="1578">
        <v>141.8</v>
      </c>
      <c r="BD14" s="1578">
        <v>141.8</v>
      </c>
      <c r="BE14" s="1578">
        <v>141.8</v>
      </c>
      <c r="BF14" s="1578">
        <v>141.8</v>
      </c>
      <c r="BG14" s="1578">
        <v>141.8</v>
      </c>
      <c r="BH14" s="1578">
        <v>141.8</v>
      </c>
      <c r="BI14" s="1578">
        <v>144.8</v>
      </c>
      <c r="BJ14" s="1578">
        <v>144.8</v>
      </c>
      <c r="BK14" s="1578">
        <v>144.8</v>
      </c>
      <c r="BL14" s="1578">
        <v>144.8</v>
      </c>
      <c r="BM14" s="1578">
        <v>144.8</v>
      </c>
      <c r="BN14" s="1578">
        <v>144.8</v>
      </c>
      <c r="BO14" s="1578">
        <v>149.8</v>
      </c>
      <c r="BP14" s="1578">
        <v>149.8</v>
      </c>
      <c r="BQ14" s="1578">
        <v>149.8</v>
      </c>
      <c r="BR14" s="1578">
        <v>149.8</v>
      </c>
      <c r="BS14" s="1578">
        <v>149.8</v>
      </c>
      <c r="BT14" s="1578">
        <v>149.8</v>
      </c>
      <c r="BU14" s="1578">
        <v>129</v>
      </c>
      <c r="BV14" s="1578">
        <v>129</v>
      </c>
      <c r="BW14" s="1578">
        <v>129</v>
      </c>
      <c r="BX14" s="1578">
        <v>129</v>
      </c>
      <c r="BY14" s="1578">
        <v>129</v>
      </c>
      <c r="BZ14" s="1578">
        <v>129</v>
      </c>
      <c r="CA14" s="1578">
        <v>23.3</v>
      </c>
      <c r="CB14" s="1578">
        <v>23.3</v>
      </c>
      <c r="CC14" s="1578">
        <v>23.3</v>
      </c>
      <c r="CD14" s="1578">
        <v>23.3</v>
      </c>
      <c r="CE14" s="1578">
        <v>23.3</v>
      </c>
      <c r="CF14" s="1578">
        <v>23.3</v>
      </c>
      <c r="CG14" s="1578">
        <v>26.6</v>
      </c>
      <c r="CH14" s="1578">
        <v>26.6</v>
      </c>
      <c r="CI14" s="1578">
        <v>26.6</v>
      </c>
      <c r="CJ14" s="1578">
        <v>26.6</v>
      </c>
      <c r="CK14" s="1578">
        <v>26.6</v>
      </c>
      <c r="CL14" s="1578">
        <v>26.6</v>
      </c>
      <c r="CM14" s="1578">
        <v>12.8</v>
      </c>
      <c r="CN14" s="1578">
        <v>12.8</v>
      </c>
      <c r="CO14" s="1578">
        <v>12.8</v>
      </c>
      <c r="CP14" s="1578">
        <v>12.8</v>
      </c>
      <c r="CQ14" s="1578">
        <v>12.8</v>
      </c>
      <c r="CR14" s="1578">
        <v>12.8</v>
      </c>
      <c r="CT14" s="709"/>
      <c r="CU14" s="570"/>
      <c r="CV14" s="570"/>
      <c r="CW14" s="570"/>
      <c r="CX14" s="570"/>
    </row>
    <row r="15" spans="1:102" ht="12.75" customHeight="1">
      <c r="A15" s="1523" t="s">
        <v>110</v>
      </c>
      <c r="B15" s="1580" t="s">
        <v>110</v>
      </c>
      <c r="C15" s="1580" t="s">
        <v>110</v>
      </c>
      <c r="D15" s="1580" t="s">
        <v>110</v>
      </c>
      <c r="E15" s="1580" t="s">
        <v>110</v>
      </c>
      <c r="F15" s="1580" t="s">
        <v>110</v>
      </c>
      <c r="G15" s="1580" t="s">
        <v>110</v>
      </c>
      <c r="H15" s="1580" t="s">
        <v>110</v>
      </c>
      <c r="I15" s="1580" t="s">
        <v>110</v>
      </c>
      <c r="J15" s="1580" t="s">
        <v>110</v>
      </c>
      <c r="K15" s="1580" t="s">
        <v>110</v>
      </c>
      <c r="L15" s="1580" t="s">
        <v>110</v>
      </c>
      <c r="M15" s="1580" t="s">
        <v>110</v>
      </c>
      <c r="N15" s="1580" t="s">
        <v>110</v>
      </c>
      <c r="O15" s="1580" t="s">
        <v>110</v>
      </c>
      <c r="P15" s="1580" t="s">
        <v>110</v>
      </c>
      <c r="Q15" s="1580" t="s">
        <v>110</v>
      </c>
      <c r="R15" s="1580" t="s">
        <v>110</v>
      </c>
      <c r="S15" s="1580" t="s">
        <v>110</v>
      </c>
      <c r="T15" s="1580" t="s">
        <v>110</v>
      </c>
      <c r="U15" s="1580" t="s">
        <v>110</v>
      </c>
      <c r="V15" s="1580" t="s">
        <v>110</v>
      </c>
      <c r="W15" s="1580" t="s">
        <v>110</v>
      </c>
      <c r="X15" s="1581" t="s">
        <v>110</v>
      </c>
      <c r="Y15" s="1576">
        <v>18.7</v>
      </c>
      <c r="Z15" s="1577">
        <v>18.7</v>
      </c>
      <c r="AA15" s="1577">
        <v>18.7</v>
      </c>
      <c r="AB15" s="1577">
        <v>18.7</v>
      </c>
      <c r="AC15" s="1577">
        <v>18.7</v>
      </c>
      <c r="AD15" s="1577">
        <v>18.7</v>
      </c>
      <c r="AE15" s="1578">
        <v>19.4</v>
      </c>
      <c r="AF15" s="1578">
        <v>19.4</v>
      </c>
      <c r="AG15" s="1578">
        <v>19.4</v>
      </c>
      <c r="AH15" s="1578">
        <v>19.4</v>
      </c>
      <c r="AI15" s="1578">
        <v>19.4</v>
      </c>
      <c r="AJ15" s="1578">
        <v>19.4</v>
      </c>
      <c r="AK15" s="1578">
        <v>18.2</v>
      </c>
      <c r="AL15" s="1578">
        <v>18.2</v>
      </c>
      <c r="AM15" s="1578">
        <v>18.2</v>
      </c>
      <c r="AN15" s="1578">
        <v>18.2</v>
      </c>
      <c r="AO15" s="1578">
        <v>18.2</v>
      </c>
      <c r="AP15" s="1578">
        <v>18.2</v>
      </c>
      <c r="AQ15" s="1578">
        <v>126.8</v>
      </c>
      <c r="AR15" s="1578">
        <v>126.8</v>
      </c>
      <c r="AS15" s="1578">
        <v>126.8</v>
      </c>
      <c r="AT15" s="1578">
        <v>126.8</v>
      </c>
      <c r="AU15" s="1578">
        <v>126.8</v>
      </c>
      <c r="AV15" s="1578">
        <v>126.8</v>
      </c>
      <c r="AW15" s="1578">
        <v>152.1</v>
      </c>
      <c r="AX15" s="1578">
        <v>152.1</v>
      </c>
      <c r="AY15" s="1578">
        <v>152.1</v>
      </c>
      <c r="AZ15" s="1578">
        <v>152.1</v>
      </c>
      <c r="BA15" s="1578">
        <v>152.1</v>
      </c>
      <c r="BB15" s="1578">
        <v>152.1</v>
      </c>
      <c r="BC15" s="1578">
        <v>110.5</v>
      </c>
      <c r="BD15" s="1578">
        <v>110.5</v>
      </c>
      <c r="BE15" s="1578">
        <v>110.5</v>
      </c>
      <c r="BF15" s="1578">
        <v>110.5</v>
      </c>
      <c r="BG15" s="1578">
        <v>110.5</v>
      </c>
      <c r="BH15" s="1578">
        <v>110.5</v>
      </c>
      <c r="BI15" s="1578">
        <v>119.8</v>
      </c>
      <c r="BJ15" s="1578">
        <v>119.8</v>
      </c>
      <c r="BK15" s="1578">
        <v>119.8</v>
      </c>
      <c r="BL15" s="1578">
        <v>119.8</v>
      </c>
      <c r="BM15" s="1578">
        <v>119.8</v>
      </c>
      <c r="BN15" s="1578">
        <v>119.8</v>
      </c>
      <c r="BO15" s="1578">
        <v>139.7</v>
      </c>
      <c r="BP15" s="1578">
        <v>139.7</v>
      </c>
      <c r="BQ15" s="1578">
        <v>139.7</v>
      </c>
      <c r="BR15" s="1578">
        <v>139.7</v>
      </c>
      <c r="BS15" s="1578">
        <v>139.7</v>
      </c>
      <c r="BT15" s="1578">
        <v>139.7</v>
      </c>
      <c r="BU15" s="1578">
        <v>107</v>
      </c>
      <c r="BV15" s="1578">
        <v>107</v>
      </c>
      <c r="BW15" s="1578">
        <v>107</v>
      </c>
      <c r="BX15" s="1578">
        <v>107</v>
      </c>
      <c r="BY15" s="1578">
        <v>107</v>
      </c>
      <c r="BZ15" s="1578">
        <v>107</v>
      </c>
      <c r="CA15" s="1578">
        <v>7</v>
      </c>
      <c r="CB15" s="1578">
        <v>7</v>
      </c>
      <c r="CC15" s="1578">
        <v>7</v>
      </c>
      <c r="CD15" s="1578">
        <v>7</v>
      </c>
      <c r="CE15" s="1578">
        <v>7</v>
      </c>
      <c r="CF15" s="1578">
        <v>7</v>
      </c>
      <c r="CG15" s="1578">
        <v>12.4</v>
      </c>
      <c r="CH15" s="1578">
        <v>12.4</v>
      </c>
      <c r="CI15" s="1578">
        <v>12.4</v>
      </c>
      <c r="CJ15" s="1578">
        <v>12.4</v>
      </c>
      <c r="CK15" s="1578">
        <v>12.4</v>
      </c>
      <c r="CL15" s="1578">
        <v>12.4</v>
      </c>
      <c r="CM15" s="1578">
        <v>3.5</v>
      </c>
      <c r="CN15" s="1578">
        <v>3.5</v>
      </c>
      <c r="CO15" s="1578">
        <v>3.5</v>
      </c>
      <c r="CP15" s="1578">
        <v>3.5</v>
      </c>
      <c r="CQ15" s="1578">
        <v>3.5</v>
      </c>
      <c r="CR15" s="1578">
        <v>3.5</v>
      </c>
      <c r="CT15" s="709"/>
      <c r="CU15" s="570"/>
      <c r="CV15" s="570"/>
      <c r="CW15" s="570"/>
      <c r="CX15" s="570"/>
    </row>
    <row r="16" spans="1:102" ht="12.75" customHeight="1">
      <c r="A16" s="1523" t="s">
        <v>111</v>
      </c>
      <c r="B16" s="1580" t="s">
        <v>111</v>
      </c>
      <c r="C16" s="1580" t="s">
        <v>111</v>
      </c>
      <c r="D16" s="1580" t="s">
        <v>111</v>
      </c>
      <c r="E16" s="1580" t="s">
        <v>111</v>
      </c>
      <c r="F16" s="1580" t="s">
        <v>111</v>
      </c>
      <c r="G16" s="1580" t="s">
        <v>111</v>
      </c>
      <c r="H16" s="1580" t="s">
        <v>111</v>
      </c>
      <c r="I16" s="1580" t="s">
        <v>111</v>
      </c>
      <c r="J16" s="1580" t="s">
        <v>111</v>
      </c>
      <c r="K16" s="1580" t="s">
        <v>111</v>
      </c>
      <c r="L16" s="1580" t="s">
        <v>111</v>
      </c>
      <c r="M16" s="1580" t="s">
        <v>111</v>
      </c>
      <c r="N16" s="1580" t="s">
        <v>111</v>
      </c>
      <c r="O16" s="1580" t="s">
        <v>111</v>
      </c>
      <c r="P16" s="1580" t="s">
        <v>111</v>
      </c>
      <c r="Q16" s="1580" t="s">
        <v>111</v>
      </c>
      <c r="R16" s="1580" t="s">
        <v>111</v>
      </c>
      <c r="S16" s="1580" t="s">
        <v>111</v>
      </c>
      <c r="T16" s="1580" t="s">
        <v>111</v>
      </c>
      <c r="U16" s="1580" t="s">
        <v>111</v>
      </c>
      <c r="V16" s="1580" t="s">
        <v>111</v>
      </c>
      <c r="W16" s="1580" t="s">
        <v>111</v>
      </c>
      <c r="X16" s="1581" t="s">
        <v>111</v>
      </c>
      <c r="Y16" s="1576">
        <v>19.1</v>
      </c>
      <c r="Z16" s="1577">
        <v>19.1</v>
      </c>
      <c r="AA16" s="1577">
        <v>19.1</v>
      </c>
      <c r="AB16" s="1577">
        <v>19.1</v>
      </c>
      <c r="AC16" s="1577">
        <v>19.1</v>
      </c>
      <c r="AD16" s="1577">
        <v>19.1</v>
      </c>
      <c r="AE16" s="1578">
        <v>18.8</v>
      </c>
      <c r="AF16" s="1578">
        <v>18.8</v>
      </c>
      <c r="AG16" s="1578">
        <v>18.8</v>
      </c>
      <c r="AH16" s="1578">
        <v>18.8</v>
      </c>
      <c r="AI16" s="1578">
        <v>18.8</v>
      </c>
      <c r="AJ16" s="1578">
        <v>18.8</v>
      </c>
      <c r="AK16" s="1578">
        <v>19.3</v>
      </c>
      <c r="AL16" s="1578">
        <v>19.3</v>
      </c>
      <c r="AM16" s="1578">
        <v>19.3</v>
      </c>
      <c r="AN16" s="1578">
        <v>19.3</v>
      </c>
      <c r="AO16" s="1578">
        <v>19.3</v>
      </c>
      <c r="AP16" s="1578">
        <v>19.3</v>
      </c>
      <c r="AQ16" s="1578">
        <v>150.3</v>
      </c>
      <c r="AR16" s="1578">
        <v>150.3</v>
      </c>
      <c r="AS16" s="1578">
        <v>150.3</v>
      </c>
      <c r="AT16" s="1578">
        <v>150.3</v>
      </c>
      <c r="AU16" s="1578">
        <v>150.3</v>
      </c>
      <c r="AV16" s="1578">
        <v>150.3</v>
      </c>
      <c r="AW16" s="1578">
        <v>152.6</v>
      </c>
      <c r="AX16" s="1578">
        <v>152.6</v>
      </c>
      <c r="AY16" s="1578">
        <v>152.6</v>
      </c>
      <c r="AZ16" s="1578">
        <v>152.6</v>
      </c>
      <c r="BA16" s="1578">
        <v>152.6</v>
      </c>
      <c r="BB16" s="1578">
        <v>152.6</v>
      </c>
      <c r="BC16" s="1578">
        <v>147.5</v>
      </c>
      <c r="BD16" s="1578">
        <v>147.5</v>
      </c>
      <c r="BE16" s="1578">
        <v>147.5</v>
      </c>
      <c r="BF16" s="1578">
        <v>147.5</v>
      </c>
      <c r="BG16" s="1578">
        <v>147.5</v>
      </c>
      <c r="BH16" s="1578">
        <v>147.5</v>
      </c>
      <c r="BI16" s="1578">
        <v>139.4</v>
      </c>
      <c r="BJ16" s="1578">
        <v>139.4</v>
      </c>
      <c r="BK16" s="1578">
        <v>139.4</v>
      </c>
      <c r="BL16" s="1578">
        <v>139.4</v>
      </c>
      <c r="BM16" s="1578">
        <v>139.4</v>
      </c>
      <c r="BN16" s="1578">
        <v>139.4</v>
      </c>
      <c r="BO16" s="1578">
        <v>139.8</v>
      </c>
      <c r="BP16" s="1578">
        <v>139.8</v>
      </c>
      <c r="BQ16" s="1578">
        <v>139.8</v>
      </c>
      <c r="BR16" s="1578">
        <v>139.8</v>
      </c>
      <c r="BS16" s="1578">
        <v>139.8</v>
      </c>
      <c r="BT16" s="1578">
        <v>139.8</v>
      </c>
      <c r="BU16" s="1578">
        <v>138.8</v>
      </c>
      <c r="BV16" s="1578">
        <v>138.8</v>
      </c>
      <c r="BW16" s="1578">
        <v>138.8</v>
      </c>
      <c r="BX16" s="1578">
        <v>138.8</v>
      </c>
      <c r="BY16" s="1578">
        <v>138.8</v>
      </c>
      <c r="BZ16" s="1578">
        <v>138.8</v>
      </c>
      <c r="CA16" s="1578">
        <v>10.9</v>
      </c>
      <c r="CB16" s="1578">
        <v>10.9</v>
      </c>
      <c r="CC16" s="1578">
        <v>10.9</v>
      </c>
      <c r="CD16" s="1578">
        <v>10.9</v>
      </c>
      <c r="CE16" s="1578">
        <v>10.9</v>
      </c>
      <c r="CF16" s="1578">
        <v>10.9</v>
      </c>
      <c r="CG16" s="1578">
        <v>12.8</v>
      </c>
      <c r="CH16" s="1578">
        <v>12.8</v>
      </c>
      <c r="CI16" s="1578">
        <v>12.8</v>
      </c>
      <c r="CJ16" s="1578">
        <v>12.8</v>
      </c>
      <c r="CK16" s="1578">
        <v>12.8</v>
      </c>
      <c r="CL16" s="1578">
        <v>12.8</v>
      </c>
      <c r="CM16" s="1578">
        <v>8.7</v>
      </c>
      <c r="CN16" s="1578">
        <v>8.7</v>
      </c>
      <c r="CO16" s="1578">
        <v>8.7</v>
      </c>
      <c r="CP16" s="1578">
        <v>8.7</v>
      </c>
      <c r="CQ16" s="1578">
        <v>8.7</v>
      </c>
      <c r="CR16" s="1578">
        <v>8.7</v>
      </c>
      <c r="CT16" s="709"/>
      <c r="CU16" s="570"/>
      <c r="CV16" s="570"/>
      <c r="CW16" s="570"/>
      <c r="CX16" s="570"/>
    </row>
    <row r="17" spans="1:102" ht="12.75" customHeight="1">
      <c r="A17" s="1523" t="s">
        <v>112</v>
      </c>
      <c r="B17" s="1580" t="s">
        <v>112</v>
      </c>
      <c r="C17" s="1580" t="s">
        <v>112</v>
      </c>
      <c r="D17" s="1580" t="s">
        <v>112</v>
      </c>
      <c r="E17" s="1580" t="s">
        <v>112</v>
      </c>
      <c r="F17" s="1580" t="s">
        <v>112</v>
      </c>
      <c r="G17" s="1580" t="s">
        <v>112</v>
      </c>
      <c r="H17" s="1580" t="s">
        <v>112</v>
      </c>
      <c r="I17" s="1580" t="s">
        <v>112</v>
      </c>
      <c r="J17" s="1580" t="s">
        <v>112</v>
      </c>
      <c r="K17" s="1580" t="s">
        <v>112</v>
      </c>
      <c r="L17" s="1580" t="s">
        <v>112</v>
      </c>
      <c r="M17" s="1580" t="s">
        <v>112</v>
      </c>
      <c r="N17" s="1580" t="s">
        <v>112</v>
      </c>
      <c r="O17" s="1580" t="s">
        <v>112</v>
      </c>
      <c r="P17" s="1580" t="s">
        <v>112</v>
      </c>
      <c r="Q17" s="1580" t="s">
        <v>112</v>
      </c>
      <c r="R17" s="1580" t="s">
        <v>112</v>
      </c>
      <c r="S17" s="1580" t="s">
        <v>112</v>
      </c>
      <c r="T17" s="1580" t="s">
        <v>112</v>
      </c>
      <c r="U17" s="1580" t="s">
        <v>112</v>
      </c>
      <c r="V17" s="1580" t="s">
        <v>112</v>
      </c>
      <c r="W17" s="1580" t="s">
        <v>112</v>
      </c>
      <c r="X17" s="1581" t="s">
        <v>112</v>
      </c>
      <c r="Y17" s="1576">
        <v>19.8</v>
      </c>
      <c r="Z17" s="1577">
        <v>19.8</v>
      </c>
      <c r="AA17" s="1577">
        <v>19.8</v>
      </c>
      <c r="AB17" s="1577">
        <v>19.8</v>
      </c>
      <c r="AC17" s="1577">
        <v>19.8</v>
      </c>
      <c r="AD17" s="1577">
        <v>19.8</v>
      </c>
      <c r="AE17" s="1578">
        <v>20.9</v>
      </c>
      <c r="AF17" s="1578">
        <v>20.9</v>
      </c>
      <c r="AG17" s="1578">
        <v>20.9</v>
      </c>
      <c r="AH17" s="1578">
        <v>20.9</v>
      </c>
      <c r="AI17" s="1578">
        <v>20.9</v>
      </c>
      <c r="AJ17" s="1578">
        <v>20.9</v>
      </c>
      <c r="AK17" s="1578">
        <v>18.2</v>
      </c>
      <c r="AL17" s="1578">
        <v>18.2</v>
      </c>
      <c r="AM17" s="1578">
        <v>18.2</v>
      </c>
      <c r="AN17" s="1578">
        <v>18.2</v>
      </c>
      <c r="AO17" s="1578">
        <v>18.2</v>
      </c>
      <c r="AP17" s="1578">
        <v>18.2</v>
      </c>
      <c r="AQ17" s="1578">
        <v>158.3</v>
      </c>
      <c r="AR17" s="1578">
        <v>158.3</v>
      </c>
      <c r="AS17" s="1578">
        <v>158.3</v>
      </c>
      <c r="AT17" s="1578">
        <v>158.3</v>
      </c>
      <c r="AU17" s="1578">
        <v>158.3</v>
      </c>
      <c r="AV17" s="1578">
        <v>158.3</v>
      </c>
      <c r="AW17" s="1578">
        <v>170.3</v>
      </c>
      <c r="AX17" s="1578">
        <v>170.3</v>
      </c>
      <c r="AY17" s="1578">
        <v>170.3</v>
      </c>
      <c r="AZ17" s="1578">
        <v>170.3</v>
      </c>
      <c r="BA17" s="1578">
        <v>170.3</v>
      </c>
      <c r="BB17" s="1578">
        <v>170.3</v>
      </c>
      <c r="BC17" s="1578">
        <v>141.3</v>
      </c>
      <c r="BD17" s="1578">
        <v>141.3</v>
      </c>
      <c r="BE17" s="1578">
        <v>141.3</v>
      </c>
      <c r="BF17" s="1578">
        <v>141.3</v>
      </c>
      <c r="BG17" s="1578">
        <v>141.3</v>
      </c>
      <c r="BH17" s="1578">
        <v>141.3</v>
      </c>
      <c r="BI17" s="1578">
        <v>152.1</v>
      </c>
      <c r="BJ17" s="1578">
        <v>152.1</v>
      </c>
      <c r="BK17" s="1578">
        <v>152.1</v>
      </c>
      <c r="BL17" s="1578">
        <v>152.1</v>
      </c>
      <c r="BM17" s="1578">
        <v>152.1</v>
      </c>
      <c r="BN17" s="1578">
        <v>152.1</v>
      </c>
      <c r="BO17" s="1578">
        <v>163.7</v>
      </c>
      <c r="BP17" s="1578">
        <v>163.7</v>
      </c>
      <c r="BQ17" s="1578">
        <v>163.7</v>
      </c>
      <c r="BR17" s="1578">
        <v>163.7</v>
      </c>
      <c r="BS17" s="1578">
        <v>163.7</v>
      </c>
      <c r="BT17" s="1578">
        <v>163.7</v>
      </c>
      <c r="BU17" s="1578">
        <v>135.6</v>
      </c>
      <c r="BV17" s="1578">
        <v>135.6</v>
      </c>
      <c r="BW17" s="1578">
        <v>135.6</v>
      </c>
      <c r="BX17" s="1578">
        <v>135.6</v>
      </c>
      <c r="BY17" s="1578">
        <v>135.6</v>
      </c>
      <c r="BZ17" s="1578">
        <v>135.6</v>
      </c>
      <c r="CA17" s="1578">
        <v>6.2</v>
      </c>
      <c r="CB17" s="1578">
        <v>6.2</v>
      </c>
      <c r="CC17" s="1578">
        <v>6.2</v>
      </c>
      <c r="CD17" s="1578">
        <v>6.2</v>
      </c>
      <c r="CE17" s="1578">
        <v>6.2</v>
      </c>
      <c r="CF17" s="1578">
        <v>6.2</v>
      </c>
      <c r="CG17" s="1578">
        <v>6.6</v>
      </c>
      <c r="CH17" s="1578">
        <v>6.6</v>
      </c>
      <c r="CI17" s="1578">
        <v>6.6</v>
      </c>
      <c r="CJ17" s="1578">
        <v>6.6</v>
      </c>
      <c r="CK17" s="1578">
        <v>6.6</v>
      </c>
      <c r="CL17" s="1578">
        <v>6.6</v>
      </c>
      <c r="CM17" s="1578">
        <v>5.7</v>
      </c>
      <c r="CN17" s="1578">
        <v>5.7</v>
      </c>
      <c r="CO17" s="1578">
        <v>5.7</v>
      </c>
      <c r="CP17" s="1578">
        <v>5.7</v>
      </c>
      <c r="CQ17" s="1578">
        <v>5.7</v>
      </c>
      <c r="CR17" s="1578">
        <v>5.7</v>
      </c>
      <c r="CT17" s="866"/>
      <c r="CU17" s="570"/>
      <c r="CV17" s="570"/>
      <c r="CW17" s="570"/>
      <c r="CX17" s="570"/>
    </row>
    <row r="18" spans="1:102" ht="12.75" customHeight="1">
      <c r="A18" s="1527" t="s">
        <v>113</v>
      </c>
      <c r="B18" s="1534" t="s">
        <v>113</v>
      </c>
      <c r="C18" s="1534" t="s">
        <v>113</v>
      </c>
      <c r="D18" s="1534" t="s">
        <v>113</v>
      </c>
      <c r="E18" s="1534" t="s">
        <v>113</v>
      </c>
      <c r="F18" s="1534" t="s">
        <v>113</v>
      </c>
      <c r="G18" s="1534" t="s">
        <v>113</v>
      </c>
      <c r="H18" s="1534" t="s">
        <v>113</v>
      </c>
      <c r="I18" s="1534" t="s">
        <v>113</v>
      </c>
      <c r="J18" s="1534" t="s">
        <v>113</v>
      </c>
      <c r="K18" s="1534" t="s">
        <v>113</v>
      </c>
      <c r="L18" s="1534" t="s">
        <v>113</v>
      </c>
      <c r="M18" s="1534" t="s">
        <v>113</v>
      </c>
      <c r="N18" s="1534" t="s">
        <v>113</v>
      </c>
      <c r="O18" s="1534" t="s">
        <v>113</v>
      </c>
      <c r="P18" s="1534" t="s">
        <v>113</v>
      </c>
      <c r="Q18" s="1534" t="s">
        <v>113</v>
      </c>
      <c r="R18" s="1534" t="s">
        <v>113</v>
      </c>
      <c r="S18" s="1534" t="s">
        <v>113</v>
      </c>
      <c r="T18" s="1534" t="s">
        <v>113</v>
      </c>
      <c r="U18" s="1534" t="s">
        <v>113</v>
      </c>
      <c r="V18" s="1534" t="s">
        <v>113</v>
      </c>
      <c r="W18" s="1534" t="s">
        <v>113</v>
      </c>
      <c r="X18" s="1610" t="s">
        <v>113</v>
      </c>
      <c r="Y18" s="1576">
        <v>19.3</v>
      </c>
      <c r="Z18" s="1577">
        <v>19.3</v>
      </c>
      <c r="AA18" s="1577">
        <v>19.3</v>
      </c>
      <c r="AB18" s="1577">
        <v>19.3</v>
      </c>
      <c r="AC18" s="1577">
        <v>19.3</v>
      </c>
      <c r="AD18" s="1577">
        <v>19.3</v>
      </c>
      <c r="AE18" s="1578">
        <v>19.7</v>
      </c>
      <c r="AF18" s="1578">
        <v>19.7</v>
      </c>
      <c r="AG18" s="1578">
        <v>19.7</v>
      </c>
      <c r="AH18" s="1578">
        <v>19.7</v>
      </c>
      <c r="AI18" s="1578">
        <v>19.7</v>
      </c>
      <c r="AJ18" s="1578">
        <v>19.7</v>
      </c>
      <c r="AK18" s="1578">
        <v>18.3</v>
      </c>
      <c r="AL18" s="1578">
        <v>18.3</v>
      </c>
      <c r="AM18" s="1578">
        <v>18.3</v>
      </c>
      <c r="AN18" s="1578">
        <v>18.3</v>
      </c>
      <c r="AO18" s="1578">
        <v>18.3</v>
      </c>
      <c r="AP18" s="1578">
        <v>18.3</v>
      </c>
      <c r="AQ18" s="1578">
        <v>153.6</v>
      </c>
      <c r="AR18" s="1578">
        <v>153.6</v>
      </c>
      <c r="AS18" s="1578">
        <v>153.6</v>
      </c>
      <c r="AT18" s="1578">
        <v>153.6</v>
      </c>
      <c r="AU18" s="1578">
        <v>153.6</v>
      </c>
      <c r="AV18" s="1578">
        <v>153.6</v>
      </c>
      <c r="AW18" s="1578">
        <v>163.2</v>
      </c>
      <c r="AX18" s="1578">
        <v>163.2</v>
      </c>
      <c r="AY18" s="1578">
        <v>163.2</v>
      </c>
      <c r="AZ18" s="1578">
        <v>163.2</v>
      </c>
      <c r="BA18" s="1578">
        <v>163.2</v>
      </c>
      <c r="BB18" s="1578">
        <v>163.2</v>
      </c>
      <c r="BC18" s="1578">
        <v>124.7</v>
      </c>
      <c r="BD18" s="1578">
        <v>124.7</v>
      </c>
      <c r="BE18" s="1578">
        <v>124.7</v>
      </c>
      <c r="BF18" s="1578">
        <v>124.7</v>
      </c>
      <c r="BG18" s="1578">
        <v>124.7</v>
      </c>
      <c r="BH18" s="1578">
        <v>124.7</v>
      </c>
      <c r="BI18" s="1578">
        <v>142</v>
      </c>
      <c r="BJ18" s="1578">
        <v>142</v>
      </c>
      <c r="BK18" s="1578">
        <v>142</v>
      </c>
      <c r="BL18" s="1578">
        <v>142</v>
      </c>
      <c r="BM18" s="1578">
        <v>142</v>
      </c>
      <c r="BN18" s="1578">
        <v>142</v>
      </c>
      <c r="BO18" s="1578">
        <v>149.7</v>
      </c>
      <c r="BP18" s="1578">
        <v>149.7</v>
      </c>
      <c r="BQ18" s="1578">
        <v>149.7</v>
      </c>
      <c r="BR18" s="1578">
        <v>149.7</v>
      </c>
      <c r="BS18" s="1578">
        <v>149.7</v>
      </c>
      <c r="BT18" s="1578">
        <v>149.7</v>
      </c>
      <c r="BU18" s="1578">
        <v>118.8</v>
      </c>
      <c r="BV18" s="1578">
        <v>118.8</v>
      </c>
      <c r="BW18" s="1578">
        <v>118.8</v>
      </c>
      <c r="BX18" s="1578">
        <v>118.8</v>
      </c>
      <c r="BY18" s="1578">
        <v>118.8</v>
      </c>
      <c r="BZ18" s="1578">
        <v>118.8</v>
      </c>
      <c r="CA18" s="1578">
        <v>11.6</v>
      </c>
      <c r="CB18" s="1578">
        <v>11.6</v>
      </c>
      <c r="CC18" s="1578">
        <v>11.6</v>
      </c>
      <c r="CD18" s="1578">
        <v>11.6</v>
      </c>
      <c r="CE18" s="1578">
        <v>11.6</v>
      </c>
      <c r="CF18" s="1578">
        <v>11.6</v>
      </c>
      <c r="CG18" s="1578">
        <v>13.5</v>
      </c>
      <c r="CH18" s="1578">
        <v>13.5</v>
      </c>
      <c r="CI18" s="1578">
        <v>13.5</v>
      </c>
      <c r="CJ18" s="1578">
        <v>13.5</v>
      </c>
      <c r="CK18" s="1578">
        <v>13.5</v>
      </c>
      <c r="CL18" s="1578">
        <v>13.5</v>
      </c>
      <c r="CM18" s="1578">
        <v>5.9</v>
      </c>
      <c r="CN18" s="1578">
        <v>5.9</v>
      </c>
      <c r="CO18" s="1578">
        <v>5.9</v>
      </c>
      <c r="CP18" s="1578">
        <v>5.9</v>
      </c>
      <c r="CQ18" s="1578">
        <v>5.9</v>
      </c>
      <c r="CR18" s="1578">
        <v>5.9</v>
      </c>
      <c r="CT18" s="709"/>
      <c r="CU18" s="570"/>
      <c r="CV18" s="570"/>
      <c r="CW18" s="570"/>
      <c r="CX18" s="570"/>
    </row>
    <row r="19" spans="1:102" ht="12.75" customHeight="1">
      <c r="A19" s="1523" t="s">
        <v>114</v>
      </c>
      <c r="B19" s="1580" t="s">
        <v>114</v>
      </c>
      <c r="C19" s="1580" t="s">
        <v>114</v>
      </c>
      <c r="D19" s="1580" t="s">
        <v>114</v>
      </c>
      <c r="E19" s="1580" t="s">
        <v>114</v>
      </c>
      <c r="F19" s="1580" t="s">
        <v>114</v>
      </c>
      <c r="G19" s="1580" t="s">
        <v>114</v>
      </c>
      <c r="H19" s="1580" t="s">
        <v>114</v>
      </c>
      <c r="I19" s="1580" t="s">
        <v>114</v>
      </c>
      <c r="J19" s="1580" t="s">
        <v>114</v>
      </c>
      <c r="K19" s="1580" t="s">
        <v>114</v>
      </c>
      <c r="L19" s="1580" t="s">
        <v>114</v>
      </c>
      <c r="M19" s="1580" t="s">
        <v>114</v>
      </c>
      <c r="N19" s="1580" t="s">
        <v>114</v>
      </c>
      <c r="O19" s="1580" t="s">
        <v>114</v>
      </c>
      <c r="P19" s="1580" t="s">
        <v>114</v>
      </c>
      <c r="Q19" s="1580" t="s">
        <v>114</v>
      </c>
      <c r="R19" s="1580" t="s">
        <v>114</v>
      </c>
      <c r="S19" s="1580" t="s">
        <v>114</v>
      </c>
      <c r="T19" s="1580" t="s">
        <v>114</v>
      </c>
      <c r="U19" s="1580" t="s">
        <v>114</v>
      </c>
      <c r="V19" s="1580" t="s">
        <v>114</v>
      </c>
      <c r="W19" s="1580" t="s">
        <v>114</v>
      </c>
      <c r="X19" s="1581" t="s">
        <v>114</v>
      </c>
      <c r="Y19" s="1576">
        <v>18.7</v>
      </c>
      <c r="Z19" s="1577">
        <v>18.7</v>
      </c>
      <c r="AA19" s="1577">
        <v>18.7</v>
      </c>
      <c r="AB19" s="1577">
        <v>18.7</v>
      </c>
      <c r="AC19" s="1577">
        <v>18.7</v>
      </c>
      <c r="AD19" s="1577">
        <v>18.7</v>
      </c>
      <c r="AE19" s="1578">
        <v>20.2</v>
      </c>
      <c r="AF19" s="1578">
        <v>20.2</v>
      </c>
      <c r="AG19" s="1578">
        <v>20.2</v>
      </c>
      <c r="AH19" s="1578">
        <v>20.2</v>
      </c>
      <c r="AI19" s="1578">
        <v>20.2</v>
      </c>
      <c r="AJ19" s="1578">
        <v>20.2</v>
      </c>
      <c r="AK19" s="1578">
        <v>17.5</v>
      </c>
      <c r="AL19" s="1578">
        <v>17.5</v>
      </c>
      <c r="AM19" s="1578">
        <v>17.5</v>
      </c>
      <c r="AN19" s="1578">
        <v>17.5</v>
      </c>
      <c r="AO19" s="1578">
        <v>17.5</v>
      </c>
      <c r="AP19" s="1578">
        <v>17.5</v>
      </c>
      <c r="AQ19" s="1578">
        <v>133.4</v>
      </c>
      <c r="AR19" s="1578">
        <v>133.4</v>
      </c>
      <c r="AS19" s="1578">
        <v>133.4</v>
      </c>
      <c r="AT19" s="1578">
        <v>133.4</v>
      </c>
      <c r="AU19" s="1578">
        <v>133.4</v>
      </c>
      <c r="AV19" s="1578">
        <v>133.4</v>
      </c>
      <c r="AW19" s="1578">
        <v>161.4</v>
      </c>
      <c r="AX19" s="1578">
        <v>161.4</v>
      </c>
      <c r="AY19" s="1578">
        <v>161.4</v>
      </c>
      <c r="AZ19" s="1578">
        <v>161.4</v>
      </c>
      <c r="BA19" s="1578">
        <v>161.4</v>
      </c>
      <c r="BB19" s="1578">
        <v>161.4</v>
      </c>
      <c r="BC19" s="1578">
        <v>111.6</v>
      </c>
      <c r="BD19" s="1578">
        <v>111.6</v>
      </c>
      <c r="BE19" s="1578">
        <v>111.6</v>
      </c>
      <c r="BF19" s="1578">
        <v>111.6</v>
      </c>
      <c r="BG19" s="1578">
        <v>111.6</v>
      </c>
      <c r="BH19" s="1578">
        <v>111.6</v>
      </c>
      <c r="BI19" s="1578">
        <v>124.7</v>
      </c>
      <c r="BJ19" s="1578">
        <v>124.7</v>
      </c>
      <c r="BK19" s="1578">
        <v>124.7</v>
      </c>
      <c r="BL19" s="1578">
        <v>124.7</v>
      </c>
      <c r="BM19" s="1578">
        <v>124.7</v>
      </c>
      <c r="BN19" s="1578">
        <v>124.7</v>
      </c>
      <c r="BO19" s="1578">
        <v>149.3</v>
      </c>
      <c r="BP19" s="1578">
        <v>149.3</v>
      </c>
      <c r="BQ19" s="1578">
        <v>149.3</v>
      </c>
      <c r="BR19" s="1578">
        <v>149.3</v>
      </c>
      <c r="BS19" s="1578">
        <v>149.3</v>
      </c>
      <c r="BT19" s="1578">
        <v>149.3</v>
      </c>
      <c r="BU19" s="1578">
        <v>105.5</v>
      </c>
      <c r="BV19" s="1578">
        <v>105.5</v>
      </c>
      <c r="BW19" s="1578">
        <v>105.5</v>
      </c>
      <c r="BX19" s="1578">
        <v>105.5</v>
      </c>
      <c r="BY19" s="1578">
        <v>105.5</v>
      </c>
      <c r="BZ19" s="1578">
        <v>105.5</v>
      </c>
      <c r="CA19" s="1578">
        <v>8.7</v>
      </c>
      <c r="CB19" s="1578">
        <v>8.7</v>
      </c>
      <c r="CC19" s="1578">
        <v>8.7</v>
      </c>
      <c r="CD19" s="1578">
        <v>8.7</v>
      </c>
      <c r="CE19" s="1578">
        <v>8.7</v>
      </c>
      <c r="CF19" s="1578">
        <v>8.7</v>
      </c>
      <c r="CG19" s="1578">
        <v>12.1</v>
      </c>
      <c r="CH19" s="1578">
        <v>12.1</v>
      </c>
      <c r="CI19" s="1578">
        <v>12.1</v>
      </c>
      <c r="CJ19" s="1578">
        <v>12.1</v>
      </c>
      <c r="CK19" s="1578">
        <v>12.1</v>
      </c>
      <c r="CL19" s="1578">
        <v>12.1</v>
      </c>
      <c r="CM19" s="1578">
        <v>6.1</v>
      </c>
      <c r="CN19" s="1578">
        <v>6.1</v>
      </c>
      <c r="CO19" s="1578">
        <v>6.1</v>
      </c>
      <c r="CP19" s="1578">
        <v>6.1</v>
      </c>
      <c r="CQ19" s="1578">
        <v>6.1</v>
      </c>
      <c r="CR19" s="1578">
        <v>6.1</v>
      </c>
      <c r="CT19" s="709"/>
      <c r="CU19" s="570"/>
      <c r="CV19" s="570"/>
      <c r="CW19" s="570"/>
      <c r="CX19" s="570"/>
    </row>
    <row r="20" spans="1:102" ht="12.75" customHeight="1">
      <c r="A20" s="1523" t="s">
        <v>115</v>
      </c>
      <c r="B20" s="1580" t="s">
        <v>115</v>
      </c>
      <c r="C20" s="1580" t="s">
        <v>115</v>
      </c>
      <c r="D20" s="1580" t="s">
        <v>115</v>
      </c>
      <c r="E20" s="1580" t="s">
        <v>115</v>
      </c>
      <c r="F20" s="1580" t="s">
        <v>115</v>
      </c>
      <c r="G20" s="1580" t="s">
        <v>115</v>
      </c>
      <c r="H20" s="1580" t="s">
        <v>115</v>
      </c>
      <c r="I20" s="1580" t="s">
        <v>115</v>
      </c>
      <c r="J20" s="1580" t="s">
        <v>115</v>
      </c>
      <c r="K20" s="1580" t="s">
        <v>115</v>
      </c>
      <c r="L20" s="1580" t="s">
        <v>115</v>
      </c>
      <c r="M20" s="1580" t="s">
        <v>115</v>
      </c>
      <c r="N20" s="1580" t="s">
        <v>115</v>
      </c>
      <c r="O20" s="1606" t="s">
        <v>115</v>
      </c>
      <c r="P20" s="1580" t="s">
        <v>115</v>
      </c>
      <c r="Q20" s="1580" t="s">
        <v>115</v>
      </c>
      <c r="R20" s="1580" t="s">
        <v>115</v>
      </c>
      <c r="S20" s="1580" t="s">
        <v>115</v>
      </c>
      <c r="T20" s="1580" t="s">
        <v>115</v>
      </c>
      <c r="U20" s="1580" t="s">
        <v>115</v>
      </c>
      <c r="V20" s="1580" t="s">
        <v>115</v>
      </c>
      <c r="W20" s="1580" t="s">
        <v>115</v>
      </c>
      <c r="X20" s="1581" t="s">
        <v>115</v>
      </c>
      <c r="Y20" s="1576">
        <v>19</v>
      </c>
      <c r="Z20" s="1577">
        <v>19</v>
      </c>
      <c r="AA20" s="1577">
        <v>19</v>
      </c>
      <c r="AB20" s="1577">
        <v>19</v>
      </c>
      <c r="AC20" s="1577">
        <v>19</v>
      </c>
      <c r="AD20" s="1577">
        <v>19</v>
      </c>
      <c r="AE20" s="1578">
        <v>20.6</v>
      </c>
      <c r="AF20" s="1578">
        <v>20.6</v>
      </c>
      <c r="AG20" s="1578">
        <v>20.6</v>
      </c>
      <c r="AH20" s="1578">
        <v>20.6</v>
      </c>
      <c r="AI20" s="1578">
        <v>20.6</v>
      </c>
      <c r="AJ20" s="1578">
        <v>20.6</v>
      </c>
      <c r="AK20" s="1578">
        <v>17.9</v>
      </c>
      <c r="AL20" s="1578">
        <v>17.9</v>
      </c>
      <c r="AM20" s="1578">
        <v>17.9</v>
      </c>
      <c r="AN20" s="1578">
        <v>17.9</v>
      </c>
      <c r="AO20" s="1578">
        <v>17.9</v>
      </c>
      <c r="AP20" s="1578">
        <v>17.9</v>
      </c>
      <c r="AQ20" s="1578">
        <v>147</v>
      </c>
      <c r="AR20" s="1578">
        <v>147</v>
      </c>
      <c r="AS20" s="1578">
        <v>147</v>
      </c>
      <c r="AT20" s="1578">
        <v>147</v>
      </c>
      <c r="AU20" s="1578">
        <v>147</v>
      </c>
      <c r="AV20" s="1578">
        <v>147</v>
      </c>
      <c r="AW20" s="1578">
        <v>172.7</v>
      </c>
      <c r="AX20" s="1578">
        <v>172.7</v>
      </c>
      <c r="AY20" s="1578">
        <v>172.7</v>
      </c>
      <c r="AZ20" s="1578">
        <v>172.7</v>
      </c>
      <c r="BA20" s="1578">
        <v>172.7</v>
      </c>
      <c r="BB20" s="1578">
        <v>172.7</v>
      </c>
      <c r="BC20" s="1578">
        <v>129</v>
      </c>
      <c r="BD20" s="1578">
        <v>129</v>
      </c>
      <c r="BE20" s="1578">
        <v>129</v>
      </c>
      <c r="BF20" s="1578">
        <v>129</v>
      </c>
      <c r="BG20" s="1578">
        <v>129</v>
      </c>
      <c r="BH20" s="1578">
        <v>129</v>
      </c>
      <c r="BI20" s="1578">
        <v>139</v>
      </c>
      <c r="BJ20" s="1578">
        <v>139</v>
      </c>
      <c r="BK20" s="1578">
        <v>139</v>
      </c>
      <c r="BL20" s="1578">
        <v>139</v>
      </c>
      <c r="BM20" s="1578">
        <v>139</v>
      </c>
      <c r="BN20" s="1578">
        <v>139</v>
      </c>
      <c r="BO20" s="1578">
        <v>159.5</v>
      </c>
      <c r="BP20" s="1578">
        <v>159.5</v>
      </c>
      <c r="BQ20" s="1578">
        <v>159.5</v>
      </c>
      <c r="BR20" s="1578">
        <v>159.5</v>
      </c>
      <c r="BS20" s="1578">
        <v>159.5</v>
      </c>
      <c r="BT20" s="1578">
        <v>159.5</v>
      </c>
      <c r="BU20" s="1578">
        <v>124.6</v>
      </c>
      <c r="BV20" s="1578">
        <v>124.6</v>
      </c>
      <c r="BW20" s="1578">
        <v>124.6</v>
      </c>
      <c r="BX20" s="1578">
        <v>124.6</v>
      </c>
      <c r="BY20" s="1578">
        <v>124.6</v>
      </c>
      <c r="BZ20" s="1578">
        <v>124.6</v>
      </c>
      <c r="CA20" s="1578">
        <v>8</v>
      </c>
      <c r="CB20" s="1578">
        <v>8</v>
      </c>
      <c r="CC20" s="1578">
        <v>8</v>
      </c>
      <c r="CD20" s="1578">
        <v>8</v>
      </c>
      <c r="CE20" s="1578">
        <v>8</v>
      </c>
      <c r="CF20" s="1578">
        <v>8</v>
      </c>
      <c r="CG20" s="1578">
        <v>13.2</v>
      </c>
      <c r="CH20" s="1578">
        <v>13.2</v>
      </c>
      <c r="CI20" s="1578">
        <v>13.2</v>
      </c>
      <c r="CJ20" s="1578">
        <v>13.2</v>
      </c>
      <c r="CK20" s="1578">
        <v>13.2</v>
      </c>
      <c r="CL20" s="1578">
        <v>13.2</v>
      </c>
      <c r="CM20" s="1578">
        <v>4.4</v>
      </c>
      <c r="CN20" s="1578">
        <v>4.4</v>
      </c>
      <c r="CO20" s="1578">
        <v>4.4</v>
      </c>
      <c r="CP20" s="1578">
        <v>4.4</v>
      </c>
      <c r="CQ20" s="1578">
        <v>4.4</v>
      </c>
      <c r="CR20" s="1578">
        <v>4.4</v>
      </c>
      <c r="CT20" s="709"/>
      <c r="CU20" s="570"/>
      <c r="CV20" s="570"/>
      <c r="CW20" s="570"/>
      <c r="CX20" s="570"/>
    </row>
    <row r="21" spans="1:102" ht="12.75" customHeight="1">
      <c r="A21" s="1523" t="s">
        <v>116</v>
      </c>
      <c r="B21" s="1580" t="s">
        <v>116</v>
      </c>
      <c r="C21" s="1580" t="s">
        <v>116</v>
      </c>
      <c r="D21" s="1580" t="s">
        <v>116</v>
      </c>
      <c r="E21" s="1580" t="s">
        <v>116</v>
      </c>
      <c r="F21" s="1580" t="s">
        <v>116</v>
      </c>
      <c r="G21" s="1580" t="s">
        <v>116</v>
      </c>
      <c r="H21" s="1580" t="s">
        <v>116</v>
      </c>
      <c r="I21" s="1580" t="s">
        <v>116</v>
      </c>
      <c r="J21" s="1580" t="s">
        <v>116</v>
      </c>
      <c r="K21" s="1580" t="s">
        <v>116</v>
      </c>
      <c r="L21" s="1580" t="s">
        <v>116</v>
      </c>
      <c r="M21" s="1580" t="s">
        <v>116</v>
      </c>
      <c r="N21" s="1580" t="s">
        <v>116</v>
      </c>
      <c r="O21" s="1606" t="s">
        <v>116</v>
      </c>
      <c r="P21" s="1580" t="s">
        <v>116</v>
      </c>
      <c r="Q21" s="1580" t="s">
        <v>116</v>
      </c>
      <c r="R21" s="1580" t="s">
        <v>116</v>
      </c>
      <c r="S21" s="1580" t="s">
        <v>116</v>
      </c>
      <c r="T21" s="1580" t="s">
        <v>116</v>
      </c>
      <c r="U21" s="1580" t="s">
        <v>116</v>
      </c>
      <c r="V21" s="1580" t="s">
        <v>116</v>
      </c>
      <c r="W21" s="1580" t="s">
        <v>116</v>
      </c>
      <c r="X21" s="1581" t="s">
        <v>116</v>
      </c>
      <c r="Y21" s="1576">
        <v>18.4</v>
      </c>
      <c r="Z21" s="1577">
        <v>18.4</v>
      </c>
      <c r="AA21" s="1577">
        <v>18.4</v>
      </c>
      <c r="AB21" s="1577">
        <v>18.4</v>
      </c>
      <c r="AC21" s="1577">
        <v>18.4</v>
      </c>
      <c r="AD21" s="1577">
        <v>18.4</v>
      </c>
      <c r="AE21" s="1578">
        <v>18.9</v>
      </c>
      <c r="AF21" s="1578">
        <v>18.9</v>
      </c>
      <c r="AG21" s="1578">
        <v>18.9</v>
      </c>
      <c r="AH21" s="1578">
        <v>18.9</v>
      </c>
      <c r="AI21" s="1578">
        <v>18.9</v>
      </c>
      <c r="AJ21" s="1578">
        <v>18.9</v>
      </c>
      <c r="AK21" s="1578">
        <v>17.9</v>
      </c>
      <c r="AL21" s="1578">
        <v>17.9</v>
      </c>
      <c r="AM21" s="1578">
        <v>17.9</v>
      </c>
      <c r="AN21" s="1578">
        <v>17.9</v>
      </c>
      <c r="AO21" s="1578">
        <v>17.9</v>
      </c>
      <c r="AP21" s="1578">
        <v>17.9</v>
      </c>
      <c r="AQ21" s="1578">
        <v>165.7</v>
      </c>
      <c r="AR21" s="1578">
        <v>165.7</v>
      </c>
      <c r="AS21" s="1578">
        <v>165.7</v>
      </c>
      <c r="AT21" s="1578">
        <v>165.7</v>
      </c>
      <c r="AU21" s="1578">
        <v>165.7</v>
      </c>
      <c r="AV21" s="1578">
        <v>165.7</v>
      </c>
      <c r="AW21" s="1578">
        <v>168.6</v>
      </c>
      <c r="AX21" s="1578">
        <v>168.6</v>
      </c>
      <c r="AY21" s="1578">
        <v>168.6</v>
      </c>
      <c r="AZ21" s="1578">
        <v>168.6</v>
      </c>
      <c r="BA21" s="1578">
        <v>168.6</v>
      </c>
      <c r="BB21" s="1578">
        <v>168.6</v>
      </c>
      <c r="BC21" s="1578">
        <v>161.8</v>
      </c>
      <c r="BD21" s="1578">
        <v>161.8</v>
      </c>
      <c r="BE21" s="1578">
        <v>161.8</v>
      </c>
      <c r="BF21" s="1578">
        <v>161.8</v>
      </c>
      <c r="BG21" s="1578">
        <v>161.8</v>
      </c>
      <c r="BH21" s="1578">
        <v>161.8</v>
      </c>
      <c r="BI21" s="1578">
        <v>136.2</v>
      </c>
      <c r="BJ21" s="1578">
        <v>136.2</v>
      </c>
      <c r="BK21" s="1578">
        <v>136.2</v>
      </c>
      <c r="BL21" s="1578">
        <v>136.2</v>
      </c>
      <c r="BM21" s="1578">
        <v>136.2</v>
      </c>
      <c r="BN21" s="1578">
        <v>136.2</v>
      </c>
      <c r="BO21" s="1578">
        <v>136.9</v>
      </c>
      <c r="BP21" s="1578">
        <v>136.9</v>
      </c>
      <c r="BQ21" s="1578">
        <v>136.9</v>
      </c>
      <c r="BR21" s="1578">
        <v>136.9</v>
      </c>
      <c r="BS21" s="1578">
        <v>136.9</v>
      </c>
      <c r="BT21" s="1578">
        <v>136.9</v>
      </c>
      <c r="BU21" s="1578">
        <v>135.2</v>
      </c>
      <c r="BV21" s="1578">
        <v>135.2</v>
      </c>
      <c r="BW21" s="1578">
        <v>135.2</v>
      </c>
      <c r="BX21" s="1578">
        <v>135.2</v>
      </c>
      <c r="BY21" s="1578">
        <v>135.2</v>
      </c>
      <c r="BZ21" s="1578">
        <v>135.2</v>
      </c>
      <c r="CA21" s="1578">
        <v>29.5</v>
      </c>
      <c r="CB21" s="1578">
        <v>29.5</v>
      </c>
      <c r="CC21" s="1578">
        <v>29.5</v>
      </c>
      <c r="CD21" s="1578">
        <v>29.5</v>
      </c>
      <c r="CE21" s="1578">
        <v>29.5</v>
      </c>
      <c r="CF21" s="1578">
        <v>29.5</v>
      </c>
      <c r="CG21" s="1578">
        <v>31.7</v>
      </c>
      <c r="CH21" s="1578">
        <v>31.7</v>
      </c>
      <c r="CI21" s="1578">
        <v>31.7</v>
      </c>
      <c r="CJ21" s="1578">
        <v>31.7</v>
      </c>
      <c r="CK21" s="1578">
        <v>31.7</v>
      </c>
      <c r="CL21" s="1578">
        <v>31.7</v>
      </c>
      <c r="CM21" s="1578">
        <v>26.6</v>
      </c>
      <c r="CN21" s="1578">
        <v>26.6</v>
      </c>
      <c r="CO21" s="1578">
        <v>26.6</v>
      </c>
      <c r="CP21" s="1578">
        <v>26.6</v>
      </c>
      <c r="CQ21" s="1578">
        <v>26.6</v>
      </c>
      <c r="CR21" s="1578">
        <v>26.6</v>
      </c>
      <c r="CT21" s="709"/>
      <c r="CU21" s="570"/>
      <c r="CV21" s="570"/>
      <c r="CW21" s="570"/>
      <c r="CX21" s="570"/>
    </row>
    <row r="22" spans="1:102" ht="12.75" customHeight="1">
      <c r="A22" s="1523" t="s">
        <v>117</v>
      </c>
      <c r="B22" s="1580" t="s">
        <v>117</v>
      </c>
      <c r="C22" s="1580" t="s">
        <v>117</v>
      </c>
      <c r="D22" s="1580" t="s">
        <v>117</v>
      </c>
      <c r="E22" s="1580" t="s">
        <v>117</v>
      </c>
      <c r="F22" s="1580" t="s">
        <v>117</v>
      </c>
      <c r="G22" s="1580" t="s">
        <v>117</v>
      </c>
      <c r="H22" s="1580" t="s">
        <v>117</v>
      </c>
      <c r="I22" s="1580" t="s">
        <v>117</v>
      </c>
      <c r="J22" s="1580" t="s">
        <v>117</v>
      </c>
      <c r="K22" s="1580" t="s">
        <v>117</v>
      </c>
      <c r="L22" s="1580" t="s">
        <v>117</v>
      </c>
      <c r="M22" s="1580" t="s">
        <v>117</v>
      </c>
      <c r="N22" s="1580" t="s">
        <v>117</v>
      </c>
      <c r="O22" s="1606" t="s">
        <v>117</v>
      </c>
      <c r="P22" s="1580" t="s">
        <v>117</v>
      </c>
      <c r="Q22" s="1580" t="s">
        <v>117</v>
      </c>
      <c r="R22" s="1580" t="s">
        <v>117</v>
      </c>
      <c r="S22" s="1580" t="s">
        <v>117</v>
      </c>
      <c r="T22" s="1580" t="s">
        <v>117</v>
      </c>
      <c r="U22" s="1580" t="s">
        <v>117</v>
      </c>
      <c r="V22" s="1580" t="s">
        <v>117</v>
      </c>
      <c r="W22" s="1580" t="s">
        <v>117</v>
      </c>
      <c r="X22" s="1581" t="s">
        <v>117</v>
      </c>
      <c r="Y22" s="1576">
        <v>19.7</v>
      </c>
      <c r="Z22" s="1577">
        <v>19.7</v>
      </c>
      <c r="AA22" s="1577">
        <v>19.7</v>
      </c>
      <c r="AB22" s="1577">
        <v>19.7</v>
      </c>
      <c r="AC22" s="1577">
        <v>19.7</v>
      </c>
      <c r="AD22" s="1577">
        <v>19.7</v>
      </c>
      <c r="AE22" s="1578">
        <v>19</v>
      </c>
      <c r="AF22" s="1578">
        <v>19</v>
      </c>
      <c r="AG22" s="1578">
        <v>19</v>
      </c>
      <c r="AH22" s="1578">
        <v>19</v>
      </c>
      <c r="AI22" s="1578">
        <v>19</v>
      </c>
      <c r="AJ22" s="1578">
        <v>19</v>
      </c>
      <c r="AK22" s="1578">
        <v>19.9</v>
      </c>
      <c r="AL22" s="1578">
        <v>19.9</v>
      </c>
      <c r="AM22" s="1578">
        <v>19.9</v>
      </c>
      <c r="AN22" s="1578">
        <v>19.9</v>
      </c>
      <c r="AO22" s="1578">
        <v>19.9</v>
      </c>
      <c r="AP22" s="1578">
        <v>19.9</v>
      </c>
      <c r="AQ22" s="1578">
        <v>151.7</v>
      </c>
      <c r="AR22" s="1578">
        <v>151.7</v>
      </c>
      <c r="AS22" s="1578">
        <v>151.7</v>
      </c>
      <c r="AT22" s="1578">
        <v>151.7</v>
      </c>
      <c r="AU22" s="1578">
        <v>151.7</v>
      </c>
      <c r="AV22" s="1578">
        <v>151.7</v>
      </c>
      <c r="AW22" s="1578">
        <v>153.5</v>
      </c>
      <c r="AX22" s="1578">
        <v>153.5</v>
      </c>
      <c r="AY22" s="1578">
        <v>153.5</v>
      </c>
      <c r="AZ22" s="1578">
        <v>153.5</v>
      </c>
      <c r="BA22" s="1578">
        <v>153.5</v>
      </c>
      <c r="BB22" s="1578">
        <v>153.5</v>
      </c>
      <c r="BC22" s="1578">
        <v>151.1</v>
      </c>
      <c r="BD22" s="1578">
        <v>151.1</v>
      </c>
      <c r="BE22" s="1578">
        <v>151.1</v>
      </c>
      <c r="BF22" s="1578">
        <v>151.1</v>
      </c>
      <c r="BG22" s="1578">
        <v>151.1</v>
      </c>
      <c r="BH22" s="1578">
        <v>151.1</v>
      </c>
      <c r="BI22" s="1578">
        <v>144.6</v>
      </c>
      <c r="BJ22" s="1578">
        <v>144.6</v>
      </c>
      <c r="BK22" s="1578">
        <v>144.6</v>
      </c>
      <c r="BL22" s="1578">
        <v>144.6</v>
      </c>
      <c r="BM22" s="1578">
        <v>144.6</v>
      </c>
      <c r="BN22" s="1578">
        <v>144.6</v>
      </c>
      <c r="BO22" s="1578">
        <v>145.6</v>
      </c>
      <c r="BP22" s="1578">
        <v>145.6</v>
      </c>
      <c r="BQ22" s="1578">
        <v>145.6</v>
      </c>
      <c r="BR22" s="1578">
        <v>145.6</v>
      </c>
      <c r="BS22" s="1578">
        <v>145.6</v>
      </c>
      <c r="BT22" s="1578">
        <v>145.6</v>
      </c>
      <c r="BU22" s="1578">
        <v>144.3</v>
      </c>
      <c r="BV22" s="1578">
        <v>144.3</v>
      </c>
      <c r="BW22" s="1578">
        <v>144.3</v>
      </c>
      <c r="BX22" s="1578">
        <v>144.3</v>
      </c>
      <c r="BY22" s="1578">
        <v>144.3</v>
      </c>
      <c r="BZ22" s="1578">
        <v>144.3</v>
      </c>
      <c r="CA22" s="1578">
        <v>7.1</v>
      </c>
      <c r="CB22" s="1578">
        <v>7.1</v>
      </c>
      <c r="CC22" s="1578">
        <v>7.1</v>
      </c>
      <c r="CD22" s="1578">
        <v>7.1</v>
      </c>
      <c r="CE22" s="1578">
        <v>7.1</v>
      </c>
      <c r="CF22" s="1578">
        <v>7.1</v>
      </c>
      <c r="CG22" s="1578">
        <v>7.9</v>
      </c>
      <c r="CH22" s="1578">
        <v>7.9</v>
      </c>
      <c r="CI22" s="1578">
        <v>7.9</v>
      </c>
      <c r="CJ22" s="1578">
        <v>7.9</v>
      </c>
      <c r="CK22" s="1578">
        <v>7.9</v>
      </c>
      <c r="CL22" s="1578">
        <v>7.9</v>
      </c>
      <c r="CM22" s="1578">
        <v>6.8</v>
      </c>
      <c r="CN22" s="1578">
        <v>6.8</v>
      </c>
      <c r="CO22" s="1578">
        <v>6.8</v>
      </c>
      <c r="CP22" s="1578">
        <v>6.8</v>
      </c>
      <c r="CQ22" s="1578">
        <v>6.8</v>
      </c>
      <c r="CR22" s="1578">
        <v>6.8</v>
      </c>
      <c r="CT22" s="709"/>
      <c r="CU22" s="570"/>
      <c r="CV22" s="570"/>
      <c r="CW22" s="570"/>
      <c r="CX22" s="570"/>
    </row>
    <row r="23" spans="1:102" ht="12.75" customHeight="1">
      <c r="A23" s="1523" t="s">
        <v>118</v>
      </c>
      <c r="B23" s="1580" t="s">
        <v>118</v>
      </c>
      <c r="C23" s="1580" t="s">
        <v>118</v>
      </c>
      <c r="D23" s="1580" t="s">
        <v>118</v>
      </c>
      <c r="E23" s="1580" t="s">
        <v>118</v>
      </c>
      <c r="F23" s="1580" t="s">
        <v>118</v>
      </c>
      <c r="G23" s="1580" t="s">
        <v>118</v>
      </c>
      <c r="H23" s="1580" t="s">
        <v>118</v>
      </c>
      <c r="I23" s="1580" t="s">
        <v>118</v>
      </c>
      <c r="J23" s="1580" t="s">
        <v>118</v>
      </c>
      <c r="K23" s="1580" t="s">
        <v>118</v>
      </c>
      <c r="L23" s="1580" t="s">
        <v>118</v>
      </c>
      <c r="M23" s="1580" t="s">
        <v>118</v>
      </c>
      <c r="N23" s="1580" t="s">
        <v>118</v>
      </c>
      <c r="O23" s="1580" t="s">
        <v>118</v>
      </c>
      <c r="P23" s="1580" t="s">
        <v>118</v>
      </c>
      <c r="Q23" s="1580" t="s">
        <v>118</v>
      </c>
      <c r="R23" s="1580" t="s">
        <v>118</v>
      </c>
      <c r="S23" s="1580" t="s">
        <v>118</v>
      </c>
      <c r="T23" s="1580" t="s">
        <v>118</v>
      </c>
      <c r="U23" s="1580" t="s">
        <v>118</v>
      </c>
      <c r="V23" s="1580" t="s">
        <v>118</v>
      </c>
      <c r="W23" s="1580" t="s">
        <v>118</v>
      </c>
      <c r="X23" s="1581" t="s">
        <v>118</v>
      </c>
      <c r="Y23" s="1576">
        <v>18.5</v>
      </c>
      <c r="Z23" s="1577">
        <v>18.5</v>
      </c>
      <c r="AA23" s="1577">
        <v>18.5</v>
      </c>
      <c r="AB23" s="1577">
        <v>18.5</v>
      </c>
      <c r="AC23" s="1577">
        <v>18.5</v>
      </c>
      <c r="AD23" s="1577">
        <v>18.5</v>
      </c>
      <c r="AE23" s="1578">
        <v>18.4</v>
      </c>
      <c r="AF23" s="1578">
        <v>18.4</v>
      </c>
      <c r="AG23" s="1578">
        <v>18.4</v>
      </c>
      <c r="AH23" s="1578">
        <v>18.4</v>
      </c>
      <c r="AI23" s="1578">
        <v>18.4</v>
      </c>
      <c r="AJ23" s="1578">
        <v>18.4</v>
      </c>
      <c r="AK23" s="1578">
        <v>18.9</v>
      </c>
      <c r="AL23" s="1578">
        <v>18.9</v>
      </c>
      <c r="AM23" s="1578">
        <v>18.9</v>
      </c>
      <c r="AN23" s="1578">
        <v>18.9</v>
      </c>
      <c r="AO23" s="1578">
        <v>18.9</v>
      </c>
      <c r="AP23" s="1578">
        <v>18.9</v>
      </c>
      <c r="AQ23" s="1578">
        <v>145.3</v>
      </c>
      <c r="AR23" s="1578">
        <v>145.3</v>
      </c>
      <c r="AS23" s="1578">
        <v>145.3</v>
      </c>
      <c r="AT23" s="1578">
        <v>145.3</v>
      </c>
      <c r="AU23" s="1578">
        <v>145.3</v>
      </c>
      <c r="AV23" s="1578">
        <v>145.3</v>
      </c>
      <c r="AW23" s="1578">
        <v>144.5</v>
      </c>
      <c r="AX23" s="1578">
        <v>144.5</v>
      </c>
      <c r="AY23" s="1578">
        <v>144.5</v>
      </c>
      <c r="AZ23" s="1578">
        <v>144.5</v>
      </c>
      <c r="BA23" s="1578">
        <v>144.5</v>
      </c>
      <c r="BB23" s="1578">
        <v>144.5</v>
      </c>
      <c r="BC23" s="1578">
        <v>147.1</v>
      </c>
      <c r="BD23" s="1578">
        <v>147.1</v>
      </c>
      <c r="BE23" s="1578">
        <v>147.1</v>
      </c>
      <c r="BF23" s="1578">
        <v>147.1</v>
      </c>
      <c r="BG23" s="1578">
        <v>147.1</v>
      </c>
      <c r="BH23" s="1578">
        <v>147.1</v>
      </c>
      <c r="BI23" s="1578">
        <v>141.1</v>
      </c>
      <c r="BJ23" s="1578">
        <v>141.1</v>
      </c>
      <c r="BK23" s="1578">
        <v>141.1</v>
      </c>
      <c r="BL23" s="1578">
        <v>141.1</v>
      </c>
      <c r="BM23" s="1578">
        <v>141.1</v>
      </c>
      <c r="BN23" s="1578">
        <v>141.1</v>
      </c>
      <c r="BO23" s="1578">
        <v>140.4</v>
      </c>
      <c r="BP23" s="1578">
        <v>140.4</v>
      </c>
      <c r="BQ23" s="1578">
        <v>140.4</v>
      </c>
      <c r="BR23" s="1578">
        <v>140.4</v>
      </c>
      <c r="BS23" s="1578">
        <v>140.4</v>
      </c>
      <c r="BT23" s="1578">
        <v>140.4</v>
      </c>
      <c r="BU23" s="1578">
        <v>142.7</v>
      </c>
      <c r="BV23" s="1578">
        <v>142.7</v>
      </c>
      <c r="BW23" s="1578">
        <v>142.7</v>
      </c>
      <c r="BX23" s="1578">
        <v>142.7</v>
      </c>
      <c r="BY23" s="1578">
        <v>142.7</v>
      </c>
      <c r="BZ23" s="1578">
        <v>142.7</v>
      </c>
      <c r="CA23" s="1578">
        <v>4.2</v>
      </c>
      <c r="CB23" s="1578">
        <v>4.2</v>
      </c>
      <c r="CC23" s="1578">
        <v>4.2</v>
      </c>
      <c r="CD23" s="1578">
        <v>4.2</v>
      </c>
      <c r="CE23" s="1578">
        <v>4.2</v>
      </c>
      <c r="CF23" s="1578">
        <v>4.2</v>
      </c>
      <c r="CG23" s="1578">
        <v>4.1</v>
      </c>
      <c r="CH23" s="1578">
        <v>4.1</v>
      </c>
      <c r="CI23" s="1578">
        <v>4.1</v>
      </c>
      <c r="CJ23" s="1578">
        <v>4.1</v>
      </c>
      <c r="CK23" s="1578">
        <v>4.1</v>
      </c>
      <c r="CL23" s="1578">
        <v>4.1</v>
      </c>
      <c r="CM23" s="1578">
        <v>4.4</v>
      </c>
      <c r="CN23" s="1578">
        <v>4.4</v>
      </c>
      <c r="CO23" s="1578">
        <v>4.4</v>
      </c>
      <c r="CP23" s="1578">
        <v>4.4</v>
      </c>
      <c r="CQ23" s="1578">
        <v>4.4</v>
      </c>
      <c r="CR23" s="1578">
        <v>4.4</v>
      </c>
      <c r="CT23" s="709"/>
      <c r="CU23" s="570"/>
      <c r="CV23" s="570"/>
      <c r="CW23" s="570"/>
      <c r="CX23" s="570"/>
    </row>
    <row r="24" spans="1:102" ht="12.75" customHeight="1">
      <c r="A24" s="1551" t="s">
        <v>119</v>
      </c>
      <c r="B24" s="1596" t="s">
        <v>119</v>
      </c>
      <c r="C24" s="1596" t="s">
        <v>119</v>
      </c>
      <c r="D24" s="1596" t="s">
        <v>119</v>
      </c>
      <c r="E24" s="1596" t="s">
        <v>119</v>
      </c>
      <c r="F24" s="1596" t="s">
        <v>119</v>
      </c>
      <c r="G24" s="1596" t="s">
        <v>119</v>
      </c>
      <c r="H24" s="1596" t="s">
        <v>119</v>
      </c>
      <c r="I24" s="1596" t="s">
        <v>119</v>
      </c>
      <c r="J24" s="1596" t="s">
        <v>119</v>
      </c>
      <c r="K24" s="1596" t="s">
        <v>119</v>
      </c>
      <c r="L24" s="1596" t="s">
        <v>119</v>
      </c>
      <c r="M24" s="1596" t="s">
        <v>119</v>
      </c>
      <c r="N24" s="1596" t="s">
        <v>119</v>
      </c>
      <c r="O24" s="1596" t="s">
        <v>119</v>
      </c>
      <c r="P24" s="1596" t="s">
        <v>119</v>
      </c>
      <c r="Q24" s="1596" t="s">
        <v>119</v>
      </c>
      <c r="R24" s="1596" t="s">
        <v>119</v>
      </c>
      <c r="S24" s="1596" t="s">
        <v>119</v>
      </c>
      <c r="T24" s="1596" t="s">
        <v>119</v>
      </c>
      <c r="U24" s="1596" t="s">
        <v>119</v>
      </c>
      <c r="V24" s="1596" t="s">
        <v>119</v>
      </c>
      <c r="W24" s="1596" t="s">
        <v>119</v>
      </c>
      <c r="X24" s="1597" t="s">
        <v>119</v>
      </c>
      <c r="Y24" s="1579">
        <v>19.3</v>
      </c>
      <c r="Z24" s="1579">
        <v>19.3</v>
      </c>
      <c r="AA24" s="1579">
        <v>19.3</v>
      </c>
      <c r="AB24" s="1579">
        <v>19.3</v>
      </c>
      <c r="AC24" s="1579">
        <v>19.3</v>
      </c>
      <c r="AD24" s="1579">
        <v>19.3</v>
      </c>
      <c r="AE24" s="1579">
        <v>20.7</v>
      </c>
      <c r="AF24" s="1579">
        <v>20.7</v>
      </c>
      <c r="AG24" s="1579">
        <v>20.7</v>
      </c>
      <c r="AH24" s="1579">
        <v>20.7</v>
      </c>
      <c r="AI24" s="1579">
        <v>20.7</v>
      </c>
      <c r="AJ24" s="1579">
        <v>20.7</v>
      </c>
      <c r="AK24" s="1579">
        <v>17.7</v>
      </c>
      <c r="AL24" s="1579">
        <v>17.7</v>
      </c>
      <c r="AM24" s="1579">
        <v>17.7</v>
      </c>
      <c r="AN24" s="1579">
        <v>17.7</v>
      </c>
      <c r="AO24" s="1579">
        <v>17.7</v>
      </c>
      <c r="AP24" s="1579">
        <v>17.7</v>
      </c>
      <c r="AQ24" s="1579">
        <v>123.3</v>
      </c>
      <c r="AR24" s="1579">
        <v>123.3</v>
      </c>
      <c r="AS24" s="1579">
        <v>123.3</v>
      </c>
      <c r="AT24" s="1579">
        <v>123.3</v>
      </c>
      <c r="AU24" s="1579">
        <v>123.3</v>
      </c>
      <c r="AV24" s="1579">
        <v>123.3</v>
      </c>
      <c r="AW24" s="1579">
        <v>138.4</v>
      </c>
      <c r="AX24" s="1579">
        <v>138.4</v>
      </c>
      <c r="AY24" s="1579">
        <v>138.4</v>
      </c>
      <c r="AZ24" s="1579">
        <v>138.4</v>
      </c>
      <c r="BA24" s="1579">
        <v>138.4</v>
      </c>
      <c r="BB24" s="1579">
        <v>138.4</v>
      </c>
      <c r="BC24" s="1579">
        <v>106.1</v>
      </c>
      <c r="BD24" s="1579">
        <v>106.1</v>
      </c>
      <c r="BE24" s="1579">
        <v>106.1</v>
      </c>
      <c r="BF24" s="1579">
        <v>106.1</v>
      </c>
      <c r="BG24" s="1579">
        <v>106.1</v>
      </c>
      <c r="BH24" s="1579">
        <v>106.1</v>
      </c>
      <c r="BI24" s="1579">
        <v>114.5</v>
      </c>
      <c r="BJ24" s="1579">
        <v>114.5</v>
      </c>
      <c r="BK24" s="1579">
        <v>114.5</v>
      </c>
      <c r="BL24" s="1579">
        <v>114.5</v>
      </c>
      <c r="BM24" s="1579">
        <v>114.5</v>
      </c>
      <c r="BN24" s="1579">
        <v>114.5</v>
      </c>
      <c r="BO24" s="1579">
        <v>126.1</v>
      </c>
      <c r="BP24" s="1579">
        <v>126.1</v>
      </c>
      <c r="BQ24" s="1579">
        <v>126.1</v>
      </c>
      <c r="BR24" s="1579">
        <v>126.1</v>
      </c>
      <c r="BS24" s="1579">
        <v>126.1</v>
      </c>
      <c r="BT24" s="1579">
        <v>126.1</v>
      </c>
      <c r="BU24" s="1579">
        <v>101.4</v>
      </c>
      <c r="BV24" s="1579">
        <v>101.4</v>
      </c>
      <c r="BW24" s="1579">
        <v>101.4</v>
      </c>
      <c r="BX24" s="1579">
        <v>101.4</v>
      </c>
      <c r="BY24" s="1579">
        <v>101.4</v>
      </c>
      <c r="BZ24" s="1579">
        <v>101.4</v>
      </c>
      <c r="CA24" s="1579">
        <v>8.8</v>
      </c>
      <c r="CB24" s="1579">
        <v>8.8</v>
      </c>
      <c r="CC24" s="1579">
        <v>8.8</v>
      </c>
      <c r="CD24" s="1579">
        <v>8.8</v>
      </c>
      <c r="CE24" s="1579">
        <v>8.8</v>
      </c>
      <c r="CF24" s="1579">
        <v>8.8</v>
      </c>
      <c r="CG24" s="1579">
        <v>12.3</v>
      </c>
      <c r="CH24" s="1579">
        <v>12.3</v>
      </c>
      <c r="CI24" s="1579">
        <v>12.3</v>
      </c>
      <c r="CJ24" s="1579">
        <v>12.3</v>
      </c>
      <c r="CK24" s="1579">
        <v>12.3</v>
      </c>
      <c r="CL24" s="1579">
        <v>12.3</v>
      </c>
      <c r="CM24" s="1579">
        <v>4.7</v>
      </c>
      <c r="CN24" s="1579">
        <v>4.7</v>
      </c>
      <c r="CO24" s="1579">
        <v>4.7</v>
      </c>
      <c r="CP24" s="1579">
        <v>4.7</v>
      </c>
      <c r="CQ24" s="1579">
        <v>4.7</v>
      </c>
      <c r="CR24" s="1579">
        <v>4.7</v>
      </c>
      <c r="CT24" s="709"/>
      <c r="CU24" s="570"/>
      <c r="CV24" s="570"/>
      <c r="CW24" s="570"/>
      <c r="CX24" s="570"/>
    </row>
    <row r="25" spans="1:102" ht="12.75" customHeight="1">
      <c r="A25" s="867"/>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16"/>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6"/>
      <c r="BR25" s="816"/>
      <c r="BS25" s="816"/>
      <c r="BT25" s="816"/>
      <c r="BU25" s="816"/>
      <c r="BV25" s="816"/>
      <c r="BW25" s="816"/>
      <c r="BX25" s="816"/>
      <c r="BY25" s="816"/>
      <c r="BZ25" s="816"/>
      <c r="CA25" s="816"/>
      <c r="CB25" s="816"/>
      <c r="CC25" s="816"/>
      <c r="CD25" s="816"/>
      <c r="CE25" s="816"/>
      <c r="CF25" s="816"/>
      <c r="CG25" s="816"/>
      <c r="CH25" s="816"/>
      <c r="CI25" s="816"/>
      <c r="CJ25" s="816"/>
      <c r="CK25" s="816"/>
      <c r="CL25" s="816"/>
      <c r="CM25" s="816"/>
      <c r="CN25" s="816"/>
      <c r="CO25" s="816"/>
      <c r="CP25" s="816"/>
      <c r="CQ25" s="816"/>
      <c r="CR25" s="816"/>
      <c r="CT25" s="709"/>
      <c r="CU25" s="570"/>
      <c r="CV25" s="570"/>
      <c r="CW25" s="570"/>
      <c r="CX25" s="570"/>
    </row>
    <row r="26" spans="1:102" ht="12.75" customHeight="1">
      <c r="A26" s="867"/>
      <c r="B26" s="867"/>
      <c r="C26" s="867"/>
      <c r="D26" s="867"/>
      <c r="E26" s="867"/>
      <c r="F26" s="867"/>
      <c r="G26" s="867"/>
      <c r="H26" s="867"/>
      <c r="I26" s="867"/>
      <c r="J26" s="867"/>
      <c r="K26" s="867"/>
      <c r="L26" s="867"/>
      <c r="M26" s="867"/>
      <c r="N26" s="867"/>
      <c r="O26" s="867"/>
      <c r="P26" s="867"/>
      <c r="Q26" s="867"/>
      <c r="R26" s="867"/>
      <c r="S26" s="867"/>
      <c r="T26" s="867"/>
      <c r="U26" s="867"/>
      <c r="V26" s="867"/>
      <c r="W26" s="867"/>
      <c r="X26" s="867"/>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816"/>
      <c r="BD26" s="816"/>
      <c r="BE26" s="816"/>
      <c r="BF26" s="816"/>
      <c r="BG26" s="816"/>
      <c r="BH26" s="816"/>
      <c r="BI26" s="816"/>
      <c r="BJ26" s="816"/>
      <c r="BK26" s="816"/>
      <c r="BL26" s="816"/>
      <c r="BM26" s="816"/>
      <c r="BN26" s="816"/>
      <c r="BO26" s="816"/>
      <c r="BP26" s="816"/>
      <c r="BQ26" s="816"/>
      <c r="BR26" s="816"/>
      <c r="BS26" s="816"/>
      <c r="BT26" s="816"/>
      <c r="BU26" s="816"/>
      <c r="BV26" s="816"/>
      <c r="BW26" s="816"/>
      <c r="BX26" s="816"/>
      <c r="BY26" s="816"/>
      <c r="BZ26" s="816"/>
      <c r="CA26" s="816"/>
      <c r="CB26" s="816"/>
      <c r="CC26" s="816"/>
      <c r="CD26" s="816"/>
      <c r="CE26" s="816"/>
      <c r="CF26" s="816"/>
      <c r="CG26" s="816"/>
      <c r="CH26" s="816"/>
      <c r="CI26" s="816"/>
      <c r="CJ26" s="816"/>
      <c r="CK26" s="816"/>
      <c r="CL26" s="816"/>
      <c r="CM26" s="816"/>
      <c r="CN26" s="816"/>
      <c r="CO26" s="816"/>
      <c r="CP26" s="816"/>
      <c r="CQ26" s="816"/>
      <c r="CR26" s="816"/>
      <c r="CT26" s="709"/>
      <c r="CU26" s="570"/>
      <c r="CV26" s="570"/>
      <c r="CW26" s="570"/>
      <c r="CX26" s="570"/>
    </row>
    <row r="27" spans="1:102" ht="12.75" customHeight="1">
      <c r="A27" s="867"/>
      <c r="B27" s="867"/>
      <c r="C27" s="867"/>
      <c r="D27" s="867"/>
      <c r="E27" s="867"/>
      <c r="F27" s="867"/>
      <c r="G27" s="867"/>
      <c r="H27" s="867"/>
      <c r="I27" s="867"/>
      <c r="J27" s="867"/>
      <c r="K27" s="867"/>
      <c r="L27" s="867"/>
      <c r="M27" s="867"/>
      <c r="N27" s="867"/>
      <c r="O27" s="867"/>
      <c r="P27" s="867"/>
      <c r="Q27" s="867"/>
      <c r="R27" s="867"/>
      <c r="S27" s="867"/>
      <c r="T27" s="867"/>
      <c r="U27" s="867"/>
      <c r="V27" s="867"/>
      <c r="W27" s="867"/>
      <c r="X27" s="867"/>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816"/>
      <c r="BD27" s="816"/>
      <c r="BE27" s="816"/>
      <c r="BF27" s="816"/>
      <c r="BG27" s="816"/>
      <c r="BH27" s="816"/>
      <c r="BI27" s="816"/>
      <c r="BJ27" s="816"/>
      <c r="BK27" s="816"/>
      <c r="BL27" s="816"/>
      <c r="BM27" s="816"/>
      <c r="BN27" s="816"/>
      <c r="BO27" s="816"/>
      <c r="BP27" s="816"/>
      <c r="BQ27" s="816"/>
      <c r="BR27" s="816"/>
      <c r="BS27" s="816"/>
      <c r="BT27" s="816"/>
      <c r="BU27" s="816"/>
      <c r="BV27" s="816"/>
      <c r="BW27" s="816"/>
      <c r="BX27" s="816"/>
      <c r="BY27" s="816"/>
      <c r="BZ27" s="816"/>
      <c r="CA27" s="816"/>
      <c r="CB27" s="816"/>
      <c r="CC27" s="816"/>
      <c r="CD27" s="816"/>
      <c r="CE27" s="816"/>
      <c r="CF27" s="816"/>
      <c r="CG27" s="816"/>
      <c r="CH27" s="816"/>
      <c r="CI27" s="816"/>
      <c r="CJ27" s="816"/>
      <c r="CK27" s="816"/>
      <c r="CL27" s="816"/>
      <c r="CM27" s="816"/>
      <c r="CN27" s="816"/>
      <c r="CO27" s="816"/>
      <c r="CP27" s="816"/>
      <c r="CQ27" s="816"/>
      <c r="CR27" s="816"/>
      <c r="CT27" s="709"/>
      <c r="CU27" s="570"/>
      <c r="CV27" s="570"/>
      <c r="CW27" s="570"/>
      <c r="CX27" s="570"/>
    </row>
    <row r="28" spans="88:102" ht="15" customHeight="1">
      <c r="CJ28" s="43"/>
      <c r="CK28" s="43"/>
      <c r="CL28" s="43"/>
      <c r="CM28" s="43"/>
      <c r="CN28" s="43"/>
      <c r="CO28" s="43"/>
      <c r="CT28" s="43"/>
      <c r="CU28" s="43"/>
      <c r="CV28" s="43"/>
      <c r="CW28" s="43"/>
      <c r="CX28" s="43"/>
    </row>
    <row r="29" ht="17.25" customHeight="1">
      <c r="AA29" s="19" t="s">
        <v>250</v>
      </c>
    </row>
    <row r="30" spans="1:96" ht="13.5" customHeight="1">
      <c r="A30" s="13" t="s">
        <v>202</v>
      </c>
      <c r="CJ30" s="43"/>
      <c r="CK30" s="43"/>
      <c r="CR30" s="868" t="s">
        <v>203</v>
      </c>
    </row>
    <row r="31" spans="1:96" ht="14.25" customHeight="1">
      <c r="A31" s="1187" t="s">
        <v>204</v>
      </c>
      <c r="B31" s="1598"/>
      <c r="C31" s="1598"/>
      <c r="D31" s="1598"/>
      <c r="E31" s="1598"/>
      <c r="F31" s="1598"/>
      <c r="G31" s="1598"/>
      <c r="H31" s="1598"/>
      <c r="I31" s="1598"/>
      <c r="J31" s="1599"/>
      <c r="K31" s="1290" t="s">
        <v>205</v>
      </c>
      <c r="L31" s="1602"/>
      <c r="M31" s="1602"/>
      <c r="N31" s="1602"/>
      <c r="O31" s="1602"/>
      <c r="P31" s="1602"/>
      <c r="Q31" s="1602"/>
      <c r="R31" s="1291"/>
      <c r="S31" s="1290" t="s">
        <v>206</v>
      </c>
      <c r="T31" s="1602"/>
      <c r="U31" s="1602"/>
      <c r="V31" s="1602"/>
      <c r="W31" s="1602"/>
      <c r="X31" s="1602"/>
      <c r="Y31" s="1602"/>
      <c r="Z31" s="1291"/>
      <c r="AA31" s="1192" t="s">
        <v>207</v>
      </c>
      <c r="AB31" s="1193"/>
      <c r="AC31" s="1193"/>
      <c r="AD31" s="1193"/>
      <c r="AE31" s="1193"/>
      <c r="AF31" s="1193"/>
      <c r="AG31" s="1193"/>
      <c r="AH31" s="1193"/>
      <c r="AI31" s="1193"/>
      <c r="AJ31" s="1193"/>
      <c r="AK31" s="1193"/>
      <c r="AL31" s="1193"/>
      <c r="AM31" s="1193"/>
      <c r="AN31" s="1193"/>
      <c r="AO31" s="1193"/>
      <c r="AP31" s="1193"/>
      <c r="AQ31" s="1193"/>
      <c r="AR31" s="1193"/>
      <c r="AS31" s="1193"/>
      <c r="AT31" s="1193"/>
      <c r="AU31" s="1193"/>
      <c r="AV31" s="1193"/>
      <c r="AW31" s="1193"/>
      <c r="AX31" s="1193"/>
      <c r="AY31" s="1193"/>
      <c r="AZ31" s="1193"/>
      <c r="BA31" s="1193"/>
      <c r="BB31" s="1193"/>
      <c r="BC31" s="1193"/>
      <c r="BD31" s="1193"/>
      <c r="BE31" s="1193"/>
      <c r="BF31" s="1193"/>
      <c r="BG31" s="1193"/>
      <c r="BH31" s="1193"/>
      <c r="BI31" s="1199"/>
      <c r="BJ31" s="1192" t="s">
        <v>208</v>
      </c>
      <c r="BK31" s="1193"/>
      <c r="BL31" s="1193"/>
      <c r="BM31" s="1193"/>
      <c r="BN31" s="1193"/>
      <c r="BO31" s="1193"/>
      <c r="BP31" s="1193"/>
      <c r="BQ31" s="1193"/>
      <c r="BR31" s="1193"/>
      <c r="BS31" s="1193"/>
      <c r="BT31" s="1193"/>
      <c r="BU31" s="1193"/>
      <c r="BV31" s="1193"/>
      <c r="BW31" s="1193"/>
      <c r="BX31" s="1193"/>
      <c r="BY31" s="1193"/>
      <c r="BZ31" s="1193"/>
      <c r="CA31" s="1193"/>
      <c r="CB31" s="1193"/>
      <c r="CC31" s="1193"/>
      <c r="CD31" s="1193"/>
      <c r="CE31" s="1193"/>
      <c r="CF31" s="1193"/>
      <c r="CG31" s="1193"/>
      <c r="CH31" s="1193"/>
      <c r="CI31" s="1193"/>
      <c r="CJ31" s="1193"/>
      <c r="CK31" s="1193"/>
      <c r="CL31" s="1193"/>
      <c r="CM31" s="1193"/>
      <c r="CN31" s="1193"/>
      <c r="CO31" s="1193"/>
      <c r="CP31" s="1193"/>
      <c r="CQ31" s="1193"/>
      <c r="CR31" s="1193"/>
    </row>
    <row r="32" spans="1:102" ht="14.25" customHeight="1">
      <c r="A32" s="1190"/>
      <c r="B32" s="1600"/>
      <c r="C32" s="1600"/>
      <c r="D32" s="1600"/>
      <c r="E32" s="1600"/>
      <c r="F32" s="1600"/>
      <c r="G32" s="1600"/>
      <c r="H32" s="1600"/>
      <c r="I32" s="1600"/>
      <c r="J32" s="1601"/>
      <c r="K32" s="1294"/>
      <c r="L32" s="1603"/>
      <c r="M32" s="1603"/>
      <c r="N32" s="1603"/>
      <c r="O32" s="1603"/>
      <c r="P32" s="1603"/>
      <c r="Q32" s="1603"/>
      <c r="R32" s="1295"/>
      <c r="S32" s="1294"/>
      <c r="T32" s="1603"/>
      <c r="U32" s="1603"/>
      <c r="V32" s="1603"/>
      <c r="W32" s="1603"/>
      <c r="X32" s="1603"/>
      <c r="Y32" s="1603"/>
      <c r="Z32" s="1295"/>
      <c r="AA32" s="1192" t="s">
        <v>209</v>
      </c>
      <c r="AB32" s="1193"/>
      <c r="AC32" s="1193"/>
      <c r="AD32" s="1193"/>
      <c r="AE32" s="1193"/>
      <c r="AF32" s="1193"/>
      <c r="AG32" s="1199"/>
      <c r="AH32" s="1192" t="s">
        <v>820</v>
      </c>
      <c r="AI32" s="1193"/>
      <c r="AJ32" s="1193"/>
      <c r="AK32" s="1193"/>
      <c r="AL32" s="1193"/>
      <c r="AM32" s="1193"/>
      <c r="AN32" s="1199"/>
      <c r="AO32" s="1192" t="s">
        <v>210</v>
      </c>
      <c r="AP32" s="1193"/>
      <c r="AQ32" s="1193"/>
      <c r="AR32" s="1193"/>
      <c r="AS32" s="1193"/>
      <c r="AT32" s="1193"/>
      <c r="AU32" s="1199"/>
      <c r="AV32" s="1192" t="s">
        <v>211</v>
      </c>
      <c r="AW32" s="1193"/>
      <c r="AX32" s="1193"/>
      <c r="AY32" s="1193"/>
      <c r="AZ32" s="1193"/>
      <c r="BA32" s="1193"/>
      <c r="BB32" s="1199"/>
      <c r="BC32" s="1192" t="s">
        <v>212</v>
      </c>
      <c r="BD32" s="1193"/>
      <c r="BE32" s="1193"/>
      <c r="BF32" s="1193"/>
      <c r="BG32" s="1193"/>
      <c r="BH32" s="1193"/>
      <c r="BI32" s="1199"/>
      <c r="BJ32" s="1192" t="s">
        <v>213</v>
      </c>
      <c r="BK32" s="1193"/>
      <c r="BL32" s="1193"/>
      <c r="BM32" s="1193"/>
      <c r="BN32" s="1193"/>
      <c r="BO32" s="1193"/>
      <c r="BP32" s="1199"/>
      <c r="BQ32" s="1192" t="s">
        <v>209</v>
      </c>
      <c r="BR32" s="1193"/>
      <c r="BS32" s="1193"/>
      <c r="BT32" s="1193"/>
      <c r="BU32" s="1193"/>
      <c r="BV32" s="1193"/>
      <c r="BW32" s="1199"/>
      <c r="BX32" s="1192" t="s">
        <v>820</v>
      </c>
      <c r="BY32" s="1193"/>
      <c r="BZ32" s="1193"/>
      <c r="CA32" s="1193"/>
      <c r="CB32" s="1193"/>
      <c r="CC32" s="1193"/>
      <c r="CD32" s="1199"/>
      <c r="CE32" s="1192" t="s">
        <v>210</v>
      </c>
      <c r="CF32" s="1193"/>
      <c r="CG32" s="1193"/>
      <c r="CH32" s="1193"/>
      <c r="CI32" s="1193"/>
      <c r="CJ32" s="1193"/>
      <c r="CK32" s="1199"/>
      <c r="CL32" s="1192" t="s">
        <v>212</v>
      </c>
      <c r="CM32" s="1193"/>
      <c r="CN32" s="1193"/>
      <c r="CO32" s="1193"/>
      <c r="CP32" s="1193"/>
      <c r="CQ32" s="1193"/>
      <c r="CR32" s="1193"/>
      <c r="CV32" s="43"/>
      <c r="CW32" s="43"/>
      <c r="CX32" s="43"/>
    </row>
    <row r="33" spans="1:102" ht="12" customHeight="1">
      <c r="A33" s="1588" t="s">
        <v>251</v>
      </c>
      <c r="B33" s="1588"/>
      <c r="C33" s="1588"/>
      <c r="D33" s="1611"/>
      <c r="E33" s="1611"/>
      <c r="F33" s="1611"/>
      <c r="G33" s="1611"/>
      <c r="H33" s="1611"/>
      <c r="I33" s="1611"/>
      <c r="J33" s="1612"/>
      <c r="K33" s="1613">
        <v>193516</v>
      </c>
      <c r="L33" s="1614"/>
      <c r="M33" s="1614"/>
      <c r="N33" s="1614"/>
      <c r="O33" s="1614"/>
      <c r="P33" s="1614"/>
      <c r="Q33" s="1614"/>
      <c r="R33" s="1614"/>
      <c r="S33" s="1614">
        <v>257182</v>
      </c>
      <c r="T33" s="1614"/>
      <c r="U33" s="1614"/>
      <c r="V33" s="1614"/>
      <c r="W33" s="1614"/>
      <c r="X33" s="1614"/>
      <c r="Y33" s="1614"/>
      <c r="Z33" s="1614"/>
      <c r="AA33" s="1614">
        <v>225423</v>
      </c>
      <c r="AB33" s="1614"/>
      <c r="AC33" s="1614"/>
      <c r="AD33" s="1614"/>
      <c r="AE33" s="1614"/>
      <c r="AF33" s="1614"/>
      <c r="AG33" s="1614"/>
      <c r="AH33" s="1614">
        <v>206476</v>
      </c>
      <c r="AI33" s="1614"/>
      <c r="AJ33" s="1614"/>
      <c r="AK33" s="1614"/>
      <c r="AL33" s="1614"/>
      <c r="AM33" s="1614"/>
      <c r="AN33" s="1614"/>
      <c r="AO33" s="1614">
        <v>16525</v>
      </c>
      <c r="AP33" s="1614"/>
      <c r="AQ33" s="1614"/>
      <c r="AR33" s="1614"/>
      <c r="AS33" s="1614"/>
      <c r="AT33" s="1614"/>
      <c r="AU33" s="1614"/>
      <c r="AV33" s="1614">
        <v>34001</v>
      </c>
      <c r="AW33" s="1614"/>
      <c r="AX33" s="1614"/>
      <c r="AY33" s="1614"/>
      <c r="AZ33" s="1614"/>
      <c r="BA33" s="1614"/>
      <c r="BB33" s="1614"/>
      <c r="BC33" s="1615">
        <v>207376</v>
      </c>
      <c r="BD33" s="1615"/>
      <c r="BE33" s="1615"/>
      <c r="BF33" s="1615"/>
      <c r="BG33" s="1615"/>
      <c r="BH33" s="1615"/>
      <c r="BI33" s="1615"/>
      <c r="BJ33" s="1614">
        <v>34022174</v>
      </c>
      <c r="BK33" s="1614"/>
      <c r="BL33" s="1614"/>
      <c r="BM33" s="1614"/>
      <c r="BN33" s="1614"/>
      <c r="BO33" s="1614"/>
      <c r="BP33" s="1614"/>
      <c r="BQ33" s="1614">
        <v>10721351</v>
      </c>
      <c r="BR33" s="1614"/>
      <c r="BS33" s="1614"/>
      <c r="BT33" s="1614"/>
      <c r="BU33" s="1614"/>
      <c r="BV33" s="1614"/>
      <c r="BW33" s="1614"/>
      <c r="BX33" s="1614">
        <v>5264043</v>
      </c>
      <c r="BY33" s="1614"/>
      <c r="BZ33" s="1614"/>
      <c r="CA33" s="1614"/>
      <c r="CB33" s="1614"/>
      <c r="CC33" s="1614"/>
      <c r="CD33" s="1614"/>
      <c r="CE33" s="1615">
        <v>177468</v>
      </c>
      <c r="CF33" s="1615"/>
      <c r="CG33" s="1615"/>
      <c r="CH33" s="1615"/>
      <c r="CI33" s="1615"/>
      <c r="CJ33" s="1615"/>
      <c r="CK33" s="1615"/>
      <c r="CL33" s="1614">
        <v>15588005</v>
      </c>
      <c r="CM33" s="1614"/>
      <c r="CN33" s="1614"/>
      <c r="CO33" s="1614"/>
      <c r="CP33" s="1614"/>
      <c r="CQ33" s="1614"/>
      <c r="CR33" s="1614"/>
      <c r="CV33" s="43"/>
      <c r="CW33" s="43"/>
      <c r="CX33" s="43"/>
    </row>
    <row r="34" spans="1:102" ht="12" customHeight="1">
      <c r="A34" s="1273"/>
      <c r="B34" s="1604"/>
      <c r="C34" s="1604"/>
      <c r="D34" s="1604"/>
      <c r="E34" s="1604"/>
      <c r="F34" s="1604"/>
      <c r="G34" s="1604"/>
      <c r="H34" s="1604"/>
      <c r="I34" s="1604"/>
      <c r="J34" s="1605"/>
      <c r="K34" s="1607"/>
      <c r="L34" s="1608"/>
      <c r="M34" s="1608"/>
      <c r="N34" s="1608"/>
      <c r="O34" s="1608"/>
      <c r="P34" s="1608"/>
      <c r="Q34" s="1608"/>
      <c r="R34" s="1608"/>
      <c r="S34" s="1608"/>
      <c r="T34" s="1608"/>
      <c r="U34" s="1608"/>
      <c r="V34" s="1608"/>
      <c r="W34" s="1608"/>
      <c r="X34" s="1608"/>
      <c r="Y34" s="1608"/>
      <c r="Z34" s="1608"/>
      <c r="AA34" s="1608"/>
      <c r="AB34" s="1608"/>
      <c r="AC34" s="1608"/>
      <c r="AD34" s="1608"/>
      <c r="AE34" s="1608"/>
      <c r="AF34" s="1608"/>
      <c r="AG34" s="1608"/>
      <c r="AH34" s="1608"/>
      <c r="AI34" s="1608"/>
      <c r="AJ34" s="1608"/>
      <c r="AK34" s="1608"/>
      <c r="AL34" s="1608"/>
      <c r="AM34" s="1608"/>
      <c r="AN34" s="1608"/>
      <c r="AO34" s="1608"/>
      <c r="AP34" s="1608"/>
      <c r="AQ34" s="1608"/>
      <c r="AR34" s="1608"/>
      <c r="AS34" s="1608"/>
      <c r="AT34" s="1608"/>
      <c r="AU34" s="1608"/>
      <c r="AV34" s="1608"/>
      <c r="AW34" s="1608"/>
      <c r="AX34" s="1608"/>
      <c r="AY34" s="1608"/>
      <c r="AZ34" s="1608"/>
      <c r="BA34" s="1608"/>
      <c r="BB34" s="1608"/>
      <c r="BC34" s="1616"/>
      <c r="BD34" s="1616"/>
      <c r="BE34" s="1616"/>
      <c r="BF34" s="1616"/>
      <c r="BG34" s="1616"/>
      <c r="BH34" s="1616"/>
      <c r="BI34" s="1616"/>
      <c r="BJ34" s="1608"/>
      <c r="BK34" s="1608"/>
      <c r="BL34" s="1608"/>
      <c r="BM34" s="1608"/>
      <c r="BN34" s="1608"/>
      <c r="BO34" s="1608"/>
      <c r="BP34" s="1608"/>
      <c r="BQ34" s="1608"/>
      <c r="BR34" s="1608"/>
      <c r="BS34" s="1608"/>
      <c r="BT34" s="1608"/>
      <c r="BU34" s="1608"/>
      <c r="BV34" s="1608"/>
      <c r="BW34" s="1608"/>
      <c r="BX34" s="1608"/>
      <c r="BY34" s="1608"/>
      <c r="BZ34" s="1608"/>
      <c r="CA34" s="1608"/>
      <c r="CB34" s="1608"/>
      <c r="CC34" s="1608"/>
      <c r="CD34" s="1608"/>
      <c r="CE34" s="1616"/>
      <c r="CF34" s="1616"/>
      <c r="CG34" s="1616"/>
      <c r="CH34" s="1616"/>
      <c r="CI34" s="1616"/>
      <c r="CJ34" s="1616"/>
      <c r="CK34" s="1616"/>
      <c r="CL34" s="1608"/>
      <c r="CM34" s="1608"/>
      <c r="CN34" s="1608"/>
      <c r="CO34" s="1608"/>
      <c r="CP34" s="1608"/>
      <c r="CQ34" s="1608"/>
      <c r="CR34" s="1608"/>
      <c r="CS34" s="330"/>
      <c r="CT34" s="43"/>
      <c r="CU34" s="43"/>
      <c r="CV34" s="43"/>
      <c r="CW34" s="43"/>
      <c r="CX34" s="43"/>
    </row>
    <row r="35" spans="1:102" ht="12" customHeight="1">
      <c r="A35" s="1273" t="s">
        <v>1262</v>
      </c>
      <c r="B35" s="1273"/>
      <c r="C35" s="1273"/>
      <c r="D35" s="1273"/>
      <c r="E35" s="1273"/>
      <c r="G35" s="869">
        <v>8</v>
      </c>
      <c r="H35" s="1656" t="s">
        <v>953</v>
      </c>
      <c r="I35" s="1656"/>
      <c r="J35" s="1428"/>
      <c r="K35" s="1583">
        <v>18548</v>
      </c>
      <c r="L35" s="1584"/>
      <c r="M35" s="1584"/>
      <c r="N35" s="1584"/>
      <c r="O35" s="1584"/>
      <c r="P35" s="1584"/>
      <c r="Q35" s="1584"/>
      <c r="R35" s="1584"/>
      <c r="S35" s="1585">
        <v>24921</v>
      </c>
      <c r="T35" s="1585"/>
      <c r="U35" s="1585"/>
      <c r="V35" s="1585"/>
      <c r="W35" s="1585"/>
      <c r="X35" s="1585"/>
      <c r="Y35" s="1585"/>
      <c r="Z35" s="1585"/>
      <c r="AA35" s="1585">
        <v>21974</v>
      </c>
      <c r="AB35" s="1585"/>
      <c r="AC35" s="1585"/>
      <c r="AD35" s="1585"/>
      <c r="AE35" s="1585"/>
      <c r="AF35" s="1585"/>
      <c r="AG35" s="1585"/>
      <c r="AH35" s="1585">
        <v>20205</v>
      </c>
      <c r="AI35" s="1585"/>
      <c r="AJ35" s="1585"/>
      <c r="AK35" s="1585"/>
      <c r="AL35" s="1585"/>
      <c r="AM35" s="1585"/>
      <c r="AN35" s="1585"/>
      <c r="AO35" s="1585">
        <v>1616</v>
      </c>
      <c r="AP35" s="1585"/>
      <c r="AQ35" s="1585"/>
      <c r="AR35" s="1585"/>
      <c r="AS35" s="1585"/>
      <c r="AT35" s="1585"/>
      <c r="AU35" s="1585"/>
      <c r="AV35" s="1585">
        <v>3083</v>
      </c>
      <c r="AW35" s="1585"/>
      <c r="AX35" s="1585"/>
      <c r="AY35" s="1585"/>
      <c r="AZ35" s="1585"/>
      <c r="BA35" s="1585"/>
      <c r="BB35" s="1585"/>
      <c r="BC35" s="1617">
        <v>19794</v>
      </c>
      <c r="BD35" s="1617"/>
      <c r="BE35" s="1617"/>
      <c r="BF35" s="1617"/>
      <c r="BG35" s="1617"/>
      <c r="BH35" s="1617"/>
      <c r="BI35" s="1617"/>
      <c r="BJ35" s="1585">
        <v>3424213</v>
      </c>
      <c r="BK35" s="1585"/>
      <c r="BL35" s="1585"/>
      <c r="BM35" s="1585"/>
      <c r="BN35" s="1585"/>
      <c r="BO35" s="1585"/>
      <c r="BP35" s="1585"/>
      <c r="BQ35" s="1585">
        <v>1046642</v>
      </c>
      <c r="BR35" s="1585"/>
      <c r="BS35" s="1585"/>
      <c r="BT35" s="1585"/>
      <c r="BU35" s="1585"/>
      <c r="BV35" s="1585"/>
      <c r="BW35" s="1585"/>
      <c r="BX35" s="1585">
        <v>513110</v>
      </c>
      <c r="BY35" s="1585"/>
      <c r="BZ35" s="1585"/>
      <c r="CA35" s="1585"/>
      <c r="CB35" s="1585"/>
      <c r="CC35" s="1585"/>
      <c r="CD35" s="1585"/>
      <c r="CE35" s="1617">
        <v>17437</v>
      </c>
      <c r="CF35" s="1617"/>
      <c r="CG35" s="1617"/>
      <c r="CH35" s="1617"/>
      <c r="CI35" s="1617"/>
      <c r="CJ35" s="1617"/>
      <c r="CK35" s="1617"/>
      <c r="CL35" s="1585">
        <v>1666690</v>
      </c>
      <c r="CM35" s="1585"/>
      <c r="CN35" s="1585"/>
      <c r="CO35" s="1585"/>
      <c r="CP35" s="1585"/>
      <c r="CQ35" s="1585"/>
      <c r="CR35" s="1585"/>
      <c r="CS35" s="330"/>
      <c r="CV35" s="43"/>
      <c r="CW35" s="43"/>
      <c r="CX35" s="43"/>
    </row>
    <row r="36" spans="1:104" ht="12" customHeight="1">
      <c r="A36" s="1273"/>
      <c r="B36" s="1273"/>
      <c r="C36" s="1273"/>
      <c r="D36" s="1273"/>
      <c r="E36" s="1273"/>
      <c r="F36" s="43"/>
      <c r="G36" s="330">
        <v>9</v>
      </c>
      <c r="H36" s="43"/>
      <c r="I36" s="700"/>
      <c r="J36" s="870"/>
      <c r="K36" s="1585">
        <v>18730</v>
      </c>
      <c r="L36" s="1584"/>
      <c r="M36" s="1584"/>
      <c r="N36" s="1584"/>
      <c r="O36" s="1584"/>
      <c r="P36" s="1584"/>
      <c r="Q36" s="1584"/>
      <c r="R36" s="1584"/>
      <c r="S36" s="1585">
        <v>25127</v>
      </c>
      <c r="T36" s="1585"/>
      <c r="U36" s="1585"/>
      <c r="V36" s="1585"/>
      <c r="W36" s="1585"/>
      <c r="X36" s="1585"/>
      <c r="Y36" s="1585"/>
      <c r="Z36" s="1585"/>
      <c r="AA36" s="1585">
        <v>22184</v>
      </c>
      <c r="AB36" s="1585"/>
      <c r="AC36" s="1585"/>
      <c r="AD36" s="1585"/>
      <c r="AE36" s="1585"/>
      <c r="AF36" s="1585"/>
      <c r="AG36" s="1585"/>
      <c r="AH36" s="1585">
        <v>20418</v>
      </c>
      <c r="AI36" s="1585"/>
      <c r="AJ36" s="1585"/>
      <c r="AK36" s="1585"/>
      <c r="AL36" s="1585"/>
      <c r="AM36" s="1585"/>
      <c r="AN36" s="1585"/>
      <c r="AO36" s="1585">
        <v>1633</v>
      </c>
      <c r="AP36" s="1585"/>
      <c r="AQ36" s="1585"/>
      <c r="AR36" s="1585"/>
      <c r="AS36" s="1585"/>
      <c r="AT36" s="1585"/>
      <c r="AU36" s="1585"/>
      <c r="AV36" s="1585">
        <v>3121</v>
      </c>
      <c r="AW36" s="1585"/>
      <c r="AX36" s="1585"/>
      <c r="AY36" s="1585"/>
      <c r="AZ36" s="1585"/>
      <c r="BA36" s="1585"/>
      <c r="BB36" s="1585"/>
      <c r="BC36" s="1617">
        <v>19546</v>
      </c>
      <c r="BD36" s="1617"/>
      <c r="BE36" s="1617"/>
      <c r="BF36" s="1617"/>
      <c r="BG36" s="1617"/>
      <c r="BH36" s="1617"/>
      <c r="BI36" s="1617"/>
      <c r="BJ36" s="1585">
        <v>3426762</v>
      </c>
      <c r="BK36" s="1585"/>
      <c r="BL36" s="1585"/>
      <c r="BM36" s="1585"/>
      <c r="BN36" s="1585"/>
      <c r="BO36" s="1585"/>
      <c r="BP36" s="1585"/>
      <c r="BQ36" s="1585">
        <v>1049612</v>
      </c>
      <c r="BR36" s="1585"/>
      <c r="BS36" s="1585"/>
      <c r="BT36" s="1585"/>
      <c r="BU36" s="1585"/>
      <c r="BV36" s="1585"/>
      <c r="BW36" s="1585"/>
      <c r="BX36" s="1585">
        <v>518361</v>
      </c>
      <c r="BY36" s="1585"/>
      <c r="BZ36" s="1585"/>
      <c r="CA36" s="1585"/>
      <c r="CB36" s="1585"/>
      <c r="CC36" s="1585"/>
      <c r="CD36" s="1585"/>
      <c r="CE36" s="1617">
        <v>18665</v>
      </c>
      <c r="CF36" s="1617"/>
      <c r="CG36" s="1617"/>
      <c r="CH36" s="1617"/>
      <c r="CI36" s="1617"/>
      <c r="CJ36" s="1617"/>
      <c r="CK36" s="1617"/>
      <c r="CL36" s="1585">
        <v>1639680</v>
      </c>
      <c r="CM36" s="1585"/>
      <c r="CN36" s="1585"/>
      <c r="CO36" s="1585"/>
      <c r="CP36" s="1585"/>
      <c r="CQ36" s="1585"/>
      <c r="CR36" s="1585"/>
      <c r="CS36" s="330"/>
      <c r="CV36" s="43"/>
      <c r="CW36" s="43"/>
      <c r="CX36" s="43"/>
      <c r="CY36" s="43"/>
      <c r="CZ36" s="43"/>
    </row>
    <row r="37" spans="1:104" s="74" customFormat="1" ht="12" customHeight="1">
      <c r="A37" s="1649"/>
      <c r="B37" s="1649"/>
      <c r="C37" s="1649"/>
      <c r="D37" s="1649"/>
      <c r="E37" s="1649"/>
      <c r="F37" s="871"/>
      <c r="G37" s="519">
        <v>10</v>
      </c>
      <c r="H37" s="871"/>
      <c r="I37" s="872"/>
      <c r="J37" s="873"/>
      <c r="K37" s="1586">
        <v>18939</v>
      </c>
      <c r="L37" s="1587"/>
      <c r="M37" s="1587"/>
      <c r="N37" s="1587"/>
      <c r="O37" s="1587"/>
      <c r="P37" s="1587"/>
      <c r="Q37" s="1587"/>
      <c r="R37" s="1587"/>
      <c r="S37" s="1595">
        <v>25416</v>
      </c>
      <c r="T37" s="1595"/>
      <c r="U37" s="1595"/>
      <c r="V37" s="1595"/>
      <c r="W37" s="1595"/>
      <c r="X37" s="1595"/>
      <c r="Y37" s="1595"/>
      <c r="Z37" s="1595"/>
      <c r="AA37" s="1595">
        <v>22488</v>
      </c>
      <c r="AB37" s="1595"/>
      <c r="AC37" s="1595"/>
      <c r="AD37" s="1595"/>
      <c r="AE37" s="1595"/>
      <c r="AF37" s="1595"/>
      <c r="AG37" s="1595"/>
      <c r="AH37" s="1595">
        <v>20733</v>
      </c>
      <c r="AI37" s="1595"/>
      <c r="AJ37" s="1595"/>
      <c r="AK37" s="1595"/>
      <c r="AL37" s="1595"/>
      <c r="AM37" s="1595"/>
      <c r="AN37" s="1595"/>
      <c r="AO37" s="1595">
        <v>1653</v>
      </c>
      <c r="AP37" s="1595"/>
      <c r="AQ37" s="1595"/>
      <c r="AR37" s="1595"/>
      <c r="AS37" s="1595"/>
      <c r="AT37" s="1595"/>
      <c r="AU37" s="1595"/>
      <c r="AV37" s="1595">
        <v>3122</v>
      </c>
      <c r="AW37" s="1595"/>
      <c r="AX37" s="1595"/>
      <c r="AY37" s="1595"/>
      <c r="AZ37" s="1595"/>
      <c r="BA37" s="1595"/>
      <c r="BB37" s="1595"/>
      <c r="BC37" s="1609">
        <v>19582</v>
      </c>
      <c r="BD37" s="1609"/>
      <c r="BE37" s="1609"/>
      <c r="BF37" s="1609"/>
      <c r="BG37" s="1609"/>
      <c r="BH37" s="1609"/>
      <c r="BI37" s="1609"/>
      <c r="BJ37" s="1595">
        <v>3368659</v>
      </c>
      <c r="BK37" s="1595"/>
      <c r="BL37" s="1595"/>
      <c r="BM37" s="1595"/>
      <c r="BN37" s="1595"/>
      <c r="BO37" s="1595"/>
      <c r="BP37" s="1595"/>
      <c r="BQ37" s="1595">
        <v>1052194</v>
      </c>
      <c r="BR37" s="1595"/>
      <c r="BS37" s="1595"/>
      <c r="BT37" s="1595"/>
      <c r="BU37" s="1595"/>
      <c r="BV37" s="1595"/>
      <c r="BW37" s="1595"/>
      <c r="BX37" s="1595">
        <v>522469</v>
      </c>
      <c r="BY37" s="1595"/>
      <c r="BZ37" s="1595"/>
      <c r="CA37" s="1595"/>
      <c r="CB37" s="1595"/>
      <c r="CC37" s="1595"/>
      <c r="CD37" s="1595"/>
      <c r="CE37" s="1609">
        <v>18917</v>
      </c>
      <c r="CF37" s="1609"/>
      <c r="CG37" s="1609"/>
      <c r="CH37" s="1609"/>
      <c r="CI37" s="1609"/>
      <c r="CJ37" s="1609"/>
      <c r="CK37" s="1609"/>
      <c r="CL37" s="1595">
        <v>1574830</v>
      </c>
      <c r="CM37" s="1595"/>
      <c r="CN37" s="1595"/>
      <c r="CO37" s="1595"/>
      <c r="CP37" s="1595"/>
      <c r="CQ37" s="1595"/>
      <c r="CR37" s="1595"/>
      <c r="CS37" s="874"/>
      <c r="CT37" s="267"/>
      <c r="CV37" s="53"/>
      <c r="CW37" s="53"/>
      <c r="CX37" s="53"/>
      <c r="CY37" s="53"/>
      <c r="CZ37" s="53"/>
    </row>
    <row r="38" spans="1:104" ht="13.5" customHeight="1">
      <c r="A38" s="20" t="s">
        <v>252</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70"/>
      <c r="CO38" s="570"/>
      <c r="CP38" s="570"/>
      <c r="CQ38" s="570"/>
      <c r="CR38" s="570"/>
      <c r="CS38" s="570"/>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70"/>
      <c r="CO39" s="570"/>
      <c r="CP39" s="570"/>
      <c r="CQ39" s="570"/>
      <c r="CR39" s="570"/>
      <c r="CS39" s="570"/>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70"/>
      <c r="CO40" s="570"/>
      <c r="CP40" s="570"/>
      <c r="CQ40" s="570"/>
      <c r="CR40" s="570"/>
      <c r="CS40" s="570"/>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70"/>
      <c r="CO41" s="570"/>
      <c r="CP41" s="570"/>
      <c r="CQ41" s="570"/>
      <c r="CR41" s="570"/>
      <c r="CS41" s="570"/>
      <c r="CV41" s="43"/>
      <c r="CW41" s="43"/>
      <c r="CX41" s="43"/>
      <c r="CY41" s="43"/>
      <c r="CZ41" s="43"/>
    </row>
    <row r="42" spans="87:104" ht="13.5" customHeight="1">
      <c r="CI42" s="43"/>
      <c r="CJ42" s="43"/>
      <c r="CK42" s="43"/>
      <c r="CL42" s="709"/>
      <c r="CM42" s="43"/>
      <c r="CN42" s="570"/>
      <c r="CO42" s="570"/>
      <c r="CP42" s="570"/>
      <c r="CQ42" s="570"/>
      <c r="CR42" s="570"/>
      <c r="CS42" s="570"/>
      <c r="CV42" s="43"/>
      <c r="CW42" s="43"/>
      <c r="CX42" s="43"/>
      <c r="CY42" s="43"/>
      <c r="CZ42" s="43"/>
    </row>
    <row r="43" spans="27:165" ht="15.75" customHeight="1">
      <c r="AA43" s="875" t="s">
        <v>253</v>
      </c>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CI43" s="43"/>
      <c r="CJ43" s="43"/>
      <c r="CK43" s="43"/>
      <c r="CL43" s="709"/>
      <c r="CM43" s="43"/>
      <c r="CN43" s="570"/>
      <c r="CO43" s="570"/>
      <c r="CP43" s="570"/>
      <c r="CQ43" s="570"/>
      <c r="CR43" s="570"/>
      <c r="CS43" s="570"/>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214</v>
      </c>
      <c r="CI44" s="43"/>
      <c r="CJ44" s="43"/>
      <c r="CK44" s="43"/>
      <c r="CL44" s="866"/>
      <c r="CM44" s="43"/>
      <c r="CN44" s="570"/>
      <c r="CO44" s="570"/>
      <c r="CP44" s="570"/>
      <c r="CQ44" s="570"/>
      <c r="CR44" s="868" t="s">
        <v>215</v>
      </c>
      <c r="CS44" s="570"/>
      <c r="CU44" s="1656"/>
      <c r="CV44" s="1656"/>
      <c r="CW44" s="1656"/>
      <c r="CX44" s="1656"/>
      <c r="CY44" s="1656"/>
      <c r="CZ44" s="1656"/>
      <c r="DA44" s="1656"/>
      <c r="DB44" s="1656"/>
      <c r="DC44" s="1656"/>
      <c r="DD44" s="1656"/>
      <c r="DE44" s="1656"/>
      <c r="DF44" s="1656"/>
      <c r="DG44" s="1656"/>
      <c r="DH44" s="1656"/>
      <c r="DI44" s="1656"/>
      <c r="DJ44" s="1656"/>
      <c r="DK44" s="43"/>
      <c r="DL44" s="43"/>
      <c r="DM44" s="1656"/>
      <c r="DN44" s="1656"/>
      <c r="DO44" s="1656"/>
      <c r="DP44" s="1656"/>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87" t="s">
        <v>204</v>
      </c>
      <c r="B45" s="1187"/>
      <c r="C45" s="1187"/>
      <c r="D45" s="1187"/>
      <c r="E45" s="1187"/>
      <c r="F45" s="1187"/>
      <c r="G45" s="1187"/>
      <c r="H45" s="1187"/>
      <c r="I45" s="1187"/>
      <c r="J45" s="1187"/>
      <c r="K45" s="1187"/>
      <c r="L45" s="1187"/>
      <c r="M45" s="1192" t="s">
        <v>216</v>
      </c>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c r="AI45" s="1193"/>
      <c r="AJ45" s="1193"/>
      <c r="AK45" s="1193"/>
      <c r="AL45" s="1193"/>
      <c r="AM45" s="1193"/>
      <c r="AN45" s="1193"/>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9"/>
      <c r="BU45" s="1626" t="s">
        <v>217</v>
      </c>
      <c r="BV45" s="1627"/>
      <c r="BW45" s="1627"/>
      <c r="BX45" s="1627"/>
      <c r="BY45" s="1627"/>
      <c r="BZ45" s="1627"/>
      <c r="CA45" s="1627"/>
      <c r="CB45" s="1628"/>
      <c r="CC45" s="1322" t="s">
        <v>254</v>
      </c>
      <c r="CD45" s="1318"/>
      <c r="CE45" s="1318"/>
      <c r="CF45" s="1318"/>
      <c r="CG45" s="1318"/>
      <c r="CH45" s="1318"/>
      <c r="CI45" s="1318"/>
      <c r="CJ45" s="1318"/>
      <c r="CK45" s="1318"/>
      <c r="CL45" s="1318"/>
      <c r="CM45" s="1318"/>
      <c r="CN45" s="1318"/>
      <c r="CO45" s="1318"/>
      <c r="CP45" s="1318"/>
      <c r="CQ45" s="1318"/>
      <c r="CR45" s="1318"/>
      <c r="CS45" s="570"/>
      <c r="CU45" s="1656"/>
      <c r="CV45" s="1656"/>
      <c r="CW45" s="1656"/>
      <c r="CX45" s="1656"/>
      <c r="CY45" s="1656"/>
      <c r="CZ45" s="1656"/>
      <c r="DA45" s="1656"/>
      <c r="DB45" s="1656"/>
      <c r="DC45" s="1656"/>
      <c r="DD45" s="1656"/>
      <c r="DE45" s="1656"/>
      <c r="DF45" s="1656"/>
      <c r="DG45" s="1656"/>
      <c r="DH45" s="1656"/>
      <c r="DI45" s="1656"/>
      <c r="DJ45" s="1656"/>
      <c r="DK45" s="876"/>
      <c r="DL45" s="876"/>
      <c r="DM45" s="1656"/>
      <c r="DN45" s="1656"/>
      <c r="DO45" s="1656"/>
      <c r="DP45" s="1656"/>
    </row>
    <row r="46" spans="1:120" ht="13.5" customHeight="1">
      <c r="A46" s="1510"/>
      <c r="B46" s="1510"/>
      <c r="C46" s="1510"/>
      <c r="D46" s="1510"/>
      <c r="E46" s="1510"/>
      <c r="F46" s="1510"/>
      <c r="G46" s="1510"/>
      <c r="H46" s="1510"/>
      <c r="I46" s="1510"/>
      <c r="J46" s="1510"/>
      <c r="K46" s="1510"/>
      <c r="L46" s="1510"/>
      <c r="M46" s="1290" t="s">
        <v>218</v>
      </c>
      <c r="N46" s="1590"/>
      <c r="O46" s="1590"/>
      <c r="P46" s="1590"/>
      <c r="Q46" s="1590"/>
      <c r="R46" s="1590"/>
      <c r="S46" s="1590"/>
      <c r="T46" s="1590"/>
      <c r="U46" s="1590"/>
      <c r="V46" s="1187"/>
      <c r="W46" s="1187"/>
      <c r="X46" s="1187"/>
      <c r="Y46" s="1187"/>
      <c r="Z46" s="1187"/>
      <c r="AA46" s="1187"/>
      <c r="AB46" s="1188"/>
      <c r="AC46" s="1290" t="s">
        <v>219</v>
      </c>
      <c r="AD46" s="1590"/>
      <c r="AE46" s="1590"/>
      <c r="AF46" s="1590"/>
      <c r="AG46" s="1590"/>
      <c r="AH46" s="1590"/>
      <c r="AI46" s="1590"/>
      <c r="AJ46" s="1590"/>
      <c r="AK46" s="1590"/>
      <c r="AL46" s="1187"/>
      <c r="AM46" s="1187"/>
      <c r="AN46" s="1187"/>
      <c r="AO46" s="1187"/>
      <c r="AP46" s="1187"/>
      <c r="AQ46" s="1187"/>
      <c r="AR46" s="1188"/>
      <c r="AS46" s="1290" t="s">
        <v>220</v>
      </c>
      <c r="AT46" s="1602"/>
      <c r="AU46" s="1602"/>
      <c r="AV46" s="1602"/>
      <c r="AW46" s="1602"/>
      <c r="AX46" s="1602"/>
      <c r="AY46" s="1291"/>
      <c r="AZ46" s="1290" t="s">
        <v>221</v>
      </c>
      <c r="BA46" s="1187"/>
      <c r="BB46" s="1187"/>
      <c r="BC46" s="1187"/>
      <c r="BD46" s="1187"/>
      <c r="BE46" s="1187"/>
      <c r="BF46" s="1188"/>
      <c r="BG46" s="1290" t="s">
        <v>222</v>
      </c>
      <c r="BH46" s="1187"/>
      <c r="BI46" s="1187"/>
      <c r="BJ46" s="1187"/>
      <c r="BK46" s="1187"/>
      <c r="BL46" s="1187"/>
      <c r="BM46" s="1188"/>
      <c r="BN46" s="1290" t="s">
        <v>223</v>
      </c>
      <c r="BO46" s="1187"/>
      <c r="BP46" s="1187"/>
      <c r="BQ46" s="1187"/>
      <c r="BR46" s="1187"/>
      <c r="BS46" s="1187"/>
      <c r="BT46" s="1188"/>
      <c r="BU46" s="1629"/>
      <c r="BV46" s="1630"/>
      <c r="BW46" s="1630"/>
      <c r="BX46" s="1630"/>
      <c r="BY46" s="1630"/>
      <c r="BZ46" s="1630"/>
      <c r="CA46" s="1630"/>
      <c r="CB46" s="1631"/>
      <c r="CC46" s="1619"/>
      <c r="CD46" s="1620"/>
      <c r="CE46" s="1620"/>
      <c r="CF46" s="1620"/>
      <c r="CG46" s="1620"/>
      <c r="CH46" s="1620"/>
      <c r="CI46" s="1620"/>
      <c r="CJ46" s="1620"/>
      <c r="CK46" s="1620"/>
      <c r="CL46" s="1620"/>
      <c r="CM46" s="1620"/>
      <c r="CN46" s="1620"/>
      <c r="CO46" s="1620"/>
      <c r="CP46" s="1620"/>
      <c r="CQ46" s="1620"/>
      <c r="CR46" s="1620"/>
      <c r="CS46" s="570"/>
      <c r="CU46" s="1656"/>
      <c r="CV46" s="1656"/>
      <c r="CW46" s="1656"/>
      <c r="CX46" s="1656"/>
      <c r="CY46" s="1656"/>
      <c r="CZ46" s="1656"/>
      <c r="DA46" s="1656"/>
      <c r="DB46" s="1656"/>
      <c r="DC46" s="1656"/>
      <c r="DD46" s="1656"/>
      <c r="DE46" s="1656"/>
      <c r="DF46" s="1656"/>
      <c r="DG46" s="1656"/>
      <c r="DH46" s="1656"/>
      <c r="DI46" s="1656"/>
      <c r="DJ46" s="1656"/>
      <c r="DM46" s="1656"/>
      <c r="DN46" s="1656"/>
      <c r="DO46" s="1656"/>
      <c r="DP46" s="1656"/>
    </row>
    <row r="47" spans="1:120" ht="13.5" customHeight="1">
      <c r="A47" s="1510"/>
      <c r="B47" s="1510"/>
      <c r="C47" s="1510"/>
      <c r="D47" s="1510"/>
      <c r="E47" s="1510"/>
      <c r="F47" s="1510"/>
      <c r="G47" s="1510"/>
      <c r="H47" s="1510"/>
      <c r="I47" s="1510"/>
      <c r="J47" s="1510"/>
      <c r="K47" s="1510"/>
      <c r="L47" s="1510"/>
      <c r="M47" s="1591"/>
      <c r="N47" s="1592"/>
      <c r="O47" s="1592"/>
      <c r="P47" s="1592"/>
      <c r="Q47" s="1592"/>
      <c r="R47" s="1592"/>
      <c r="S47" s="1592"/>
      <c r="T47" s="1592"/>
      <c r="U47" s="1592"/>
      <c r="V47" s="1290" t="s">
        <v>224</v>
      </c>
      <c r="W47" s="1187"/>
      <c r="X47" s="1187"/>
      <c r="Y47" s="1187"/>
      <c r="Z47" s="1187"/>
      <c r="AA47" s="1187"/>
      <c r="AB47" s="1188"/>
      <c r="AC47" s="1591"/>
      <c r="AD47" s="1592"/>
      <c r="AE47" s="1592"/>
      <c r="AF47" s="1592"/>
      <c r="AG47" s="1592"/>
      <c r="AH47" s="1592"/>
      <c r="AI47" s="1592"/>
      <c r="AJ47" s="1592"/>
      <c r="AK47" s="1592"/>
      <c r="AL47" s="1290" t="s">
        <v>224</v>
      </c>
      <c r="AM47" s="1187"/>
      <c r="AN47" s="1187"/>
      <c r="AO47" s="1187"/>
      <c r="AP47" s="1187"/>
      <c r="AQ47" s="1187"/>
      <c r="AR47" s="1188"/>
      <c r="AS47" s="1292"/>
      <c r="AT47" s="1624"/>
      <c r="AU47" s="1624"/>
      <c r="AV47" s="1624"/>
      <c r="AW47" s="1624"/>
      <c r="AX47" s="1624"/>
      <c r="AY47" s="1293"/>
      <c r="AZ47" s="1344"/>
      <c r="BA47" s="1510"/>
      <c r="BB47" s="1510"/>
      <c r="BC47" s="1510"/>
      <c r="BD47" s="1510"/>
      <c r="BE47" s="1510"/>
      <c r="BF47" s="1338"/>
      <c r="BG47" s="1344"/>
      <c r="BH47" s="1510"/>
      <c r="BI47" s="1510"/>
      <c r="BJ47" s="1510"/>
      <c r="BK47" s="1510"/>
      <c r="BL47" s="1510"/>
      <c r="BM47" s="1338"/>
      <c r="BN47" s="1344"/>
      <c r="BO47" s="1510"/>
      <c r="BP47" s="1510"/>
      <c r="BQ47" s="1510"/>
      <c r="BR47" s="1510"/>
      <c r="BS47" s="1510"/>
      <c r="BT47" s="1338"/>
      <c r="BU47" s="1290" t="s">
        <v>255</v>
      </c>
      <c r="BV47" s="1187"/>
      <c r="BW47" s="1187"/>
      <c r="BX47" s="1188"/>
      <c r="BY47" s="1290" t="s">
        <v>256</v>
      </c>
      <c r="BZ47" s="1187"/>
      <c r="CA47" s="1187"/>
      <c r="CB47" s="1188"/>
      <c r="CC47" s="1344"/>
      <c r="CD47" s="1510"/>
      <c r="CE47" s="1510"/>
      <c r="CF47" s="1510"/>
      <c r="CG47" s="1510"/>
      <c r="CH47" s="1510"/>
      <c r="CI47" s="1510"/>
      <c r="CJ47" s="1510"/>
      <c r="CK47" s="1322" t="s">
        <v>225</v>
      </c>
      <c r="CL47" s="1621"/>
      <c r="CM47" s="1621"/>
      <c r="CN47" s="1621"/>
      <c r="CO47" s="1621"/>
      <c r="CP47" s="1621"/>
      <c r="CQ47" s="1621"/>
      <c r="CR47" s="1621"/>
      <c r="CS47" s="570"/>
      <c r="CU47" s="1656"/>
      <c r="CV47" s="1656"/>
      <c r="CW47" s="1656"/>
      <c r="CX47" s="1656"/>
      <c r="CY47" s="1656"/>
      <c r="CZ47" s="1656"/>
      <c r="DA47" s="1656"/>
      <c r="DB47" s="1656"/>
      <c r="DC47" s="1656"/>
      <c r="DD47" s="1656"/>
      <c r="DE47" s="1656"/>
      <c r="DF47" s="1656"/>
      <c r="DG47" s="1656"/>
      <c r="DH47" s="1656"/>
      <c r="DI47" s="1656"/>
      <c r="DJ47" s="1656"/>
      <c r="DM47" s="1656"/>
      <c r="DN47" s="1656"/>
      <c r="DO47" s="1656"/>
      <c r="DP47" s="1656"/>
    </row>
    <row r="48" spans="1:120" ht="13.5" customHeight="1">
      <c r="A48" s="1190"/>
      <c r="B48" s="1190"/>
      <c r="C48" s="1190"/>
      <c r="D48" s="1190"/>
      <c r="E48" s="1190"/>
      <c r="F48" s="1190"/>
      <c r="G48" s="1190"/>
      <c r="H48" s="1190"/>
      <c r="I48" s="1190"/>
      <c r="J48" s="1190"/>
      <c r="K48" s="1190"/>
      <c r="L48" s="1190"/>
      <c r="M48" s="1593"/>
      <c r="N48" s="1594"/>
      <c r="O48" s="1594"/>
      <c r="P48" s="1594"/>
      <c r="Q48" s="1594"/>
      <c r="R48" s="1594"/>
      <c r="S48" s="1594"/>
      <c r="T48" s="1594"/>
      <c r="U48" s="1594"/>
      <c r="V48" s="1189"/>
      <c r="W48" s="1190"/>
      <c r="X48" s="1190"/>
      <c r="Y48" s="1190"/>
      <c r="Z48" s="1190"/>
      <c r="AA48" s="1190"/>
      <c r="AB48" s="1191"/>
      <c r="AC48" s="1593"/>
      <c r="AD48" s="1594"/>
      <c r="AE48" s="1594"/>
      <c r="AF48" s="1594"/>
      <c r="AG48" s="1594"/>
      <c r="AH48" s="1594"/>
      <c r="AI48" s="1594"/>
      <c r="AJ48" s="1594"/>
      <c r="AK48" s="1594"/>
      <c r="AL48" s="1189"/>
      <c r="AM48" s="1190"/>
      <c r="AN48" s="1190"/>
      <c r="AO48" s="1190"/>
      <c r="AP48" s="1190"/>
      <c r="AQ48" s="1190"/>
      <c r="AR48" s="1191"/>
      <c r="AS48" s="1294"/>
      <c r="AT48" s="1603"/>
      <c r="AU48" s="1603"/>
      <c r="AV48" s="1603"/>
      <c r="AW48" s="1603"/>
      <c r="AX48" s="1603"/>
      <c r="AY48" s="1295"/>
      <c r="AZ48" s="1189"/>
      <c r="BA48" s="1190"/>
      <c r="BB48" s="1190"/>
      <c r="BC48" s="1190"/>
      <c r="BD48" s="1190"/>
      <c r="BE48" s="1190"/>
      <c r="BF48" s="1191"/>
      <c r="BG48" s="1189"/>
      <c r="BH48" s="1190"/>
      <c r="BI48" s="1190"/>
      <c r="BJ48" s="1190"/>
      <c r="BK48" s="1190"/>
      <c r="BL48" s="1190"/>
      <c r="BM48" s="1191"/>
      <c r="BN48" s="1189"/>
      <c r="BO48" s="1190"/>
      <c r="BP48" s="1190"/>
      <c r="BQ48" s="1190"/>
      <c r="BR48" s="1190"/>
      <c r="BS48" s="1190"/>
      <c r="BT48" s="1191"/>
      <c r="BU48" s="1189"/>
      <c r="BV48" s="1190"/>
      <c r="BW48" s="1190"/>
      <c r="BX48" s="1191"/>
      <c r="BY48" s="1189"/>
      <c r="BZ48" s="1190"/>
      <c r="CA48" s="1190"/>
      <c r="CB48" s="1191"/>
      <c r="CC48" s="1189"/>
      <c r="CD48" s="1190"/>
      <c r="CE48" s="1190"/>
      <c r="CF48" s="1190"/>
      <c r="CG48" s="1190"/>
      <c r="CH48" s="1190"/>
      <c r="CI48" s="1190"/>
      <c r="CJ48" s="1190"/>
      <c r="CK48" s="1622"/>
      <c r="CL48" s="1623"/>
      <c r="CM48" s="1623"/>
      <c r="CN48" s="1623"/>
      <c r="CO48" s="1623"/>
      <c r="CP48" s="1623"/>
      <c r="CQ48" s="1623"/>
      <c r="CR48" s="1623"/>
      <c r="CS48" s="570"/>
      <c r="CU48" s="1656"/>
      <c r="CV48" s="1656"/>
      <c r="CW48" s="1656"/>
      <c r="CX48" s="1656"/>
      <c r="CY48" s="1656"/>
      <c r="CZ48" s="1656"/>
      <c r="DA48" s="1656"/>
      <c r="DB48" s="1656"/>
      <c r="DC48" s="1656"/>
      <c r="DD48" s="1656"/>
      <c r="DE48" s="1656"/>
      <c r="DF48" s="1656"/>
      <c r="DG48" s="1656"/>
      <c r="DH48" s="1656"/>
      <c r="DI48" s="1656"/>
      <c r="DJ48" s="1656"/>
      <c r="DM48" s="1656"/>
      <c r="DN48" s="1656"/>
      <c r="DO48" s="1656"/>
      <c r="DP48" s="1656"/>
    </row>
    <row r="49" spans="1:120" ht="12" customHeight="1">
      <c r="A49" s="1588" t="s">
        <v>257</v>
      </c>
      <c r="B49" s="1588"/>
      <c r="C49" s="1588"/>
      <c r="D49" s="1588"/>
      <c r="E49" s="1588"/>
      <c r="F49" s="1588"/>
      <c r="G49" s="1588"/>
      <c r="H49" s="1588"/>
      <c r="I49" s="1588"/>
      <c r="J49" s="1588"/>
      <c r="K49" s="1588"/>
      <c r="L49" s="1589"/>
      <c r="M49" s="1653">
        <v>160492</v>
      </c>
      <c r="N49" s="1618"/>
      <c r="O49" s="1618"/>
      <c r="P49" s="1618"/>
      <c r="Q49" s="1618"/>
      <c r="R49" s="1618"/>
      <c r="S49" s="1618"/>
      <c r="T49" s="1618"/>
      <c r="U49" s="1618"/>
      <c r="V49" s="1648">
        <v>54858</v>
      </c>
      <c r="W49" s="1648"/>
      <c r="X49" s="1648"/>
      <c r="Y49" s="1648"/>
      <c r="Z49" s="1648"/>
      <c r="AA49" s="1648"/>
      <c r="AB49" s="1648"/>
      <c r="AC49" s="1618">
        <v>62883</v>
      </c>
      <c r="AD49" s="1618"/>
      <c r="AE49" s="1618"/>
      <c r="AF49" s="1618"/>
      <c r="AG49" s="1618"/>
      <c r="AH49" s="1618"/>
      <c r="AI49" s="1618"/>
      <c r="AJ49" s="1618"/>
      <c r="AK49" s="1618"/>
      <c r="AL49" s="1618">
        <v>24425</v>
      </c>
      <c r="AM49" s="1618"/>
      <c r="AN49" s="1618"/>
      <c r="AO49" s="1618"/>
      <c r="AP49" s="1618"/>
      <c r="AQ49" s="1618"/>
      <c r="AR49" s="1618"/>
      <c r="AS49" s="1618">
        <v>260449</v>
      </c>
      <c r="AT49" s="1618"/>
      <c r="AU49" s="1618"/>
      <c r="AV49" s="1618"/>
      <c r="AW49" s="1618"/>
      <c r="AX49" s="1618"/>
      <c r="AY49" s="1618"/>
      <c r="AZ49" s="1618">
        <v>33138</v>
      </c>
      <c r="BA49" s="1618"/>
      <c r="BB49" s="1618"/>
      <c r="BC49" s="1618"/>
      <c r="BD49" s="1618"/>
      <c r="BE49" s="1618"/>
      <c r="BF49" s="1618"/>
      <c r="BG49" s="1618">
        <v>97725</v>
      </c>
      <c r="BH49" s="1618"/>
      <c r="BI49" s="1618"/>
      <c r="BJ49" s="1618"/>
      <c r="BK49" s="1618"/>
      <c r="BL49" s="1618"/>
      <c r="BM49" s="1618"/>
      <c r="BN49" s="1618">
        <v>20542</v>
      </c>
      <c r="BO49" s="1618"/>
      <c r="BP49" s="1618"/>
      <c r="BQ49" s="1618"/>
      <c r="BR49" s="1618"/>
      <c r="BS49" s="1618"/>
      <c r="BT49" s="1618"/>
      <c r="BU49" s="1625">
        <v>0.75</v>
      </c>
      <c r="BV49" s="1625"/>
      <c r="BW49" s="1625"/>
      <c r="BX49" s="1625"/>
      <c r="BY49" s="1625">
        <v>0.4</v>
      </c>
      <c r="BZ49" s="1625"/>
      <c r="CA49" s="1625"/>
      <c r="CB49" s="1625"/>
      <c r="CC49" s="1618">
        <v>21264</v>
      </c>
      <c r="CD49" s="1618"/>
      <c r="CE49" s="1618"/>
      <c r="CF49" s="1618"/>
      <c r="CG49" s="1618"/>
      <c r="CH49" s="1618"/>
      <c r="CI49" s="1618"/>
      <c r="CJ49" s="1618"/>
      <c r="CK49" s="1618">
        <v>5455</v>
      </c>
      <c r="CL49" s="1618"/>
      <c r="CM49" s="1618"/>
      <c r="CN49" s="1618"/>
      <c r="CO49" s="1618"/>
      <c r="CP49" s="1618"/>
      <c r="CQ49" s="1618"/>
      <c r="CR49" s="1618"/>
      <c r="CS49" s="570"/>
      <c r="CU49" s="1656"/>
      <c r="CV49" s="1656"/>
      <c r="CW49" s="1656"/>
      <c r="CX49" s="1656"/>
      <c r="CY49" s="1656"/>
      <c r="CZ49" s="1656"/>
      <c r="DA49" s="1656"/>
      <c r="DB49" s="1656"/>
      <c r="DC49" s="1656"/>
      <c r="DD49" s="1656"/>
      <c r="DE49" s="1656"/>
      <c r="DF49" s="1656"/>
      <c r="DG49" s="1656"/>
      <c r="DH49" s="1656"/>
      <c r="DI49" s="1656"/>
      <c r="DJ49" s="1656"/>
      <c r="DM49" s="1656"/>
      <c r="DN49" s="1656"/>
      <c r="DO49" s="1656"/>
      <c r="DP49" s="1656"/>
    </row>
    <row r="50" spans="1:174" ht="12" customHeight="1">
      <c r="A50" s="1273"/>
      <c r="B50" s="1273"/>
      <c r="C50" s="1273"/>
      <c r="D50" s="1273"/>
      <c r="E50" s="1273"/>
      <c r="F50" s="1273"/>
      <c r="G50" s="1273"/>
      <c r="H50" s="1273"/>
      <c r="I50" s="1273"/>
      <c r="J50" s="1273"/>
      <c r="K50" s="1273"/>
      <c r="L50" s="1582"/>
      <c r="M50" s="1161"/>
      <c r="N50" s="1650"/>
      <c r="O50" s="1650"/>
      <c r="P50" s="1650"/>
      <c r="Q50" s="1650"/>
      <c r="R50" s="1650"/>
      <c r="S50" s="1650"/>
      <c r="T50" s="1650"/>
      <c r="U50" s="1650"/>
      <c r="V50" s="1651"/>
      <c r="W50" s="1652"/>
      <c r="X50" s="1652"/>
      <c r="Y50" s="1652"/>
      <c r="Z50" s="1652"/>
      <c r="AA50" s="1652"/>
      <c r="AB50" s="1652"/>
      <c r="AC50" s="1155"/>
      <c r="AD50" s="1155"/>
      <c r="AE50" s="1155"/>
      <c r="AF50" s="1155"/>
      <c r="AG50" s="1155"/>
      <c r="AH50" s="1155"/>
      <c r="AI50" s="1155"/>
      <c r="AJ50" s="1155"/>
      <c r="AK50" s="1155"/>
      <c r="AL50" s="1155"/>
      <c r="AM50" s="1155"/>
      <c r="AN50" s="1155"/>
      <c r="AO50" s="1155"/>
      <c r="AP50" s="1155"/>
      <c r="AQ50" s="1155"/>
      <c r="AR50" s="1155"/>
      <c r="AS50" s="1155"/>
      <c r="AT50" s="1155"/>
      <c r="AU50" s="1155"/>
      <c r="AV50" s="1155"/>
      <c r="AW50" s="1155"/>
      <c r="AX50" s="1155"/>
      <c r="AY50" s="1155"/>
      <c r="AZ50" s="1155"/>
      <c r="BA50" s="1155"/>
      <c r="BB50" s="1155"/>
      <c r="BC50" s="1155"/>
      <c r="BD50" s="1155"/>
      <c r="BE50" s="1155"/>
      <c r="BF50" s="1155"/>
      <c r="BG50" s="1155"/>
      <c r="BH50" s="1155"/>
      <c r="BI50" s="1155"/>
      <c r="BJ50" s="1155"/>
      <c r="BK50" s="1155"/>
      <c r="BL50" s="1155"/>
      <c r="BM50" s="1155"/>
      <c r="BN50" s="1155"/>
      <c r="BO50" s="1155"/>
      <c r="BP50" s="1155"/>
      <c r="BQ50" s="1155"/>
      <c r="BR50" s="1155"/>
      <c r="BS50" s="1155"/>
      <c r="BT50" s="1155"/>
      <c r="BU50" s="1155"/>
      <c r="BV50" s="1155"/>
      <c r="BW50" s="1155"/>
      <c r="BX50" s="1155"/>
      <c r="BY50" s="1155"/>
      <c r="BZ50" s="1155"/>
      <c r="CA50" s="1155"/>
      <c r="CB50" s="1155"/>
      <c r="CC50" s="1155"/>
      <c r="CD50" s="1155"/>
      <c r="CE50" s="1155"/>
      <c r="CF50" s="1155"/>
      <c r="CG50" s="1155"/>
      <c r="CH50" s="1155"/>
      <c r="CI50" s="1155"/>
      <c r="CJ50" s="1155"/>
      <c r="CK50" s="1155"/>
      <c r="CL50" s="1155"/>
      <c r="CM50" s="1155"/>
      <c r="CN50" s="1155"/>
      <c r="CO50" s="1155"/>
      <c r="CP50" s="1155"/>
      <c r="CQ50" s="1155"/>
      <c r="CR50" s="1155"/>
      <c r="CS50" s="43"/>
      <c r="CU50" s="1656"/>
      <c r="CV50" s="1656"/>
      <c r="CW50" s="1656"/>
      <c r="CX50" s="1656"/>
      <c r="CY50" s="1656"/>
      <c r="CZ50" s="1656"/>
      <c r="DA50" s="1656"/>
      <c r="DB50" s="1656"/>
      <c r="DC50" s="1656"/>
      <c r="DD50" s="1656"/>
      <c r="DE50" s="1656"/>
      <c r="DF50" s="1656"/>
      <c r="DG50" s="1656"/>
      <c r="DH50" s="1656"/>
      <c r="DI50" s="1656"/>
      <c r="DJ50" s="1656"/>
      <c r="DM50" s="1656"/>
      <c r="DN50" s="1656"/>
      <c r="DO50" s="1656"/>
      <c r="DP50" s="1656"/>
      <c r="FJ50" s="43"/>
      <c r="FK50" s="43"/>
      <c r="FL50" s="43"/>
      <c r="FM50" s="43"/>
      <c r="FN50" s="43"/>
      <c r="FO50" s="43"/>
      <c r="FP50" s="43"/>
      <c r="FQ50" s="43"/>
      <c r="FR50" s="43"/>
    </row>
    <row r="51" spans="1:174" ht="12" customHeight="1">
      <c r="A51" s="1634" t="s">
        <v>1262</v>
      </c>
      <c r="B51" s="1634"/>
      <c r="C51" s="1634"/>
      <c r="D51" s="1634"/>
      <c r="E51" s="1634"/>
      <c r="F51" s="1634"/>
      <c r="G51" s="1427">
        <v>9</v>
      </c>
      <c r="H51" s="1427"/>
      <c r="I51" s="501"/>
      <c r="J51" s="1644" t="s">
        <v>571</v>
      </c>
      <c r="K51" s="1427"/>
      <c r="L51" s="774"/>
      <c r="M51" s="1635">
        <v>12475</v>
      </c>
      <c r="N51" s="1633"/>
      <c r="O51" s="1633"/>
      <c r="P51" s="1633"/>
      <c r="Q51" s="1633"/>
      <c r="R51" s="1633"/>
      <c r="S51" s="1633"/>
      <c r="T51" s="1633"/>
      <c r="U51" s="1633"/>
      <c r="V51" s="1632">
        <v>4074</v>
      </c>
      <c r="W51" s="1632"/>
      <c r="X51" s="1632"/>
      <c r="Y51" s="1632"/>
      <c r="Z51" s="1632"/>
      <c r="AA51" s="1632"/>
      <c r="AB51" s="1632"/>
      <c r="AC51" s="1633">
        <v>53457</v>
      </c>
      <c r="AD51" s="1633"/>
      <c r="AE51" s="1633"/>
      <c r="AF51" s="1633"/>
      <c r="AG51" s="1633"/>
      <c r="AH51" s="1633"/>
      <c r="AI51" s="1633"/>
      <c r="AJ51" s="1633"/>
      <c r="AK51" s="1633"/>
      <c r="AL51" s="1633">
        <v>20715</v>
      </c>
      <c r="AM51" s="1633"/>
      <c r="AN51" s="1633"/>
      <c r="AO51" s="1633"/>
      <c r="AP51" s="1633"/>
      <c r="AQ51" s="1633"/>
      <c r="AR51" s="1633"/>
      <c r="AS51" s="1633">
        <v>21741</v>
      </c>
      <c r="AT51" s="1633"/>
      <c r="AU51" s="1633"/>
      <c r="AV51" s="1633"/>
      <c r="AW51" s="1633"/>
      <c r="AX51" s="1633"/>
      <c r="AY51" s="1633"/>
      <c r="AZ51" s="1633">
        <v>3477</v>
      </c>
      <c r="BA51" s="1633"/>
      <c r="BB51" s="1633"/>
      <c r="BC51" s="1633"/>
      <c r="BD51" s="1633"/>
      <c r="BE51" s="1633"/>
      <c r="BF51" s="1633"/>
      <c r="BG51" s="1633">
        <v>9771</v>
      </c>
      <c r="BH51" s="1633"/>
      <c r="BI51" s="1633"/>
      <c r="BJ51" s="1633"/>
      <c r="BK51" s="1633"/>
      <c r="BL51" s="1633"/>
      <c r="BM51" s="1633"/>
      <c r="BN51" s="1633">
        <v>23934</v>
      </c>
      <c r="BO51" s="1633"/>
      <c r="BP51" s="1633"/>
      <c r="BQ51" s="1633"/>
      <c r="BR51" s="1633"/>
      <c r="BS51" s="1633"/>
      <c r="BT51" s="1633"/>
      <c r="BU51" s="1647">
        <v>0.8</v>
      </c>
      <c r="BV51" s="1647"/>
      <c r="BW51" s="1647"/>
      <c r="BX51" s="1647"/>
      <c r="BY51" s="1646">
        <v>0.51</v>
      </c>
      <c r="BZ51" s="1646"/>
      <c r="CA51" s="1646"/>
      <c r="CB51" s="1646"/>
      <c r="CC51" s="1633">
        <v>22200</v>
      </c>
      <c r="CD51" s="1633"/>
      <c r="CE51" s="1633"/>
      <c r="CF51" s="1633"/>
      <c r="CG51" s="1633"/>
      <c r="CH51" s="1633"/>
      <c r="CI51" s="1633"/>
      <c r="CJ51" s="1633"/>
      <c r="CK51" s="1633">
        <v>5988</v>
      </c>
      <c r="CL51" s="1633"/>
      <c r="CM51" s="1633"/>
      <c r="CN51" s="1633"/>
      <c r="CO51" s="1633"/>
      <c r="CP51" s="1633"/>
      <c r="CQ51" s="1633"/>
      <c r="CR51" s="1633"/>
      <c r="CS51" s="43"/>
      <c r="CU51" s="1656"/>
      <c r="CV51" s="1656"/>
      <c r="CW51" s="1656"/>
      <c r="CX51" s="1656"/>
      <c r="CY51" s="1656"/>
      <c r="CZ51" s="1656"/>
      <c r="DA51" s="1656"/>
      <c r="DB51" s="1656"/>
      <c r="DC51" s="1656"/>
      <c r="DD51" s="1656"/>
      <c r="DE51" s="1656"/>
      <c r="DF51" s="1656"/>
      <c r="DG51" s="1656"/>
      <c r="DH51" s="1656"/>
      <c r="DI51" s="1656"/>
      <c r="DJ51" s="1656"/>
      <c r="DM51" s="1656"/>
      <c r="DN51" s="1656"/>
      <c r="DO51" s="1656"/>
      <c r="DP51" s="1656"/>
      <c r="FJ51" s="43"/>
      <c r="FK51" s="43"/>
      <c r="FL51" s="43"/>
      <c r="FM51" s="43"/>
      <c r="FN51" s="43"/>
      <c r="FO51" s="43"/>
      <c r="FP51" s="43"/>
      <c r="FQ51" s="43"/>
      <c r="FR51" s="43"/>
    </row>
    <row r="52" spans="1:120" s="74" customFormat="1" ht="12" customHeight="1">
      <c r="A52" s="1634"/>
      <c r="B52" s="1634"/>
      <c r="C52" s="1634"/>
      <c r="D52" s="1634"/>
      <c r="E52" s="1634"/>
      <c r="F52" s="1634"/>
      <c r="G52" s="1427">
        <v>10</v>
      </c>
      <c r="H52" s="1427"/>
      <c r="I52" s="501"/>
      <c r="J52" s="1644"/>
      <c r="K52" s="1427"/>
      <c r="L52" s="774"/>
      <c r="M52" s="1635">
        <v>11947</v>
      </c>
      <c r="N52" s="1633"/>
      <c r="O52" s="1633"/>
      <c r="P52" s="1633"/>
      <c r="Q52" s="1633"/>
      <c r="R52" s="1633"/>
      <c r="S52" s="1633"/>
      <c r="T52" s="1633"/>
      <c r="U52" s="1633"/>
      <c r="V52" s="1632">
        <v>3904</v>
      </c>
      <c r="W52" s="1632"/>
      <c r="X52" s="1632"/>
      <c r="Y52" s="1632"/>
      <c r="Z52" s="1632"/>
      <c r="AA52" s="1632"/>
      <c r="AB52" s="1632"/>
      <c r="AC52" s="1633">
        <v>52462</v>
      </c>
      <c r="AD52" s="1633"/>
      <c r="AE52" s="1633"/>
      <c r="AF52" s="1633"/>
      <c r="AG52" s="1633"/>
      <c r="AH52" s="1633"/>
      <c r="AI52" s="1633"/>
      <c r="AJ52" s="1633"/>
      <c r="AK52" s="1633"/>
      <c r="AL52" s="1633">
        <v>20263</v>
      </c>
      <c r="AM52" s="1633"/>
      <c r="AN52" s="1633"/>
      <c r="AO52" s="1633"/>
      <c r="AP52" s="1633"/>
      <c r="AQ52" s="1633"/>
      <c r="AR52" s="1633"/>
      <c r="AS52" s="1633">
        <v>20753</v>
      </c>
      <c r="AT52" s="1633"/>
      <c r="AU52" s="1633"/>
      <c r="AV52" s="1633"/>
      <c r="AW52" s="1633"/>
      <c r="AX52" s="1633"/>
      <c r="AY52" s="1633"/>
      <c r="AZ52" s="1633">
        <v>3301</v>
      </c>
      <c r="BA52" s="1633"/>
      <c r="BB52" s="1633"/>
      <c r="BC52" s="1633"/>
      <c r="BD52" s="1633"/>
      <c r="BE52" s="1633"/>
      <c r="BF52" s="1633"/>
      <c r="BG52" s="1633">
        <v>9919</v>
      </c>
      <c r="BH52" s="1633"/>
      <c r="BI52" s="1633"/>
      <c r="BJ52" s="1633"/>
      <c r="BK52" s="1633"/>
      <c r="BL52" s="1633"/>
      <c r="BM52" s="1633"/>
      <c r="BN52" s="1633">
        <v>24413</v>
      </c>
      <c r="BO52" s="1633"/>
      <c r="BP52" s="1633"/>
      <c r="BQ52" s="1633"/>
      <c r="BR52" s="1633"/>
      <c r="BS52" s="1633"/>
      <c r="BT52" s="1633"/>
      <c r="BU52" s="1645">
        <v>0.86</v>
      </c>
      <c r="BV52" s="1645"/>
      <c r="BW52" s="1645"/>
      <c r="BX52" s="1645"/>
      <c r="BY52" s="1645">
        <v>0.51</v>
      </c>
      <c r="BZ52" s="1645"/>
      <c r="CA52" s="1645"/>
      <c r="CB52" s="1645"/>
      <c r="CC52" s="1633">
        <v>22072</v>
      </c>
      <c r="CD52" s="1633"/>
      <c r="CE52" s="1633"/>
      <c r="CF52" s="1633"/>
      <c r="CG52" s="1633"/>
      <c r="CH52" s="1633"/>
      <c r="CI52" s="1633"/>
      <c r="CJ52" s="1633"/>
      <c r="CK52" s="1633">
        <v>5962</v>
      </c>
      <c r="CL52" s="1633"/>
      <c r="CM52" s="1633"/>
      <c r="CN52" s="1633"/>
      <c r="CO52" s="1633"/>
      <c r="CP52" s="1633"/>
      <c r="CQ52" s="1633"/>
      <c r="CR52" s="1633"/>
      <c r="CU52" s="1656"/>
      <c r="CV52" s="1656"/>
      <c r="CW52" s="1656"/>
      <c r="CX52" s="1656"/>
      <c r="CY52" s="1656"/>
      <c r="CZ52" s="1656"/>
      <c r="DA52" s="1656"/>
      <c r="DB52" s="1656"/>
      <c r="DC52" s="1656"/>
      <c r="DD52" s="1656"/>
      <c r="DE52" s="1656"/>
      <c r="DF52" s="1656"/>
      <c r="DG52" s="1656"/>
      <c r="DH52" s="1656"/>
      <c r="DI52" s="1656"/>
      <c r="DJ52" s="1656"/>
      <c r="DM52" s="1656"/>
      <c r="DN52" s="1656"/>
      <c r="DO52" s="1656"/>
      <c r="DP52" s="1656"/>
    </row>
    <row r="53" spans="1:120" s="74" customFormat="1" ht="12" customHeight="1">
      <c r="A53" s="1638"/>
      <c r="B53" s="1638"/>
      <c r="C53" s="1638"/>
      <c r="D53" s="1638"/>
      <c r="E53" s="1638"/>
      <c r="F53" s="1638"/>
      <c r="G53" s="1639">
        <v>11</v>
      </c>
      <c r="H53" s="1639"/>
      <c r="I53" s="776"/>
      <c r="J53" s="1640"/>
      <c r="K53" s="1641"/>
      <c r="L53" s="877"/>
      <c r="M53" s="1642">
        <v>11301</v>
      </c>
      <c r="N53" s="1643"/>
      <c r="O53" s="1643"/>
      <c r="P53" s="1643"/>
      <c r="Q53" s="1643"/>
      <c r="R53" s="1643"/>
      <c r="S53" s="1643"/>
      <c r="T53" s="1643"/>
      <c r="U53" s="1643"/>
      <c r="V53" s="1654">
        <v>3923</v>
      </c>
      <c r="W53" s="1654"/>
      <c r="X53" s="1654"/>
      <c r="Y53" s="1654"/>
      <c r="Z53" s="1654"/>
      <c r="AA53" s="1654"/>
      <c r="AB53" s="1654"/>
      <c r="AC53" s="1643">
        <v>50781</v>
      </c>
      <c r="AD53" s="1643"/>
      <c r="AE53" s="1643"/>
      <c r="AF53" s="1643"/>
      <c r="AG53" s="1643"/>
      <c r="AH53" s="1643"/>
      <c r="AI53" s="1643"/>
      <c r="AJ53" s="1643"/>
      <c r="AK53" s="1643"/>
      <c r="AL53" s="1643">
        <v>19733</v>
      </c>
      <c r="AM53" s="1643"/>
      <c r="AN53" s="1643"/>
      <c r="AO53" s="1643"/>
      <c r="AP53" s="1643"/>
      <c r="AQ53" s="1643"/>
      <c r="AR53" s="1643"/>
      <c r="AS53" s="1643">
        <v>18831</v>
      </c>
      <c r="AT53" s="1643"/>
      <c r="AU53" s="1643"/>
      <c r="AV53" s="1643"/>
      <c r="AW53" s="1643"/>
      <c r="AX53" s="1643"/>
      <c r="AY53" s="1643"/>
      <c r="AZ53" s="1643">
        <v>3055</v>
      </c>
      <c r="BA53" s="1643"/>
      <c r="BB53" s="1643"/>
      <c r="BC53" s="1643"/>
      <c r="BD53" s="1643"/>
      <c r="BE53" s="1643"/>
      <c r="BF53" s="1643"/>
      <c r="BG53" s="1643">
        <v>9295</v>
      </c>
      <c r="BH53" s="1643"/>
      <c r="BI53" s="1643"/>
      <c r="BJ53" s="1643"/>
      <c r="BK53" s="1643"/>
      <c r="BL53" s="1643"/>
      <c r="BM53" s="1643"/>
      <c r="BN53" s="1643">
        <v>24462</v>
      </c>
      <c r="BO53" s="1643"/>
      <c r="BP53" s="1643"/>
      <c r="BQ53" s="1643"/>
      <c r="BR53" s="1643"/>
      <c r="BS53" s="1643"/>
      <c r="BT53" s="1643"/>
      <c r="BU53" s="1655">
        <v>0.9</v>
      </c>
      <c r="BV53" s="1655"/>
      <c r="BW53" s="1655"/>
      <c r="BX53" s="1655"/>
      <c r="BY53" s="1655">
        <v>0.51</v>
      </c>
      <c r="BZ53" s="1655"/>
      <c r="CA53" s="1655"/>
      <c r="CB53" s="1655"/>
      <c r="CC53" s="1643">
        <v>22170</v>
      </c>
      <c r="CD53" s="1643"/>
      <c r="CE53" s="1643"/>
      <c r="CF53" s="1643"/>
      <c r="CG53" s="1643"/>
      <c r="CH53" s="1643"/>
      <c r="CI53" s="1643"/>
      <c r="CJ53" s="1643"/>
      <c r="CK53" s="1643">
        <v>5979</v>
      </c>
      <c r="CL53" s="1643"/>
      <c r="CM53" s="1643"/>
      <c r="CN53" s="1643"/>
      <c r="CO53" s="1643"/>
      <c r="CP53" s="1643"/>
      <c r="CQ53" s="1643"/>
      <c r="CR53" s="1643"/>
      <c r="CU53" s="1656"/>
      <c r="CV53" s="1656"/>
      <c r="CW53" s="1656"/>
      <c r="CX53" s="1656"/>
      <c r="CY53" s="1656"/>
      <c r="CZ53" s="1656"/>
      <c r="DA53" s="1656"/>
      <c r="DB53" s="1656"/>
      <c r="DC53" s="1656"/>
      <c r="DD53" s="1656"/>
      <c r="DE53" s="1656"/>
      <c r="DF53" s="1656"/>
      <c r="DG53" s="1656"/>
      <c r="DH53" s="1656"/>
      <c r="DI53" s="1656"/>
      <c r="DJ53" s="1656"/>
      <c r="DM53" s="1656"/>
      <c r="DN53" s="1656"/>
      <c r="DO53" s="1656"/>
      <c r="DP53" s="1656"/>
    </row>
    <row r="54" spans="1:120" ht="13.5" customHeight="1">
      <c r="A54" s="1066" t="s">
        <v>258</v>
      </c>
      <c r="B54" s="1066"/>
      <c r="C54" s="1066"/>
      <c r="D54" s="1066"/>
      <c r="E54" s="1066"/>
      <c r="F54" s="1066"/>
      <c r="G54" s="1066"/>
      <c r="H54" s="1066"/>
      <c r="I54" s="1066"/>
      <c r="J54" s="1066"/>
      <c r="K54" s="1066"/>
      <c r="L54" s="1066"/>
      <c r="M54" s="1066"/>
      <c r="N54" s="1066"/>
      <c r="O54" s="1066"/>
      <c r="P54" s="1066"/>
      <c r="Q54" s="1066"/>
      <c r="R54" s="1066"/>
      <c r="S54" s="1066"/>
      <c r="T54" s="1066"/>
      <c r="U54" s="1066"/>
      <c r="V54" s="1636" t="s">
        <v>259</v>
      </c>
      <c r="W54" s="1637"/>
      <c r="X54" s="1637"/>
      <c r="Y54" s="1637"/>
      <c r="Z54" s="1637"/>
      <c r="AA54" s="1637"/>
      <c r="AB54" s="1637"/>
      <c r="AC54" s="1637"/>
      <c r="AD54" s="1637"/>
      <c r="AE54" s="1637"/>
      <c r="AF54" s="1637"/>
      <c r="AG54" s="1637"/>
      <c r="AH54" s="1637"/>
      <c r="AI54" s="1637"/>
      <c r="AJ54" s="1637"/>
      <c r="AK54" s="1637"/>
      <c r="AL54" s="1637"/>
      <c r="AM54" s="1637"/>
      <c r="AN54" s="1637"/>
      <c r="AO54" s="1637"/>
      <c r="AP54" s="1637"/>
      <c r="AQ54" s="1637"/>
      <c r="AR54" s="1637"/>
      <c r="AS54" s="1637"/>
      <c r="AT54" s="1637"/>
      <c r="AU54" s="1637"/>
      <c r="AV54" s="1637"/>
      <c r="AW54" s="1637"/>
      <c r="AX54" s="1637"/>
      <c r="AY54" s="1637"/>
      <c r="AZ54" s="1637"/>
      <c r="BA54" s="1637"/>
      <c r="CU54" s="1656"/>
      <c r="CV54" s="1656"/>
      <c r="CW54" s="1656"/>
      <c r="CX54" s="1656"/>
      <c r="CY54" s="1656"/>
      <c r="CZ54" s="1656"/>
      <c r="DA54" s="1656"/>
      <c r="DB54" s="1656"/>
      <c r="DC54" s="1656"/>
      <c r="DD54" s="1656"/>
      <c r="DE54" s="1656"/>
      <c r="DF54" s="1656"/>
      <c r="DG54" s="1656"/>
      <c r="DH54" s="1656"/>
      <c r="DI54" s="1656"/>
      <c r="DJ54" s="1656"/>
      <c r="DM54" s="1656"/>
      <c r="DN54" s="1656"/>
      <c r="DO54" s="1656"/>
      <c r="DP54" s="1656"/>
    </row>
    <row r="55" spans="1:120" ht="13.5" customHeight="1">
      <c r="A55" s="17" t="s">
        <v>260</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56"/>
      <c r="CV55" s="1656"/>
      <c r="CW55" s="1656"/>
      <c r="CX55" s="1656"/>
      <c r="CY55" s="1656"/>
      <c r="CZ55" s="1656"/>
      <c r="DA55" s="1656"/>
      <c r="DB55" s="1656"/>
      <c r="DC55" s="1656"/>
      <c r="DD55" s="1656"/>
      <c r="DE55" s="1656"/>
      <c r="DF55" s="1656"/>
      <c r="DG55" s="1656"/>
      <c r="DH55" s="1656"/>
      <c r="DI55" s="1656"/>
      <c r="DJ55" s="1656"/>
      <c r="DM55" s="1656"/>
      <c r="DN55" s="1656"/>
      <c r="DO55" s="1656"/>
      <c r="DP55" s="1656"/>
    </row>
    <row r="56" spans="99:120" ht="12">
      <c r="CU56" s="1656"/>
      <c r="CV56" s="1656"/>
      <c r="CW56" s="1656"/>
      <c r="CX56" s="1656"/>
      <c r="CY56" s="1656"/>
      <c r="CZ56" s="1656"/>
      <c r="DA56" s="1656"/>
      <c r="DB56" s="1656"/>
      <c r="DC56" s="1656"/>
      <c r="DD56" s="1656"/>
      <c r="DE56" s="1656"/>
      <c r="DF56" s="1656"/>
      <c r="DG56" s="1656"/>
      <c r="DH56" s="1656"/>
      <c r="DI56" s="1656"/>
      <c r="DJ56" s="1656"/>
      <c r="DM56" s="1656"/>
      <c r="DN56" s="1656"/>
      <c r="DO56" s="1656"/>
      <c r="DP56" s="1656"/>
    </row>
    <row r="57" spans="99:114" ht="12">
      <c r="CU57" s="1656"/>
      <c r="CV57" s="1656"/>
      <c r="CW57" s="1656"/>
      <c r="CX57" s="1656"/>
      <c r="CY57" s="1656"/>
      <c r="CZ57" s="1656"/>
      <c r="DA57" s="1656"/>
      <c r="DB57" s="1656"/>
      <c r="DC57" s="1656"/>
      <c r="DD57" s="1656"/>
      <c r="DE57" s="1656"/>
      <c r="DF57" s="1656"/>
      <c r="DG57" s="1656"/>
      <c r="DH57" s="1656"/>
      <c r="DI57" s="1656"/>
      <c r="DJ57" s="1656"/>
    </row>
    <row r="58" spans="99:114" ht="12">
      <c r="CU58" s="1656"/>
      <c r="CV58" s="1656"/>
      <c r="CW58" s="1656"/>
      <c r="CX58" s="1656"/>
      <c r="CY58" s="1656"/>
      <c r="CZ58" s="1656"/>
      <c r="DA58" s="1656"/>
      <c r="DB58" s="1656"/>
      <c r="DC58" s="1656"/>
      <c r="DD58" s="1656"/>
      <c r="DE58" s="1656"/>
      <c r="DF58" s="1656"/>
      <c r="DG58" s="1656"/>
      <c r="DH58" s="1656"/>
      <c r="DI58" s="1656"/>
      <c r="DJ58" s="1656"/>
    </row>
    <row r="59" spans="99:114" ht="12">
      <c r="CU59" s="1656"/>
      <c r="CV59" s="1656"/>
      <c r="CW59" s="1656"/>
      <c r="CX59" s="1656"/>
      <c r="CY59" s="1656"/>
      <c r="CZ59" s="1656"/>
      <c r="DA59" s="1656"/>
      <c r="DB59" s="1656"/>
      <c r="DC59" s="1656"/>
      <c r="DD59" s="1656"/>
      <c r="DE59" s="1656"/>
      <c r="DF59" s="1656"/>
      <c r="DG59" s="1656"/>
      <c r="DH59" s="1656"/>
      <c r="DI59" s="1656"/>
      <c r="DJ59" s="1656"/>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58"/>
  <sheetViews>
    <sheetView view="pageBreakPreview" zoomScaleSheetLayoutView="100" workbookViewId="0" topLeftCell="A28">
      <selection activeCell="M12" sqref="M12:W12"/>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725</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854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1268</v>
      </c>
    </row>
    <row r="4" spans="1:67" ht="16.5" customHeight="1">
      <c r="A4" s="1665" t="s">
        <v>855</v>
      </c>
      <c r="B4" s="1677" t="s">
        <v>856</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2"/>
      <c r="AD4" s="1682"/>
      <c r="AE4" s="1682"/>
      <c r="AF4" s="1682"/>
      <c r="AG4" s="1682"/>
      <c r="AH4" s="1683"/>
      <c r="AI4" s="1677" t="s">
        <v>858</v>
      </c>
      <c r="AJ4" s="1682"/>
      <c r="AK4" s="1682"/>
      <c r="AL4" s="1682"/>
      <c r="AM4" s="1682"/>
      <c r="AN4" s="1682"/>
      <c r="AO4" s="1682"/>
      <c r="AP4" s="1682"/>
      <c r="AQ4" s="1682"/>
      <c r="AR4" s="1682"/>
      <c r="AS4" s="1682"/>
      <c r="AT4" s="1682"/>
      <c r="AU4" s="1682"/>
      <c r="AV4" s="1682"/>
      <c r="AW4" s="1682"/>
      <c r="AX4" s="1682"/>
      <c r="AY4" s="1682"/>
      <c r="AZ4" s="1682"/>
      <c r="BA4" s="1682"/>
      <c r="BB4" s="1682"/>
      <c r="BC4" s="1682"/>
      <c r="BD4" s="1682"/>
      <c r="BE4" s="1682"/>
      <c r="BF4" s="1682"/>
      <c r="BG4" s="1682"/>
      <c r="BH4" s="1682"/>
      <c r="BI4" s="1682"/>
      <c r="BJ4" s="1682"/>
      <c r="BK4" s="1682"/>
      <c r="BL4" s="1682"/>
      <c r="BM4" s="1682"/>
      <c r="BN4" s="1682"/>
      <c r="BO4" s="1682"/>
    </row>
    <row r="5" spans="1:67" ht="16.5" customHeight="1">
      <c r="A5" s="1667"/>
      <c r="B5" s="1677" t="s">
        <v>859</v>
      </c>
      <c r="C5" s="1682"/>
      <c r="D5" s="1682"/>
      <c r="E5" s="1682"/>
      <c r="F5" s="1682"/>
      <c r="G5" s="1682"/>
      <c r="H5" s="1682"/>
      <c r="I5" s="1682"/>
      <c r="J5" s="1682"/>
      <c r="K5" s="1682"/>
      <c r="L5" s="1683"/>
      <c r="M5" s="1677" t="s">
        <v>927</v>
      </c>
      <c r="N5" s="1682"/>
      <c r="O5" s="1682"/>
      <c r="P5" s="1682"/>
      <c r="Q5" s="1682"/>
      <c r="R5" s="1682"/>
      <c r="S5" s="1682"/>
      <c r="T5" s="1682"/>
      <c r="U5" s="1682"/>
      <c r="V5" s="1682"/>
      <c r="W5" s="1683"/>
      <c r="X5" s="1677" t="s">
        <v>928</v>
      </c>
      <c r="Y5" s="1682"/>
      <c r="Z5" s="1682"/>
      <c r="AA5" s="1682"/>
      <c r="AB5" s="1682"/>
      <c r="AC5" s="1682"/>
      <c r="AD5" s="1682"/>
      <c r="AE5" s="1682"/>
      <c r="AF5" s="1682"/>
      <c r="AG5" s="1682"/>
      <c r="AH5" s="1683"/>
      <c r="AI5" s="1677" t="s">
        <v>929</v>
      </c>
      <c r="AJ5" s="1682"/>
      <c r="AK5" s="1682"/>
      <c r="AL5" s="1682"/>
      <c r="AM5" s="1682"/>
      <c r="AN5" s="1682"/>
      <c r="AO5" s="1682"/>
      <c r="AP5" s="1682"/>
      <c r="AQ5" s="1682"/>
      <c r="AR5" s="1682"/>
      <c r="AS5" s="1683"/>
      <c r="AT5" s="1677" t="s">
        <v>860</v>
      </c>
      <c r="AU5" s="1682"/>
      <c r="AV5" s="1682"/>
      <c r="AW5" s="1682"/>
      <c r="AX5" s="1682"/>
      <c r="AY5" s="1682"/>
      <c r="AZ5" s="1682"/>
      <c r="BA5" s="1682"/>
      <c r="BB5" s="1682"/>
      <c r="BC5" s="1682"/>
      <c r="BD5" s="1683"/>
      <c r="BE5" s="1677" t="s">
        <v>930</v>
      </c>
      <c r="BF5" s="1682"/>
      <c r="BG5" s="1682"/>
      <c r="BH5" s="1682"/>
      <c r="BI5" s="1682"/>
      <c r="BJ5" s="1682"/>
      <c r="BK5" s="1682"/>
      <c r="BL5" s="1682"/>
      <c r="BM5" s="1682"/>
      <c r="BN5" s="1682"/>
      <c r="BO5" s="1682"/>
    </row>
    <row r="6" spans="1:67" ht="14.25" customHeight="1">
      <c r="A6" s="100" t="s">
        <v>475</v>
      </c>
      <c r="B6" s="1681">
        <v>405</v>
      </c>
      <c r="C6" s="1678"/>
      <c r="D6" s="1678"/>
      <c r="E6" s="1678"/>
      <c r="F6" s="1678"/>
      <c r="G6" s="1678"/>
      <c r="H6" s="1678"/>
      <c r="I6" s="1678"/>
      <c r="J6" s="1678"/>
      <c r="K6" s="1678"/>
      <c r="L6" s="1678"/>
      <c r="M6" s="1678">
        <v>409</v>
      </c>
      <c r="N6" s="1678"/>
      <c r="O6" s="1678"/>
      <c r="P6" s="1678"/>
      <c r="Q6" s="1678"/>
      <c r="R6" s="1678"/>
      <c r="S6" s="1678"/>
      <c r="T6" s="1678"/>
      <c r="U6" s="1678"/>
      <c r="V6" s="1678"/>
      <c r="W6" s="1678"/>
      <c r="X6" s="1679">
        <v>53</v>
      </c>
      <c r="Y6" s="1679"/>
      <c r="Z6" s="1679"/>
      <c r="AA6" s="1679"/>
      <c r="AB6" s="1679"/>
      <c r="AC6" s="1679"/>
      <c r="AD6" s="1679"/>
      <c r="AE6" s="1679"/>
      <c r="AF6" s="1679"/>
      <c r="AG6" s="1679"/>
      <c r="AH6" s="1679"/>
      <c r="AI6" s="1678">
        <v>266</v>
      </c>
      <c r="AJ6" s="1678"/>
      <c r="AK6" s="1678"/>
      <c r="AL6" s="1678"/>
      <c r="AM6" s="1678"/>
      <c r="AN6" s="1678"/>
      <c r="AO6" s="1678"/>
      <c r="AP6" s="1678"/>
      <c r="AQ6" s="1678"/>
      <c r="AR6" s="1678"/>
      <c r="AS6" s="1678"/>
      <c r="AT6" s="1678">
        <v>264</v>
      </c>
      <c r="AU6" s="1678"/>
      <c r="AV6" s="1678"/>
      <c r="AW6" s="1678"/>
      <c r="AX6" s="1678"/>
      <c r="AY6" s="1678"/>
      <c r="AZ6" s="1678"/>
      <c r="BA6" s="1678"/>
      <c r="BB6" s="1678"/>
      <c r="BC6" s="1678"/>
      <c r="BD6" s="1678"/>
      <c r="BE6" s="1679">
        <v>28</v>
      </c>
      <c r="BF6" s="1679"/>
      <c r="BG6" s="1679"/>
      <c r="BH6" s="1679"/>
      <c r="BI6" s="1679"/>
      <c r="BJ6" s="1679"/>
      <c r="BK6" s="1679"/>
      <c r="BL6" s="1679"/>
      <c r="BM6" s="1679"/>
      <c r="BN6" s="1679"/>
      <c r="BO6" s="1679"/>
    </row>
    <row r="7" spans="1:67" ht="14.25" customHeight="1">
      <c r="A7" s="282" t="s">
        <v>1263</v>
      </c>
      <c r="B7" s="1680">
        <v>323</v>
      </c>
      <c r="C7" s="1680"/>
      <c r="D7" s="1680"/>
      <c r="E7" s="1680"/>
      <c r="F7" s="1680"/>
      <c r="G7" s="1680"/>
      <c r="H7" s="1680"/>
      <c r="I7" s="1680"/>
      <c r="J7" s="1680"/>
      <c r="K7" s="1680"/>
      <c r="L7" s="1680"/>
      <c r="M7" s="1680">
        <v>324</v>
      </c>
      <c r="N7" s="1680"/>
      <c r="O7" s="1680"/>
      <c r="P7" s="1680"/>
      <c r="Q7" s="1680"/>
      <c r="R7" s="1680"/>
      <c r="S7" s="1680"/>
      <c r="T7" s="1680"/>
      <c r="U7" s="1680"/>
      <c r="V7" s="1680"/>
      <c r="W7" s="1680"/>
      <c r="X7" s="1680">
        <v>52</v>
      </c>
      <c r="Y7" s="1680"/>
      <c r="Z7" s="1680"/>
      <c r="AA7" s="1680"/>
      <c r="AB7" s="1680"/>
      <c r="AC7" s="1680"/>
      <c r="AD7" s="1680"/>
      <c r="AE7" s="1680"/>
      <c r="AF7" s="1680"/>
      <c r="AG7" s="1680"/>
      <c r="AH7" s="1680"/>
      <c r="AI7" s="1680">
        <v>211</v>
      </c>
      <c r="AJ7" s="1680"/>
      <c r="AK7" s="1680"/>
      <c r="AL7" s="1680"/>
      <c r="AM7" s="1680"/>
      <c r="AN7" s="1680"/>
      <c r="AO7" s="1680"/>
      <c r="AP7" s="1680"/>
      <c r="AQ7" s="1680"/>
      <c r="AR7" s="1680"/>
      <c r="AS7" s="1680"/>
      <c r="AT7" s="1680">
        <v>210</v>
      </c>
      <c r="AU7" s="1680"/>
      <c r="AV7" s="1680"/>
      <c r="AW7" s="1680"/>
      <c r="AX7" s="1680"/>
      <c r="AY7" s="1680"/>
      <c r="AZ7" s="1680"/>
      <c r="BA7" s="1680"/>
      <c r="BB7" s="1680"/>
      <c r="BC7" s="1680"/>
      <c r="BD7" s="1680"/>
      <c r="BE7" s="1680">
        <v>29</v>
      </c>
      <c r="BF7" s="1680"/>
      <c r="BG7" s="1680"/>
      <c r="BH7" s="1680"/>
      <c r="BI7" s="1680"/>
      <c r="BJ7" s="1680"/>
      <c r="BK7" s="1680"/>
      <c r="BL7" s="1680"/>
      <c r="BM7" s="1680"/>
      <c r="BN7" s="1680"/>
      <c r="BO7" s="1680"/>
    </row>
    <row r="8" spans="1:67" ht="14.25" customHeight="1">
      <c r="A8" s="329" t="s">
        <v>188</v>
      </c>
      <c r="B8" s="1657">
        <v>28</v>
      </c>
      <c r="C8" s="1658"/>
      <c r="D8" s="1658"/>
      <c r="E8" s="1658"/>
      <c r="F8" s="1658"/>
      <c r="G8" s="1658"/>
      <c r="H8" s="1658"/>
      <c r="I8" s="1658"/>
      <c r="J8" s="1658"/>
      <c r="K8" s="1658"/>
      <c r="L8" s="1658"/>
      <c r="M8" s="1658">
        <v>31</v>
      </c>
      <c r="N8" s="1658"/>
      <c r="O8" s="1658"/>
      <c r="P8" s="1658"/>
      <c r="Q8" s="1658"/>
      <c r="R8" s="1658"/>
      <c r="S8" s="1658"/>
      <c r="T8" s="1658"/>
      <c r="U8" s="1658"/>
      <c r="V8" s="1658"/>
      <c r="W8" s="1658"/>
      <c r="X8" s="1658">
        <v>60</v>
      </c>
      <c r="Y8" s="1658"/>
      <c r="Z8" s="1658"/>
      <c r="AA8" s="1658"/>
      <c r="AB8" s="1658"/>
      <c r="AC8" s="1658"/>
      <c r="AD8" s="1658"/>
      <c r="AE8" s="1658"/>
      <c r="AF8" s="1658"/>
      <c r="AG8" s="1658"/>
      <c r="AH8" s="1658"/>
      <c r="AI8" s="1658">
        <v>19</v>
      </c>
      <c r="AJ8" s="1658"/>
      <c r="AK8" s="1658"/>
      <c r="AL8" s="1658"/>
      <c r="AM8" s="1658"/>
      <c r="AN8" s="1658"/>
      <c r="AO8" s="1658"/>
      <c r="AP8" s="1658"/>
      <c r="AQ8" s="1658"/>
      <c r="AR8" s="1658"/>
      <c r="AS8" s="1658"/>
      <c r="AT8" s="1658">
        <v>20</v>
      </c>
      <c r="AU8" s="1658"/>
      <c r="AV8" s="1658"/>
      <c r="AW8" s="1658"/>
      <c r="AX8" s="1658"/>
      <c r="AY8" s="1658"/>
      <c r="AZ8" s="1658"/>
      <c r="BA8" s="1658"/>
      <c r="BB8" s="1658"/>
      <c r="BC8" s="1658"/>
      <c r="BD8" s="1658"/>
      <c r="BE8" s="1658">
        <v>28</v>
      </c>
      <c r="BF8" s="1658"/>
      <c r="BG8" s="1658"/>
      <c r="BH8" s="1658"/>
      <c r="BI8" s="1658"/>
      <c r="BJ8" s="1658"/>
      <c r="BK8" s="1658"/>
      <c r="BL8" s="1658"/>
      <c r="BM8" s="1658"/>
      <c r="BN8" s="1658"/>
      <c r="BO8" s="1658"/>
    </row>
    <row r="9" spans="1:67" ht="14.25" customHeight="1">
      <c r="A9" s="465" t="s">
        <v>189</v>
      </c>
      <c r="B9" s="1657">
        <v>33</v>
      </c>
      <c r="C9" s="1658"/>
      <c r="D9" s="1658"/>
      <c r="E9" s="1658"/>
      <c r="F9" s="1658"/>
      <c r="G9" s="1658"/>
      <c r="H9" s="1658"/>
      <c r="I9" s="1658"/>
      <c r="J9" s="1658"/>
      <c r="K9" s="1658"/>
      <c r="L9" s="1658"/>
      <c r="M9" s="1658">
        <v>27</v>
      </c>
      <c r="N9" s="1658"/>
      <c r="O9" s="1658"/>
      <c r="P9" s="1658"/>
      <c r="Q9" s="1658"/>
      <c r="R9" s="1658"/>
      <c r="S9" s="1658"/>
      <c r="T9" s="1658"/>
      <c r="U9" s="1658"/>
      <c r="V9" s="1658"/>
      <c r="W9" s="1658"/>
      <c r="X9" s="1658">
        <v>66</v>
      </c>
      <c r="Y9" s="1658"/>
      <c r="Z9" s="1658"/>
      <c r="AA9" s="1658"/>
      <c r="AB9" s="1658"/>
      <c r="AC9" s="1658"/>
      <c r="AD9" s="1658"/>
      <c r="AE9" s="1658"/>
      <c r="AF9" s="1658"/>
      <c r="AG9" s="1658"/>
      <c r="AH9" s="1658"/>
      <c r="AI9" s="1658">
        <v>17</v>
      </c>
      <c r="AJ9" s="1658"/>
      <c r="AK9" s="1658"/>
      <c r="AL9" s="1658"/>
      <c r="AM9" s="1658"/>
      <c r="AN9" s="1658"/>
      <c r="AO9" s="1658"/>
      <c r="AP9" s="1658"/>
      <c r="AQ9" s="1658"/>
      <c r="AR9" s="1658"/>
      <c r="AS9" s="1658"/>
      <c r="AT9" s="1658">
        <v>19</v>
      </c>
      <c r="AU9" s="1658"/>
      <c r="AV9" s="1658"/>
      <c r="AW9" s="1658"/>
      <c r="AX9" s="1658"/>
      <c r="AY9" s="1658"/>
      <c r="AZ9" s="1658"/>
      <c r="BA9" s="1658"/>
      <c r="BB9" s="1658"/>
      <c r="BC9" s="1658"/>
      <c r="BD9" s="1658"/>
      <c r="BE9" s="1658">
        <v>26</v>
      </c>
      <c r="BF9" s="1658"/>
      <c r="BG9" s="1658"/>
      <c r="BH9" s="1658"/>
      <c r="BI9" s="1658"/>
      <c r="BJ9" s="1658"/>
      <c r="BK9" s="1658"/>
      <c r="BL9" s="1658"/>
      <c r="BM9" s="1658"/>
      <c r="BN9" s="1658"/>
      <c r="BO9" s="1658"/>
    </row>
    <row r="10" spans="1:67" ht="14.25" customHeight="1">
      <c r="A10" s="465" t="s">
        <v>584</v>
      </c>
      <c r="B10" s="1657">
        <v>30</v>
      </c>
      <c r="C10" s="1658"/>
      <c r="D10" s="1658"/>
      <c r="E10" s="1658"/>
      <c r="F10" s="1658"/>
      <c r="G10" s="1658"/>
      <c r="H10" s="1658"/>
      <c r="I10" s="1658"/>
      <c r="J10" s="1658"/>
      <c r="K10" s="1658"/>
      <c r="L10" s="1658"/>
      <c r="M10" s="1658">
        <v>30</v>
      </c>
      <c r="N10" s="1658"/>
      <c r="O10" s="1658"/>
      <c r="P10" s="1658"/>
      <c r="Q10" s="1658"/>
      <c r="R10" s="1658"/>
      <c r="S10" s="1658"/>
      <c r="T10" s="1658"/>
      <c r="U10" s="1658"/>
      <c r="V10" s="1658"/>
      <c r="W10" s="1658"/>
      <c r="X10" s="1658">
        <v>66</v>
      </c>
      <c r="Y10" s="1658"/>
      <c r="Z10" s="1658"/>
      <c r="AA10" s="1658"/>
      <c r="AB10" s="1658"/>
      <c r="AC10" s="1658"/>
      <c r="AD10" s="1658"/>
      <c r="AE10" s="1658"/>
      <c r="AF10" s="1658"/>
      <c r="AG10" s="1658"/>
      <c r="AH10" s="1658"/>
      <c r="AI10" s="1658">
        <v>19</v>
      </c>
      <c r="AJ10" s="1658"/>
      <c r="AK10" s="1658"/>
      <c r="AL10" s="1658"/>
      <c r="AM10" s="1658"/>
      <c r="AN10" s="1658"/>
      <c r="AO10" s="1658"/>
      <c r="AP10" s="1658"/>
      <c r="AQ10" s="1658"/>
      <c r="AR10" s="1658"/>
      <c r="AS10" s="1658"/>
      <c r="AT10" s="1658">
        <v>20</v>
      </c>
      <c r="AU10" s="1658"/>
      <c r="AV10" s="1658"/>
      <c r="AW10" s="1658"/>
      <c r="AX10" s="1658"/>
      <c r="AY10" s="1658"/>
      <c r="AZ10" s="1658"/>
      <c r="BA10" s="1658"/>
      <c r="BB10" s="1658"/>
      <c r="BC10" s="1658"/>
      <c r="BD10" s="1658"/>
      <c r="BE10" s="1658">
        <v>25</v>
      </c>
      <c r="BF10" s="1658"/>
      <c r="BG10" s="1658"/>
      <c r="BH10" s="1658"/>
      <c r="BI10" s="1658"/>
      <c r="BJ10" s="1658"/>
      <c r="BK10" s="1658"/>
      <c r="BL10" s="1658"/>
      <c r="BM10" s="1658"/>
      <c r="BN10" s="1658"/>
      <c r="BO10" s="1658"/>
    </row>
    <row r="11" spans="1:67" ht="14.25" customHeight="1">
      <c r="A11" s="465" t="s">
        <v>190</v>
      </c>
      <c r="B11" s="1657">
        <v>28</v>
      </c>
      <c r="C11" s="1658"/>
      <c r="D11" s="1658"/>
      <c r="E11" s="1658"/>
      <c r="F11" s="1658"/>
      <c r="G11" s="1658"/>
      <c r="H11" s="1658"/>
      <c r="I11" s="1658"/>
      <c r="J11" s="1658"/>
      <c r="K11" s="1658"/>
      <c r="L11" s="1658"/>
      <c r="M11" s="1659">
        <v>29</v>
      </c>
      <c r="N11" s="1659"/>
      <c r="O11" s="1659"/>
      <c r="P11" s="1659"/>
      <c r="Q11" s="1659"/>
      <c r="R11" s="1659"/>
      <c r="S11" s="1659"/>
      <c r="T11" s="1659"/>
      <c r="U11" s="1659"/>
      <c r="V11" s="1659"/>
      <c r="W11" s="1659"/>
      <c r="X11" s="1659">
        <v>65</v>
      </c>
      <c r="Y11" s="1659"/>
      <c r="Z11" s="1659"/>
      <c r="AA11" s="1659"/>
      <c r="AB11" s="1659"/>
      <c r="AC11" s="1659"/>
      <c r="AD11" s="1659"/>
      <c r="AE11" s="1659"/>
      <c r="AF11" s="1659"/>
      <c r="AG11" s="1659"/>
      <c r="AH11" s="1659"/>
      <c r="AI11" s="1658">
        <v>18</v>
      </c>
      <c r="AJ11" s="1658"/>
      <c r="AK11" s="1658"/>
      <c r="AL11" s="1658"/>
      <c r="AM11" s="1658"/>
      <c r="AN11" s="1658"/>
      <c r="AO11" s="1658"/>
      <c r="AP11" s="1658"/>
      <c r="AQ11" s="1658"/>
      <c r="AR11" s="1658"/>
      <c r="AS11" s="1658"/>
      <c r="AT11" s="1659">
        <v>19</v>
      </c>
      <c r="AU11" s="1659"/>
      <c r="AV11" s="1659"/>
      <c r="AW11" s="1659"/>
      <c r="AX11" s="1659"/>
      <c r="AY11" s="1659"/>
      <c r="AZ11" s="1659"/>
      <c r="BA11" s="1659"/>
      <c r="BB11" s="1659"/>
      <c r="BC11" s="1659"/>
      <c r="BD11" s="1659"/>
      <c r="BE11" s="1659">
        <v>24</v>
      </c>
      <c r="BF11" s="1659"/>
      <c r="BG11" s="1659"/>
      <c r="BH11" s="1659"/>
      <c r="BI11" s="1659"/>
      <c r="BJ11" s="1659"/>
      <c r="BK11" s="1659"/>
      <c r="BL11" s="1659"/>
      <c r="BM11" s="1659"/>
      <c r="BN11" s="1659"/>
      <c r="BO11" s="1659"/>
    </row>
    <row r="12" spans="1:67" s="103" customFormat="1" ht="14.25" customHeight="1">
      <c r="A12" s="414" t="s">
        <v>191</v>
      </c>
      <c r="B12" s="1662">
        <v>33</v>
      </c>
      <c r="C12" s="1663"/>
      <c r="D12" s="1663"/>
      <c r="E12" s="1663"/>
      <c r="F12" s="1663"/>
      <c r="G12" s="1663"/>
      <c r="H12" s="1663"/>
      <c r="I12" s="1663"/>
      <c r="J12" s="1663"/>
      <c r="K12" s="1663"/>
      <c r="L12" s="1663"/>
      <c r="M12" s="1661">
        <v>31</v>
      </c>
      <c r="N12" s="1661"/>
      <c r="O12" s="1661"/>
      <c r="P12" s="1661"/>
      <c r="Q12" s="1661"/>
      <c r="R12" s="1661"/>
      <c r="S12" s="1661"/>
      <c r="T12" s="1661"/>
      <c r="U12" s="1661"/>
      <c r="V12" s="1661"/>
      <c r="W12" s="1661"/>
      <c r="X12" s="1661">
        <v>67</v>
      </c>
      <c r="Y12" s="1661"/>
      <c r="Z12" s="1661"/>
      <c r="AA12" s="1661"/>
      <c r="AB12" s="1661"/>
      <c r="AC12" s="1661"/>
      <c r="AD12" s="1661"/>
      <c r="AE12" s="1661"/>
      <c r="AF12" s="1661"/>
      <c r="AG12" s="1661"/>
      <c r="AH12" s="1661"/>
      <c r="AI12" s="1661">
        <v>20</v>
      </c>
      <c r="AJ12" s="1661"/>
      <c r="AK12" s="1661"/>
      <c r="AL12" s="1661"/>
      <c r="AM12" s="1661"/>
      <c r="AN12" s="1661"/>
      <c r="AO12" s="1661"/>
      <c r="AP12" s="1661"/>
      <c r="AQ12" s="1661"/>
      <c r="AR12" s="1661"/>
      <c r="AS12" s="1661"/>
      <c r="AT12" s="1661">
        <v>20</v>
      </c>
      <c r="AU12" s="1661"/>
      <c r="AV12" s="1661"/>
      <c r="AW12" s="1661"/>
      <c r="AX12" s="1661"/>
      <c r="AY12" s="1661"/>
      <c r="AZ12" s="1661"/>
      <c r="BA12" s="1661"/>
      <c r="BB12" s="1661"/>
      <c r="BC12" s="1661"/>
      <c r="BD12" s="1661"/>
      <c r="BE12" s="1661">
        <v>24</v>
      </c>
      <c r="BF12" s="1661"/>
      <c r="BG12" s="1661"/>
      <c r="BH12" s="1661"/>
      <c r="BI12" s="1661"/>
      <c r="BJ12" s="1661"/>
      <c r="BK12" s="1661"/>
      <c r="BL12" s="1661"/>
      <c r="BM12" s="1661"/>
      <c r="BN12" s="1661"/>
      <c r="BO12" s="1661"/>
    </row>
    <row r="13" spans="1:67" ht="14.25" customHeight="1">
      <c r="A13" s="1660" t="s">
        <v>1041</v>
      </c>
      <c r="B13" s="1660"/>
      <c r="C13" s="1660"/>
      <c r="D13" s="1660"/>
      <c r="E13" s="1660"/>
      <c r="F13" s="1660"/>
      <c r="G13" s="1660"/>
      <c r="H13" s="1660"/>
      <c r="I13" s="1660"/>
      <c r="J13" s="1660"/>
      <c r="K13" s="1660"/>
      <c r="L13" s="1660"/>
      <c r="M13" s="1660"/>
      <c r="N13" s="1660"/>
      <c r="O13" s="1660"/>
      <c r="P13" s="1660"/>
      <c r="Q13" s="1660"/>
      <c r="R13" s="1660"/>
      <c r="S13" s="1660"/>
      <c r="T13" s="1660"/>
      <c r="U13" s="1660"/>
      <c r="V13" s="1660"/>
      <c r="W13" s="1660"/>
      <c r="X13" s="1660"/>
      <c r="Y13" s="1660"/>
      <c r="Z13" s="1660"/>
      <c r="AA13" s="1660"/>
      <c r="AB13" s="1660"/>
      <c r="AC13" s="1660"/>
      <c r="AD13" s="1660"/>
      <c r="AE13" s="1660"/>
      <c r="AF13" s="1660"/>
      <c r="AG13" s="1660"/>
      <c r="AH13" s="1660"/>
      <c r="AI13" s="1660"/>
      <c r="AJ13" s="1660"/>
      <c r="AK13" s="1660"/>
      <c r="AL13" s="1660"/>
      <c r="AM13" s="1660"/>
      <c r="AN13" s="1660"/>
      <c r="AO13" s="1660"/>
      <c r="AP13" s="1660"/>
      <c r="AQ13" s="1660"/>
      <c r="AR13" s="1660"/>
      <c r="AS13" s="1660"/>
      <c r="AT13" s="1660"/>
      <c r="AU13" s="1660"/>
      <c r="AV13" s="1660"/>
      <c r="AW13" s="1660"/>
      <c r="AX13" s="1660"/>
      <c r="AY13" s="1660"/>
      <c r="AZ13" s="1660"/>
      <c r="BA13" s="1660"/>
      <c r="BB13" s="1660"/>
      <c r="BC13" s="1660"/>
      <c r="BD13" s="1660"/>
      <c r="BE13" s="1660"/>
      <c r="BF13" s="1660"/>
      <c r="BG13" s="1660"/>
      <c r="BH13" s="1660"/>
      <c r="BI13" s="1660"/>
      <c r="BJ13" s="1660"/>
      <c r="BK13" s="1660"/>
      <c r="BL13" s="1660"/>
      <c r="BM13" s="1660"/>
      <c r="BN13" s="1660"/>
      <c r="BO13" s="1660"/>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7.25">
      <c r="A15" s="98"/>
      <c r="B15" s="98"/>
      <c r="C15" s="98"/>
      <c r="D15" s="98"/>
      <c r="E15" s="98"/>
      <c r="F15" s="98"/>
      <c r="G15" s="98"/>
      <c r="H15" s="98"/>
      <c r="I15" s="98"/>
      <c r="J15" s="98"/>
      <c r="K15" s="98"/>
      <c r="L15" s="98"/>
      <c r="M15" s="98"/>
      <c r="N15" s="98"/>
      <c r="O15" s="98"/>
      <c r="P15" s="98"/>
      <c r="Q15" s="98"/>
      <c r="R15" s="98"/>
      <c r="S15" s="101" t="s">
        <v>751</v>
      </c>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2">
      <c r="A16" s="98" t="s">
        <v>1075</v>
      </c>
      <c r="B16" s="98"/>
      <c r="C16" s="98"/>
      <c r="G16" s="98"/>
      <c r="H16" s="98"/>
      <c r="I16" s="98"/>
      <c r="J16" s="98"/>
      <c r="L16" s="98"/>
      <c r="M16" s="98"/>
      <c r="N16" s="98"/>
      <c r="O16" s="98"/>
      <c r="P16" s="98"/>
      <c r="Q16" s="98"/>
      <c r="R16" s="98"/>
      <c r="S16" s="98"/>
      <c r="T16" s="98"/>
      <c r="U16" s="98"/>
      <c r="V16" s="98"/>
      <c r="W16" s="98"/>
      <c r="X16" s="98"/>
      <c r="Y16" s="98"/>
      <c r="Z16" s="98"/>
      <c r="AA16" s="98"/>
      <c r="AB16" s="98"/>
      <c r="AC16" s="98"/>
      <c r="AD16" s="98" t="s">
        <v>192</v>
      </c>
      <c r="AE16" s="98"/>
      <c r="AF16" s="98"/>
      <c r="AG16" s="98"/>
      <c r="AH16" s="98"/>
      <c r="AI16" s="98"/>
      <c r="AJ16" s="98"/>
      <c r="AK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613" t="s">
        <v>1082</v>
      </c>
    </row>
    <row r="17" spans="1:67" ht="15.75" customHeight="1">
      <c r="A17" s="1664"/>
      <c r="B17" s="1665"/>
      <c r="C17" s="1677" t="s">
        <v>1089</v>
      </c>
      <c r="D17" s="1402"/>
      <c r="E17" s="1402"/>
      <c r="F17" s="1402"/>
      <c r="G17" s="1402"/>
      <c r="H17" s="1402"/>
      <c r="I17" s="1402"/>
      <c r="J17" s="1402"/>
      <c r="K17" s="1402"/>
      <c r="L17" s="1402"/>
      <c r="M17" s="1402"/>
      <c r="N17" s="1402"/>
      <c r="O17" s="1402"/>
      <c r="P17" s="1402"/>
      <c r="Q17" s="1402"/>
      <c r="R17" s="1402"/>
      <c r="S17" s="1402"/>
      <c r="T17" s="1402"/>
      <c r="U17" s="1402"/>
      <c r="V17" s="1402"/>
      <c r="W17" s="1402"/>
      <c r="X17" s="1402"/>
      <c r="Y17" s="1402"/>
      <c r="Z17" s="1402"/>
      <c r="AA17" s="1402"/>
      <c r="AB17" s="1402"/>
      <c r="AC17" s="1402"/>
      <c r="AD17" s="1402"/>
      <c r="AE17" s="1402"/>
      <c r="AF17" s="1402"/>
      <c r="AG17" s="1402"/>
      <c r="AH17" s="1402"/>
      <c r="AI17" s="1297"/>
      <c r="AJ17" s="1677" t="s">
        <v>1090</v>
      </c>
      <c r="AK17" s="1402"/>
      <c r="AL17" s="1402"/>
      <c r="AM17" s="1402"/>
      <c r="AN17" s="1402"/>
      <c r="AO17" s="1402"/>
      <c r="AP17" s="1402"/>
      <c r="AQ17" s="1402"/>
      <c r="AR17" s="1402"/>
      <c r="AS17" s="1402"/>
      <c r="AT17" s="1402"/>
      <c r="AU17" s="1402"/>
      <c r="AV17" s="1402"/>
      <c r="AW17" s="1402"/>
      <c r="AX17" s="1402"/>
      <c r="AY17" s="1402"/>
      <c r="AZ17" s="1402"/>
      <c r="BA17" s="1402"/>
      <c r="BB17" s="1402"/>
      <c r="BC17" s="1402"/>
      <c r="BD17" s="1402"/>
      <c r="BE17" s="1402"/>
      <c r="BF17" s="1402"/>
      <c r="BG17" s="1402"/>
      <c r="BH17" s="1402"/>
      <c r="BI17" s="1402"/>
      <c r="BJ17" s="1402"/>
      <c r="BK17" s="1402"/>
      <c r="BL17" s="1402"/>
      <c r="BM17" s="1402"/>
      <c r="BN17" s="1402"/>
      <c r="BO17" s="1402"/>
    </row>
    <row r="18" spans="1:67" ht="16.5" customHeight="1">
      <c r="A18" s="1666"/>
      <c r="B18" s="1667"/>
      <c r="C18" s="1677" t="s">
        <v>910</v>
      </c>
      <c r="D18" s="1402"/>
      <c r="E18" s="1402"/>
      <c r="F18" s="1402"/>
      <c r="G18" s="1402"/>
      <c r="H18" s="1402"/>
      <c r="I18" s="1402"/>
      <c r="J18" s="1402"/>
      <c r="K18" s="1402"/>
      <c r="L18" s="1402"/>
      <c r="M18" s="1402"/>
      <c r="N18" s="1402"/>
      <c r="O18" s="1402"/>
      <c r="P18" s="1402"/>
      <c r="Q18" s="1402"/>
      <c r="R18" s="1297"/>
      <c r="S18" s="1677" t="s">
        <v>1091</v>
      </c>
      <c r="T18" s="1402"/>
      <c r="U18" s="1402"/>
      <c r="V18" s="1402"/>
      <c r="W18" s="1402"/>
      <c r="X18" s="1402"/>
      <c r="Y18" s="1402"/>
      <c r="Z18" s="1402"/>
      <c r="AA18" s="1402"/>
      <c r="AB18" s="1402"/>
      <c r="AC18" s="1402"/>
      <c r="AD18" s="1402"/>
      <c r="AE18" s="1402"/>
      <c r="AF18" s="1402"/>
      <c r="AG18" s="1402"/>
      <c r="AH18" s="1402"/>
      <c r="AI18" s="1297"/>
      <c r="AJ18" s="1677" t="s">
        <v>910</v>
      </c>
      <c r="AK18" s="1402"/>
      <c r="AL18" s="1402"/>
      <c r="AM18" s="1402"/>
      <c r="AN18" s="1402"/>
      <c r="AO18" s="1402"/>
      <c r="AP18" s="1402"/>
      <c r="AQ18" s="1402"/>
      <c r="AR18" s="1402"/>
      <c r="AS18" s="1402"/>
      <c r="AT18" s="1402"/>
      <c r="AU18" s="1402"/>
      <c r="AV18" s="1402"/>
      <c r="AW18" s="1402"/>
      <c r="AX18" s="1402"/>
      <c r="AY18" s="1402"/>
      <c r="AZ18" s="1677" t="s">
        <v>1091</v>
      </c>
      <c r="BA18" s="1402"/>
      <c r="BB18" s="1402"/>
      <c r="BC18" s="1402"/>
      <c r="BD18" s="1402"/>
      <c r="BE18" s="1402"/>
      <c r="BF18" s="1402"/>
      <c r="BG18" s="1402"/>
      <c r="BH18" s="1402"/>
      <c r="BI18" s="1402"/>
      <c r="BJ18" s="1402"/>
      <c r="BK18" s="1402"/>
      <c r="BL18" s="1402"/>
      <c r="BM18" s="1402"/>
      <c r="BN18" s="1402"/>
      <c r="BO18" s="1402"/>
    </row>
    <row r="19" spans="1:67" ht="14.25" customHeight="1">
      <c r="A19" s="1668" t="s">
        <v>291</v>
      </c>
      <c r="B19" s="1669"/>
      <c r="C19" s="1670" t="s">
        <v>693</v>
      </c>
      <c r="D19" s="1671"/>
      <c r="E19" s="1671"/>
      <c r="F19" s="1671"/>
      <c r="G19" s="1671"/>
      <c r="H19" s="1671"/>
      <c r="I19" s="1671"/>
      <c r="J19" s="1671"/>
      <c r="K19" s="1671"/>
      <c r="L19" s="1671"/>
      <c r="M19" s="1671"/>
      <c r="N19" s="1671"/>
      <c r="O19" s="1671"/>
      <c r="P19" s="1671"/>
      <c r="Q19" s="1671"/>
      <c r="R19" s="1671"/>
      <c r="S19" s="1671" t="s">
        <v>693</v>
      </c>
      <c r="T19" s="1671"/>
      <c r="U19" s="1671"/>
      <c r="V19" s="1671"/>
      <c r="W19" s="1671"/>
      <c r="X19" s="1671"/>
      <c r="Y19" s="1671"/>
      <c r="Z19" s="1671"/>
      <c r="AA19" s="1671"/>
      <c r="AB19" s="1671"/>
      <c r="AC19" s="1671"/>
      <c r="AD19" s="1671"/>
      <c r="AE19" s="1671"/>
      <c r="AF19" s="1671"/>
      <c r="AG19" s="1671"/>
      <c r="AH19" s="1671"/>
      <c r="AI19" s="1672"/>
      <c r="AJ19" s="1670">
        <v>65</v>
      </c>
      <c r="AK19" s="1671"/>
      <c r="AL19" s="1671"/>
      <c r="AM19" s="1671"/>
      <c r="AN19" s="1671"/>
      <c r="AO19" s="1671"/>
      <c r="AP19" s="1671"/>
      <c r="AQ19" s="1671"/>
      <c r="AR19" s="1671"/>
      <c r="AS19" s="1671"/>
      <c r="AT19" s="1671"/>
      <c r="AU19" s="1671"/>
      <c r="AV19" s="1671"/>
      <c r="AW19" s="1671"/>
      <c r="AX19" s="1671"/>
      <c r="AY19" s="1671"/>
      <c r="AZ19" s="1671">
        <v>1822</v>
      </c>
      <c r="BA19" s="1671"/>
      <c r="BB19" s="1671"/>
      <c r="BC19" s="1671"/>
      <c r="BD19" s="1671"/>
      <c r="BE19" s="1671"/>
      <c r="BF19" s="1671"/>
      <c r="BG19" s="1671"/>
      <c r="BH19" s="1671"/>
      <c r="BI19" s="1671"/>
      <c r="BJ19" s="1671"/>
      <c r="BK19" s="1671"/>
      <c r="BL19" s="1671"/>
      <c r="BM19" s="1671"/>
      <c r="BN19" s="1671"/>
      <c r="BO19" s="1671"/>
    </row>
    <row r="20" spans="1:67" ht="14.25" customHeight="1">
      <c r="A20" s="1675" t="s">
        <v>292</v>
      </c>
      <c r="B20" s="1676"/>
      <c r="C20" s="1670" t="s">
        <v>693</v>
      </c>
      <c r="D20" s="1671"/>
      <c r="E20" s="1671"/>
      <c r="F20" s="1671"/>
      <c r="G20" s="1671"/>
      <c r="H20" s="1671"/>
      <c r="I20" s="1671"/>
      <c r="J20" s="1671"/>
      <c r="K20" s="1671"/>
      <c r="L20" s="1671"/>
      <c r="M20" s="1671"/>
      <c r="N20" s="1671"/>
      <c r="O20" s="1671"/>
      <c r="P20" s="1671"/>
      <c r="Q20" s="1671"/>
      <c r="R20" s="1671"/>
      <c r="S20" s="1671" t="s">
        <v>693</v>
      </c>
      <c r="T20" s="1671"/>
      <c r="U20" s="1671"/>
      <c r="V20" s="1671"/>
      <c r="W20" s="1671"/>
      <c r="X20" s="1671"/>
      <c r="Y20" s="1671"/>
      <c r="Z20" s="1671"/>
      <c r="AA20" s="1671"/>
      <c r="AB20" s="1671"/>
      <c r="AC20" s="1671"/>
      <c r="AD20" s="1671"/>
      <c r="AE20" s="1671"/>
      <c r="AF20" s="1671"/>
      <c r="AG20" s="1671"/>
      <c r="AH20" s="1671"/>
      <c r="AI20" s="1672"/>
      <c r="AJ20" s="1670">
        <v>313</v>
      </c>
      <c r="AK20" s="1671"/>
      <c r="AL20" s="1671"/>
      <c r="AM20" s="1671"/>
      <c r="AN20" s="1671"/>
      <c r="AO20" s="1671"/>
      <c r="AP20" s="1671"/>
      <c r="AQ20" s="1671"/>
      <c r="AR20" s="1671"/>
      <c r="AS20" s="1671"/>
      <c r="AT20" s="1671"/>
      <c r="AU20" s="1671"/>
      <c r="AV20" s="1671"/>
      <c r="AW20" s="1671"/>
      <c r="AX20" s="1671"/>
      <c r="AY20" s="1671"/>
      <c r="AZ20" s="1671">
        <v>265</v>
      </c>
      <c r="BA20" s="1671"/>
      <c r="BB20" s="1671"/>
      <c r="BC20" s="1671"/>
      <c r="BD20" s="1671"/>
      <c r="BE20" s="1671"/>
      <c r="BF20" s="1671"/>
      <c r="BG20" s="1671"/>
      <c r="BH20" s="1671"/>
      <c r="BI20" s="1671"/>
      <c r="BJ20" s="1671"/>
      <c r="BK20" s="1671"/>
      <c r="BL20" s="1671"/>
      <c r="BM20" s="1671"/>
      <c r="BN20" s="1671"/>
      <c r="BO20" s="1671"/>
    </row>
    <row r="21" spans="1:67" ht="14.25" customHeight="1">
      <c r="A21" s="1668" t="s">
        <v>293</v>
      </c>
      <c r="B21" s="1669"/>
      <c r="C21" s="1670" t="s">
        <v>693</v>
      </c>
      <c r="D21" s="1671"/>
      <c r="E21" s="1671"/>
      <c r="F21" s="1671"/>
      <c r="G21" s="1671"/>
      <c r="H21" s="1671"/>
      <c r="I21" s="1671"/>
      <c r="J21" s="1671"/>
      <c r="K21" s="1671"/>
      <c r="L21" s="1671"/>
      <c r="M21" s="1671"/>
      <c r="N21" s="1671"/>
      <c r="O21" s="1671"/>
      <c r="P21" s="1671"/>
      <c r="Q21" s="1671"/>
      <c r="R21" s="1671"/>
      <c r="S21" s="1671" t="s">
        <v>693</v>
      </c>
      <c r="T21" s="1671"/>
      <c r="U21" s="1671"/>
      <c r="V21" s="1671"/>
      <c r="W21" s="1671"/>
      <c r="X21" s="1671"/>
      <c r="Y21" s="1671"/>
      <c r="Z21" s="1671"/>
      <c r="AA21" s="1671"/>
      <c r="AB21" s="1671"/>
      <c r="AC21" s="1671"/>
      <c r="AD21" s="1671"/>
      <c r="AE21" s="1671"/>
      <c r="AF21" s="1671"/>
      <c r="AG21" s="1671"/>
      <c r="AH21" s="1671"/>
      <c r="AI21" s="1672"/>
      <c r="AJ21" s="1670">
        <v>476</v>
      </c>
      <c r="AK21" s="1671"/>
      <c r="AL21" s="1671"/>
      <c r="AM21" s="1671"/>
      <c r="AN21" s="1671"/>
      <c r="AO21" s="1671"/>
      <c r="AP21" s="1671"/>
      <c r="AQ21" s="1671"/>
      <c r="AR21" s="1671"/>
      <c r="AS21" s="1671"/>
      <c r="AT21" s="1671"/>
      <c r="AU21" s="1671"/>
      <c r="AV21" s="1671"/>
      <c r="AW21" s="1671"/>
      <c r="AX21" s="1671"/>
      <c r="AY21" s="1671"/>
      <c r="AZ21" s="1671">
        <v>931</v>
      </c>
      <c r="BA21" s="1671"/>
      <c r="BB21" s="1671"/>
      <c r="BC21" s="1671"/>
      <c r="BD21" s="1671"/>
      <c r="BE21" s="1671"/>
      <c r="BF21" s="1671"/>
      <c r="BG21" s="1671"/>
      <c r="BH21" s="1671"/>
      <c r="BI21" s="1671"/>
      <c r="BJ21" s="1671"/>
      <c r="BK21" s="1671"/>
      <c r="BL21" s="1671"/>
      <c r="BM21" s="1671"/>
      <c r="BN21" s="1671"/>
      <c r="BO21" s="1671"/>
    </row>
    <row r="22" spans="1:67" ht="14.25" customHeight="1">
      <c r="A22" s="1668" t="s">
        <v>294</v>
      </c>
      <c r="B22" s="1669"/>
      <c r="C22" s="1670" t="s">
        <v>693</v>
      </c>
      <c r="D22" s="1671"/>
      <c r="E22" s="1671"/>
      <c r="F22" s="1671"/>
      <c r="G22" s="1671"/>
      <c r="H22" s="1671"/>
      <c r="I22" s="1671"/>
      <c r="J22" s="1671"/>
      <c r="K22" s="1671"/>
      <c r="L22" s="1671"/>
      <c r="M22" s="1671"/>
      <c r="N22" s="1671"/>
      <c r="O22" s="1671"/>
      <c r="P22" s="1671"/>
      <c r="Q22" s="1671"/>
      <c r="R22" s="1671"/>
      <c r="S22" s="1671" t="s">
        <v>693</v>
      </c>
      <c r="T22" s="1671"/>
      <c r="U22" s="1671"/>
      <c r="V22" s="1671"/>
      <c r="W22" s="1671"/>
      <c r="X22" s="1671"/>
      <c r="Y22" s="1671"/>
      <c r="Z22" s="1671"/>
      <c r="AA22" s="1671"/>
      <c r="AB22" s="1671"/>
      <c r="AC22" s="1671"/>
      <c r="AD22" s="1671"/>
      <c r="AE22" s="1671"/>
      <c r="AF22" s="1671"/>
      <c r="AG22" s="1671"/>
      <c r="AH22" s="1671"/>
      <c r="AI22" s="1672"/>
      <c r="AJ22" s="1670">
        <v>214</v>
      </c>
      <c r="AK22" s="1671"/>
      <c r="AL22" s="1671"/>
      <c r="AM22" s="1671"/>
      <c r="AN22" s="1671"/>
      <c r="AO22" s="1671"/>
      <c r="AP22" s="1671"/>
      <c r="AQ22" s="1671"/>
      <c r="AR22" s="1671"/>
      <c r="AS22" s="1671"/>
      <c r="AT22" s="1671"/>
      <c r="AU22" s="1671"/>
      <c r="AV22" s="1671"/>
      <c r="AW22" s="1671"/>
      <c r="AX22" s="1671"/>
      <c r="AY22" s="1671"/>
      <c r="AZ22" s="1671">
        <v>692</v>
      </c>
      <c r="BA22" s="1671"/>
      <c r="BB22" s="1671"/>
      <c r="BC22" s="1671"/>
      <c r="BD22" s="1671"/>
      <c r="BE22" s="1671"/>
      <c r="BF22" s="1671"/>
      <c r="BG22" s="1671"/>
      <c r="BH22" s="1671"/>
      <c r="BI22" s="1671"/>
      <c r="BJ22" s="1671"/>
      <c r="BK22" s="1671"/>
      <c r="BL22" s="1671"/>
      <c r="BM22" s="1671"/>
      <c r="BN22" s="1671"/>
      <c r="BO22" s="1671"/>
    </row>
    <row r="23" spans="1:67" ht="14.25" customHeight="1">
      <c r="A23" s="1668" t="s">
        <v>295</v>
      </c>
      <c r="B23" s="1669"/>
      <c r="C23" s="1670">
        <v>0</v>
      </c>
      <c r="D23" s="1671"/>
      <c r="E23" s="1671"/>
      <c r="F23" s="1671"/>
      <c r="G23" s="1671"/>
      <c r="H23" s="1671"/>
      <c r="I23" s="1671"/>
      <c r="J23" s="1671"/>
      <c r="K23" s="1671"/>
      <c r="L23" s="1671"/>
      <c r="M23" s="1671"/>
      <c r="N23" s="1671"/>
      <c r="O23" s="1671"/>
      <c r="P23" s="1671"/>
      <c r="Q23" s="1671"/>
      <c r="R23" s="1671"/>
      <c r="S23" s="1671">
        <v>504</v>
      </c>
      <c r="T23" s="1671"/>
      <c r="U23" s="1671"/>
      <c r="V23" s="1671"/>
      <c r="W23" s="1671"/>
      <c r="X23" s="1671"/>
      <c r="Y23" s="1671"/>
      <c r="Z23" s="1671"/>
      <c r="AA23" s="1671"/>
      <c r="AB23" s="1671"/>
      <c r="AC23" s="1671"/>
      <c r="AD23" s="1671"/>
      <c r="AE23" s="1671"/>
      <c r="AF23" s="1671"/>
      <c r="AG23" s="1671"/>
      <c r="AH23" s="1671"/>
      <c r="AI23" s="1672"/>
      <c r="AJ23" s="1670" t="s">
        <v>693</v>
      </c>
      <c r="AK23" s="1671"/>
      <c r="AL23" s="1671"/>
      <c r="AM23" s="1671"/>
      <c r="AN23" s="1671"/>
      <c r="AO23" s="1671"/>
      <c r="AP23" s="1671"/>
      <c r="AQ23" s="1671"/>
      <c r="AR23" s="1671"/>
      <c r="AS23" s="1671"/>
      <c r="AT23" s="1671"/>
      <c r="AU23" s="1671"/>
      <c r="AV23" s="1671"/>
      <c r="AW23" s="1671"/>
      <c r="AX23" s="1671"/>
      <c r="AY23" s="1671"/>
      <c r="AZ23" s="1671" t="s">
        <v>693</v>
      </c>
      <c r="BA23" s="1671"/>
      <c r="BB23" s="1671"/>
      <c r="BC23" s="1671"/>
      <c r="BD23" s="1671"/>
      <c r="BE23" s="1671"/>
      <c r="BF23" s="1671"/>
      <c r="BG23" s="1671"/>
      <c r="BH23" s="1671"/>
      <c r="BI23" s="1671"/>
      <c r="BJ23" s="1671"/>
      <c r="BK23" s="1671"/>
      <c r="BL23" s="1671"/>
      <c r="BM23" s="1671"/>
      <c r="BN23" s="1671"/>
      <c r="BO23" s="1671"/>
    </row>
    <row r="24" spans="1:67" ht="14.25" customHeight="1">
      <c r="A24" s="1668" t="s">
        <v>874</v>
      </c>
      <c r="B24" s="1669"/>
      <c r="C24" s="1670" t="s">
        <v>693</v>
      </c>
      <c r="D24" s="1671"/>
      <c r="E24" s="1671"/>
      <c r="F24" s="1671"/>
      <c r="G24" s="1671"/>
      <c r="H24" s="1671"/>
      <c r="I24" s="1671"/>
      <c r="J24" s="1671"/>
      <c r="K24" s="1671"/>
      <c r="L24" s="1671"/>
      <c r="M24" s="1671"/>
      <c r="N24" s="1671"/>
      <c r="O24" s="1671"/>
      <c r="P24" s="1671"/>
      <c r="Q24" s="1671"/>
      <c r="R24" s="1671"/>
      <c r="S24" s="1671" t="s">
        <v>693</v>
      </c>
      <c r="T24" s="1671"/>
      <c r="U24" s="1671"/>
      <c r="V24" s="1671"/>
      <c r="W24" s="1671"/>
      <c r="X24" s="1671"/>
      <c r="Y24" s="1671"/>
      <c r="Z24" s="1671"/>
      <c r="AA24" s="1671"/>
      <c r="AB24" s="1671"/>
      <c r="AC24" s="1671"/>
      <c r="AD24" s="1671"/>
      <c r="AE24" s="1671"/>
      <c r="AF24" s="1671"/>
      <c r="AG24" s="1671"/>
      <c r="AH24" s="1671"/>
      <c r="AI24" s="1672"/>
      <c r="AJ24" s="1670">
        <v>9389</v>
      </c>
      <c r="AK24" s="1671"/>
      <c r="AL24" s="1671"/>
      <c r="AM24" s="1671"/>
      <c r="AN24" s="1671"/>
      <c r="AO24" s="1671"/>
      <c r="AP24" s="1671"/>
      <c r="AQ24" s="1671"/>
      <c r="AR24" s="1671"/>
      <c r="AS24" s="1671"/>
      <c r="AT24" s="1671"/>
      <c r="AU24" s="1671"/>
      <c r="AV24" s="1671"/>
      <c r="AW24" s="1671"/>
      <c r="AX24" s="1671"/>
      <c r="AY24" s="1671"/>
      <c r="AZ24" s="1671">
        <v>141</v>
      </c>
      <c r="BA24" s="1671"/>
      <c r="BB24" s="1671"/>
      <c r="BC24" s="1671"/>
      <c r="BD24" s="1671"/>
      <c r="BE24" s="1671"/>
      <c r="BF24" s="1671"/>
      <c r="BG24" s="1671"/>
      <c r="BH24" s="1671"/>
      <c r="BI24" s="1671"/>
      <c r="BJ24" s="1671"/>
      <c r="BK24" s="1671"/>
      <c r="BL24" s="1671"/>
      <c r="BM24" s="1671"/>
      <c r="BN24" s="1671"/>
      <c r="BO24" s="1671"/>
    </row>
    <row r="25" spans="1:67" ht="14.25" customHeight="1">
      <c r="A25" s="1668" t="s">
        <v>296</v>
      </c>
      <c r="B25" s="1669"/>
      <c r="C25" s="1670">
        <v>36</v>
      </c>
      <c r="D25" s="1671"/>
      <c r="E25" s="1671"/>
      <c r="F25" s="1671"/>
      <c r="G25" s="1671"/>
      <c r="H25" s="1671"/>
      <c r="I25" s="1671"/>
      <c r="J25" s="1671"/>
      <c r="K25" s="1671"/>
      <c r="L25" s="1671"/>
      <c r="M25" s="1671"/>
      <c r="N25" s="1671"/>
      <c r="O25" s="1671"/>
      <c r="P25" s="1671"/>
      <c r="Q25" s="1671"/>
      <c r="R25" s="1671"/>
      <c r="S25" s="1671">
        <v>141</v>
      </c>
      <c r="T25" s="1671"/>
      <c r="U25" s="1671"/>
      <c r="V25" s="1671"/>
      <c r="W25" s="1671"/>
      <c r="X25" s="1671"/>
      <c r="Y25" s="1671"/>
      <c r="Z25" s="1671"/>
      <c r="AA25" s="1671"/>
      <c r="AB25" s="1671"/>
      <c r="AC25" s="1671"/>
      <c r="AD25" s="1671"/>
      <c r="AE25" s="1671"/>
      <c r="AF25" s="1671"/>
      <c r="AG25" s="1671"/>
      <c r="AH25" s="1671"/>
      <c r="AI25" s="1672"/>
      <c r="AJ25" s="1670">
        <v>5</v>
      </c>
      <c r="AK25" s="1671"/>
      <c r="AL25" s="1671"/>
      <c r="AM25" s="1671"/>
      <c r="AN25" s="1671"/>
      <c r="AO25" s="1671"/>
      <c r="AP25" s="1671"/>
      <c r="AQ25" s="1671"/>
      <c r="AR25" s="1671"/>
      <c r="AS25" s="1671"/>
      <c r="AT25" s="1671"/>
      <c r="AU25" s="1671"/>
      <c r="AV25" s="1671"/>
      <c r="AW25" s="1671"/>
      <c r="AX25" s="1671"/>
      <c r="AY25" s="1671"/>
      <c r="AZ25" s="1671">
        <v>166</v>
      </c>
      <c r="BA25" s="1671"/>
      <c r="BB25" s="1671"/>
      <c r="BC25" s="1671"/>
      <c r="BD25" s="1671"/>
      <c r="BE25" s="1671"/>
      <c r="BF25" s="1671"/>
      <c r="BG25" s="1671"/>
      <c r="BH25" s="1671"/>
      <c r="BI25" s="1671"/>
      <c r="BJ25" s="1671"/>
      <c r="BK25" s="1671"/>
      <c r="BL25" s="1671"/>
      <c r="BM25" s="1671"/>
      <c r="BN25" s="1671"/>
      <c r="BO25" s="1671"/>
    </row>
    <row r="26" spans="1:67" ht="14.25" customHeight="1">
      <c r="A26" s="1668" t="s">
        <v>297</v>
      </c>
      <c r="B26" s="1669"/>
      <c r="C26" s="1670">
        <v>62</v>
      </c>
      <c r="D26" s="1671"/>
      <c r="E26" s="1671"/>
      <c r="F26" s="1671"/>
      <c r="G26" s="1671"/>
      <c r="H26" s="1671"/>
      <c r="I26" s="1671"/>
      <c r="J26" s="1671"/>
      <c r="K26" s="1671"/>
      <c r="L26" s="1671"/>
      <c r="M26" s="1671"/>
      <c r="N26" s="1671"/>
      <c r="O26" s="1671"/>
      <c r="P26" s="1671"/>
      <c r="Q26" s="1671"/>
      <c r="R26" s="1671"/>
      <c r="S26" s="1671">
        <v>39</v>
      </c>
      <c r="T26" s="1671"/>
      <c r="U26" s="1671"/>
      <c r="V26" s="1671"/>
      <c r="W26" s="1671"/>
      <c r="X26" s="1671"/>
      <c r="Y26" s="1671"/>
      <c r="Z26" s="1671"/>
      <c r="AA26" s="1671"/>
      <c r="AB26" s="1671"/>
      <c r="AC26" s="1671"/>
      <c r="AD26" s="1671"/>
      <c r="AE26" s="1671"/>
      <c r="AF26" s="1671"/>
      <c r="AG26" s="1671"/>
      <c r="AH26" s="1671"/>
      <c r="AI26" s="1672"/>
      <c r="AJ26" s="1670">
        <v>33</v>
      </c>
      <c r="AK26" s="1671"/>
      <c r="AL26" s="1671"/>
      <c r="AM26" s="1671"/>
      <c r="AN26" s="1671"/>
      <c r="AO26" s="1671"/>
      <c r="AP26" s="1671"/>
      <c r="AQ26" s="1671"/>
      <c r="AR26" s="1671"/>
      <c r="AS26" s="1671"/>
      <c r="AT26" s="1671"/>
      <c r="AU26" s="1671"/>
      <c r="AV26" s="1671"/>
      <c r="AW26" s="1671"/>
      <c r="AX26" s="1671"/>
      <c r="AY26" s="1671"/>
      <c r="AZ26" s="1671">
        <v>47</v>
      </c>
      <c r="BA26" s="1671"/>
      <c r="BB26" s="1671"/>
      <c r="BC26" s="1671"/>
      <c r="BD26" s="1671"/>
      <c r="BE26" s="1671"/>
      <c r="BF26" s="1671"/>
      <c r="BG26" s="1671"/>
      <c r="BH26" s="1671"/>
      <c r="BI26" s="1671"/>
      <c r="BJ26" s="1671"/>
      <c r="BK26" s="1671"/>
      <c r="BL26" s="1671"/>
      <c r="BM26" s="1671"/>
      <c r="BN26" s="1671"/>
      <c r="BO26" s="1671"/>
    </row>
    <row r="27" spans="1:67" ht="14.25" customHeight="1">
      <c r="A27" s="1673" t="s">
        <v>298</v>
      </c>
      <c r="B27" s="1674"/>
      <c r="C27" s="1670">
        <v>125</v>
      </c>
      <c r="D27" s="1671"/>
      <c r="E27" s="1671"/>
      <c r="F27" s="1671"/>
      <c r="G27" s="1671"/>
      <c r="H27" s="1671"/>
      <c r="I27" s="1671"/>
      <c r="J27" s="1671"/>
      <c r="K27" s="1671"/>
      <c r="L27" s="1671"/>
      <c r="M27" s="1671"/>
      <c r="N27" s="1671"/>
      <c r="O27" s="1671"/>
      <c r="P27" s="1671"/>
      <c r="Q27" s="1671"/>
      <c r="R27" s="1671"/>
      <c r="S27" s="1671">
        <v>92</v>
      </c>
      <c r="T27" s="1671"/>
      <c r="U27" s="1671"/>
      <c r="V27" s="1671"/>
      <c r="W27" s="1671"/>
      <c r="X27" s="1671"/>
      <c r="Y27" s="1671"/>
      <c r="Z27" s="1671"/>
      <c r="AA27" s="1671"/>
      <c r="AB27" s="1671"/>
      <c r="AC27" s="1671"/>
      <c r="AD27" s="1671"/>
      <c r="AE27" s="1671"/>
      <c r="AF27" s="1671"/>
      <c r="AG27" s="1671"/>
      <c r="AH27" s="1671"/>
      <c r="AI27" s="1672"/>
      <c r="AJ27" s="1670">
        <v>0</v>
      </c>
      <c r="AK27" s="1671"/>
      <c r="AL27" s="1671"/>
      <c r="AM27" s="1671"/>
      <c r="AN27" s="1671"/>
      <c r="AO27" s="1671"/>
      <c r="AP27" s="1671"/>
      <c r="AQ27" s="1671"/>
      <c r="AR27" s="1671"/>
      <c r="AS27" s="1671"/>
      <c r="AT27" s="1671"/>
      <c r="AU27" s="1671"/>
      <c r="AV27" s="1671"/>
      <c r="AW27" s="1671"/>
      <c r="AX27" s="1671"/>
      <c r="AY27" s="1671"/>
      <c r="AZ27" s="1671">
        <v>184</v>
      </c>
      <c r="BA27" s="1671"/>
      <c r="BB27" s="1671"/>
      <c r="BC27" s="1671"/>
      <c r="BD27" s="1671"/>
      <c r="BE27" s="1671"/>
      <c r="BF27" s="1671"/>
      <c r="BG27" s="1671"/>
      <c r="BH27" s="1671"/>
      <c r="BI27" s="1671"/>
      <c r="BJ27" s="1671"/>
      <c r="BK27" s="1671"/>
      <c r="BL27" s="1671"/>
      <c r="BM27" s="1671"/>
      <c r="BN27" s="1671"/>
      <c r="BO27" s="1671"/>
    </row>
    <row r="28" spans="1:67" ht="14.25" customHeight="1">
      <c r="A28" s="1673" t="s">
        <v>299</v>
      </c>
      <c r="B28" s="1674"/>
      <c r="C28" s="1670">
        <v>12</v>
      </c>
      <c r="D28" s="1671"/>
      <c r="E28" s="1671"/>
      <c r="F28" s="1671"/>
      <c r="G28" s="1671"/>
      <c r="H28" s="1671"/>
      <c r="I28" s="1671"/>
      <c r="J28" s="1671"/>
      <c r="K28" s="1671"/>
      <c r="L28" s="1671"/>
      <c r="M28" s="1671"/>
      <c r="N28" s="1671"/>
      <c r="O28" s="1671"/>
      <c r="P28" s="1671"/>
      <c r="Q28" s="1671"/>
      <c r="R28" s="1671"/>
      <c r="S28" s="1671">
        <v>54</v>
      </c>
      <c r="T28" s="1671"/>
      <c r="U28" s="1671"/>
      <c r="V28" s="1671"/>
      <c r="W28" s="1671"/>
      <c r="X28" s="1671"/>
      <c r="Y28" s="1671"/>
      <c r="Z28" s="1671"/>
      <c r="AA28" s="1671"/>
      <c r="AB28" s="1671"/>
      <c r="AC28" s="1671"/>
      <c r="AD28" s="1671"/>
      <c r="AE28" s="1671"/>
      <c r="AF28" s="1671"/>
      <c r="AG28" s="1671"/>
      <c r="AH28" s="1671"/>
      <c r="AI28" s="1672"/>
      <c r="AJ28" s="1670">
        <v>140</v>
      </c>
      <c r="AK28" s="1671"/>
      <c r="AL28" s="1671"/>
      <c r="AM28" s="1671"/>
      <c r="AN28" s="1671"/>
      <c r="AO28" s="1671"/>
      <c r="AP28" s="1671"/>
      <c r="AQ28" s="1671"/>
      <c r="AR28" s="1671"/>
      <c r="AS28" s="1671"/>
      <c r="AT28" s="1671"/>
      <c r="AU28" s="1671"/>
      <c r="AV28" s="1671"/>
      <c r="AW28" s="1671"/>
      <c r="AX28" s="1671"/>
      <c r="AY28" s="1671"/>
      <c r="AZ28" s="1671">
        <v>66</v>
      </c>
      <c r="BA28" s="1671"/>
      <c r="BB28" s="1671"/>
      <c r="BC28" s="1671"/>
      <c r="BD28" s="1671"/>
      <c r="BE28" s="1671"/>
      <c r="BF28" s="1671"/>
      <c r="BG28" s="1671"/>
      <c r="BH28" s="1671"/>
      <c r="BI28" s="1671"/>
      <c r="BJ28" s="1671"/>
      <c r="BK28" s="1671"/>
      <c r="BL28" s="1671"/>
      <c r="BM28" s="1671"/>
      <c r="BN28" s="1671"/>
      <c r="BO28" s="1671"/>
    </row>
    <row r="29" spans="1:67" ht="14.25" customHeight="1">
      <c r="A29" s="1673" t="s">
        <v>300</v>
      </c>
      <c r="B29" s="1674"/>
      <c r="C29" s="1670">
        <v>1578</v>
      </c>
      <c r="D29" s="1671"/>
      <c r="E29" s="1671"/>
      <c r="F29" s="1671"/>
      <c r="G29" s="1671"/>
      <c r="H29" s="1671"/>
      <c r="I29" s="1671"/>
      <c r="J29" s="1671"/>
      <c r="K29" s="1671"/>
      <c r="L29" s="1671"/>
      <c r="M29" s="1671"/>
      <c r="N29" s="1671"/>
      <c r="O29" s="1671"/>
      <c r="P29" s="1671"/>
      <c r="Q29" s="1671"/>
      <c r="R29" s="1671"/>
      <c r="S29" s="1671">
        <v>56</v>
      </c>
      <c r="T29" s="1671"/>
      <c r="U29" s="1671"/>
      <c r="V29" s="1671"/>
      <c r="W29" s="1671"/>
      <c r="X29" s="1671"/>
      <c r="Y29" s="1671"/>
      <c r="Z29" s="1671"/>
      <c r="AA29" s="1671"/>
      <c r="AB29" s="1671"/>
      <c r="AC29" s="1671"/>
      <c r="AD29" s="1671"/>
      <c r="AE29" s="1671"/>
      <c r="AF29" s="1671"/>
      <c r="AG29" s="1671"/>
      <c r="AH29" s="1671"/>
      <c r="AI29" s="1672"/>
      <c r="AJ29" s="1670">
        <v>887</v>
      </c>
      <c r="AK29" s="1671"/>
      <c r="AL29" s="1671"/>
      <c r="AM29" s="1671"/>
      <c r="AN29" s="1671"/>
      <c r="AO29" s="1671"/>
      <c r="AP29" s="1671"/>
      <c r="AQ29" s="1671"/>
      <c r="AR29" s="1671"/>
      <c r="AS29" s="1671"/>
      <c r="AT29" s="1671"/>
      <c r="AU29" s="1671"/>
      <c r="AV29" s="1671"/>
      <c r="AW29" s="1671"/>
      <c r="AX29" s="1671"/>
      <c r="AY29" s="1671"/>
      <c r="AZ29" s="1671">
        <v>37</v>
      </c>
      <c r="BA29" s="1671"/>
      <c r="BB29" s="1671"/>
      <c r="BC29" s="1671"/>
      <c r="BD29" s="1671"/>
      <c r="BE29" s="1671"/>
      <c r="BF29" s="1671"/>
      <c r="BG29" s="1671"/>
      <c r="BH29" s="1671"/>
      <c r="BI29" s="1671"/>
      <c r="BJ29" s="1671"/>
      <c r="BK29" s="1671"/>
      <c r="BL29" s="1671"/>
      <c r="BM29" s="1671"/>
      <c r="BN29" s="1671"/>
      <c r="BO29" s="1671"/>
    </row>
    <row r="30" spans="1:67" ht="14.25" customHeight="1">
      <c r="A30" s="1673" t="s">
        <v>301</v>
      </c>
      <c r="B30" s="1674"/>
      <c r="C30" s="1670">
        <v>1</v>
      </c>
      <c r="D30" s="1671"/>
      <c r="E30" s="1671"/>
      <c r="F30" s="1671"/>
      <c r="G30" s="1671"/>
      <c r="H30" s="1671"/>
      <c r="I30" s="1671"/>
      <c r="J30" s="1671"/>
      <c r="K30" s="1671"/>
      <c r="L30" s="1671"/>
      <c r="M30" s="1671"/>
      <c r="N30" s="1671"/>
      <c r="O30" s="1671"/>
      <c r="P30" s="1671"/>
      <c r="Q30" s="1671"/>
      <c r="R30" s="1671"/>
      <c r="S30" s="1671">
        <v>712</v>
      </c>
      <c r="T30" s="1671"/>
      <c r="U30" s="1671"/>
      <c r="V30" s="1671"/>
      <c r="W30" s="1671"/>
      <c r="X30" s="1671"/>
      <c r="Y30" s="1671"/>
      <c r="Z30" s="1671"/>
      <c r="AA30" s="1671"/>
      <c r="AB30" s="1671"/>
      <c r="AC30" s="1671"/>
      <c r="AD30" s="1671"/>
      <c r="AE30" s="1671"/>
      <c r="AF30" s="1671"/>
      <c r="AG30" s="1671"/>
      <c r="AH30" s="1671"/>
      <c r="AI30" s="1672"/>
      <c r="AJ30" s="1670" t="s">
        <v>693</v>
      </c>
      <c r="AK30" s="1671"/>
      <c r="AL30" s="1671"/>
      <c r="AM30" s="1671"/>
      <c r="AN30" s="1671"/>
      <c r="AO30" s="1671"/>
      <c r="AP30" s="1671"/>
      <c r="AQ30" s="1671"/>
      <c r="AR30" s="1671"/>
      <c r="AS30" s="1671"/>
      <c r="AT30" s="1671"/>
      <c r="AU30" s="1671"/>
      <c r="AV30" s="1671"/>
      <c r="AW30" s="1671"/>
      <c r="AX30" s="1671"/>
      <c r="AY30" s="1671"/>
      <c r="AZ30" s="1671" t="s">
        <v>693</v>
      </c>
      <c r="BA30" s="1671"/>
      <c r="BB30" s="1671"/>
      <c r="BC30" s="1671"/>
      <c r="BD30" s="1671"/>
      <c r="BE30" s="1671"/>
      <c r="BF30" s="1671"/>
      <c r="BG30" s="1671"/>
      <c r="BH30" s="1671"/>
      <c r="BI30" s="1671"/>
      <c r="BJ30" s="1671"/>
      <c r="BK30" s="1671"/>
      <c r="BL30" s="1671"/>
      <c r="BM30" s="1671"/>
      <c r="BN30" s="1671"/>
      <c r="BO30" s="1671"/>
    </row>
    <row r="31" spans="1:67" ht="14.25" customHeight="1">
      <c r="A31" s="1684" t="s">
        <v>302</v>
      </c>
      <c r="B31" s="1685"/>
      <c r="C31" s="1686">
        <v>5</v>
      </c>
      <c r="D31" s="1687"/>
      <c r="E31" s="1687"/>
      <c r="F31" s="1687"/>
      <c r="G31" s="1687"/>
      <c r="H31" s="1687"/>
      <c r="I31" s="1687"/>
      <c r="J31" s="1687"/>
      <c r="K31" s="1687"/>
      <c r="L31" s="1687"/>
      <c r="M31" s="1687"/>
      <c r="N31" s="1687"/>
      <c r="O31" s="1687"/>
      <c r="P31" s="1687"/>
      <c r="Q31" s="1687"/>
      <c r="R31" s="1687"/>
      <c r="S31" s="1687">
        <v>1508</v>
      </c>
      <c r="T31" s="1687"/>
      <c r="U31" s="1687"/>
      <c r="V31" s="1687"/>
      <c r="W31" s="1687"/>
      <c r="X31" s="1687"/>
      <c r="Y31" s="1687"/>
      <c r="Z31" s="1687"/>
      <c r="AA31" s="1687"/>
      <c r="AB31" s="1687"/>
      <c r="AC31" s="1687"/>
      <c r="AD31" s="1687"/>
      <c r="AE31" s="1687"/>
      <c r="AF31" s="1687"/>
      <c r="AG31" s="1687"/>
      <c r="AH31" s="1687"/>
      <c r="AI31" s="1688"/>
      <c r="AJ31" s="1686" t="s">
        <v>693</v>
      </c>
      <c r="AK31" s="1687"/>
      <c r="AL31" s="1687"/>
      <c r="AM31" s="1687"/>
      <c r="AN31" s="1687"/>
      <c r="AO31" s="1687"/>
      <c r="AP31" s="1687"/>
      <c r="AQ31" s="1687"/>
      <c r="AR31" s="1687"/>
      <c r="AS31" s="1687"/>
      <c r="AT31" s="1687"/>
      <c r="AU31" s="1687"/>
      <c r="AV31" s="1687"/>
      <c r="AW31" s="1687"/>
      <c r="AX31" s="1687"/>
      <c r="AY31" s="1687"/>
      <c r="AZ31" s="1687" t="s">
        <v>693</v>
      </c>
      <c r="BA31" s="1687"/>
      <c r="BB31" s="1687"/>
      <c r="BC31" s="1687"/>
      <c r="BD31" s="1687"/>
      <c r="BE31" s="1687"/>
      <c r="BF31" s="1687"/>
      <c r="BG31" s="1687"/>
      <c r="BH31" s="1687"/>
      <c r="BI31" s="1687"/>
      <c r="BJ31" s="1687"/>
      <c r="BK31" s="1687"/>
      <c r="BL31" s="1687"/>
      <c r="BM31" s="1687"/>
      <c r="BN31" s="1687"/>
      <c r="BO31" s="1687"/>
    </row>
    <row r="32" spans="1:67" ht="14.25" customHeight="1">
      <c r="A32" s="98" t="s">
        <v>726</v>
      </c>
      <c r="B32" s="509"/>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2"/>
      <c r="AB32" s="512"/>
      <c r="AC32" s="512"/>
      <c r="AD32" s="512"/>
      <c r="AE32" s="512"/>
      <c r="AF32" s="512"/>
      <c r="AG32" s="512"/>
      <c r="AH32" s="512"/>
      <c r="AI32" s="512"/>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1"/>
      <c r="BI32" s="511"/>
      <c r="BJ32" s="511"/>
      <c r="BK32" s="511"/>
      <c r="BL32" s="511"/>
      <c r="BM32" s="511"/>
      <c r="BN32" s="511"/>
      <c r="BO32" s="511"/>
    </row>
    <row r="33" ht="15" customHeight="1">
      <c r="A33" s="614"/>
    </row>
    <row r="34" ht="17.25">
      <c r="S34" s="19" t="s">
        <v>752</v>
      </c>
    </row>
    <row r="35" spans="28:67" ht="13.5">
      <c r="AB35" s="397" t="s">
        <v>193</v>
      </c>
      <c r="AC35" s="265"/>
      <c r="AD35" s="265"/>
      <c r="AE35" s="265"/>
      <c r="AF35" s="265"/>
      <c r="AG35" s="265"/>
      <c r="AH35" s="265"/>
      <c r="AI35" s="265"/>
      <c r="AJ35" s="265"/>
      <c r="AK35" s="265"/>
      <c r="AL35" s="265"/>
      <c r="AM35" s="265"/>
      <c r="AN35" s="265"/>
      <c r="AO35" s="265"/>
      <c r="AP35" s="265"/>
      <c r="BC35" s="98"/>
      <c r="BO35" s="102" t="s">
        <v>861</v>
      </c>
    </row>
    <row r="36" spans="2:41" ht="12">
      <c r="B36" s="54" t="s">
        <v>5</v>
      </c>
      <c r="AJ36" s="54" t="s">
        <v>1257</v>
      </c>
      <c r="AO36" s="54"/>
    </row>
    <row r="37" spans="2:67" ht="12">
      <c r="B37" s="54"/>
      <c r="E37" s="54" t="s">
        <v>909</v>
      </c>
      <c r="K37" s="293" t="s">
        <v>1356</v>
      </c>
      <c r="L37" s="265"/>
      <c r="M37" s="265"/>
      <c r="N37" s="265"/>
      <c r="O37" s="265"/>
      <c r="P37" s="265"/>
      <c r="Q37" s="265"/>
      <c r="R37" s="265"/>
      <c r="S37" s="265"/>
      <c r="T37" s="265"/>
      <c r="U37" s="265"/>
      <c r="V37" s="265"/>
      <c r="W37" s="265"/>
      <c r="X37" s="265"/>
      <c r="Y37" s="265"/>
      <c r="Z37" s="265"/>
      <c r="AA37" s="265"/>
      <c r="AB37" s="265"/>
      <c r="AC37" s="265"/>
      <c r="AD37" s="265"/>
      <c r="AE37" s="265"/>
      <c r="AJ37" s="54"/>
      <c r="AM37" s="54" t="s">
        <v>862</v>
      </c>
      <c r="AT37" s="265"/>
      <c r="AU37" s="293" t="s">
        <v>1366</v>
      </c>
      <c r="AV37" s="265"/>
      <c r="AW37" s="265"/>
      <c r="AX37" s="265"/>
      <c r="AY37" s="265"/>
      <c r="AZ37" s="265"/>
      <c r="BA37" s="265"/>
      <c r="BB37" s="265"/>
      <c r="BC37" s="265"/>
      <c r="BD37" s="265"/>
      <c r="BE37" s="265"/>
      <c r="BF37" s="265"/>
      <c r="BG37" s="265"/>
      <c r="BH37" s="265"/>
      <c r="BI37" s="265"/>
      <c r="BJ37" s="265"/>
      <c r="BK37" s="265"/>
      <c r="BL37" s="265"/>
      <c r="BM37" s="265"/>
      <c r="BN37" s="265"/>
      <c r="BO37" s="265"/>
    </row>
    <row r="38" spans="2:67" ht="12">
      <c r="B38" s="54"/>
      <c r="E38" s="54" t="s">
        <v>863</v>
      </c>
      <c r="K38" s="293" t="s">
        <v>1357</v>
      </c>
      <c r="L38" s="265"/>
      <c r="M38" s="265"/>
      <c r="N38" s="265"/>
      <c r="O38" s="265"/>
      <c r="P38" s="265"/>
      <c r="Q38" s="265"/>
      <c r="R38" s="265"/>
      <c r="S38" s="265"/>
      <c r="T38" s="265"/>
      <c r="U38" s="265"/>
      <c r="V38" s="265"/>
      <c r="W38" s="265"/>
      <c r="X38" s="265"/>
      <c r="Y38" s="265"/>
      <c r="Z38" s="265"/>
      <c r="AA38" s="265"/>
      <c r="AB38" s="265"/>
      <c r="AC38" s="265"/>
      <c r="AD38" s="265"/>
      <c r="AE38" s="265"/>
      <c r="AJ38" s="54"/>
      <c r="AM38" s="54" t="s">
        <v>863</v>
      </c>
      <c r="AT38" s="265"/>
      <c r="AU38" s="293" t="s">
        <v>1367</v>
      </c>
      <c r="AV38" s="265"/>
      <c r="AW38" s="265"/>
      <c r="AX38" s="265"/>
      <c r="AY38" s="265"/>
      <c r="AZ38" s="265"/>
      <c r="BA38" s="265"/>
      <c r="BB38" s="265"/>
      <c r="BC38" s="265"/>
      <c r="BD38" s="265"/>
      <c r="BE38" s="265"/>
      <c r="BF38" s="265"/>
      <c r="BG38" s="265"/>
      <c r="BH38" s="265"/>
      <c r="BI38" s="265"/>
      <c r="BJ38" s="265"/>
      <c r="BK38" s="265"/>
      <c r="BL38" s="265"/>
      <c r="BM38" s="265"/>
      <c r="BN38" s="265"/>
      <c r="BO38" s="265"/>
    </row>
    <row r="39" spans="2:67" ht="12">
      <c r="B39" s="54"/>
      <c r="E39" s="54" t="s">
        <v>381</v>
      </c>
      <c r="K39" s="293" t="s">
        <v>1358</v>
      </c>
      <c r="L39" s="265"/>
      <c r="M39" s="265"/>
      <c r="N39" s="265"/>
      <c r="O39" s="265"/>
      <c r="P39" s="265"/>
      <c r="Q39" s="265"/>
      <c r="R39" s="265"/>
      <c r="S39" s="265"/>
      <c r="T39" s="265"/>
      <c r="U39" s="265"/>
      <c r="V39" s="265"/>
      <c r="W39" s="265"/>
      <c r="X39" s="265"/>
      <c r="Y39" s="265"/>
      <c r="Z39" s="265"/>
      <c r="AA39" s="265"/>
      <c r="AB39" s="265"/>
      <c r="AC39" s="265"/>
      <c r="AD39" s="265"/>
      <c r="AE39" s="265"/>
      <c r="AJ39" s="54"/>
      <c r="AM39" s="54" t="s">
        <v>381</v>
      </c>
      <c r="AT39" s="265"/>
      <c r="AU39" s="293" t="s">
        <v>1368</v>
      </c>
      <c r="AV39" s="265"/>
      <c r="AW39" s="265"/>
      <c r="AX39" s="265"/>
      <c r="AY39" s="265"/>
      <c r="AZ39" s="265"/>
      <c r="BA39" s="265"/>
      <c r="BB39" s="265"/>
      <c r="BC39" s="265"/>
      <c r="BD39" s="265"/>
      <c r="BE39" s="265"/>
      <c r="BF39" s="265"/>
      <c r="BG39" s="265"/>
      <c r="BH39" s="265"/>
      <c r="BI39" s="265"/>
      <c r="BJ39" s="265"/>
      <c r="BK39" s="265"/>
      <c r="BL39" s="265"/>
      <c r="BM39" s="265"/>
      <c r="BN39" s="265"/>
      <c r="BO39" s="265"/>
    </row>
    <row r="40" spans="2:67" ht="12">
      <c r="B40" s="98"/>
      <c r="E40" s="98"/>
      <c r="K40" s="98"/>
      <c r="AJ40" s="98"/>
      <c r="AU40" s="265"/>
      <c r="AV40" s="265"/>
      <c r="AW40" s="265"/>
      <c r="AX40" s="265"/>
      <c r="AY40" s="265"/>
      <c r="AZ40" s="265"/>
      <c r="BA40" s="265"/>
      <c r="BB40" s="265"/>
      <c r="BC40" s="265"/>
      <c r="BD40" s="265"/>
      <c r="BE40" s="265"/>
      <c r="BF40" s="265"/>
      <c r="BG40" s="265"/>
      <c r="BH40" s="265"/>
      <c r="BI40" s="265"/>
      <c r="BJ40" s="265"/>
      <c r="BK40" s="265"/>
      <c r="BL40" s="265"/>
      <c r="BM40" s="265"/>
      <c r="BN40" s="265"/>
      <c r="BO40" s="265"/>
    </row>
    <row r="41" spans="2:68" ht="12">
      <c r="B41" s="54" t="s">
        <v>864</v>
      </c>
      <c r="E41" s="54"/>
      <c r="K41" s="54"/>
      <c r="AJ41" s="104" t="s">
        <v>1026</v>
      </c>
      <c r="AM41" s="285" t="s">
        <v>1369</v>
      </c>
      <c r="AN41" s="265"/>
      <c r="AO41" s="265"/>
      <c r="AP41" s="285"/>
      <c r="AQ41" s="288"/>
      <c r="AR41" s="288"/>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row>
    <row r="42" spans="2:67" ht="12">
      <c r="B42" s="54"/>
      <c r="E42" s="54" t="s">
        <v>865</v>
      </c>
      <c r="K42" s="293" t="s">
        <v>1359</v>
      </c>
      <c r="L42" s="265"/>
      <c r="M42" s="265"/>
      <c r="N42" s="265"/>
      <c r="O42" s="265"/>
      <c r="P42" s="265"/>
      <c r="Q42" s="265"/>
      <c r="R42" s="265"/>
      <c r="S42" s="265"/>
      <c r="T42" s="265"/>
      <c r="U42" s="265"/>
      <c r="V42" s="265"/>
      <c r="W42" s="265"/>
      <c r="X42" s="265"/>
      <c r="Y42" s="265"/>
      <c r="Z42" s="265"/>
      <c r="AA42" s="265"/>
      <c r="AB42" s="265"/>
      <c r="AC42" s="265"/>
      <c r="AD42" s="265"/>
      <c r="AE42" s="265"/>
      <c r="AJ42" s="98"/>
      <c r="AM42" s="285" t="s">
        <v>1405</v>
      </c>
      <c r="AN42" s="265"/>
      <c r="AO42" s="265"/>
      <c r="AP42" s="285"/>
      <c r="AQ42" s="288"/>
      <c r="AR42" s="288"/>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row>
    <row r="43" spans="2:67" ht="13.5">
      <c r="B43" s="54"/>
      <c r="E43" s="54" t="s">
        <v>1032</v>
      </c>
      <c r="K43" s="293" t="s">
        <v>1360</v>
      </c>
      <c r="L43" s="265"/>
      <c r="M43" s="265"/>
      <c r="N43" s="265"/>
      <c r="O43" s="265"/>
      <c r="P43" s="265"/>
      <c r="Q43" s="265"/>
      <c r="R43" s="265"/>
      <c r="S43" s="265"/>
      <c r="T43" s="265"/>
      <c r="U43" s="265"/>
      <c r="V43" s="265"/>
      <c r="W43" s="265"/>
      <c r="X43" s="265"/>
      <c r="Y43" s="265"/>
      <c r="Z43" s="265"/>
      <c r="AA43" s="265"/>
      <c r="AB43" s="265"/>
      <c r="AC43" s="265"/>
      <c r="AD43" s="265"/>
      <c r="AE43" s="265"/>
      <c r="AJ43" s="98"/>
      <c r="AM43" s="285" t="s">
        <v>1370</v>
      </c>
      <c r="AN43" s="265"/>
      <c r="AO43" s="265"/>
      <c r="AP43" s="400"/>
      <c r="AQ43" s="401"/>
      <c r="AR43" s="296"/>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row>
    <row r="44" spans="2:67" ht="12">
      <c r="B44" s="54"/>
      <c r="E44" s="54" t="s">
        <v>381</v>
      </c>
      <c r="K44" s="293" t="s">
        <v>1361</v>
      </c>
      <c r="L44" s="265"/>
      <c r="M44" s="265"/>
      <c r="N44" s="265"/>
      <c r="O44" s="265"/>
      <c r="P44" s="265"/>
      <c r="Q44" s="265"/>
      <c r="R44" s="265"/>
      <c r="S44" s="265"/>
      <c r="T44" s="265"/>
      <c r="U44" s="265"/>
      <c r="V44" s="265"/>
      <c r="W44" s="265"/>
      <c r="X44" s="265"/>
      <c r="Y44" s="265"/>
      <c r="Z44" s="265"/>
      <c r="AA44" s="265"/>
      <c r="AB44" s="265"/>
      <c r="AC44" s="265"/>
      <c r="AD44" s="265"/>
      <c r="AE44" s="265"/>
      <c r="AJ44" s="104"/>
      <c r="AM44" s="285"/>
      <c r="AN44" s="265"/>
      <c r="AO44" s="265"/>
      <c r="AP44" s="285"/>
      <c r="AQ44" s="288"/>
      <c r="AR44" s="288"/>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row>
    <row r="45" spans="2:67" ht="12">
      <c r="B45" s="98"/>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J45" s="98" t="s">
        <v>844</v>
      </c>
      <c r="AM45" s="285" t="s">
        <v>1404</v>
      </c>
      <c r="AN45" s="265"/>
      <c r="AO45" s="265"/>
      <c r="AP45" s="295"/>
      <c r="AQ45" s="296"/>
      <c r="AR45" s="288"/>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row>
    <row r="46" spans="2:66" ht="12">
      <c r="B46" s="104" t="s">
        <v>1026</v>
      </c>
      <c r="D46" s="265"/>
      <c r="E46" s="285" t="s">
        <v>1362</v>
      </c>
      <c r="F46" s="285"/>
      <c r="G46" s="288"/>
      <c r="H46" s="288"/>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J46" s="98"/>
      <c r="AM46" s="285" t="s">
        <v>1371</v>
      </c>
      <c r="AP46" s="295"/>
      <c r="AQ46" s="296"/>
      <c r="AR46" s="288"/>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row>
    <row r="47" spans="2:39" ht="12">
      <c r="B47" s="98"/>
      <c r="D47" s="265"/>
      <c r="E47" s="398" t="s">
        <v>522</v>
      </c>
      <c r="F47" s="398"/>
      <c r="G47" s="399"/>
      <c r="H47" s="399"/>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98"/>
      <c r="AM47" s="285" t="s">
        <v>1372</v>
      </c>
    </row>
    <row r="48" spans="2:66" ht="12">
      <c r="B48" s="98"/>
      <c r="D48" s="265"/>
      <c r="E48" s="285" t="s">
        <v>1363</v>
      </c>
      <c r="F48" s="285"/>
      <c r="G48" s="288"/>
      <c r="H48" s="288"/>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54"/>
      <c r="AM48" s="54"/>
      <c r="AP48" s="265"/>
      <c r="AQ48" s="265"/>
      <c r="AR48" s="265"/>
      <c r="AS48" s="265"/>
      <c r="AT48" s="265"/>
      <c r="AU48" s="293"/>
      <c r="AV48" s="265"/>
      <c r="AW48" s="265"/>
      <c r="AX48" s="265"/>
      <c r="AY48" s="265"/>
      <c r="AZ48" s="265"/>
      <c r="BA48" s="265"/>
      <c r="BB48" s="265"/>
      <c r="BC48" s="265"/>
      <c r="BD48" s="265"/>
      <c r="BE48" s="265"/>
      <c r="BF48" s="265"/>
      <c r="BG48" s="265"/>
      <c r="BH48" s="265"/>
      <c r="BI48" s="265"/>
      <c r="BJ48" s="265"/>
      <c r="BK48" s="265"/>
      <c r="BL48" s="265"/>
      <c r="BM48" s="265"/>
      <c r="BN48" s="265"/>
    </row>
    <row r="49" spans="2:66" ht="12">
      <c r="B49" s="98"/>
      <c r="D49" s="265"/>
      <c r="E49" s="285" t="s">
        <v>1364</v>
      </c>
      <c r="F49" s="285"/>
      <c r="G49" s="288"/>
      <c r="H49" s="288"/>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J49" s="54" t="s">
        <v>848</v>
      </c>
      <c r="AM49" s="293"/>
      <c r="AP49" s="265"/>
      <c r="AQ49" s="265"/>
      <c r="AR49" s="265"/>
      <c r="AS49" s="265"/>
      <c r="AT49" s="265"/>
      <c r="AV49" s="265"/>
      <c r="AW49" s="265"/>
      <c r="AX49" s="265"/>
      <c r="AY49" s="265"/>
      <c r="AZ49" s="265"/>
      <c r="BA49" s="265"/>
      <c r="BB49" s="265"/>
      <c r="BC49" s="265"/>
      <c r="BD49" s="265"/>
      <c r="BE49" s="265"/>
      <c r="BF49" s="265"/>
      <c r="BG49" s="265"/>
      <c r="BH49" s="265"/>
      <c r="BI49" s="265"/>
      <c r="BJ49" s="265"/>
      <c r="BK49" s="265"/>
      <c r="BL49" s="265"/>
      <c r="BM49" s="265"/>
      <c r="BN49" s="265"/>
    </row>
    <row r="50" spans="2:66" ht="12">
      <c r="B50" s="98"/>
      <c r="D50" s="265"/>
      <c r="E50" s="285" t="s">
        <v>1255</v>
      </c>
      <c r="F50" s="285"/>
      <c r="G50" s="288"/>
      <c r="H50" s="288"/>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J50" s="54"/>
      <c r="AM50" s="293" t="s">
        <v>847</v>
      </c>
      <c r="AP50" s="265"/>
      <c r="AQ50" s="265"/>
      <c r="AR50" s="265"/>
      <c r="AS50" s="265"/>
      <c r="AT50" s="265"/>
      <c r="AU50" s="293" t="s">
        <v>1373</v>
      </c>
      <c r="AV50" s="265"/>
      <c r="AW50" s="265"/>
      <c r="AX50" s="265"/>
      <c r="AY50" s="265"/>
      <c r="AZ50" s="265"/>
      <c r="BA50" s="265"/>
      <c r="BB50" s="265"/>
      <c r="BC50" s="265"/>
      <c r="BD50" s="265"/>
      <c r="BE50" s="265"/>
      <c r="BF50" s="265"/>
      <c r="BG50" s="265"/>
      <c r="BH50" s="265"/>
      <c r="BI50" s="265"/>
      <c r="BJ50" s="265"/>
      <c r="BK50" s="265"/>
      <c r="BL50" s="265"/>
      <c r="BM50" s="265"/>
      <c r="BN50" s="265"/>
    </row>
    <row r="51" spans="7:47" ht="12">
      <c r="G51" s="288"/>
      <c r="H51" s="288"/>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J51" s="54"/>
      <c r="AM51" s="293" t="s">
        <v>846</v>
      </c>
      <c r="AU51" s="293" t="s">
        <v>1374</v>
      </c>
    </row>
    <row r="52" spans="2:67" ht="12">
      <c r="B52" s="104" t="s">
        <v>1027</v>
      </c>
      <c r="E52" s="285" t="s">
        <v>1365</v>
      </c>
      <c r="F52" s="285"/>
      <c r="G52" s="288"/>
      <c r="H52" s="288"/>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J52" s="98"/>
      <c r="AM52" s="103" t="s">
        <v>381</v>
      </c>
      <c r="AN52" s="265"/>
      <c r="AO52" s="265"/>
      <c r="AP52" s="265"/>
      <c r="AQ52" s="265"/>
      <c r="AR52" s="265"/>
      <c r="AS52" s="265"/>
      <c r="AT52" s="265"/>
      <c r="AU52" s="103" t="s">
        <v>1375</v>
      </c>
      <c r="AV52" s="265"/>
      <c r="AW52" s="265"/>
      <c r="AX52" s="265"/>
      <c r="AY52" s="265"/>
      <c r="AZ52" s="265"/>
      <c r="BA52" s="265"/>
      <c r="BB52" s="265"/>
      <c r="BC52" s="265"/>
      <c r="BD52" s="265"/>
      <c r="BE52" s="265"/>
      <c r="BF52" s="265"/>
      <c r="BG52" s="265"/>
      <c r="BH52" s="265"/>
      <c r="BI52" s="265"/>
      <c r="BJ52" s="265"/>
      <c r="BK52" s="265"/>
      <c r="BL52" s="265"/>
      <c r="BM52" s="265"/>
      <c r="BN52" s="265"/>
      <c r="BO52" s="265"/>
    </row>
    <row r="53" spans="2:67" ht="12">
      <c r="B53" s="104"/>
      <c r="D53" s="265"/>
      <c r="E53" s="285" t="s">
        <v>309</v>
      </c>
      <c r="F53" s="285"/>
      <c r="G53" s="288"/>
      <c r="H53" s="288"/>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J53" s="104"/>
      <c r="AM53" s="28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row>
    <row r="54" spans="2:67" ht="12">
      <c r="B54" s="98"/>
      <c r="D54" s="265"/>
      <c r="E54" s="285" t="s">
        <v>310</v>
      </c>
      <c r="F54" s="285"/>
      <c r="G54" s="288"/>
      <c r="H54" s="288"/>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J54" s="104" t="s">
        <v>845</v>
      </c>
      <c r="AM54" s="285" t="s">
        <v>1376</v>
      </c>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row>
    <row r="55" spans="2:67" ht="12">
      <c r="B55" s="98"/>
      <c r="D55" s="265"/>
      <c r="E55" s="285" t="s">
        <v>311</v>
      </c>
      <c r="F55" s="285"/>
      <c r="G55" s="288"/>
      <c r="H55" s="288"/>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J55" s="104"/>
      <c r="AM55" s="285" t="s">
        <v>1377</v>
      </c>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row>
    <row r="56" spans="2:67" ht="12">
      <c r="B56" s="98"/>
      <c r="D56" s="265"/>
      <c r="E56" s="285" t="s">
        <v>1313</v>
      </c>
      <c r="F56" s="285"/>
      <c r="G56" s="288"/>
      <c r="H56" s="288"/>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J56" s="104" t="s">
        <v>844</v>
      </c>
      <c r="AM56" s="285" t="s">
        <v>1208</v>
      </c>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row>
    <row r="57" spans="2:67" ht="12">
      <c r="B57" s="98"/>
      <c r="D57" s="265"/>
      <c r="F57" s="285"/>
      <c r="G57" s="296"/>
      <c r="H57" s="296"/>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J57" s="104"/>
      <c r="AM57" s="285" t="s">
        <v>1378</v>
      </c>
      <c r="AN57" s="265"/>
      <c r="AO57" s="28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row>
    <row r="58" spans="5:32" ht="12">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row>
  </sheetData>
  <mergeCells count="124">
    <mergeCell ref="AZ30:BO30"/>
    <mergeCell ref="A31:B31"/>
    <mergeCell ref="C31:R31"/>
    <mergeCell ref="S31:AI31"/>
    <mergeCell ref="AJ31:AY31"/>
    <mergeCell ref="AZ31:BO31"/>
    <mergeCell ref="A30:B30"/>
    <mergeCell ref="C30:R30"/>
    <mergeCell ref="S30:AI30"/>
    <mergeCell ref="AJ30:AY30"/>
    <mergeCell ref="AZ28:BO28"/>
    <mergeCell ref="A29:B29"/>
    <mergeCell ref="C29:R29"/>
    <mergeCell ref="S29:AI29"/>
    <mergeCell ref="AJ29:AY29"/>
    <mergeCell ref="AZ29:BO29"/>
    <mergeCell ref="A28:B28"/>
    <mergeCell ref="C28:R28"/>
    <mergeCell ref="S28:AI28"/>
    <mergeCell ref="AJ28:AY28"/>
    <mergeCell ref="AZ25:BO25"/>
    <mergeCell ref="A26:B26"/>
    <mergeCell ref="C26:R26"/>
    <mergeCell ref="S26:AI26"/>
    <mergeCell ref="AJ26:AY26"/>
    <mergeCell ref="AZ26:BO26"/>
    <mergeCell ref="A25:B25"/>
    <mergeCell ref="C25:R25"/>
    <mergeCell ref="S25:AI25"/>
    <mergeCell ref="AJ25:AY25"/>
    <mergeCell ref="A23:B23"/>
    <mergeCell ref="C23:R23"/>
    <mergeCell ref="S23:AI23"/>
    <mergeCell ref="AJ23:AY23"/>
    <mergeCell ref="A24:B24"/>
    <mergeCell ref="C24:R24"/>
    <mergeCell ref="S24:AI24"/>
    <mergeCell ref="AJ24:AY24"/>
    <mergeCell ref="A22:B22"/>
    <mergeCell ref="C22:R22"/>
    <mergeCell ref="S22:AI22"/>
    <mergeCell ref="AJ22:AY22"/>
    <mergeCell ref="C20:R20"/>
    <mergeCell ref="S20:AI20"/>
    <mergeCell ref="AJ20:AY20"/>
    <mergeCell ref="A21:B21"/>
    <mergeCell ref="C21:R21"/>
    <mergeCell ref="S21:AI21"/>
    <mergeCell ref="AJ21:AY21"/>
    <mergeCell ref="AZ19:BO19"/>
    <mergeCell ref="S27:AI27"/>
    <mergeCell ref="AZ27:BO27"/>
    <mergeCell ref="AJ27:AY27"/>
    <mergeCell ref="AJ19:AY19"/>
    <mergeCell ref="AZ20:BO20"/>
    <mergeCell ref="AZ21:BO21"/>
    <mergeCell ref="AZ22:BO22"/>
    <mergeCell ref="AZ23:BO23"/>
    <mergeCell ref="AZ24:BO24"/>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T6:BD6"/>
    <mergeCell ref="AI6:AS6"/>
    <mergeCell ref="AI8:AS8"/>
    <mergeCell ref="AI9:AS9"/>
    <mergeCell ref="AJ17:BO17"/>
    <mergeCell ref="S18:AI18"/>
    <mergeCell ref="AZ18:BO18"/>
    <mergeCell ref="C17:AI17"/>
    <mergeCell ref="C18:R18"/>
    <mergeCell ref="AJ18:AY18"/>
    <mergeCell ref="A17:B18"/>
    <mergeCell ref="M11:W11"/>
    <mergeCell ref="A19:B19"/>
    <mergeCell ref="C27:R27"/>
    <mergeCell ref="M12:W12"/>
    <mergeCell ref="C19:R19"/>
    <mergeCell ref="S19:AI19"/>
    <mergeCell ref="A27:B27"/>
    <mergeCell ref="AI11:AS11"/>
    <mergeCell ref="A20:B20"/>
    <mergeCell ref="B8:L8"/>
    <mergeCell ref="X11:AH11"/>
    <mergeCell ref="A13:BO13"/>
    <mergeCell ref="BE12:BO12"/>
    <mergeCell ref="AT12:BD12"/>
    <mergeCell ref="AI12:AS12"/>
    <mergeCell ref="B12:L12"/>
    <mergeCell ref="X12:AH12"/>
    <mergeCell ref="B11:L11"/>
    <mergeCell ref="AI10:AS10"/>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U12" sqref="U12"/>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89" t="s">
        <v>866</v>
      </c>
      <c r="B1" s="1689"/>
      <c r="C1" s="1689"/>
      <c r="D1" s="1689"/>
      <c r="E1" s="1689"/>
      <c r="F1" s="1689"/>
      <c r="G1" s="96"/>
      <c r="H1" s="1689" t="s">
        <v>867</v>
      </c>
      <c r="I1" s="1689"/>
      <c r="J1" s="1689"/>
      <c r="K1" s="1689"/>
      <c r="L1" s="1689"/>
      <c r="M1" s="1689"/>
    </row>
    <row r="2" spans="1:15" ht="22.5" customHeight="1">
      <c r="A2" s="1695" t="s">
        <v>996</v>
      </c>
      <c r="B2" s="1695"/>
      <c r="C2" s="1695"/>
      <c r="D2" s="1696"/>
      <c r="E2" s="655" t="s">
        <v>997</v>
      </c>
      <c r="F2" s="1690" t="s">
        <v>6</v>
      </c>
      <c r="G2" s="1697"/>
      <c r="H2" s="1698" t="s">
        <v>996</v>
      </c>
      <c r="I2" s="1695"/>
      <c r="J2" s="1695"/>
      <c r="K2" s="1696"/>
      <c r="L2" s="655" t="s">
        <v>997</v>
      </c>
      <c r="M2" s="1690" t="s">
        <v>6</v>
      </c>
      <c r="N2" s="1691"/>
      <c r="O2" s="570"/>
    </row>
    <row r="3" spans="1:15" ht="14.25" customHeight="1">
      <c r="A3" s="1692" t="s">
        <v>1095</v>
      </c>
      <c r="B3" s="1692"/>
      <c r="C3" s="1692"/>
      <c r="D3" s="1693"/>
      <c r="E3" s="575">
        <v>111139145</v>
      </c>
      <c r="F3" s="581"/>
      <c r="G3" s="940">
        <v>105.91324767261139</v>
      </c>
      <c r="H3" s="1694" t="s">
        <v>1095</v>
      </c>
      <c r="I3" s="1694"/>
      <c r="J3" s="1694"/>
      <c r="K3" s="1694"/>
      <c r="L3" s="620">
        <v>50886801</v>
      </c>
      <c r="M3" s="578"/>
      <c r="N3" s="621">
        <v>113.45004641399625</v>
      </c>
      <c r="O3" s="570"/>
    </row>
    <row r="4" spans="1:15" ht="14.25" customHeight="1">
      <c r="A4" s="576" t="s">
        <v>1140</v>
      </c>
      <c r="B4" s="108"/>
      <c r="C4" s="108"/>
      <c r="D4" s="108"/>
      <c r="E4" s="419">
        <v>429708</v>
      </c>
      <c r="F4" s="140"/>
      <c r="G4" s="941">
        <v>65.31995847083914</v>
      </c>
      <c r="H4" s="584" t="s">
        <v>1140</v>
      </c>
      <c r="I4" s="105"/>
      <c r="J4" s="105"/>
      <c r="K4" s="105"/>
      <c r="L4" s="491">
        <v>12649929</v>
      </c>
      <c r="M4" s="141"/>
      <c r="N4" s="494">
        <v>106.50960915721714</v>
      </c>
      <c r="O4" s="570"/>
    </row>
    <row r="5" spans="1:15" ht="14.25" customHeight="1">
      <c r="A5" s="576"/>
      <c r="B5" s="576" t="s">
        <v>382</v>
      </c>
      <c r="C5" s="108"/>
      <c r="D5" s="108"/>
      <c r="E5" s="421">
        <v>161172</v>
      </c>
      <c r="F5" s="590"/>
      <c r="G5" s="942">
        <v>43.736601303642274</v>
      </c>
      <c r="H5" s="576"/>
      <c r="I5" s="576" t="s">
        <v>1217</v>
      </c>
      <c r="J5" s="108"/>
      <c r="K5" s="108"/>
      <c r="L5" s="492">
        <v>8664047</v>
      </c>
      <c r="M5" s="139"/>
      <c r="N5" s="495">
        <v>104.85926375253736</v>
      </c>
      <c r="O5" s="570"/>
    </row>
    <row r="6" spans="1:15" ht="14.25" customHeight="1">
      <c r="A6" s="576"/>
      <c r="B6" s="576" t="s">
        <v>1214</v>
      </c>
      <c r="C6" s="108"/>
      <c r="D6" s="108"/>
      <c r="E6" s="421">
        <v>75832</v>
      </c>
      <c r="F6" s="590"/>
      <c r="G6" s="942">
        <v>121.93992410111277</v>
      </c>
      <c r="H6" s="576"/>
      <c r="I6" s="108"/>
      <c r="J6" s="576" t="s">
        <v>1218</v>
      </c>
      <c r="K6" s="108"/>
      <c r="L6" s="492">
        <v>6873398</v>
      </c>
      <c r="M6" s="139"/>
      <c r="N6" s="495">
        <v>103.21975012745916</v>
      </c>
      <c r="O6" s="570"/>
    </row>
    <row r="7" spans="1:15" ht="14.25" customHeight="1">
      <c r="A7" s="576"/>
      <c r="B7" s="108"/>
      <c r="C7" s="576" t="s">
        <v>1215</v>
      </c>
      <c r="D7" s="111"/>
      <c r="E7" s="420">
        <v>21493</v>
      </c>
      <c r="F7" s="137"/>
      <c r="G7" s="943">
        <v>676.3058527375707</v>
      </c>
      <c r="H7" s="576"/>
      <c r="I7" s="576" t="s">
        <v>1222</v>
      </c>
      <c r="J7" s="108"/>
      <c r="K7" s="108"/>
      <c r="L7" s="492">
        <v>475703</v>
      </c>
      <c r="M7" s="167"/>
      <c r="N7" s="495">
        <v>125.07046178762606</v>
      </c>
      <c r="O7" s="570"/>
    </row>
    <row r="8" spans="1:15" ht="14.25" customHeight="1">
      <c r="A8" s="584" t="s">
        <v>1141</v>
      </c>
      <c r="B8" s="105"/>
      <c r="C8" s="105"/>
      <c r="D8" s="108"/>
      <c r="E8" s="585">
        <v>299086</v>
      </c>
      <c r="F8" s="590"/>
      <c r="G8" s="582">
        <v>25.20586596863404</v>
      </c>
      <c r="H8" s="573"/>
      <c r="I8" s="576" t="s">
        <v>1223</v>
      </c>
      <c r="J8" s="108"/>
      <c r="K8" s="108"/>
      <c r="L8" s="492">
        <v>376957</v>
      </c>
      <c r="M8" s="172"/>
      <c r="N8" s="495">
        <v>150.6959991045158</v>
      </c>
      <c r="O8" s="570"/>
    </row>
    <row r="9" spans="1:15" ht="14.25" customHeight="1">
      <c r="A9" s="583"/>
      <c r="B9" s="583" t="s">
        <v>1216</v>
      </c>
      <c r="C9" s="111"/>
      <c r="D9" s="108"/>
      <c r="E9" s="421">
        <v>69928</v>
      </c>
      <c r="F9" s="590"/>
      <c r="G9" s="944">
        <v>6.637343695719442</v>
      </c>
      <c r="H9" s="576"/>
      <c r="I9" s="576" t="s">
        <v>1224</v>
      </c>
      <c r="J9" s="108"/>
      <c r="K9" s="108"/>
      <c r="L9" s="492">
        <v>233943</v>
      </c>
      <c r="M9" s="139"/>
      <c r="N9" s="495">
        <v>91.25494418049477</v>
      </c>
      <c r="O9" s="570"/>
    </row>
    <row r="10" spans="1:15" ht="14.25" customHeight="1">
      <c r="A10" s="576" t="s">
        <v>1142</v>
      </c>
      <c r="B10" s="108"/>
      <c r="C10" s="108"/>
      <c r="D10" s="105"/>
      <c r="E10" s="419">
        <v>43593</v>
      </c>
      <c r="F10" s="140"/>
      <c r="G10" s="945">
        <v>3.346763482482715</v>
      </c>
      <c r="H10" s="576"/>
      <c r="I10" s="576" t="s">
        <v>1225</v>
      </c>
      <c r="J10" s="108"/>
      <c r="K10" s="108"/>
      <c r="L10" s="492">
        <v>482433</v>
      </c>
      <c r="M10" s="139"/>
      <c r="N10" s="495">
        <v>131.31502016952197</v>
      </c>
      <c r="O10" s="570"/>
    </row>
    <row r="11" spans="1:15" ht="14.25" customHeight="1">
      <c r="A11" s="576"/>
      <c r="B11" s="576" t="s">
        <v>1161</v>
      </c>
      <c r="C11" s="108"/>
      <c r="D11" s="111"/>
      <c r="E11" s="420">
        <v>38080</v>
      </c>
      <c r="F11" s="137"/>
      <c r="G11" s="946">
        <v>2.930540495406024</v>
      </c>
      <c r="H11" s="576"/>
      <c r="I11" s="576" t="s">
        <v>1226</v>
      </c>
      <c r="J11" s="108"/>
      <c r="K11" s="108"/>
      <c r="L11" s="492">
        <v>510972</v>
      </c>
      <c r="M11" s="139"/>
      <c r="N11" s="495">
        <v>97.0532929650551</v>
      </c>
      <c r="O11" s="570"/>
    </row>
    <row r="12" spans="1:15" ht="14.25" customHeight="1">
      <c r="A12" s="584" t="s">
        <v>1143</v>
      </c>
      <c r="B12" s="105"/>
      <c r="C12" s="105"/>
      <c r="D12" s="108"/>
      <c r="E12" s="421">
        <v>7864652</v>
      </c>
      <c r="F12" s="590"/>
      <c r="G12" s="944">
        <v>107.41239800150835</v>
      </c>
      <c r="H12" s="574"/>
      <c r="I12" s="583" t="s">
        <v>1227</v>
      </c>
      <c r="J12" s="111"/>
      <c r="K12" s="111"/>
      <c r="L12" s="493">
        <v>747388</v>
      </c>
      <c r="M12" s="138"/>
      <c r="N12" s="496">
        <v>118.70800918675609</v>
      </c>
      <c r="O12" s="570"/>
    </row>
    <row r="13" spans="1:15" ht="14.25" customHeight="1">
      <c r="A13" s="576"/>
      <c r="B13" s="576" t="s">
        <v>384</v>
      </c>
      <c r="C13" s="108"/>
      <c r="D13" s="108"/>
      <c r="E13" s="421">
        <v>1007454</v>
      </c>
      <c r="F13" s="590"/>
      <c r="G13" s="942">
        <v>81.77930673957195</v>
      </c>
      <c r="H13" s="576" t="s">
        <v>1141</v>
      </c>
      <c r="I13" s="108"/>
      <c r="J13" s="108"/>
      <c r="K13" s="108"/>
      <c r="L13" s="492">
        <v>4853389</v>
      </c>
      <c r="M13" s="139"/>
      <c r="N13" s="495">
        <v>113.83533828996109</v>
      </c>
      <c r="O13" s="570"/>
    </row>
    <row r="14" spans="1:15" ht="14.25" customHeight="1">
      <c r="A14" s="576"/>
      <c r="B14" s="576" t="s">
        <v>1162</v>
      </c>
      <c r="C14" s="108"/>
      <c r="D14" s="108"/>
      <c r="E14" s="421">
        <v>699069</v>
      </c>
      <c r="F14" s="590"/>
      <c r="G14" s="942">
        <v>81.42124873192225</v>
      </c>
      <c r="H14" s="576"/>
      <c r="I14" s="576" t="s">
        <v>1228</v>
      </c>
      <c r="J14" s="108"/>
      <c r="K14" s="108"/>
      <c r="L14" s="492">
        <v>638956</v>
      </c>
      <c r="M14" s="139"/>
      <c r="N14" s="495">
        <v>81.15396437108332</v>
      </c>
      <c r="O14" s="570"/>
    </row>
    <row r="15" spans="1:15" ht="14.25" customHeight="1">
      <c r="A15" s="576"/>
      <c r="B15" s="576" t="s">
        <v>1210</v>
      </c>
      <c r="C15" s="108"/>
      <c r="D15" s="108"/>
      <c r="E15" s="421">
        <v>983444</v>
      </c>
      <c r="F15" s="590"/>
      <c r="G15" s="942">
        <v>136.09854455526386</v>
      </c>
      <c r="H15" s="576"/>
      <c r="I15" s="576" t="s">
        <v>1229</v>
      </c>
      <c r="J15" s="108"/>
      <c r="K15" s="108"/>
      <c r="L15" s="492">
        <v>420215</v>
      </c>
      <c r="M15" s="139"/>
      <c r="N15" s="495">
        <v>58.52413581794379</v>
      </c>
      <c r="O15" s="570"/>
    </row>
    <row r="16" spans="1:15" ht="14.25" customHeight="1">
      <c r="A16" s="583"/>
      <c r="B16" s="583" t="s">
        <v>1163</v>
      </c>
      <c r="C16" s="599"/>
      <c r="D16" s="568"/>
      <c r="E16" s="421">
        <v>4091018</v>
      </c>
      <c r="F16" s="590"/>
      <c r="G16" s="942">
        <v>127.47666183996218</v>
      </c>
      <c r="H16" s="576"/>
      <c r="I16" s="108"/>
      <c r="J16" s="576" t="s">
        <v>1230</v>
      </c>
      <c r="K16" s="108"/>
      <c r="L16" s="492">
        <v>420215</v>
      </c>
      <c r="M16" s="139"/>
      <c r="N16" s="495">
        <v>58.52413581794379</v>
      </c>
      <c r="O16" s="570"/>
    </row>
    <row r="17" spans="1:15" ht="14.25" customHeight="1">
      <c r="A17" s="576" t="s">
        <v>1144</v>
      </c>
      <c r="B17" s="108"/>
      <c r="C17" s="108"/>
      <c r="D17" s="105"/>
      <c r="E17" s="419">
        <v>10709228</v>
      </c>
      <c r="F17" s="140"/>
      <c r="G17" s="941">
        <v>119.23213866216574</v>
      </c>
      <c r="H17" s="576"/>
      <c r="I17" s="576" t="s">
        <v>1231</v>
      </c>
      <c r="J17" s="108"/>
      <c r="K17" s="108"/>
      <c r="L17" s="492">
        <v>364963</v>
      </c>
      <c r="M17" s="139"/>
      <c r="N17" s="495">
        <v>50.60910418350919</v>
      </c>
      <c r="O17" s="570"/>
    </row>
    <row r="18" spans="1:15" ht="14.25" customHeight="1">
      <c r="A18" s="576"/>
      <c r="B18" s="576" t="s">
        <v>1164</v>
      </c>
      <c r="C18" s="108"/>
      <c r="D18" s="108"/>
      <c r="E18" s="421">
        <v>1047584</v>
      </c>
      <c r="F18" s="590"/>
      <c r="G18" s="942">
        <v>93.93417692462197</v>
      </c>
      <c r="H18" s="576"/>
      <c r="I18" s="108"/>
      <c r="J18" s="576" t="s">
        <v>1232</v>
      </c>
      <c r="K18" s="108"/>
      <c r="L18" s="492">
        <v>360645</v>
      </c>
      <c r="M18" s="139"/>
      <c r="N18" s="495">
        <v>50.01033085069355</v>
      </c>
      <c r="O18" s="570"/>
    </row>
    <row r="19" spans="1:15" ht="14.25" customHeight="1">
      <c r="A19" s="576"/>
      <c r="B19" s="576" t="s">
        <v>1165</v>
      </c>
      <c r="C19" s="108"/>
      <c r="D19" s="108"/>
      <c r="E19" s="421">
        <v>2090083</v>
      </c>
      <c r="F19" s="590"/>
      <c r="G19" s="942">
        <v>128.52589724731828</v>
      </c>
      <c r="H19" s="576"/>
      <c r="I19" s="576" t="s">
        <v>1128</v>
      </c>
      <c r="J19" s="108"/>
      <c r="K19" s="108"/>
      <c r="L19" s="492">
        <v>1967679</v>
      </c>
      <c r="M19" s="139"/>
      <c r="N19" s="495">
        <v>158.69530853045785</v>
      </c>
      <c r="O19" s="570"/>
    </row>
    <row r="20" spans="1:15" ht="14.25" customHeight="1">
      <c r="A20" s="576"/>
      <c r="B20" s="576" t="s">
        <v>1166</v>
      </c>
      <c r="C20" s="108"/>
      <c r="D20" s="108"/>
      <c r="E20" s="421">
        <v>583739</v>
      </c>
      <c r="F20" s="590"/>
      <c r="G20" s="942">
        <v>94.22287863380305</v>
      </c>
      <c r="H20" s="574"/>
      <c r="I20" s="583" t="s">
        <v>1233</v>
      </c>
      <c r="J20" s="111"/>
      <c r="K20" s="111"/>
      <c r="L20" s="493">
        <v>517175</v>
      </c>
      <c r="M20" s="138"/>
      <c r="N20" s="496">
        <v>262.47608317219607</v>
      </c>
      <c r="O20" s="570"/>
    </row>
    <row r="21" spans="1:15" ht="14.25" customHeight="1">
      <c r="A21" s="576"/>
      <c r="B21" s="576" t="s">
        <v>1167</v>
      </c>
      <c r="C21" s="108"/>
      <c r="D21" s="108"/>
      <c r="E21" s="421">
        <v>2066829</v>
      </c>
      <c r="F21" s="590"/>
      <c r="G21" s="942">
        <v>154.16940793154222</v>
      </c>
      <c r="H21" s="576" t="s">
        <v>1142</v>
      </c>
      <c r="I21" s="108"/>
      <c r="J21" s="108"/>
      <c r="K21" s="108"/>
      <c r="L21" s="492">
        <v>3376179</v>
      </c>
      <c r="M21" s="167"/>
      <c r="N21" s="497">
        <v>137.82972155055114</v>
      </c>
      <c r="O21" s="570"/>
    </row>
    <row r="22" spans="1:15" ht="14.25" customHeight="1">
      <c r="A22" s="576"/>
      <c r="B22" s="108"/>
      <c r="C22" s="576" t="s">
        <v>1168</v>
      </c>
      <c r="D22" s="108"/>
      <c r="E22" s="421">
        <v>1239679</v>
      </c>
      <c r="F22" s="590"/>
      <c r="G22" s="942">
        <v>563.8979990083742</v>
      </c>
      <c r="H22" s="576"/>
      <c r="I22" s="576" t="s">
        <v>1234</v>
      </c>
      <c r="J22" s="108"/>
      <c r="K22" s="108"/>
      <c r="L22" s="492">
        <v>3289643</v>
      </c>
      <c r="M22" s="139"/>
      <c r="N22" s="495">
        <v>139.357580794865</v>
      </c>
      <c r="O22" s="570"/>
    </row>
    <row r="23" spans="1:15" ht="14.25" customHeight="1">
      <c r="A23" s="576"/>
      <c r="B23" s="576" t="s">
        <v>1211</v>
      </c>
      <c r="C23" s="108"/>
      <c r="D23" s="108"/>
      <c r="E23" s="421">
        <v>1026548</v>
      </c>
      <c r="F23" s="590"/>
      <c r="G23" s="942">
        <v>124.5328568187801</v>
      </c>
      <c r="H23" s="574"/>
      <c r="I23" s="111"/>
      <c r="J23" s="583" t="s">
        <v>1235</v>
      </c>
      <c r="K23" s="111"/>
      <c r="L23" s="493">
        <v>3289643</v>
      </c>
      <c r="M23" s="586"/>
      <c r="N23" s="496">
        <v>139.357580794865</v>
      </c>
      <c r="O23" s="570"/>
    </row>
    <row r="24" spans="1:15" ht="14.25" customHeight="1">
      <c r="A24" s="576"/>
      <c r="B24" s="576" t="s">
        <v>1169</v>
      </c>
      <c r="C24" s="108"/>
      <c r="D24" s="108"/>
      <c r="E24" s="421">
        <v>955331</v>
      </c>
      <c r="F24" s="590"/>
      <c r="G24" s="942">
        <v>97.19187370858441</v>
      </c>
      <c r="H24" s="576" t="s">
        <v>1143</v>
      </c>
      <c r="I24" s="108"/>
      <c r="J24" s="108"/>
      <c r="K24" s="108"/>
      <c r="L24" s="492">
        <v>4834712</v>
      </c>
      <c r="M24" s="587"/>
      <c r="N24" s="495">
        <v>109.35857544449502</v>
      </c>
      <c r="O24" s="570"/>
    </row>
    <row r="25" spans="1:15" ht="14.25" customHeight="1">
      <c r="A25" s="576"/>
      <c r="B25" s="108"/>
      <c r="C25" s="576" t="s">
        <v>1170</v>
      </c>
      <c r="D25" s="108"/>
      <c r="E25" s="421">
        <v>880533</v>
      </c>
      <c r="F25" s="590"/>
      <c r="G25" s="942">
        <v>98.31470020443778</v>
      </c>
      <c r="H25" s="576"/>
      <c r="I25" s="576" t="s">
        <v>384</v>
      </c>
      <c r="J25" s="108"/>
      <c r="K25" s="108"/>
      <c r="L25" s="492">
        <v>1675370</v>
      </c>
      <c r="M25" s="139"/>
      <c r="N25" s="495">
        <v>119.69245475374161</v>
      </c>
      <c r="O25" s="570"/>
    </row>
    <row r="26" spans="1:15" ht="14.25" customHeight="1">
      <c r="A26" s="576"/>
      <c r="B26" s="576" t="s">
        <v>1171</v>
      </c>
      <c r="C26" s="108"/>
      <c r="D26" s="108"/>
      <c r="E26" s="421">
        <v>2883533</v>
      </c>
      <c r="F26" s="590"/>
      <c r="G26" s="942">
        <v>117.69853926498337</v>
      </c>
      <c r="H26" s="576"/>
      <c r="I26" s="576" t="s">
        <v>1236</v>
      </c>
      <c r="J26" s="108"/>
      <c r="K26" s="108"/>
      <c r="L26" s="492">
        <v>464297</v>
      </c>
      <c r="M26" s="139"/>
      <c r="N26" s="495">
        <v>143.6887044412878</v>
      </c>
      <c r="O26" s="570"/>
    </row>
    <row r="27" spans="1:15" ht="14.25" customHeight="1">
      <c r="A27" s="576"/>
      <c r="B27" s="108"/>
      <c r="C27" s="576" t="s">
        <v>1172</v>
      </c>
      <c r="D27" s="108"/>
      <c r="E27" s="421">
        <v>893876</v>
      </c>
      <c r="F27" s="590"/>
      <c r="G27" s="942">
        <v>100.64629741390958</v>
      </c>
      <c r="H27" s="576"/>
      <c r="I27" s="576" t="s">
        <v>973</v>
      </c>
      <c r="J27" s="108"/>
      <c r="K27" s="108"/>
      <c r="L27" s="492">
        <v>243630</v>
      </c>
      <c r="M27" s="139"/>
      <c r="N27" s="495">
        <v>60.80170503324216</v>
      </c>
      <c r="O27" s="570"/>
    </row>
    <row r="28" spans="1:15" ht="14.25" customHeight="1">
      <c r="A28" s="576"/>
      <c r="B28" s="108"/>
      <c r="C28" s="576" t="s">
        <v>1173</v>
      </c>
      <c r="D28" s="108"/>
      <c r="E28" s="420">
        <v>1123919</v>
      </c>
      <c r="F28" s="137"/>
      <c r="G28" s="943">
        <v>143.31954017125622</v>
      </c>
      <c r="H28" s="576"/>
      <c r="I28" s="576" t="s">
        <v>1163</v>
      </c>
      <c r="J28" s="108"/>
      <c r="K28" s="108"/>
      <c r="L28" s="492">
        <v>1335962</v>
      </c>
      <c r="M28" s="139"/>
      <c r="N28" s="495">
        <v>118.99842518562858</v>
      </c>
      <c r="O28" s="570"/>
    </row>
    <row r="29" spans="1:15" ht="14.25" customHeight="1">
      <c r="A29" s="584" t="s">
        <v>1145</v>
      </c>
      <c r="B29" s="105"/>
      <c r="C29" s="105"/>
      <c r="D29" s="106"/>
      <c r="E29" s="421">
        <v>28777443</v>
      </c>
      <c r="F29" s="590"/>
      <c r="G29" s="942">
        <v>128.52174048190287</v>
      </c>
      <c r="H29" s="574"/>
      <c r="I29" s="583" t="s">
        <v>1237</v>
      </c>
      <c r="J29" s="111"/>
      <c r="K29" s="111"/>
      <c r="L29" s="493">
        <v>82459</v>
      </c>
      <c r="M29" s="138"/>
      <c r="N29" s="496">
        <v>122.23754039550536</v>
      </c>
      <c r="O29" s="570"/>
    </row>
    <row r="30" spans="1:15" ht="14.25" customHeight="1">
      <c r="A30" s="576"/>
      <c r="B30" s="576" t="s">
        <v>1174</v>
      </c>
      <c r="C30" s="108"/>
      <c r="D30" s="109"/>
      <c r="E30" s="421">
        <v>10686687</v>
      </c>
      <c r="F30" s="590"/>
      <c r="G30" s="942">
        <v>146.90005953427453</v>
      </c>
      <c r="H30" s="576" t="s">
        <v>1144</v>
      </c>
      <c r="I30" s="108"/>
      <c r="J30" s="108"/>
      <c r="K30" s="108"/>
      <c r="L30" s="492">
        <v>7253333</v>
      </c>
      <c r="M30" s="139"/>
      <c r="N30" s="495">
        <v>119.82351251299488</v>
      </c>
      <c r="O30" s="570"/>
    </row>
    <row r="31" spans="1:15" ht="14.25" customHeight="1">
      <c r="A31" s="576"/>
      <c r="B31" s="576" t="s">
        <v>1175</v>
      </c>
      <c r="C31" s="108"/>
      <c r="D31" s="109"/>
      <c r="E31" s="421">
        <v>1562832</v>
      </c>
      <c r="F31" s="590"/>
      <c r="G31" s="942">
        <v>90.30020679410207</v>
      </c>
      <c r="H31" s="576"/>
      <c r="I31" s="576" t="s">
        <v>978</v>
      </c>
      <c r="J31" s="108"/>
      <c r="K31" s="108"/>
      <c r="L31" s="492">
        <v>308613</v>
      </c>
      <c r="M31" s="139"/>
      <c r="N31" s="495">
        <v>117.3710152203181</v>
      </c>
      <c r="O31" s="570"/>
    </row>
    <row r="32" spans="1:15" ht="14.25" customHeight="1">
      <c r="A32" s="576"/>
      <c r="B32" s="576" t="s">
        <v>1176</v>
      </c>
      <c r="C32" s="108"/>
      <c r="D32" s="109"/>
      <c r="E32" s="421">
        <v>926906</v>
      </c>
      <c r="F32" s="590"/>
      <c r="G32" s="942">
        <v>174.2055646185883</v>
      </c>
      <c r="H32" s="576"/>
      <c r="I32" s="576" t="s">
        <v>1250</v>
      </c>
      <c r="J32" s="108"/>
      <c r="K32" s="108"/>
      <c r="L32" s="492">
        <v>418055</v>
      </c>
      <c r="M32" s="139"/>
      <c r="N32" s="495">
        <v>77.53950192061222</v>
      </c>
      <c r="O32" s="570"/>
    </row>
    <row r="33" spans="1:15" ht="14.25" customHeight="1">
      <c r="A33" s="576"/>
      <c r="B33" s="108"/>
      <c r="C33" s="576" t="s">
        <v>1177</v>
      </c>
      <c r="D33" s="109"/>
      <c r="E33" s="421">
        <v>629397</v>
      </c>
      <c r="F33" s="590"/>
      <c r="G33" s="942">
        <v>287.8335551317757</v>
      </c>
      <c r="H33" s="576"/>
      <c r="I33" s="576" t="s">
        <v>1251</v>
      </c>
      <c r="J33" s="108"/>
      <c r="K33" s="108"/>
      <c r="L33" s="492">
        <v>777636</v>
      </c>
      <c r="M33" s="139"/>
      <c r="N33" s="495">
        <v>87.693879530246</v>
      </c>
      <c r="O33" s="570"/>
    </row>
    <row r="34" spans="1:15" ht="14.25" customHeight="1">
      <c r="A34" s="576"/>
      <c r="B34" s="576" t="s">
        <v>1178</v>
      </c>
      <c r="C34" s="108"/>
      <c r="D34" s="109"/>
      <c r="E34" s="421">
        <v>720082</v>
      </c>
      <c r="F34" s="590"/>
      <c r="G34" s="942">
        <v>342.12234232094073</v>
      </c>
      <c r="H34" s="576"/>
      <c r="I34" s="576" t="s">
        <v>1238</v>
      </c>
      <c r="J34" s="108"/>
      <c r="K34" s="108"/>
      <c r="L34" s="492">
        <v>909505</v>
      </c>
      <c r="M34" s="139"/>
      <c r="N34" s="495">
        <v>204.23261057018647</v>
      </c>
      <c r="O34" s="570"/>
    </row>
    <row r="35" spans="1:15" ht="14.25" customHeight="1">
      <c r="A35" s="576"/>
      <c r="B35" s="576" t="s">
        <v>1179</v>
      </c>
      <c r="C35" s="108"/>
      <c r="D35" s="109"/>
      <c r="E35" s="421">
        <v>5212457</v>
      </c>
      <c r="F35" s="590"/>
      <c r="G35" s="942">
        <v>122.39845658088801</v>
      </c>
      <c r="H35" s="576"/>
      <c r="I35" s="576" t="s">
        <v>1165</v>
      </c>
      <c r="J35" s="108"/>
      <c r="K35" s="108"/>
      <c r="L35" s="492">
        <v>977700</v>
      </c>
      <c r="M35" s="139"/>
      <c r="N35" s="495">
        <v>95.6737873198227</v>
      </c>
      <c r="O35" s="570"/>
    </row>
    <row r="36" spans="1:15" ht="14.25" customHeight="1">
      <c r="A36" s="576"/>
      <c r="B36" s="108"/>
      <c r="C36" s="576" t="s">
        <v>1180</v>
      </c>
      <c r="D36" s="109"/>
      <c r="E36" s="421">
        <v>4662399</v>
      </c>
      <c r="F36" s="590"/>
      <c r="G36" s="942">
        <v>118.40018020072472</v>
      </c>
      <c r="H36" s="576"/>
      <c r="I36" s="576" t="s">
        <v>1166</v>
      </c>
      <c r="J36" s="108"/>
      <c r="K36" s="108"/>
      <c r="L36" s="492">
        <v>710739</v>
      </c>
      <c r="M36" s="139"/>
      <c r="N36" s="495">
        <v>104.18368274313323</v>
      </c>
      <c r="O36" s="570"/>
    </row>
    <row r="37" spans="1:15" ht="14.25" customHeight="1">
      <c r="A37" s="576"/>
      <c r="B37" s="576" t="s">
        <v>1181</v>
      </c>
      <c r="C37" s="108"/>
      <c r="D37" s="109"/>
      <c r="E37" s="421">
        <v>2499562</v>
      </c>
      <c r="F37" s="590"/>
      <c r="G37" s="942">
        <v>123.79732115086306</v>
      </c>
      <c r="H37" s="576"/>
      <c r="I37" s="576" t="s">
        <v>1167</v>
      </c>
      <c r="J37" s="108"/>
      <c r="K37" s="108"/>
      <c r="L37" s="492">
        <v>342736</v>
      </c>
      <c r="M37" s="167"/>
      <c r="N37" s="495">
        <v>79.95744760269498</v>
      </c>
      <c r="O37" s="570"/>
    </row>
    <row r="38" spans="1:15" ht="14.25" customHeight="1">
      <c r="A38" s="583"/>
      <c r="B38" s="583" t="s">
        <v>1182</v>
      </c>
      <c r="C38" s="111"/>
      <c r="D38" s="112"/>
      <c r="E38" s="420">
        <v>755119</v>
      </c>
      <c r="F38" s="137"/>
      <c r="G38" s="943">
        <v>117.87812230230428</v>
      </c>
      <c r="H38" s="576"/>
      <c r="I38" s="576" t="s">
        <v>1239</v>
      </c>
      <c r="J38" s="108"/>
      <c r="K38" s="108"/>
      <c r="L38" s="492">
        <v>386544</v>
      </c>
      <c r="M38" s="139"/>
      <c r="N38" s="495">
        <v>183.6269922329636</v>
      </c>
      <c r="O38" s="570"/>
    </row>
    <row r="39" spans="1:15" ht="14.25" customHeight="1">
      <c r="A39" s="584" t="s">
        <v>1146</v>
      </c>
      <c r="B39" s="105"/>
      <c r="C39" s="105"/>
      <c r="D39" s="106"/>
      <c r="E39" s="421">
        <v>21415682</v>
      </c>
      <c r="F39" s="590"/>
      <c r="G39" s="942">
        <v>107.12270523861618</v>
      </c>
      <c r="H39" s="576"/>
      <c r="I39" s="576" t="s">
        <v>1240</v>
      </c>
      <c r="J39" s="108"/>
      <c r="K39" s="108"/>
      <c r="L39" s="492">
        <v>1436311</v>
      </c>
      <c r="M39" s="139"/>
      <c r="N39" s="495">
        <v>172.14606235228126</v>
      </c>
      <c r="O39" s="570"/>
    </row>
    <row r="40" spans="1:15" ht="14.25" customHeight="1">
      <c r="A40" s="576"/>
      <c r="B40" s="576" t="s">
        <v>1183</v>
      </c>
      <c r="C40" s="108"/>
      <c r="D40" s="109"/>
      <c r="E40" s="421">
        <v>3046501</v>
      </c>
      <c r="F40" s="590"/>
      <c r="G40" s="942">
        <v>81.08911441879233</v>
      </c>
      <c r="H40" s="574"/>
      <c r="I40" s="583" t="s">
        <v>1171</v>
      </c>
      <c r="J40" s="111"/>
      <c r="K40" s="111"/>
      <c r="L40" s="493">
        <v>643540</v>
      </c>
      <c r="M40" s="138"/>
      <c r="N40" s="496">
        <v>122.57134313462201</v>
      </c>
      <c r="O40" s="570"/>
    </row>
    <row r="41" spans="1:15" ht="14.25" customHeight="1">
      <c r="A41" s="576"/>
      <c r="B41" s="576" t="s">
        <v>1184</v>
      </c>
      <c r="C41" s="108"/>
      <c r="D41" s="109"/>
      <c r="E41" s="421">
        <v>4245032</v>
      </c>
      <c r="F41" s="590"/>
      <c r="G41" s="942">
        <v>99.886654796441</v>
      </c>
      <c r="H41" s="576" t="s">
        <v>1145</v>
      </c>
      <c r="I41" s="108"/>
      <c r="J41" s="108"/>
      <c r="K41" s="108"/>
      <c r="L41" s="492">
        <v>4452671</v>
      </c>
      <c r="M41" s="139"/>
      <c r="N41" s="495">
        <v>139.6723589528034</v>
      </c>
      <c r="O41" s="570"/>
    </row>
    <row r="42" spans="1:15" ht="14.25" customHeight="1">
      <c r="A42" s="576"/>
      <c r="B42" s="576" t="s">
        <v>1185</v>
      </c>
      <c r="C42" s="108"/>
      <c r="D42" s="109"/>
      <c r="E42" s="421">
        <v>1523645</v>
      </c>
      <c r="F42" s="590"/>
      <c r="G42" s="942">
        <v>105.43438847646411</v>
      </c>
      <c r="H42" s="576"/>
      <c r="I42" s="576" t="s">
        <v>1174</v>
      </c>
      <c r="J42" s="108"/>
      <c r="K42" s="108"/>
      <c r="L42" s="492">
        <v>494114</v>
      </c>
      <c r="M42" s="139"/>
      <c r="N42" s="495">
        <v>89.02586018957773</v>
      </c>
      <c r="O42" s="570"/>
    </row>
    <row r="43" spans="1:15" ht="14.25" customHeight="1">
      <c r="A43" s="576"/>
      <c r="B43" s="576" t="s">
        <v>1186</v>
      </c>
      <c r="C43" s="108"/>
      <c r="D43" s="109"/>
      <c r="E43" s="421">
        <v>649736</v>
      </c>
      <c r="F43" s="590"/>
      <c r="G43" s="942">
        <v>236.13282598661854</v>
      </c>
      <c r="H43" s="576"/>
      <c r="I43" s="576" t="s">
        <v>1175</v>
      </c>
      <c r="J43" s="108"/>
      <c r="K43" s="108"/>
      <c r="L43" s="492">
        <v>590234</v>
      </c>
      <c r="M43" s="139"/>
      <c r="N43" s="495">
        <v>151.02296685976296</v>
      </c>
      <c r="O43" s="570"/>
    </row>
    <row r="44" spans="1:15" ht="14.25" customHeight="1">
      <c r="A44" s="576"/>
      <c r="B44" s="108"/>
      <c r="C44" s="576" t="s">
        <v>1187</v>
      </c>
      <c r="D44" s="600"/>
      <c r="E44" s="421">
        <v>59302</v>
      </c>
      <c r="F44" s="590"/>
      <c r="G44" s="942">
        <v>131.04255977372165</v>
      </c>
      <c r="H44" s="576"/>
      <c r="I44" s="108"/>
      <c r="J44" s="576" t="s">
        <v>1241</v>
      </c>
      <c r="K44" s="108"/>
      <c r="L44" s="492">
        <v>195880</v>
      </c>
      <c r="M44" s="139"/>
      <c r="N44" s="495">
        <v>269.49905755128435</v>
      </c>
      <c r="O44" s="570"/>
    </row>
    <row r="45" spans="1:15" ht="14.25" customHeight="1">
      <c r="A45" s="576"/>
      <c r="B45" s="576" t="s">
        <v>1188</v>
      </c>
      <c r="C45" s="108"/>
      <c r="D45" s="109"/>
      <c r="E45" s="421">
        <v>100136</v>
      </c>
      <c r="F45" s="590"/>
      <c r="G45" s="944">
        <v>33.85958564815598</v>
      </c>
      <c r="H45" s="576"/>
      <c r="I45" s="576" t="s">
        <v>1179</v>
      </c>
      <c r="J45" s="108"/>
      <c r="K45" s="108"/>
      <c r="L45" s="492">
        <v>947045</v>
      </c>
      <c r="M45" s="139"/>
      <c r="N45" s="495">
        <v>122.4181278801471</v>
      </c>
      <c r="O45" s="570"/>
    </row>
    <row r="46" spans="1:15" ht="14.25" customHeight="1">
      <c r="A46" s="576"/>
      <c r="B46" s="576" t="s">
        <v>1189</v>
      </c>
      <c r="C46" s="108"/>
      <c r="D46" s="109"/>
      <c r="E46" s="421">
        <v>679765</v>
      </c>
      <c r="F46" s="590"/>
      <c r="G46" s="942">
        <v>298.7623446887622</v>
      </c>
      <c r="H46" s="576"/>
      <c r="I46" s="576" t="s">
        <v>1181</v>
      </c>
      <c r="J46" s="108"/>
      <c r="K46" s="108"/>
      <c r="L46" s="492">
        <v>1292755</v>
      </c>
      <c r="M46" s="139"/>
      <c r="N46" s="495">
        <v>198.90068466805138</v>
      </c>
      <c r="O46" s="570"/>
    </row>
    <row r="47" spans="1:15" ht="14.25" customHeight="1">
      <c r="A47" s="576"/>
      <c r="B47" s="576" t="s">
        <v>1190</v>
      </c>
      <c r="C47" s="108"/>
      <c r="D47" s="109"/>
      <c r="E47" s="421">
        <v>3397113</v>
      </c>
      <c r="F47" s="590"/>
      <c r="G47" s="942">
        <v>122.45921796691295</v>
      </c>
      <c r="H47" s="574"/>
      <c r="I47" s="583" t="s">
        <v>1252</v>
      </c>
      <c r="J47" s="111"/>
      <c r="K47" s="111"/>
      <c r="L47" s="493">
        <v>262711</v>
      </c>
      <c r="M47" s="138"/>
      <c r="N47" s="496">
        <v>128.33074435553993</v>
      </c>
      <c r="O47" s="570"/>
    </row>
    <row r="48" spans="1:15" ht="14.25" customHeight="1">
      <c r="A48" s="576"/>
      <c r="B48" s="108"/>
      <c r="C48" s="576" t="s">
        <v>1191</v>
      </c>
      <c r="D48" s="109"/>
      <c r="E48" s="421">
        <v>1337157</v>
      </c>
      <c r="F48" s="590"/>
      <c r="G48" s="942">
        <v>126.73909313992647</v>
      </c>
      <c r="H48" s="576" t="s">
        <v>1146</v>
      </c>
      <c r="I48" s="108"/>
      <c r="J48" s="108"/>
      <c r="K48" s="108"/>
      <c r="L48" s="492">
        <v>5427315</v>
      </c>
      <c r="M48" s="139"/>
      <c r="N48" s="495">
        <v>125.32515799821134</v>
      </c>
      <c r="O48" s="570"/>
    </row>
    <row r="49" spans="1:15" ht="14.25" customHeight="1">
      <c r="A49" s="576"/>
      <c r="B49" s="108"/>
      <c r="C49" s="576" t="s">
        <v>1192</v>
      </c>
      <c r="D49" s="109"/>
      <c r="E49" s="421">
        <v>1151653</v>
      </c>
      <c r="F49" s="590"/>
      <c r="G49" s="942">
        <v>116.12085854496652</v>
      </c>
      <c r="H49" s="576"/>
      <c r="I49" s="576" t="s">
        <v>1183</v>
      </c>
      <c r="J49" s="108"/>
      <c r="K49" s="108"/>
      <c r="L49" s="492">
        <v>575537</v>
      </c>
      <c r="M49" s="139"/>
      <c r="N49" s="495">
        <v>163.99121257365596</v>
      </c>
      <c r="O49" s="570"/>
    </row>
    <row r="50" spans="1:15" ht="14.25" customHeight="1">
      <c r="A50" s="576"/>
      <c r="B50" s="576" t="s">
        <v>1193</v>
      </c>
      <c r="C50" s="108"/>
      <c r="D50" s="109"/>
      <c r="E50" s="421">
        <v>890263</v>
      </c>
      <c r="F50" s="590"/>
      <c r="G50" s="942">
        <v>99.05414547089113</v>
      </c>
      <c r="H50" s="576"/>
      <c r="I50" s="576" t="s">
        <v>1184</v>
      </c>
      <c r="J50" s="108"/>
      <c r="K50" s="108"/>
      <c r="L50" s="492">
        <v>482807</v>
      </c>
      <c r="M50" s="139"/>
      <c r="N50" s="495">
        <v>127.9657243422901</v>
      </c>
      <c r="O50" s="570"/>
    </row>
    <row r="51" spans="1:15" ht="14.25" customHeight="1">
      <c r="A51" s="583"/>
      <c r="B51" s="583" t="s">
        <v>1194</v>
      </c>
      <c r="C51" s="111"/>
      <c r="D51" s="112"/>
      <c r="E51" s="420">
        <v>1997813</v>
      </c>
      <c r="F51" s="137"/>
      <c r="G51" s="943">
        <v>185.2650428338004</v>
      </c>
      <c r="H51" s="576"/>
      <c r="I51" s="576" t="s">
        <v>1253</v>
      </c>
      <c r="J51" s="108"/>
      <c r="K51" s="108"/>
      <c r="L51" s="492">
        <v>2621527</v>
      </c>
      <c r="M51" s="139"/>
      <c r="N51" s="495">
        <v>130.5151998980384</v>
      </c>
      <c r="O51" s="570"/>
    </row>
    <row r="52" spans="1:15" ht="14.25" customHeight="1">
      <c r="A52" s="576" t="s">
        <v>1159</v>
      </c>
      <c r="B52" s="108"/>
      <c r="C52" s="108"/>
      <c r="D52" s="108"/>
      <c r="E52" s="421">
        <v>30042828</v>
      </c>
      <c r="F52" s="590"/>
      <c r="G52" s="942">
        <v>96.7723063730258</v>
      </c>
      <c r="H52" s="576"/>
      <c r="I52" s="576" t="s">
        <v>1242</v>
      </c>
      <c r="J52" s="108"/>
      <c r="K52" s="108"/>
      <c r="L52" s="492">
        <v>506900</v>
      </c>
      <c r="M52" s="139"/>
      <c r="N52" s="495">
        <v>182.54957180619277</v>
      </c>
      <c r="O52" s="570"/>
    </row>
    <row r="53" spans="1:15" ht="14.25" customHeight="1">
      <c r="A53" s="576"/>
      <c r="B53" s="576" t="s">
        <v>1195</v>
      </c>
      <c r="C53" s="108"/>
      <c r="D53" s="108"/>
      <c r="E53" s="421">
        <v>2516474</v>
      </c>
      <c r="F53" s="110"/>
      <c r="G53" s="947">
        <v>102.55771350788498</v>
      </c>
      <c r="H53" s="574"/>
      <c r="I53" s="583" t="s">
        <v>1243</v>
      </c>
      <c r="J53" s="111"/>
      <c r="K53" s="111"/>
      <c r="L53" s="493">
        <v>127420</v>
      </c>
      <c r="M53" s="113"/>
      <c r="N53" s="592">
        <v>51.90773768301328</v>
      </c>
      <c r="O53" s="570"/>
    </row>
    <row r="54" spans="1:15" ht="14.25" customHeight="1">
      <c r="A54" s="576"/>
      <c r="B54" s="108"/>
      <c r="C54" s="576" t="s">
        <v>1196</v>
      </c>
      <c r="D54" s="108"/>
      <c r="E54" s="421">
        <v>1777624</v>
      </c>
      <c r="F54" s="110"/>
      <c r="G54" s="947">
        <v>116.11922963613286</v>
      </c>
      <c r="H54" s="576" t="s">
        <v>1159</v>
      </c>
      <c r="I54" s="108"/>
      <c r="J54" s="108"/>
      <c r="K54" s="108"/>
      <c r="L54" s="492">
        <v>2364204</v>
      </c>
      <c r="M54" s="110"/>
      <c r="N54" s="499">
        <v>84.59646958296537</v>
      </c>
      <c r="O54" s="570"/>
    </row>
    <row r="55" spans="1:25" ht="14.25" customHeight="1">
      <c r="A55" s="576"/>
      <c r="B55" s="108"/>
      <c r="C55" s="576" t="s">
        <v>1197</v>
      </c>
      <c r="D55" s="108"/>
      <c r="E55" s="421">
        <v>738850</v>
      </c>
      <c r="F55" s="110"/>
      <c r="G55" s="947">
        <v>80.12549397255877</v>
      </c>
      <c r="H55" s="576"/>
      <c r="I55" s="576" t="s">
        <v>1198</v>
      </c>
      <c r="J55" s="171"/>
      <c r="K55" s="171"/>
      <c r="L55" s="492">
        <v>1585396</v>
      </c>
      <c r="M55" s="173"/>
      <c r="N55" s="499">
        <v>84.94119626266365</v>
      </c>
      <c r="O55" s="570"/>
      <c r="W55" s="98"/>
      <c r="X55" s="98"/>
      <c r="Y55" s="98"/>
    </row>
    <row r="56" spans="1:25" ht="14.25" customHeight="1">
      <c r="A56" s="576"/>
      <c r="B56" s="576" t="s">
        <v>1198</v>
      </c>
      <c r="C56" s="108"/>
      <c r="D56" s="108"/>
      <c r="E56" s="421">
        <v>16306637</v>
      </c>
      <c r="F56" s="110"/>
      <c r="G56" s="947">
        <v>97.3973187098519</v>
      </c>
      <c r="H56" s="574"/>
      <c r="I56" s="583" t="s">
        <v>1254</v>
      </c>
      <c r="J56" s="170"/>
      <c r="K56" s="170"/>
      <c r="L56" s="493">
        <v>656265</v>
      </c>
      <c r="M56" s="174"/>
      <c r="N56" s="500">
        <v>102.91011389243023</v>
      </c>
      <c r="O56" s="570"/>
      <c r="W56" s="98"/>
      <c r="X56" s="98"/>
      <c r="Y56" s="98"/>
    </row>
    <row r="57" spans="1:25" ht="14.25" customHeight="1">
      <c r="A57" s="576"/>
      <c r="B57" s="576" t="s">
        <v>1199</v>
      </c>
      <c r="C57" s="108"/>
      <c r="D57" s="108"/>
      <c r="E57" s="421">
        <v>8608177</v>
      </c>
      <c r="F57" s="110"/>
      <c r="G57" s="947">
        <v>86.23337689992776</v>
      </c>
      <c r="H57" s="576" t="s">
        <v>1160</v>
      </c>
      <c r="I57" s="171"/>
      <c r="J57" s="171"/>
      <c r="K57" s="171"/>
      <c r="L57" s="492">
        <v>5675069</v>
      </c>
      <c r="M57" s="173"/>
      <c r="N57" s="499">
        <v>103.62479697547089</v>
      </c>
      <c r="O57" s="570"/>
      <c r="T57" s="98"/>
      <c r="U57" s="98"/>
      <c r="V57" s="98"/>
      <c r="W57" s="98"/>
      <c r="X57" s="98"/>
      <c r="Y57" s="98"/>
    </row>
    <row r="58" spans="1:25" ht="14.25" customHeight="1">
      <c r="A58" s="576"/>
      <c r="B58" s="108"/>
      <c r="C58" s="576" t="s">
        <v>1200</v>
      </c>
      <c r="D58" s="108"/>
      <c r="E58" s="421">
        <v>7581693</v>
      </c>
      <c r="F58" s="110"/>
      <c r="G58" s="947">
        <v>88.56031678357212</v>
      </c>
      <c r="H58" s="576"/>
      <c r="I58" s="576" t="s">
        <v>1244</v>
      </c>
      <c r="J58" s="171"/>
      <c r="K58" s="171"/>
      <c r="L58" s="492">
        <v>677141</v>
      </c>
      <c r="M58" s="173"/>
      <c r="N58" s="499">
        <v>104.52723239576854</v>
      </c>
      <c r="O58" s="570"/>
      <c r="T58" s="98"/>
      <c r="U58" s="98"/>
      <c r="V58" s="98"/>
      <c r="W58" s="98"/>
      <c r="X58" s="98"/>
      <c r="Y58" s="98"/>
    </row>
    <row r="59" spans="1:25" ht="14.25" customHeight="1">
      <c r="A59" s="576"/>
      <c r="B59" s="576" t="s">
        <v>1201</v>
      </c>
      <c r="C59" s="108"/>
      <c r="D59" s="108"/>
      <c r="E59" s="421">
        <v>2586006</v>
      </c>
      <c r="F59" s="110"/>
      <c r="G59" s="947">
        <v>142.12150756166005</v>
      </c>
      <c r="H59" s="576"/>
      <c r="I59" s="576" t="s">
        <v>1245</v>
      </c>
      <c r="J59" s="171"/>
      <c r="K59" s="171"/>
      <c r="L59" s="492">
        <v>167605</v>
      </c>
      <c r="M59" s="173"/>
      <c r="N59" s="499">
        <v>114.01080213321724</v>
      </c>
      <c r="O59" s="570"/>
      <c r="T59" s="98"/>
      <c r="U59" s="98"/>
      <c r="V59" s="98"/>
      <c r="W59" s="98"/>
      <c r="X59" s="98"/>
      <c r="Y59" s="98"/>
    </row>
    <row r="60" spans="1:25" ht="14.25" customHeight="1">
      <c r="A60" s="584" t="s">
        <v>1160</v>
      </c>
      <c r="B60" s="105"/>
      <c r="C60" s="105"/>
      <c r="D60" s="106"/>
      <c r="E60" s="419">
        <v>11556925</v>
      </c>
      <c r="F60" s="107"/>
      <c r="G60" s="948">
        <v>95.86265000358335</v>
      </c>
      <c r="H60" s="576"/>
      <c r="I60" s="576" t="s">
        <v>1246</v>
      </c>
      <c r="J60" s="171"/>
      <c r="K60" s="171"/>
      <c r="L60" s="492">
        <v>240869</v>
      </c>
      <c r="M60" s="173"/>
      <c r="N60" s="498">
        <v>87.76617452012067</v>
      </c>
      <c r="O60" s="570"/>
      <c r="T60" s="98"/>
      <c r="U60" s="98"/>
      <c r="V60" s="98"/>
      <c r="W60" s="98"/>
      <c r="X60" s="98"/>
      <c r="Y60" s="98"/>
    </row>
    <row r="61" spans="1:15" ht="14.25" customHeight="1">
      <c r="A61" s="576"/>
      <c r="B61" s="576" t="s">
        <v>1212</v>
      </c>
      <c r="C61" s="171"/>
      <c r="D61" s="601"/>
      <c r="E61" s="421">
        <v>3055993</v>
      </c>
      <c r="F61" s="173"/>
      <c r="G61" s="947">
        <v>115.91142010779483</v>
      </c>
      <c r="H61" s="576"/>
      <c r="I61" s="576" t="s">
        <v>1247</v>
      </c>
      <c r="J61" s="171"/>
      <c r="K61" s="171"/>
      <c r="L61" s="492">
        <v>745378</v>
      </c>
      <c r="M61" s="173"/>
      <c r="N61" s="499">
        <v>61.89993738404838</v>
      </c>
      <c r="O61" s="570"/>
    </row>
    <row r="62" spans="1:15" ht="13.5">
      <c r="A62" s="576"/>
      <c r="B62" s="576" t="s">
        <v>1213</v>
      </c>
      <c r="C62" s="171"/>
      <c r="D62" s="571"/>
      <c r="E62" s="421">
        <v>1281266</v>
      </c>
      <c r="F62" s="594"/>
      <c r="G62" s="947">
        <v>62.54905004740243</v>
      </c>
      <c r="H62" s="576"/>
      <c r="I62" s="576" t="s">
        <v>1203</v>
      </c>
      <c r="J62" s="579"/>
      <c r="K62" s="579"/>
      <c r="L62" s="598">
        <v>951331</v>
      </c>
      <c r="M62" s="588"/>
      <c r="N62" s="499">
        <v>115.6116169300544</v>
      </c>
      <c r="O62" s="570"/>
    </row>
    <row r="63" spans="1:15" ht="13.5">
      <c r="A63" s="576"/>
      <c r="B63" s="576" t="s">
        <v>1202</v>
      </c>
      <c r="C63" s="171"/>
      <c r="D63" s="571"/>
      <c r="E63" s="421">
        <v>1140754</v>
      </c>
      <c r="F63" s="594"/>
      <c r="G63" s="947">
        <v>105.70073107678624</v>
      </c>
      <c r="H63" s="576"/>
      <c r="I63" s="576" t="s">
        <v>1248</v>
      </c>
      <c r="J63" s="579"/>
      <c r="K63" s="580"/>
      <c r="L63" s="598">
        <v>506260</v>
      </c>
      <c r="M63" s="588"/>
      <c r="N63" s="499">
        <v>146.4368461091233</v>
      </c>
      <c r="O63" s="570"/>
    </row>
    <row r="64" spans="1:15" ht="13.5">
      <c r="A64" s="576"/>
      <c r="B64" s="576" t="s">
        <v>1203</v>
      </c>
      <c r="C64" s="171"/>
      <c r="D64" s="571"/>
      <c r="E64" s="421">
        <v>1349796</v>
      </c>
      <c r="F64" s="594"/>
      <c r="G64" s="947">
        <v>111.02487333026254</v>
      </c>
      <c r="H64" s="576"/>
      <c r="I64" s="576" t="s">
        <v>1249</v>
      </c>
      <c r="J64" s="579"/>
      <c r="K64" s="580"/>
      <c r="L64" s="598">
        <v>335317</v>
      </c>
      <c r="M64" s="588"/>
      <c r="N64" s="499">
        <v>103.41661552126673</v>
      </c>
      <c r="O64" s="570"/>
    </row>
    <row r="65" spans="1:15" ht="13.5">
      <c r="A65" s="583"/>
      <c r="B65" s="583" t="s">
        <v>1209</v>
      </c>
      <c r="C65" s="170"/>
      <c r="D65" s="602"/>
      <c r="E65" s="420">
        <v>495422</v>
      </c>
      <c r="F65" s="597"/>
      <c r="G65" s="949">
        <v>123.80969041454661</v>
      </c>
      <c r="H65" s="603"/>
      <c r="I65" s="603"/>
      <c r="J65" s="603"/>
      <c r="K65" s="591"/>
      <c r="L65" s="696"/>
      <c r="M65" s="589"/>
      <c r="N65" s="593"/>
      <c r="O65" s="570"/>
    </row>
    <row r="66" spans="4:8" ht="13.5">
      <c r="D66" s="596"/>
      <c r="E66" s="577"/>
      <c r="F66" s="577"/>
      <c r="G66" s="577"/>
      <c r="H66" s="595"/>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
      <selection activeCell="CP4" sqref="CP4"/>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39" t="s">
        <v>729</v>
      </c>
      <c r="Z2" s="1740"/>
      <c r="AA2" s="1740"/>
      <c r="AB2" s="1740"/>
      <c r="AC2" s="1740"/>
      <c r="AD2" s="1740"/>
      <c r="AE2" s="1740"/>
      <c r="AF2" s="1740"/>
      <c r="AG2" s="1740"/>
      <c r="AH2" s="1740"/>
      <c r="AI2" s="1740"/>
      <c r="AJ2" s="1740"/>
      <c r="AK2" s="1740"/>
      <c r="AL2" s="1740"/>
      <c r="AM2" s="1740"/>
      <c r="AN2" s="1740"/>
      <c r="AO2" s="1740"/>
      <c r="AP2" s="1740"/>
      <c r="AQ2" s="1740"/>
      <c r="AR2" s="1740"/>
      <c r="AS2" s="1740"/>
      <c r="AT2" s="1740"/>
      <c r="AU2" s="1740"/>
      <c r="AV2" s="1740"/>
      <c r="AW2" s="1740"/>
      <c r="AX2" s="1740"/>
      <c r="AY2" s="1740"/>
      <c r="AZ2" s="1740"/>
      <c r="BA2" s="1740"/>
      <c r="BB2" s="1740"/>
      <c r="BC2" s="1740"/>
      <c r="BD2" s="1740"/>
      <c r="BE2" s="1740"/>
      <c r="BF2" s="1740"/>
      <c r="BG2" s="1740"/>
      <c r="BH2" s="1740"/>
      <c r="BI2" s="1740"/>
      <c r="BJ2" s="1740"/>
      <c r="BK2" s="1740"/>
      <c r="BL2" s="1740"/>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1124</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387</v>
      </c>
    </row>
    <row r="4" spans="1:93" ht="15" customHeight="1">
      <c r="A4" s="1715" t="s">
        <v>1033</v>
      </c>
      <c r="B4" s="1759"/>
      <c r="C4" s="1311"/>
      <c r="D4" s="1706" t="s">
        <v>1034</v>
      </c>
      <c r="E4" s="1707"/>
      <c r="F4" s="1707"/>
      <c r="G4" s="1707"/>
      <c r="H4" s="1707"/>
      <c r="I4" s="1707"/>
      <c r="J4" s="1707"/>
      <c r="K4" s="1707"/>
      <c r="L4" s="1707"/>
      <c r="M4" s="1707"/>
      <c r="N4" s="1707"/>
      <c r="O4" s="1707"/>
      <c r="P4" s="1707"/>
      <c r="Q4" s="1707"/>
      <c r="R4" s="1708"/>
      <c r="S4" s="1706" t="s">
        <v>389</v>
      </c>
      <c r="T4" s="1707"/>
      <c r="U4" s="1707"/>
      <c r="V4" s="1707"/>
      <c r="W4" s="1707"/>
      <c r="X4" s="1707"/>
      <c r="Y4" s="1707"/>
      <c r="Z4" s="1707"/>
      <c r="AA4" s="1707"/>
      <c r="AB4" s="1707"/>
      <c r="AC4" s="1707"/>
      <c r="AD4" s="1707"/>
      <c r="AE4" s="1707"/>
      <c r="AF4" s="1707"/>
      <c r="AG4" s="1708"/>
      <c r="AH4" s="1706" t="s">
        <v>390</v>
      </c>
      <c r="AI4" s="1707"/>
      <c r="AJ4" s="1707"/>
      <c r="AK4" s="1707"/>
      <c r="AL4" s="1707"/>
      <c r="AM4" s="1707"/>
      <c r="AN4" s="1707"/>
      <c r="AO4" s="1707"/>
      <c r="AP4" s="1707"/>
      <c r="AQ4" s="1707"/>
      <c r="AR4" s="1707"/>
      <c r="AS4" s="1707"/>
      <c r="AT4" s="1707"/>
      <c r="AU4" s="1707"/>
      <c r="AV4" s="1708"/>
      <c r="AW4" s="1706" t="s">
        <v>1035</v>
      </c>
      <c r="AX4" s="1707"/>
      <c r="AY4" s="1707"/>
      <c r="AZ4" s="1707"/>
      <c r="BA4" s="1707"/>
      <c r="BB4" s="1707"/>
      <c r="BC4" s="1707"/>
      <c r="BD4" s="1707"/>
      <c r="BE4" s="1707"/>
      <c r="BF4" s="1707"/>
      <c r="BG4" s="1707"/>
      <c r="BH4" s="1707"/>
      <c r="BI4" s="1707"/>
      <c r="BJ4" s="1707"/>
      <c r="BK4" s="1708"/>
      <c r="BL4" s="1706" t="s">
        <v>1036</v>
      </c>
      <c r="BM4" s="1707"/>
      <c r="BN4" s="1707"/>
      <c r="BO4" s="1707"/>
      <c r="BP4" s="1707"/>
      <c r="BQ4" s="1707"/>
      <c r="BR4" s="1707"/>
      <c r="BS4" s="1707"/>
      <c r="BT4" s="1707"/>
      <c r="BU4" s="1707"/>
      <c r="BV4" s="1707"/>
      <c r="BW4" s="1707"/>
      <c r="BX4" s="1707"/>
      <c r="BY4" s="1707"/>
      <c r="BZ4" s="1708"/>
      <c r="CA4" s="1706" t="s">
        <v>1039</v>
      </c>
      <c r="CB4" s="1707"/>
      <c r="CC4" s="1707"/>
      <c r="CD4" s="1707"/>
      <c r="CE4" s="1707"/>
      <c r="CF4" s="1707"/>
      <c r="CG4" s="1707"/>
      <c r="CH4" s="1707"/>
      <c r="CI4" s="1707"/>
      <c r="CJ4" s="1707"/>
      <c r="CK4" s="1707"/>
      <c r="CL4" s="1707"/>
      <c r="CM4" s="1707"/>
      <c r="CN4" s="1707"/>
      <c r="CO4" s="1707"/>
    </row>
    <row r="5" spans="1:93" ht="15" customHeight="1">
      <c r="A5" s="1760"/>
      <c r="B5" s="1760"/>
      <c r="C5" s="1315"/>
      <c r="D5" s="1706" t="s">
        <v>393</v>
      </c>
      <c r="E5" s="1707"/>
      <c r="F5" s="1707"/>
      <c r="G5" s="1707"/>
      <c r="H5" s="1707"/>
      <c r="I5" s="1707"/>
      <c r="J5" s="1708"/>
      <c r="K5" s="1706" t="s">
        <v>394</v>
      </c>
      <c r="L5" s="1707"/>
      <c r="M5" s="1707"/>
      <c r="N5" s="1707"/>
      <c r="O5" s="1707"/>
      <c r="P5" s="1707"/>
      <c r="Q5" s="1707"/>
      <c r="R5" s="1708"/>
      <c r="S5" s="1706" t="s">
        <v>393</v>
      </c>
      <c r="T5" s="1707"/>
      <c r="U5" s="1707"/>
      <c r="V5" s="1707"/>
      <c r="W5" s="1707"/>
      <c r="X5" s="1707"/>
      <c r="Y5" s="1708"/>
      <c r="Z5" s="1706" t="s">
        <v>394</v>
      </c>
      <c r="AA5" s="1707"/>
      <c r="AB5" s="1707"/>
      <c r="AC5" s="1707"/>
      <c r="AD5" s="1707"/>
      <c r="AE5" s="1707"/>
      <c r="AF5" s="1707"/>
      <c r="AG5" s="1708"/>
      <c r="AH5" s="1706" t="s">
        <v>393</v>
      </c>
      <c r="AI5" s="1707"/>
      <c r="AJ5" s="1707"/>
      <c r="AK5" s="1707"/>
      <c r="AL5" s="1707"/>
      <c r="AM5" s="1707"/>
      <c r="AN5" s="1708"/>
      <c r="AO5" s="1706" t="s">
        <v>394</v>
      </c>
      <c r="AP5" s="1707"/>
      <c r="AQ5" s="1707"/>
      <c r="AR5" s="1707"/>
      <c r="AS5" s="1707"/>
      <c r="AT5" s="1707"/>
      <c r="AU5" s="1707"/>
      <c r="AV5" s="1708"/>
      <c r="AW5" s="1706" t="s">
        <v>393</v>
      </c>
      <c r="AX5" s="1707"/>
      <c r="AY5" s="1707"/>
      <c r="AZ5" s="1707"/>
      <c r="BA5" s="1707"/>
      <c r="BB5" s="1707"/>
      <c r="BC5" s="1708"/>
      <c r="BD5" s="1706" t="s">
        <v>394</v>
      </c>
      <c r="BE5" s="1707"/>
      <c r="BF5" s="1707"/>
      <c r="BG5" s="1707"/>
      <c r="BH5" s="1707"/>
      <c r="BI5" s="1707"/>
      <c r="BJ5" s="1707"/>
      <c r="BK5" s="1708"/>
      <c r="BL5" s="1706" t="s">
        <v>393</v>
      </c>
      <c r="BM5" s="1707"/>
      <c r="BN5" s="1707"/>
      <c r="BO5" s="1707"/>
      <c r="BP5" s="1707"/>
      <c r="BQ5" s="1707"/>
      <c r="BR5" s="1708"/>
      <c r="BS5" s="1706" t="s">
        <v>394</v>
      </c>
      <c r="BT5" s="1707"/>
      <c r="BU5" s="1707"/>
      <c r="BV5" s="1707"/>
      <c r="BW5" s="1707"/>
      <c r="BX5" s="1707"/>
      <c r="BY5" s="1707"/>
      <c r="BZ5" s="1708"/>
      <c r="CA5" s="1706" t="s">
        <v>393</v>
      </c>
      <c r="CB5" s="1707"/>
      <c r="CC5" s="1707"/>
      <c r="CD5" s="1707"/>
      <c r="CE5" s="1707"/>
      <c r="CF5" s="1707"/>
      <c r="CG5" s="1708"/>
      <c r="CH5" s="1706" t="s">
        <v>394</v>
      </c>
      <c r="CI5" s="1707"/>
      <c r="CJ5" s="1707"/>
      <c r="CK5" s="1707"/>
      <c r="CL5" s="1707"/>
      <c r="CM5" s="1707"/>
      <c r="CN5" s="1707"/>
      <c r="CO5" s="1707"/>
    </row>
    <row r="6" spans="1:93" ht="17.25" customHeight="1">
      <c r="A6" s="1761" t="s">
        <v>357</v>
      </c>
      <c r="B6" s="1762"/>
      <c r="C6" s="1763"/>
      <c r="D6" s="1741">
        <v>10373</v>
      </c>
      <c r="E6" s="1742"/>
      <c r="F6" s="1742"/>
      <c r="G6" s="1742"/>
      <c r="H6" s="1742"/>
      <c r="I6" s="1742"/>
      <c r="J6" s="1742"/>
      <c r="K6" s="1743">
        <v>42086</v>
      </c>
      <c r="L6" s="1743"/>
      <c r="M6" s="1743"/>
      <c r="N6" s="1743"/>
      <c r="O6" s="1743"/>
      <c r="P6" s="1743"/>
      <c r="Q6" s="1743"/>
      <c r="R6" s="1743"/>
      <c r="S6" s="1743">
        <v>1938</v>
      </c>
      <c r="T6" s="1743"/>
      <c r="U6" s="1743"/>
      <c r="V6" s="1743"/>
      <c r="W6" s="1743"/>
      <c r="X6" s="1743"/>
      <c r="Y6" s="1743"/>
      <c r="Z6" s="1743">
        <v>33422</v>
      </c>
      <c r="AA6" s="1743"/>
      <c r="AB6" s="1743"/>
      <c r="AC6" s="1743"/>
      <c r="AD6" s="1743"/>
      <c r="AE6" s="1743"/>
      <c r="AF6" s="1743"/>
      <c r="AG6" s="1743"/>
      <c r="AH6" s="1743">
        <v>5349</v>
      </c>
      <c r="AI6" s="1743"/>
      <c r="AJ6" s="1743"/>
      <c r="AK6" s="1743"/>
      <c r="AL6" s="1743"/>
      <c r="AM6" s="1743"/>
      <c r="AN6" s="1743"/>
      <c r="AO6" s="1743">
        <v>4946</v>
      </c>
      <c r="AP6" s="1743"/>
      <c r="AQ6" s="1743"/>
      <c r="AR6" s="1743"/>
      <c r="AS6" s="1743"/>
      <c r="AT6" s="1743"/>
      <c r="AU6" s="1743"/>
      <c r="AV6" s="1743"/>
      <c r="AW6" s="1743">
        <v>237</v>
      </c>
      <c r="AX6" s="1743"/>
      <c r="AY6" s="1743"/>
      <c r="AZ6" s="1743"/>
      <c r="BA6" s="1743"/>
      <c r="BB6" s="1743"/>
      <c r="BC6" s="1743"/>
      <c r="BD6" s="1743">
        <v>101</v>
      </c>
      <c r="BE6" s="1743"/>
      <c r="BF6" s="1743"/>
      <c r="BG6" s="1743"/>
      <c r="BH6" s="1743"/>
      <c r="BI6" s="1743"/>
      <c r="BJ6" s="1743"/>
      <c r="BK6" s="1743"/>
      <c r="BL6" s="1746" t="s">
        <v>838</v>
      </c>
      <c r="BM6" s="1746"/>
      <c r="BN6" s="1746"/>
      <c r="BO6" s="1746"/>
      <c r="BP6" s="1746"/>
      <c r="BQ6" s="1746"/>
      <c r="BR6" s="1746"/>
      <c r="BS6" s="1745" t="s">
        <v>838</v>
      </c>
      <c r="BT6" s="1745"/>
      <c r="BU6" s="1745"/>
      <c r="BV6" s="1745"/>
      <c r="BW6" s="1745"/>
      <c r="BX6" s="1745"/>
      <c r="BY6" s="1745"/>
      <c r="BZ6" s="1745"/>
      <c r="CA6" s="1743">
        <v>2849</v>
      </c>
      <c r="CB6" s="1743"/>
      <c r="CC6" s="1743"/>
      <c r="CD6" s="1743"/>
      <c r="CE6" s="1743"/>
      <c r="CF6" s="1743"/>
      <c r="CG6" s="1743"/>
      <c r="CH6" s="1743">
        <v>3616</v>
      </c>
      <c r="CI6" s="1743"/>
      <c r="CJ6" s="1743"/>
      <c r="CK6" s="1743"/>
      <c r="CL6" s="1743"/>
      <c r="CM6" s="1743"/>
      <c r="CN6" s="1743"/>
      <c r="CO6" s="1743"/>
    </row>
    <row r="7" spans="1:93" ht="17.25" customHeight="1">
      <c r="A7" s="155"/>
      <c r="B7" s="337">
        <v>20</v>
      </c>
      <c r="C7" s="119"/>
      <c r="D7" s="1701">
        <v>10527</v>
      </c>
      <c r="E7" s="1702"/>
      <c r="F7" s="1702"/>
      <c r="G7" s="1702"/>
      <c r="H7" s="1702"/>
      <c r="I7" s="1702"/>
      <c r="J7" s="1702"/>
      <c r="K7" s="1703">
        <v>45190</v>
      </c>
      <c r="L7" s="1703"/>
      <c r="M7" s="1703"/>
      <c r="N7" s="1703"/>
      <c r="O7" s="1703"/>
      <c r="P7" s="1703"/>
      <c r="Q7" s="1703"/>
      <c r="R7" s="1703"/>
      <c r="S7" s="1703">
        <v>1903</v>
      </c>
      <c r="T7" s="1703"/>
      <c r="U7" s="1703"/>
      <c r="V7" s="1703"/>
      <c r="W7" s="1703"/>
      <c r="X7" s="1703"/>
      <c r="Y7" s="1703"/>
      <c r="Z7" s="1703">
        <v>36221</v>
      </c>
      <c r="AA7" s="1703"/>
      <c r="AB7" s="1703"/>
      <c r="AC7" s="1703"/>
      <c r="AD7" s="1703"/>
      <c r="AE7" s="1703"/>
      <c r="AF7" s="1703"/>
      <c r="AG7" s="1703"/>
      <c r="AH7" s="1703">
        <v>5369</v>
      </c>
      <c r="AI7" s="1703"/>
      <c r="AJ7" s="1703"/>
      <c r="AK7" s="1703"/>
      <c r="AL7" s="1703"/>
      <c r="AM7" s="1703"/>
      <c r="AN7" s="1703"/>
      <c r="AO7" s="1703">
        <v>5124</v>
      </c>
      <c r="AP7" s="1703"/>
      <c r="AQ7" s="1703"/>
      <c r="AR7" s="1703"/>
      <c r="AS7" s="1703"/>
      <c r="AT7" s="1703"/>
      <c r="AU7" s="1703"/>
      <c r="AV7" s="1703"/>
      <c r="AW7" s="1703">
        <v>250</v>
      </c>
      <c r="AX7" s="1703"/>
      <c r="AY7" s="1703"/>
      <c r="AZ7" s="1703"/>
      <c r="BA7" s="1703"/>
      <c r="BB7" s="1703"/>
      <c r="BC7" s="1703"/>
      <c r="BD7" s="1703">
        <v>102</v>
      </c>
      <c r="BE7" s="1703"/>
      <c r="BF7" s="1703"/>
      <c r="BG7" s="1703"/>
      <c r="BH7" s="1703"/>
      <c r="BI7" s="1703"/>
      <c r="BJ7" s="1703"/>
      <c r="BK7" s="1703"/>
      <c r="BL7" s="1744" t="s">
        <v>838</v>
      </c>
      <c r="BM7" s="1744"/>
      <c r="BN7" s="1744"/>
      <c r="BO7" s="1744"/>
      <c r="BP7" s="1744"/>
      <c r="BQ7" s="1744"/>
      <c r="BR7" s="1744"/>
      <c r="BS7" s="1744" t="s">
        <v>838</v>
      </c>
      <c r="BT7" s="1744"/>
      <c r="BU7" s="1744"/>
      <c r="BV7" s="1744"/>
      <c r="BW7" s="1744"/>
      <c r="BX7" s="1744"/>
      <c r="BY7" s="1744"/>
      <c r="BZ7" s="1744"/>
      <c r="CA7" s="1703">
        <v>3005</v>
      </c>
      <c r="CB7" s="1703"/>
      <c r="CC7" s="1703"/>
      <c r="CD7" s="1703"/>
      <c r="CE7" s="1703"/>
      <c r="CF7" s="1703"/>
      <c r="CG7" s="1703"/>
      <c r="CH7" s="1703">
        <v>3745</v>
      </c>
      <c r="CI7" s="1703"/>
      <c r="CJ7" s="1703"/>
      <c r="CK7" s="1703"/>
      <c r="CL7" s="1703"/>
      <c r="CM7" s="1703"/>
      <c r="CN7" s="1703"/>
      <c r="CO7" s="1703"/>
    </row>
    <row r="8" spans="2:93" ht="17.25" customHeight="1">
      <c r="B8" s="337">
        <v>21</v>
      </c>
      <c r="C8" s="119"/>
      <c r="D8" s="1701">
        <v>9632</v>
      </c>
      <c r="E8" s="1702"/>
      <c r="F8" s="1702"/>
      <c r="G8" s="1702"/>
      <c r="H8" s="1702"/>
      <c r="I8" s="1702"/>
      <c r="J8" s="1702"/>
      <c r="K8" s="1703">
        <v>44033</v>
      </c>
      <c r="L8" s="1703"/>
      <c r="M8" s="1703"/>
      <c r="N8" s="1703"/>
      <c r="O8" s="1703"/>
      <c r="P8" s="1703"/>
      <c r="Q8" s="1703"/>
      <c r="R8" s="1703"/>
      <c r="S8" s="1703">
        <v>1847</v>
      </c>
      <c r="T8" s="1703"/>
      <c r="U8" s="1703"/>
      <c r="V8" s="1703"/>
      <c r="W8" s="1703"/>
      <c r="X8" s="1703"/>
      <c r="Y8" s="1703"/>
      <c r="Z8" s="1703">
        <v>35538</v>
      </c>
      <c r="AA8" s="1703"/>
      <c r="AB8" s="1703"/>
      <c r="AC8" s="1703"/>
      <c r="AD8" s="1703"/>
      <c r="AE8" s="1703"/>
      <c r="AF8" s="1703"/>
      <c r="AG8" s="1703"/>
      <c r="AH8" s="1703">
        <v>5975</v>
      </c>
      <c r="AI8" s="1703"/>
      <c r="AJ8" s="1703"/>
      <c r="AK8" s="1703"/>
      <c r="AL8" s="1703"/>
      <c r="AM8" s="1703"/>
      <c r="AN8" s="1703"/>
      <c r="AO8" s="1703">
        <v>6599</v>
      </c>
      <c r="AP8" s="1703"/>
      <c r="AQ8" s="1703"/>
      <c r="AR8" s="1703"/>
      <c r="AS8" s="1703"/>
      <c r="AT8" s="1703"/>
      <c r="AU8" s="1703"/>
      <c r="AV8" s="1703"/>
      <c r="AW8" s="1703">
        <v>186</v>
      </c>
      <c r="AX8" s="1703"/>
      <c r="AY8" s="1703"/>
      <c r="AZ8" s="1703"/>
      <c r="BA8" s="1703"/>
      <c r="BB8" s="1703"/>
      <c r="BC8" s="1703"/>
      <c r="BD8" s="1703">
        <v>81</v>
      </c>
      <c r="BE8" s="1703"/>
      <c r="BF8" s="1703"/>
      <c r="BG8" s="1703"/>
      <c r="BH8" s="1703"/>
      <c r="BI8" s="1703"/>
      <c r="BJ8" s="1703"/>
      <c r="BK8" s="1703"/>
      <c r="BL8" s="1744" t="s">
        <v>838</v>
      </c>
      <c r="BM8" s="1744"/>
      <c r="BN8" s="1744"/>
      <c r="BO8" s="1744"/>
      <c r="BP8" s="1744"/>
      <c r="BQ8" s="1744"/>
      <c r="BR8" s="1744"/>
      <c r="BS8" s="1744" t="s">
        <v>838</v>
      </c>
      <c r="BT8" s="1744"/>
      <c r="BU8" s="1744"/>
      <c r="BV8" s="1744"/>
      <c r="BW8" s="1744"/>
      <c r="BX8" s="1744"/>
      <c r="BY8" s="1744"/>
      <c r="BZ8" s="1744"/>
      <c r="CA8" s="1703">
        <v>1624</v>
      </c>
      <c r="CB8" s="1703"/>
      <c r="CC8" s="1703"/>
      <c r="CD8" s="1703"/>
      <c r="CE8" s="1703"/>
      <c r="CF8" s="1703"/>
      <c r="CG8" s="1703"/>
      <c r="CH8" s="1703">
        <v>1815</v>
      </c>
      <c r="CI8" s="1703"/>
      <c r="CJ8" s="1703"/>
      <c r="CK8" s="1703"/>
      <c r="CL8" s="1703"/>
      <c r="CM8" s="1703"/>
      <c r="CN8" s="1703"/>
      <c r="CO8" s="1703"/>
    </row>
    <row r="9" spans="1:93" ht="17.25" customHeight="1">
      <c r="A9" s="327" t="s">
        <v>1262</v>
      </c>
      <c r="B9" s="418">
        <v>8</v>
      </c>
      <c r="C9" s="287" t="s">
        <v>953</v>
      </c>
      <c r="D9" s="1768">
        <v>779</v>
      </c>
      <c r="E9" s="1769"/>
      <c r="F9" s="1769"/>
      <c r="G9" s="1769"/>
      <c r="H9" s="1769"/>
      <c r="I9" s="1769"/>
      <c r="J9" s="1769"/>
      <c r="K9" s="1700">
        <v>3334</v>
      </c>
      <c r="L9" s="1700"/>
      <c r="M9" s="1700"/>
      <c r="N9" s="1700"/>
      <c r="O9" s="1700"/>
      <c r="P9" s="1700"/>
      <c r="Q9" s="1700"/>
      <c r="R9" s="1700"/>
      <c r="S9" s="1700">
        <v>145</v>
      </c>
      <c r="T9" s="1700"/>
      <c r="U9" s="1700"/>
      <c r="V9" s="1700"/>
      <c r="W9" s="1700"/>
      <c r="X9" s="1700"/>
      <c r="Y9" s="1700"/>
      <c r="Z9" s="1700">
        <v>2680</v>
      </c>
      <c r="AA9" s="1700"/>
      <c r="AB9" s="1700"/>
      <c r="AC9" s="1700"/>
      <c r="AD9" s="1700"/>
      <c r="AE9" s="1700"/>
      <c r="AF9" s="1700"/>
      <c r="AG9" s="1700"/>
      <c r="AH9" s="1700">
        <v>523</v>
      </c>
      <c r="AI9" s="1700"/>
      <c r="AJ9" s="1700"/>
      <c r="AK9" s="1700"/>
      <c r="AL9" s="1700"/>
      <c r="AM9" s="1700"/>
      <c r="AN9" s="1700"/>
      <c r="AO9" s="1700">
        <v>540</v>
      </c>
      <c r="AP9" s="1700"/>
      <c r="AQ9" s="1700"/>
      <c r="AR9" s="1700"/>
      <c r="AS9" s="1700"/>
      <c r="AT9" s="1700"/>
      <c r="AU9" s="1700"/>
      <c r="AV9" s="1700"/>
      <c r="AW9" s="1700">
        <v>9</v>
      </c>
      <c r="AX9" s="1700"/>
      <c r="AY9" s="1700"/>
      <c r="AZ9" s="1700"/>
      <c r="BA9" s="1700"/>
      <c r="BB9" s="1700"/>
      <c r="BC9" s="1700"/>
      <c r="BD9" s="1700">
        <v>4</v>
      </c>
      <c r="BE9" s="1700"/>
      <c r="BF9" s="1700"/>
      <c r="BG9" s="1700"/>
      <c r="BH9" s="1700"/>
      <c r="BI9" s="1700"/>
      <c r="BJ9" s="1700"/>
      <c r="BK9" s="1700"/>
      <c r="BL9" s="1748" t="s">
        <v>838</v>
      </c>
      <c r="BM9" s="1748"/>
      <c r="BN9" s="1748"/>
      <c r="BO9" s="1748"/>
      <c r="BP9" s="1748"/>
      <c r="BQ9" s="1748"/>
      <c r="BR9" s="1748"/>
      <c r="BS9" s="1748" t="s">
        <v>838</v>
      </c>
      <c r="BT9" s="1748"/>
      <c r="BU9" s="1748"/>
      <c r="BV9" s="1748"/>
      <c r="BW9" s="1748"/>
      <c r="BX9" s="1748"/>
      <c r="BY9" s="1748"/>
      <c r="BZ9" s="1748"/>
      <c r="CA9" s="1700">
        <v>102</v>
      </c>
      <c r="CB9" s="1700"/>
      <c r="CC9" s="1700"/>
      <c r="CD9" s="1700"/>
      <c r="CE9" s="1700"/>
      <c r="CF9" s="1700"/>
      <c r="CG9" s="1700"/>
      <c r="CH9" s="1700">
        <v>110</v>
      </c>
      <c r="CI9" s="1700"/>
      <c r="CJ9" s="1700"/>
      <c r="CK9" s="1700"/>
      <c r="CL9" s="1700"/>
      <c r="CM9" s="1700"/>
      <c r="CN9" s="1700"/>
      <c r="CO9" s="1700"/>
    </row>
    <row r="10" spans="2:93" ht="17.25" customHeight="1">
      <c r="B10" s="418">
        <v>9</v>
      </c>
      <c r="C10" s="287"/>
      <c r="D10" s="1768">
        <v>813</v>
      </c>
      <c r="E10" s="1769"/>
      <c r="F10" s="1769"/>
      <c r="G10" s="1769"/>
      <c r="H10" s="1769"/>
      <c r="I10" s="1769"/>
      <c r="J10" s="1769"/>
      <c r="K10" s="1700">
        <v>3594</v>
      </c>
      <c r="L10" s="1700"/>
      <c r="M10" s="1700"/>
      <c r="N10" s="1700"/>
      <c r="O10" s="1700"/>
      <c r="P10" s="1700"/>
      <c r="Q10" s="1700"/>
      <c r="R10" s="1700"/>
      <c r="S10" s="1700">
        <v>147</v>
      </c>
      <c r="T10" s="1700"/>
      <c r="U10" s="1700"/>
      <c r="V10" s="1700"/>
      <c r="W10" s="1700"/>
      <c r="X10" s="1700"/>
      <c r="Y10" s="1700"/>
      <c r="Z10" s="1700">
        <v>3000</v>
      </c>
      <c r="AA10" s="1700"/>
      <c r="AB10" s="1700"/>
      <c r="AC10" s="1700"/>
      <c r="AD10" s="1700"/>
      <c r="AE10" s="1700"/>
      <c r="AF10" s="1700"/>
      <c r="AG10" s="1700"/>
      <c r="AH10" s="1700">
        <v>533</v>
      </c>
      <c r="AI10" s="1700"/>
      <c r="AJ10" s="1700"/>
      <c r="AK10" s="1700"/>
      <c r="AL10" s="1700"/>
      <c r="AM10" s="1700"/>
      <c r="AN10" s="1700"/>
      <c r="AO10" s="1700">
        <v>526</v>
      </c>
      <c r="AP10" s="1700"/>
      <c r="AQ10" s="1700"/>
      <c r="AR10" s="1700"/>
      <c r="AS10" s="1700"/>
      <c r="AT10" s="1700"/>
      <c r="AU10" s="1700"/>
      <c r="AV10" s="1700"/>
      <c r="AW10" s="1700">
        <v>15</v>
      </c>
      <c r="AX10" s="1700"/>
      <c r="AY10" s="1700"/>
      <c r="AZ10" s="1700"/>
      <c r="BA10" s="1700"/>
      <c r="BB10" s="1700"/>
      <c r="BC10" s="1700"/>
      <c r="BD10" s="1700">
        <v>8</v>
      </c>
      <c r="BE10" s="1700"/>
      <c r="BF10" s="1700"/>
      <c r="BG10" s="1700"/>
      <c r="BH10" s="1700"/>
      <c r="BI10" s="1700"/>
      <c r="BJ10" s="1700"/>
      <c r="BK10" s="1700"/>
      <c r="BL10" s="1748" t="s">
        <v>838</v>
      </c>
      <c r="BM10" s="1748"/>
      <c r="BN10" s="1748"/>
      <c r="BO10" s="1748"/>
      <c r="BP10" s="1748"/>
      <c r="BQ10" s="1748"/>
      <c r="BR10" s="1748"/>
      <c r="BS10" s="1748" t="s">
        <v>838</v>
      </c>
      <c r="BT10" s="1748"/>
      <c r="BU10" s="1748"/>
      <c r="BV10" s="1748"/>
      <c r="BW10" s="1748"/>
      <c r="BX10" s="1748"/>
      <c r="BY10" s="1748"/>
      <c r="BZ10" s="1748"/>
      <c r="CA10" s="1700">
        <v>118</v>
      </c>
      <c r="CB10" s="1700"/>
      <c r="CC10" s="1700"/>
      <c r="CD10" s="1700"/>
      <c r="CE10" s="1700"/>
      <c r="CF10" s="1700"/>
      <c r="CG10" s="1700"/>
      <c r="CH10" s="1700">
        <v>60</v>
      </c>
      <c r="CI10" s="1700"/>
      <c r="CJ10" s="1700"/>
      <c r="CK10" s="1700"/>
      <c r="CL10" s="1700"/>
      <c r="CM10" s="1700"/>
      <c r="CN10" s="1700"/>
      <c r="CO10" s="1700"/>
    </row>
    <row r="11" spans="1:93" ht="17.25" customHeight="1">
      <c r="A11" s="604"/>
      <c r="B11" s="572">
        <v>10</v>
      </c>
      <c r="C11" s="605"/>
      <c r="D11" s="1766">
        <v>742</v>
      </c>
      <c r="E11" s="1767"/>
      <c r="F11" s="1767"/>
      <c r="G11" s="1767"/>
      <c r="H11" s="1767"/>
      <c r="I11" s="1767"/>
      <c r="J11" s="1767"/>
      <c r="K11" s="1699">
        <v>3343</v>
      </c>
      <c r="L11" s="1699"/>
      <c r="M11" s="1699"/>
      <c r="N11" s="1699"/>
      <c r="O11" s="1699"/>
      <c r="P11" s="1699"/>
      <c r="Q11" s="1699"/>
      <c r="R11" s="1699"/>
      <c r="S11" s="1699">
        <v>140</v>
      </c>
      <c r="T11" s="1699"/>
      <c r="U11" s="1699"/>
      <c r="V11" s="1699"/>
      <c r="W11" s="1699"/>
      <c r="X11" s="1699"/>
      <c r="Y11" s="1699"/>
      <c r="Z11" s="1699">
        <v>2761</v>
      </c>
      <c r="AA11" s="1699"/>
      <c r="AB11" s="1699"/>
      <c r="AC11" s="1699"/>
      <c r="AD11" s="1699"/>
      <c r="AE11" s="1699"/>
      <c r="AF11" s="1699"/>
      <c r="AG11" s="1699"/>
      <c r="AH11" s="1699">
        <v>480</v>
      </c>
      <c r="AI11" s="1699"/>
      <c r="AJ11" s="1699"/>
      <c r="AK11" s="1699"/>
      <c r="AL11" s="1699"/>
      <c r="AM11" s="1699"/>
      <c r="AN11" s="1699"/>
      <c r="AO11" s="1699">
        <v>534</v>
      </c>
      <c r="AP11" s="1699"/>
      <c r="AQ11" s="1699"/>
      <c r="AR11" s="1699"/>
      <c r="AS11" s="1699"/>
      <c r="AT11" s="1699"/>
      <c r="AU11" s="1699"/>
      <c r="AV11" s="1699"/>
      <c r="AW11" s="1699">
        <v>13</v>
      </c>
      <c r="AX11" s="1699"/>
      <c r="AY11" s="1699"/>
      <c r="AZ11" s="1699"/>
      <c r="BA11" s="1699"/>
      <c r="BB11" s="1699"/>
      <c r="BC11" s="1699"/>
      <c r="BD11" s="1699">
        <v>6</v>
      </c>
      <c r="BE11" s="1699"/>
      <c r="BF11" s="1699"/>
      <c r="BG11" s="1699"/>
      <c r="BH11" s="1699"/>
      <c r="BI11" s="1699"/>
      <c r="BJ11" s="1699"/>
      <c r="BK11" s="1699"/>
      <c r="BL11" s="1744" t="s">
        <v>693</v>
      </c>
      <c r="BM11" s="1744"/>
      <c r="BN11" s="1744"/>
      <c r="BO11" s="1744"/>
      <c r="BP11" s="1744"/>
      <c r="BQ11" s="1744"/>
      <c r="BR11" s="1744"/>
      <c r="BS11" s="1744" t="s">
        <v>693</v>
      </c>
      <c r="BT11" s="1744"/>
      <c r="BU11" s="1744"/>
      <c r="BV11" s="1744"/>
      <c r="BW11" s="1744"/>
      <c r="BX11" s="1744"/>
      <c r="BY11" s="1744"/>
      <c r="BZ11" s="1744"/>
      <c r="CA11" s="1699">
        <v>109</v>
      </c>
      <c r="CB11" s="1699"/>
      <c r="CC11" s="1699"/>
      <c r="CD11" s="1699"/>
      <c r="CE11" s="1699"/>
      <c r="CF11" s="1699"/>
      <c r="CG11" s="1699"/>
      <c r="CH11" s="1699">
        <v>42</v>
      </c>
      <c r="CI11" s="1699"/>
      <c r="CJ11" s="1699"/>
      <c r="CK11" s="1699"/>
      <c r="CL11" s="1699"/>
      <c r="CM11" s="1699"/>
      <c r="CN11" s="1699"/>
      <c r="CO11" s="1699"/>
    </row>
    <row r="12" spans="1:93" ht="15.75" customHeight="1">
      <c r="A12" s="1747"/>
      <c r="B12" s="1067"/>
      <c r="C12" s="1067"/>
      <c r="D12" s="1067"/>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7"/>
      <c r="BK12" s="1067"/>
      <c r="BL12" s="1067"/>
      <c r="BM12" s="1067"/>
      <c r="BN12" s="1067"/>
      <c r="BO12" s="1067"/>
      <c r="BP12" s="1067"/>
      <c r="BQ12" s="1067"/>
      <c r="BR12" s="1067"/>
      <c r="BS12" s="1067"/>
      <c r="BT12" s="1067"/>
      <c r="BU12" s="1067"/>
      <c r="BV12" s="1067"/>
      <c r="BW12" s="1067"/>
      <c r="BX12" s="1067"/>
      <c r="BY12" s="1067"/>
      <c r="BZ12" s="1067"/>
      <c r="CA12" s="1067"/>
      <c r="CB12" s="1067"/>
      <c r="CC12" s="1067"/>
      <c r="CD12" s="1067"/>
      <c r="CE12" s="1067"/>
      <c r="CF12" s="1067"/>
      <c r="CG12" s="1067"/>
      <c r="CH12" s="1067"/>
      <c r="CI12" s="1067"/>
      <c r="CJ12" s="1067"/>
      <c r="CK12" s="1067"/>
      <c r="CL12" s="1067"/>
      <c r="CM12" s="1067"/>
      <c r="CN12" s="1067"/>
      <c r="CO12" s="1067"/>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730</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1124</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408</v>
      </c>
    </row>
    <row r="16" spans="1:93" ht="15" customHeight="1">
      <c r="A16" s="1715" t="s">
        <v>1040</v>
      </c>
      <c r="B16" s="1759"/>
      <c r="C16" s="1311"/>
      <c r="D16" s="1706" t="s">
        <v>1042</v>
      </c>
      <c r="E16" s="1707"/>
      <c r="F16" s="1707"/>
      <c r="G16" s="1707"/>
      <c r="H16" s="1707"/>
      <c r="I16" s="1707"/>
      <c r="J16" s="1707"/>
      <c r="K16" s="1707"/>
      <c r="L16" s="1707"/>
      <c r="M16" s="1707"/>
      <c r="N16" s="1707"/>
      <c r="O16" s="1707"/>
      <c r="P16" s="1707"/>
      <c r="Q16" s="1707"/>
      <c r="R16" s="1708"/>
      <c r="S16" s="1706" t="s">
        <v>389</v>
      </c>
      <c r="T16" s="1707"/>
      <c r="U16" s="1707"/>
      <c r="V16" s="1707"/>
      <c r="W16" s="1707"/>
      <c r="X16" s="1707"/>
      <c r="Y16" s="1707"/>
      <c r="Z16" s="1707"/>
      <c r="AA16" s="1707"/>
      <c r="AB16" s="1707"/>
      <c r="AC16" s="1707"/>
      <c r="AD16" s="1707"/>
      <c r="AE16" s="1707"/>
      <c r="AF16" s="1707"/>
      <c r="AG16" s="1708"/>
      <c r="AH16" s="1706" t="s">
        <v>390</v>
      </c>
      <c r="AI16" s="1707"/>
      <c r="AJ16" s="1707"/>
      <c r="AK16" s="1707"/>
      <c r="AL16" s="1707"/>
      <c r="AM16" s="1707"/>
      <c r="AN16" s="1707"/>
      <c r="AO16" s="1707"/>
      <c r="AP16" s="1707"/>
      <c r="AQ16" s="1707"/>
      <c r="AR16" s="1707"/>
      <c r="AS16" s="1707"/>
      <c r="AT16" s="1707"/>
      <c r="AU16" s="1707"/>
      <c r="AV16" s="1708"/>
      <c r="AW16" s="1706" t="s">
        <v>1043</v>
      </c>
      <c r="AX16" s="1707"/>
      <c r="AY16" s="1707"/>
      <c r="AZ16" s="1707"/>
      <c r="BA16" s="1707"/>
      <c r="BB16" s="1707"/>
      <c r="BC16" s="1707"/>
      <c r="BD16" s="1707"/>
      <c r="BE16" s="1707"/>
      <c r="BF16" s="1707"/>
      <c r="BG16" s="1707"/>
      <c r="BH16" s="1707"/>
      <c r="BI16" s="1707"/>
      <c r="BJ16" s="1707"/>
      <c r="BK16" s="1708"/>
      <c r="BL16" s="1706" t="s">
        <v>1044</v>
      </c>
      <c r="BM16" s="1707"/>
      <c r="BN16" s="1707"/>
      <c r="BO16" s="1707"/>
      <c r="BP16" s="1707"/>
      <c r="BQ16" s="1707"/>
      <c r="BR16" s="1707"/>
      <c r="BS16" s="1707"/>
      <c r="BT16" s="1707"/>
      <c r="BU16" s="1707"/>
      <c r="BV16" s="1707"/>
      <c r="BW16" s="1707"/>
      <c r="BX16" s="1707"/>
      <c r="BY16" s="1707"/>
      <c r="BZ16" s="1708"/>
      <c r="CA16" s="1706" t="s">
        <v>1045</v>
      </c>
      <c r="CB16" s="1707"/>
      <c r="CC16" s="1707"/>
      <c r="CD16" s="1707"/>
      <c r="CE16" s="1707"/>
      <c r="CF16" s="1707"/>
      <c r="CG16" s="1707"/>
      <c r="CH16" s="1707"/>
      <c r="CI16" s="1707"/>
      <c r="CJ16" s="1707"/>
      <c r="CK16" s="1707"/>
      <c r="CL16" s="1707"/>
      <c r="CM16" s="1707"/>
      <c r="CN16" s="1707"/>
      <c r="CO16" s="1707"/>
    </row>
    <row r="17" spans="1:93" ht="15" customHeight="1">
      <c r="A17" s="1760"/>
      <c r="B17" s="1760"/>
      <c r="C17" s="1315"/>
      <c r="D17" s="1706" t="s">
        <v>393</v>
      </c>
      <c r="E17" s="1707"/>
      <c r="F17" s="1707"/>
      <c r="G17" s="1707"/>
      <c r="H17" s="1707"/>
      <c r="I17" s="1707"/>
      <c r="J17" s="1708"/>
      <c r="K17" s="1706" t="s">
        <v>394</v>
      </c>
      <c r="L17" s="1707"/>
      <c r="M17" s="1707"/>
      <c r="N17" s="1707"/>
      <c r="O17" s="1707"/>
      <c r="P17" s="1707"/>
      <c r="Q17" s="1707"/>
      <c r="R17" s="1708"/>
      <c r="S17" s="1706" t="s">
        <v>393</v>
      </c>
      <c r="T17" s="1707"/>
      <c r="U17" s="1707"/>
      <c r="V17" s="1707"/>
      <c r="W17" s="1707"/>
      <c r="X17" s="1707"/>
      <c r="Y17" s="1708"/>
      <c r="Z17" s="1706" t="s">
        <v>394</v>
      </c>
      <c r="AA17" s="1707"/>
      <c r="AB17" s="1707"/>
      <c r="AC17" s="1707"/>
      <c r="AD17" s="1707"/>
      <c r="AE17" s="1707"/>
      <c r="AF17" s="1707"/>
      <c r="AG17" s="1708"/>
      <c r="AH17" s="1706" t="s">
        <v>393</v>
      </c>
      <c r="AI17" s="1707"/>
      <c r="AJ17" s="1707"/>
      <c r="AK17" s="1707"/>
      <c r="AL17" s="1707"/>
      <c r="AM17" s="1707"/>
      <c r="AN17" s="1708"/>
      <c r="AO17" s="1706" t="s">
        <v>394</v>
      </c>
      <c r="AP17" s="1707"/>
      <c r="AQ17" s="1707"/>
      <c r="AR17" s="1707"/>
      <c r="AS17" s="1707"/>
      <c r="AT17" s="1707"/>
      <c r="AU17" s="1707"/>
      <c r="AV17" s="1708"/>
      <c r="AW17" s="1706" t="s">
        <v>393</v>
      </c>
      <c r="AX17" s="1707"/>
      <c r="AY17" s="1707"/>
      <c r="AZ17" s="1707"/>
      <c r="BA17" s="1707"/>
      <c r="BB17" s="1707"/>
      <c r="BC17" s="1708"/>
      <c r="BD17" s="1706" t="s">
        <v>394</v>
      </c>
      <c r="BE17" s="1707"/>
      <c r="BF17" s="1707"/>
      <c r="BG17" s="1707"/>
      <c r="BH17" s="1707"/>
      <c r="BI17" s="1707"/>
      <c r="BJ17" s="1707"/>
      <c r="BK17" s="1708"/>
      <c r="BL17" s="1706" t="s">
        <v>393</v>
      </c>
      <c r="BM17" s="1707"/>
      <c r="BN17" s="1707"/>
      <c r="BO17" s="1707"/>
      <c r="BP17" s="1707"/>
      <c r="BQ17" s="1707"/>
      <c r="BR17" s="1708"/>
      <c r="BS17" s="1706" t="s">
        <v>394</v>
      </c>
      <c r="BT17" s="1707"/>
      <c r="BU17" s="1707"/>
      <c r="BV17" s="1707"/>
      <c r="BW17" s="1707"/>
      <c r="BX17" s="1707"/>
      <c r="BY17" s="1707"/>
      <c r="BZ17" s="1708"/>
      <c r="CA17" s="1706" t="s">
        <v>393</v>
      </c>
      <c r="CB17" s="1707"/>
      <c r="CC17" s="1707"/>
      <c r="CD17" s="1707"/>
      <c r="CE17" s="1707"/>
      <c r="CF17" s="1707"/>
      <c r="CG17" s="1708"/>
      <c r="CH17" s="1706" t="s">
        <v>394</v>
      </c>
      <c r="CI17" s="1707"/>
      <c r="CJ17" s="1707"/>
      <c r="CK17" s="1707"/>
      <c r="CL17" s="1707"/>
      <c r="CM17" s="1707"/>
      <c r="CN17" s="1707"/>
      <c r="CO17" s="1707"/>
    </row>
    <row r="18" spans="1:93" ht="17.25" customHeight="1">
      <c r="A18" s="1761" t="s">
        <v>357</v>
      </c>
      <c r="B18" s="1762"/>
      <c r="C18" s="1763"/>
      <c r="D18" s="1764">
        <v>3466</v>
      </c>
      <c r="E18" s="1765"/>
      <c r="F18" s="1765"/>
      <c r="G18" s="1765"/>
      <c r="H18" s="1765"/>
      <c r="I18" s="1765"/>
      <c r="J18" s="1765"/>
      <c r="K18" s="1765">
        <v>5704</v>
      </c>
      <c r="L18" s="1765"/>
      <c r="M18" s="1765"/>
      <c r="N18" s="1765"/>
      <c r="O18" s="1765"/>
      <c r="P18" s="1765"/>
      <c r="Q18" s="1765"/>
      <c r="R18" s="1765"/>
      <c r="S18" s="1765">
        <v>245</v>
      </c>
      <c r="T18" s="1765"/>
      <c r="U18" s="1765"/>
      <c r="V18" s="1765"/>
      <c r="W18" s="1765"/>
      <c r="X18" s="1765"/>
      <c r="Y18" s="1765"/>
      <c r="Z18" s="1765">
        <v>3008</v>
      </c>
      <c r="AA18" s="1765"/>
      <c r="AB18" s="1765"/>
      <c r="AC18" s="1765"/>
      <c r="AD18" s="1765"/>
      <c r="AE18" s="1765"/>
      <c r="AF18" s="1765"/>
      <c r="AG18" s="1765"/>
      <c r="AH18" s="1765">
        <v>3221</v>
      </c>
      <c r="AI18" s="1765"/>
      <c r="AJ18" s="1765"/>
      <c r="AK18" s="1765"/>
      <c r="AL18" s="1765"/>
      <c r="AM18" s="1765"/>
      <c r="AN18" s="1765"/>
      <c r="AO18" s="1765">
        <v>2696</v>
      </c>
      <c r="AP18" s="1765"/>
      <c r="AQ18" s="1765"/>
      <c r="AR18" s="1765"/>
      <c r="AS18" s="1765"/>
      <c r="AT18" s="1765"/>
      <c r="AU18" s="1765"/>
      <c r="AV18" s="1765"/>
      <c r="AW18" s="1735" t="s">
        <v>842</v>
      </c>
      <c r="AX18" s="1735"/>
      <c r="AY18" s="1735"/>
      <c r="AZ18" s="1735"/>
      <c r="BA18" s="1735"/>
      <c r="BB18" s="1735"/>
      <c r="BC18" s="1735"/>
      <c r="BD18" s="1735" t="s">
        <v>842</v>
      </c>
      <c r="BE18" s="1735"/>
      <c r="BF18" s="1735"/>
      <c r="BG18" s="1735"/>
      <c r="BH18" s="1735"/>
      <c r="BI18" s="1735"/>
      <c r="BJ18" s="1735"/>
      <c r="BK18" s="1735"/>
      <c r="BL18" s="1702" t="s">
        <v>842</v>
      </c>
      <c r="BM18" s="1702"/>
      <c r="BN18" s="1702"/>
      <c r="BO18" s="1702"/>
      <c r="BP18" s="1702"/>
      <c r="BQ18" s="1702"/>
      <c r="BR18" s="1702"/>
      <c r="BS18" s="1702" t="s">
        <v>842</v>
      </c>
      <c r="BT18" s="1702"/>
      <c r="BU18" s="1702"/>
      <c r="BV18" s="1702"/>
      <c r="BW18" s="1702"/>
      <c r="BX18" s="1702"/>
      <c r="BY18" s="1702"/>
      <c r="BZ18" s="1702"/>
      <c r="CA18" s="1738" t="s">
        <v>842</v>
      </c>
      <c r="CB18" s="1738"/>
      <c r="CC18" s="1738"/>
      <c r="CD18" s="1738"/>
      <c r="CE18" s="1738"/>
      <c r="CF18" s="1738"/>
      <c r="CG18" s="1738"/>
      <c r="CH18" s="1738" t="s">
        <v>842</v>
      </c>
      <c r="CI18" s="1738"/>
      <c r="CJ18" s="1738"/>
      <c r="CK18" s="1738"/>
      <c r="CL18" s="1738"/>
      <c r="CM18" s="1738"/>
      <c r="CN18" s="1738"/>
      <c r="CO18" s="1738"/>
    </row>
    <row r="19" spans="1:93" ht="17.25" customHeight="1">
      <c r="A19" s="155"/>
      <c r="B19" s="337">
        <v>20</v>
      </c>
      <c r="C19" s="119"/>
      <c r="D19" s="1741">
        <v>3413</v>
      </c>
      <c r="E19" s="1704"/>
      <c r="F19" s="1704"/>
      <c r="G19" s="1704"/>
      <c r="H19" s="1704"/>
      <c r="I19" s="1704"/>
      <c r="J19" s="1704"/>
      <c r="K19" s="1742">
        <v>4472</v>
      </c>
      <c r="L19" s="1742"/>
      <c r="M19" s="1742"/>
      <c r="N19" s="1742"/>
      <c r="O19" s="1742"/>
      <c r="P19" s="1742"/>
      <c r="Q19" s="1742"/>
      <c r="R19" s="1742"/>
      <c r="S19" s="1742">
        <v>189</v>
      </c>
      <c r="T19" s="1742"/>
      <c r="U19" s="1742"/>
      <c r="V19" s="1742"/>
      <c r="W19" s="1742"/>
      <c r="X19" s="1742"/>
      <c r="Y19" s="1742"/>
      <c r="Z19" s="1742">
        <v>1819</v>
      </c>
      <c r="AA19" s="1742"/>
      <c r="AB19" s="1742"/>
      <c r="AC19" s="1742"/>
      <c r="AD19" s="1742"/>
      <c r="AE19" s="1742"/>
      <c r="AF19" s="1742"/>
      <c r="AG19" s="1742"/>
      <c r="AH19" s="1742">
        <v>3224</v>
      </c>
      <c r="AI19" s="1742"/>
      <c r="AJ19" s="1742"/>
      <c r="AK19" s="1742"/>
      <c r="AL19" s="1742"/>
      <c r="AM19" s="1742"/>
      <c r="AN19" s="1742"/>
      <c r="AO19" s="1742">
        <v>2653</v>
      </c>
      <c r="AP19" s="1742"/>
      <c r="AQ19" s="1742"/>
      <c r="AR19" s="1742"/>
      <c r="AS19" s="1742"/>
      <c r="AT19" s="1742"/>
      <c r="AU19" s="1742"/>
      <c r="AV19" s="1742"/>
      <c r="AW19" s="1735" t="s">
        <v>842</v>
      </c>
      <c r="AX19" s="1735"/>
      <c r="AY19" s="1735"/>
      <c r="AZ19" s="1735"/>
      <c r="BA19" s="1735"/>
      <c r="BB19" s="1735"/>
      <c r="BC19" s="1735"/>
      <c r="BD19" s="1735" t="s">
        <v>842</v>
      </c>
      <c r="BE19" s="1735"/>
      <c r="BF19" s="1735"/>
      <c r="BG19" s="1735"/>
      <c r="BH19" s="1735"/>
      <c r="BI19" s="1735"/>
      <c r="BJ19" s="1735"/>
      <c r="BK19" s="1735"/>
      <c r="BL19" s="1735" t="s">
        <v>842</v>
      </c>
      <c r="BM19" s="1735"/>
      <c r="BN19" s="1735"/>
      <c r="BO19" s="1735"/>
      <c r="BP19" s="1735"/>
      <c r="BQ19" s="1735"/>
      <c r="BR19" s="1735"/>
      <c r="BS19" s="1735" t="s">
        <v>842</v>
      </c>
      <c r="BT19" s="1735"/>
      <c r="BU19" s="1735"/>
      <c r="BV19" s="1735"/>
      <c r="BW19" s="1735"/>
      <c r="BX19" s="1735"/>
      <c r="BY19" s="1735"/>
      <c r="BZ19" s="1735"/>
      <c r="CA19" s="1702" t="s">
        <v>842</v>
      </c>
      <c r="CB19" s="1702"/>
      <c r="CC19" s="1702"/>
      <c r="CD19" s="1702"/>
      <c r="CE19" s="1702"/>
      <c r="CF19" s="1702"/>
      <c r="CG19" s="1702"/>
      <c r="CH19" s="1702" t="s">
        <v>842</v>
      </c>
      <c r="CI19" s="1702"/>
      <c r="CJ19" s="1702"/>
      <c r="CK19" s="1702"/>
      <c r="CL19" s="1702"/>
      <c r="CM19" s="1702"/>
      <c r="CN19" s="1702"/>
      <c r="CO19" s="1702"/>
    </row>
    <row r="20" spans="2:93" ht="17.25" customHeight="1">
      <c r="B20" s="337">
        <v>21</v>
      </c>
      <c r="C20" s="119"/>
      <c r="D20" s="1701">
        <v>2804</v>
      </c>
      <c r="E20" s="1735"/>
      <c r="F20" s="1735"/>
      <c r="G20" s="1735"/>
      <c r="H20" s="1735"/>
      <c r="I20" s="1735"/>
      <c r="J20" s="1735"/>
      <c r="K20" s="1735">
        <v>3745</v>
      </c>
      <c r="L20" s="1735"/>
      <c r="M20" s="1735"/>
      <c r="N20" s="1735"/>
      <c r="O20" s="1735"/>
      <c r="P20" s="1735"/>
      <c r="Q20" s="1735"/>
      <c r="R20" s="1735"/>
      <c r="S20" s="1735">
        <v>157</v>
      </c>
      <c r="T20" s="1735"/>
      <c r="U20" s="1735"/>
      <c r="V20" s="1735"/>
      <c r="W20" s="1735"/>
      <c r="X20" s="1735"/>
      <c r="Y20" s="1735"/>
      <c r="Z20" s="1735">
        <v>1559</v>
      </c>
      <c r="AA20" s="1735"/>
      <c r="AB20" s="1735"/>
      <c r="AC20" s="1735"/>
      <c r="AD20" s="1735"/>
      <c r="AE20" s="1735"/>
      <c r="AF20" s="1735"/>
      <c r="AG20" s="1735"/>
      <c r="AH20" s="1735">
        <v>2647</v>
      </c>
      <c r="AI20" s="1735"/>
      <c r="AJ20" s="1735"/>
      <c r="AK20" s="1735"/>
      <c r="AL20" s="1735"/>
      <c r="AM20" s="1735"/>
      <c r="AN20" s="1735"/>
      <c r="AO20" s="1735">
        <v>2186</v>
      </c>
      <c r="AP20" s="1735"/>
      <c r="AQ20" s="1735"/>
      <c r="AR20" s="1735"/>
      <c r="AS20" s="1735"/>
      <c r="AT20" s="1735"/>
      <c r="AU20" s="1735"/>
      <c r="AV20" s="1735"/>
      <c r="AW20" s="1735" t="s">
        <v>842</v>
      </c>
      <c r="AX20" s="1735"/>
      <c r="AY20" s="1735"/>
      <c r="AZ20" s="1735"/>
      <c r="BA20" s="1735"/>
      <c r="BB20" s="1735"/>
      <c r="BC20" s="1735"/>
      <c r="BD20" s="1735" t="s">
        <v>842</v>
      </c>
      <c r="BE20" s="1735"/>
      <c r="BF20" s="1735"/>
      <c r="BG20" s="1735"/>
      <c r="BH20" s="1735"/>
      <c r="BI20" s="1735"/>
      <c r="BJ20" s="1735"/>
      <c r="BK20" s="1735"/>
      <c r="BL20" s="1735" t="s">
        <v>842</v>
      </c>
      <c r="BM20" s="1735"/>
      <c r="BN20" s="1735"/>
      <c r="BO20" s="1735"/>
      <c r="BP20" s="1735"/>
      <c r="BQ20" s="1735"/>
      <c r="BR20" s="1735"/>
      <c r="BS20" s="1735" t="s">
        <v>842</v>
      </c>
      <c r="BT20" s="1735"/>
      <c r="BU20" s="1735"/>
      <c r="BV20" s="1735"/>
      <c r="BW20" s="1735"/>
      <c r="BX20" s="1735"/>
      <c r="BY20" s="1735"/>
      <c r="BZ20" s="1735"/>
      <c r="CA20" s="1735" t="s">
        <v>842</v>
      </c>
      <c r="CB20" s="1735"/>
      <c r="CC20" s="1735"/>
      <c r="CD20" s="1735"/>
      <c r="CE20" s="1735"/>
      <c r="CF20" s="1735"/>
      <c r="CG20" s="1735"/>
      <c r="CH20" s="1735" t="s">
        <v>842</v>
      </c>
      <c r="CI20" s="1735"/>
      <c r="CJ20" s="1735"/>
      <c r="CK20" s="1735"/>
      <c r="CL20" s="1735"/>
      <c r="CM20" s="1735"/>
      <c r="CN20" s="1735"/>
      <c r="CO20" s="1735"/>
    </row>
    <row r="21" spans="1:93" ht="17.25" customHeight="1">
      <c r="A21" s="327" t="s">
        <v>1262</v>
      </c>
      <c r="B21" s="518">
        <f>B9</f>
        <v>8</v>
      </c>
      <c r="C21" s="287" t="s">
        <v>953</v>
      </c>
      <c r="D21" s="1771">
        <v>245</v>
      </c>
      <c r="E21" s="1770"/>
      <c r="F21" s="1770"/>
      <c r="G21" s="1770"/>
      <c r="H21" s="1770"/>
      <c r="I21" s="1770"/>
      <c r="J21" s="1770"/>
      <c r="K21" s="1770">
        <v>294</v>
      </c>
      <c r="L21" s="1770"/>
      <c r="M21" s="1770"/>
      <c r="N21" s="1770"/>
      <c r="O21" s="1770"/>
      <c r="P21" s="1770"/>
      <c r="Q21" s="1770"/>
      <c r="R21" s="1770"/>
      <c r="S21" s="1770">
        <v>12</v>
      </c>
      <c r="T21" s="1770"/>
      <c r="U21" s="1770"/>
      <c r="V21" s="1770"/>
      <c r="W21" s="1770"/>
      <c r="X21" s="1770"/>
      <c r="Y21" s="1770"/>
      <c r="Z21" s="1770">
        <v>62</v>
      </c>
      <c r="AA21" s="1770"/>
      <c r="AB21" s="1770"/>
      <c r="AC21" s="1770"/>
      <c r="AD21" s="1770"/>
      <c r="AE21" s="1770"/>
      <c r="AF21" s="1770"/>
      <c r="AG21" s="1770"/>
      <c r="AH21" s="1770">
        <v>233</v>
      </c>
      <c r="AI21" s="1770"/>
      <c r="AJ21" s="1770"/>
      <c r="AK21" s="1770"/>
      <c r="AL21" s="1770"/>
      <c r="AM21" s="1770"/>
      <c r="AN21" s="1770"/>
      <c r="AO21" s="1770">
        <v>232</v>
      </c>
      <c r="AP21" s="1770"/>
      <c r="AQ21" s="1770"/>
      <c r="AR21" s="1770"/>
      <c r="AS21" s="1770"/>
      <c r="AT21" s="1770"/>
      <c r="AU21" s="1770"/>
      <c r="AV21" s="1770"/>
      <c r="AW21" s="1736" t="s">
        <v>842</v>
      </c>
      <c r="AX21" s="1736"/>
      <c r="AY21" s="1736"/>
      <c r="AZ21" s="1736"/>
      <c r="BA21" s="1736"/>
      <c r="BB21" s="1736"/>
      <c r="BC21" s="1736"/>
      <c r="BD21" s="1736" t="s">
        <v>842</v>
      </c>
      <c r="BE21" s="1736"/>
      <c r="BF21" s="1736"/>
      <c r="BG21" s="1736"/>
      <c r="BH21" s="1736"/>
      <c r="BI21" s="1736"/>
      <c r="BJ21" s="1736"/>
      <c r="BK21" s="1736"/>
      <c r="BL21" s="1737" t="s">
        <v>842</v>
      </c>
      <c r="BM21" s="1737"/>
      <c r="BN21" s="1737"/>
      <c r="BO21" s="1737"/>
      <c r="BP21" s="1737"/>
      <c r="BQ21" s="1737"/>
      <c r="BR21" s="1737"/>
      <c r="BS21" s="1736" t="s">
        <v>842</v>
      </c>
      <c r="BT21" s="1736"/>
      <c r="BU21" s="1736"/>
      <c r="BV21" s="1736"/>
      <c r="BW21" s="1736"/>
      <c r="BX21" s="1736"/>
      <c r="BY21" s="1736"/>
      <c r="BZ21" s="1736"/>
      <c r="CA21" s="1736" t="s">
        <v>842</v>
      </c>
      <c r="CB21" s="1736"/>
      <c r="CC21" s="1736"/>
      <c r="CD21" s="1736"/>
      <c r="CE21" s="1736"/>
      <c r="CF21" s="1736"/>
      <c r="CG21" s="1736"/>
      <c r="CH21" s="1736" t="s">
        <v>842</v>
      </c>
      <c r="CI21" s="1736"/>
      <c r="CJ21" s="1736"/>
      <c r="CK21" s="1736"/>
      <c r="CL21" s="1736"/>
      <c r="CM21" s="1736"/>
      <c r="CN21" s="1736"/>
      <c r="CO21" s="1736"/>
    </row>
    <row r="22" spans="1:93" ht="17.25" customHeight="1">
      <c r="A22" s="327"/>
      <c r="B22" s="518">
        <f>B10</f>
        <v>9</v>
      </c>
      <c r="C22" s="287"/>
      <c r="D22" s="1771">
        <v>236</v>
      </c>
      <c r="E22" s="1770"/>
      <c r="F22" s="1770"/>
      <c r="G22" s="1770"/>
      <c r="H22" s="1770"/>
      <c r="I22" s="1770"/>
      <c r="J22" s="1770"/>
      <c r="K22" s="1770">
        <v>344</v>
      </c>
      <c r="L22" s="1770"/>
      <c r="M22" s="1770"/>
      <c r="N22" s="1770"/>
      <c r="O22" s="1770"/>
      <c r="P22" s="1770"/>
      <c r="Q22" s="1770"/>
      <c r="R22" s="1770"/>
      <c r="S22" s="1770">
        <v>15</v>
      </c>
      <c r="T22" s="1770"/>
      <c r="U22" s="1770"/>
      <c r="V22" s="1770"/>
      <c r="W22" s="1770"/>
      <c r="X22" s="1770"/>
      <c r="Y22" s="1770"/>
      <c r="Z22" s="1770">
        <v>173</v>
      </c>
      <c r="AA22" s="1770"/>
      <c r="AB22" s="1770"/>
      <c r="AC22" s="1770"/>
      <c r="AD22" s="1770"/>
      <c r="AE22" s="1770"/>
      <c r="AF22" s="1770"/>
      <c r="AG22" s="1770"/>
      <c r="AH22" s="1770">
        <v>221</v>
      </c>
      <c r="AI22" s="1770"/>
      <c r="AJ22" s="1770"/>
      <c r="AK22" s="1770"/>
      <c r="AL22" s="1770"/>
      <c r="AM22" s="1770"/>
      <c r="AN22" s="1770"/>
      <c r="AO22" s="1770">
        <v>171</v>
      </c>
      <c r="AP22" s="1770"/>
      <c r="AQ22" s="1770"/>
      <c r="AR22" s="1770"/>
      <c r="AS22" s="1770"/>
      <c r="AT22" s="1770"/>
      <c r="AU22" s="1770"/>
      <c r="AV22" s="1770"/>
      <c r="AW22" s="1736" t="s">
        <v>842</v>
      </c>
      <c r="AX22" s="1736"/>
      <c r="AY22" s="1736"/>
      <c r="AZ22" s="1736"/>
      <c r="BA22" s="1736"/>
      <c r="BB22" s="1736"/>
      <c r="BC22" s="1736"/>
      <c r="BD22" s="1736" t="s">
        <v>842</v>
      </c>
      <c r="BE22" s="1736"/>
      <c r="BF22" s="1736"/>
      <c r="BG22" s="1736"/>
      <c r="BH22" s="1736"/>
      <c r="BI22" s="1736"/>
      <c r="BJ22" s="1736"/>
      <c r="BK22" s="1736"/>
      <c r="BL22" s="1736" t="s">
        <v>842</v>
      </c>
      <c r="BM22" s="1736"/>
      <c r="BN22" s="1736"/>
      <c r="BO22" s="1736"/>
      <c r="BP22" s="1736"/>
      <c r="BQ22" s="1736"/>
      <c r="BR22" s="1736"/>
      <c r="BS22" s="1736" t="s">
        <v>842</v>
      </c>
      <c r="BT22" s="1736"/>
      <c r="BU22" s="1736"/>
      <c r="BV22" s="1736"/>
      <c r="BW22" s="1736"/>
      <c r="BX22" s="1736"/>
      <c r="BY22" s="1736"/>
      <c r="BZ22" s="1736"/>
      <c r="CA22" s="1736" t="s">
        <v>842</v>
      </c>
      <c r="CB22" s="1736"/>
      <c r="CC22" s="1736"/>
      <c r="CD22" s="1736"/>
      <c r="CE22" s="1736"/>
      <c r="CF22" s="1736"/>
      <c r="CG22" s="1736"/>
      <c r="CH22" s="1736" t="s">
        <v>842</v>
      </c>
      <c r="CI22" s="1736"/>
      <c r="CJ22" s="1736"/>
      <c r="CK22" s="1736"/>
      <c r="CL22" s="1736"/>
      <c r="CM22" s="1736"/>
      <c r="CN22" s="1736"/>
      <c r="CO22" s="1736"/>
    </row>
    <row r="23" spans="1:93" ht="17.25" customHeight="1">
      <c r="A23" s="606"/>
      <c r="B23" s="607">
        <f>B11</f>
        <v>10</v>
      </c>
      <c r="C23" s="608"/>
      <c r="D23" s="1779">
        <v>239</v>
      </c>
      <c r="E23" s="1772"/>
      <c r="F23" s="1772"/>
      <c r="G23" s="1772"/>
      <c r="H23" s="1772"/>
      <c r="I23" s="1772"/>
      <c r="J23" s="1772"/>
      <c r="K23" s="1772">
        <v>284</v>
      </c>
      <c r="L23" s="1772"/>
      <c r="M23" s="1772"/>
      <c r="N23" s="1772"/>
      <c r="O23" s="1772"/>
      <c r="P23" s="1772"/>
      <c r="Q23" s="1772"/>
      <c r="R23" s="1772"/>
      <c r="S23" s="1772">
        <v>13</v>
      </c>
      <c r="T23" s="1772"/>
      <c r="U23" s="1772"/>
      <c r="V23" s="1772"/>
      <c r="W23" s="1772"/>
      <c r="X23" s="1772"/>
      <c r="Y23" s="1772"/>
      <c r="Z23" s="1772">
        <v>92</v>
      </c>
      <c r="AA23" s="1772"/>
      <c r="AB23" s="1772"/>
      <c r="AC23" s="1772"/>
      <c r="AD23" s="1772"/>
      <c r="AE23" s="1772"/>
      <c r="AF23" s="1772"/>
      <c r="AG23" s="1772"/>
      <c r="AH23" s="1772">
        <v>226</v>
      </c>
      <c r="AI23" s="1772"/>
      <c r="AJ23" s="1772"/>
      <c r="AK23" s="1772"/>
      <c r="AL23" s="1772"/>
      <c r="AM23" s="1772"/>
      <c r="AN23" s="1772"/>
      <c r="AO23" s="1772">
        <v>192</v>
      </c>
      <c r="AP23" s="1772"/>
      <c r="AQ23" s="1772"/>
      <c r="AR23" s="1772"/>
      <c r="AS23" s="1772"/>
      <c r="AT23" s="1772"/>
      <c r="AU23" s="1772"/>
      <c r="AV23" s="1772"/>
      <c r="AW23" s="1733" t="s">
        <v>842</v>
      </c>
      <c r="AX23" s="1733"/>
      <c r="AY23" s="1733"/>
      <c r="AZ23" s="1733"/>
      <c r="BA23" s="1733"/>
      <c r="BB23" s="1733"/>
      <c r="BC23" s="1733"/>
      <c r="BD23" s="1733" t="s">
        <v>842</v>
      </c>
      <c r="BE23" s="1733"/>
      <c r="BF23" s="1733"/>
      <c r="BG23" s="1733"/>
      <c r="BH23" s="1733"/>
      <c r="BI23" s="1733"/>
      <c r="BJ23" s="1733"/>
      <c r="BK23" s="1733"/>
      <c r="BL23" s="1733" t="s">
        <v>842</v>
      </c>
      <c r="BM23" s="1733"/>
      <c r="BN23" s="1733"/>
      <c r="BO23" s="1733"/>
      <c r="BP23" s="1733"/>
      <c r="BQ23" s="1733"/>
      <c r="BR23" s="1733"/>
      <c r="BS23" s="1733" t="s">
        <v>842</v>
      </c>
      <c r="BT23" s="1733"/>
      <c r="BU23" s="1733"/>
      <c r="BV23" s="1733"/>
      <c r="BW23" s="1733"/>
      <c r="BX23" s="1733"/>
      <c r="BY23" s="1733"/>
      <c r="BZ23" s="1733"/>
      <c r="CA23" s="1733" t="s">
        <v>842</v>
      </c>
      <c r="CB23" s="1733"/>
      <c r="CC23" s="1733"/>
      <c r="CD23" s="1733"/>
      <c r="CE23" s="1733"/>
      <c r="CF23" s="1733"/>
      <c r="CG23" s="1733"/>
      <c r="CH23" s="1733" t="s">
        <v>842</v>
      </c>
      <c r="CI23" s="1733"/>
      <c r="CJ23" s="1733"/>
      <c r="CK23" s="1733"/>
      <c r="CL23" s="1733"/>
      <c r="CM23" s="1733"/>
      <c r="CN23" s="1733"/>
      <c r="CO23" s="1733"/>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713" t="s">
        <v>753</v>
      </c>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1124</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715" t="s">
        <v>1046</v>
      </c>
      <c r="B27" s="1759"/>
      <c r="C27" s="1311"/>
      <c r="D27" s="1706" t="s">
        <v>1047</v>
      </c>
      <c r="E27" s="1707"/>
      <c r="F27" s="1707"/>
      <c r="G27" s="1707"/>
      <c r="H27" s="1707"/>
      <c r="I27" s="1707"/>
      <c r="J27" s="1707"/>
      <c r="K27" s="1707"/>
      <c r="L27" s="1707"/>
      <c r="M27" s="1707"/>
      <c r="N27" s="1707"/>
      <c r="O27" s="1707"/>
      <c r="P27" s="1707"/>
      <c r="Q27" s="1707"/>
      <c r="R27" s="1707"/>
      <c r="S27" s="1707"/>
      <c r="T27" s="1707"/>
      <c r="U27" s="1707"/>
      <c r="V27" s="1707"/>
      <c r="W27" s="1707"/>
      <c r="X27" s="1707"/>
      <c r="Y27" s="1707"/>
      <c r="Z27" s="1707"/>
      <c r="AA27" s="1707"/>
      <c r="AB27" s="1707"/>
      <c r="AC27" s="1707"/>
      <c r="AD27" s="1707"/>
      <c r="AE27" s="1707"/>
      <c r="AF27" s="1707"/>
      <c r="AG27" s="1708"/>
      <c r="AH27" s="1706" t="s">
        <v>1056</v>
      </c>
      <c r="AI27" s="1707"/>
      <c r="AJ27" s="1707"/>
      <c r="AK27" s="1707"/>
      <c r="AL27" s="1707"/>
      <c r="AM27" s="1707"/>
      <c r="AN27" s="1707"/>
      <c r="AO27" s="1707"/>
      <c r="AP27" s="1707"/>
      <c r="AQ27" s="1707"/>
      <c r="AR27" s="1707"/>
      <c r="AS27" s="1707"/>
      <c r="AT27" s="1707"/>
      <c r="AU27" s="1707"/>
      <c r="AV27" s="1707"/>
      <c r="AW27" s="1707"/>
      <c r="AX27" s="1707"/>
      <c r="AY27" s="1707"/>
      <c r="AZ27" s="1707"/>
      <c r="BA27" s="1707"/>
      <c r="BB27" s="1707"/>
      <c r="BC27" s="1707"/>
      <c r="BD27" s="1707"/>
      <c r="BE27" s="1707"/>
      <c r="BF27" s="1707"/>
      <c r="BG27" s="1707"/>
      <c r="BH27" s="1707"/>
      <c r="BI27" s="1707"/>
      <c r="BJ27" s="1707"/>
      <c r="BK27" s="1708"/>
      <c r="BL27" s="1706" t="s">
        <v>1057</v>
      </c>
      <c r="BM27" s="1707"/>
      <c r="BN27" s="1707"/>
      <c r="BO27" s="1707"/>
      <c r="BP27" s="1707"/>
      <c r="BQ27" s="1707"/>
      <c r="BR27" s="1707"/>
      <c r="BS27" s="1707"/>
      <c r="BT27" s="1707"/>
      <c r="BU27" s="1707"/>
      <c r="BV27" s="1707"/>
      <c r="BW27" s="1707"/>
      <c r="BX27" s="1707"/>
      <c r="BY27" s="1707"/>
      <c r="BZ27" s="1707"/>
      <c r="CA27" s="1707"/>
      <c r="CB27" s="1707"/>
      <c r="CC27" s="1707"/>
      <c r="CD27" s="1707"/>
      <c r="CE27" s="1707"/>
      <c r="CF27" s="1707"/>
      <c r="CG27" s="1707"/>
      <c r="CH27" s="1707"/>
      <c r="CI27" s="1707"/>
      <c r="CJ27" s="1707"/>
      <c r="CK27" s="1707"/>
      <c r="CL27" s="1707"/>
      <c r="CM27" s="1707"/>
      <c r="CN27" s="1707"/>
      <c r="CO27" s="1707"/>
    </row>
    <row r="28" spans="1:93" ht="15" customHeight="1">
      <c r="A28" s="1778"/>
      <c r="B28" s="1778"/>
      <c r="C28" s="1313"/>
      <c r="D28" s="1714" t="s">
        <v>868</v>
      </c>
      <c r="E28" s="1715"/>
      <c r="F28" s="1715"/>
      <c r="G28" s="1715"/>
      <c r="H28" s="1715"/>
      <c r="I28" s="1716"/>
      <c r="J28" s="1706" t="s">
        <v>391</v>
      </c>
      <c r="K28" s="1707"/>
      <c r="L28" s="1707"/>
      <c r="M28" s="1707"/>
      <c r="N28" s="1707"/>
      <c r="O28" s="1707"/>
      <c r="P28" s="1707"/>
      <c r="Q28" s="1707"/>
      <c r="R28" s="1707"/>
      <c r="S28" s="1707"/>
      <c r="T28" s="1707"/>
      <c r="U28" s="1708"/>
      <c r="V28" s="1706" t="s">
        <v>392</v>
      </c>
      <c r="W28" s="1707"/>
      <c r="X28" s="1707"/>
      <c r="Y28" s="1707"/>
      <c r="Z28" s="1707"/>
      <c r="AA28" s="1707"/>
      <c r="AB28" s="1707"/>
      <c r="AC28" s="1707"/>
      <c r="AD28" s="1707"/>
      <c r="AE28" s="1707"/>
      <c r="AF28" s="1707"/>
      <c r="AG28" s="1708"/>
      <c r="AH28" s="1714" t="s">
        <v>868</v>
      </c>
      <c r="AI28" s="1715"/>
      <c r="AJ28" s="1715"/>
      <c r="AK28" s="1715"/>
      <c r="AL28" s="1715"/>
      <c r="AM28" s="1716"/>
      <c r="AN28" s="1706" t="s">
        <v>391</v>
      </c>
      <c r="AO28" s="1707"/>
      <c r="AP28" s="1707"/>
      <c r="AQ28" s="1707"/>
      <c r="AR28" s="1707"/>
      <c r="AS28" s="1707"/>
      <c r="AT28" s="1707"/>
      <c r="AU28" s="1707"/>
      <c r="AV28" s="1707"/>
      <c r="AW28" s="1707"/>
      <c r="AX28" s="1707"/>
      <c r="AY28" s="1708"/>
      <c r="AZ28" s="1706" t="s">
        <v>392</v>
      </c>
      <c r="BA28" s="1707"/>
      <c r="BB28" s="1707"/>
      <c r="BC28" s="1707"/>
      <c r="BD28" s="1707"/>
      <c r="BE28" s="1707"/>
      <c r="BF28" s="1707"/>
      <c r="BG28" s="1707"/>
      <c r="BH28" s="1707"/>
      <c r="BI28" s="1707"/>
      <c r="BJ28" s="1707"/>
      <c r="BK28" s="1708"/>
      <c r="BL28" s="1714" t="s">
        <v>868</v>
      </c>
      <c r="BM28" s="1715"/>
      <c r="BN28" s="1715"/>
      <c r="BO28" s="1715"/>
      <c r="BP28" s="1715"/>
      <c r="BQ28" s="1716"/>
      <c r="BR28" s="1706" t="s">
        <v>391</v>
      </c>
      <c r="BS28" s="1707"/>
      <c r="BT28" s="1707"/>
      <c r="BU28" s="1707"/>
      <c r="BV28" s="1707"/>
      <c r="BW28" s="1707"/>
      <c r="BX28" s="1707"/>
      <c r="BY28" s="1707"/>
      <c r="BZ28" s="1707"/>
      <c r="CA28" s="1707"/>
      <c r="CB28" s="1707"/>
      <c r="CC28" s="1708"/>
      <c r="CD28" s="1706" t="s">
        <v>392</v>
      </c>
      <c r="CE28" s="1707"/>
      <c r="CF28" s="1707"/>
      <c r="CG28" s="1707"/>
      <c r="CH28" s="1707"/>
      <c r="CI28" s="1707"/>
      <c r="CJ28" s="1707"/>
      <c r="CK28" s="1707"/>
      <c r="CL28" s="1707"/>
      <c r="CM28" s="1707"/>
      <c r="CN28" s="1707"/>
      <c r="CO28" s="1707"/>
    </row>
    <row r="29" spans="1:93" ht="15" customHeight="1">
      <c r="A29" s="1760"/>
      <c r="B29" s="1760"/>
      <c r="C29" s="1315"/>
      <c r="D29" s="1717"/>
      <c r="E29" s="1718"/>
      <c r="F29" s="1718"/>
      <c r="G29" s="1718"/>
      <c r="H29" s="1718"/>
      <c r="I29" s="1719"/>
      <c r="J29" s="1706" t="s">
        <v>395</v>
      </c>
      <c r="K29" s="1707"/>
      <c r="L29" s="1707"/>
      <c r="M29" s="1707"/>
      <c r="N29" s="1707"/>
      <c r="O29" s="1708"/>
      <c r="P29" s="1706" t="s">
        <v>396</v>
      </c>
      <c r="Q29" s="1707"/>
      <c r="R29" s="1707"/>
      <c r="S29" s="1707"/>
      <c r="T29" s="1707"/>
      <c r="U29" s="1708"/>
      <c r="V29" s="1706" t="s">
        <v>397</v>
      </c>
      <c r="W29" s="1707"/>
      <c r="X29" s="1707"/>
      <c r="Y29" s="1707"/>
      <c r="Z29" s="1707"/>
      <c r="AA29" s="1708"/>
      <c r="AB29" s="1706" t="s">
        <v>398</v>
      </c>
      <c r="AC29" s="1707"/>
      <c r="AD29" s="1707"/>
      <c r="AE29" s="1707"/>
      <c r="AF29" s="1707"/>
      <c r="AG29" s="1708"/>
      <c r="AH29" s="1717"/>
      <c r="AI29" s="1718"/>
      <c r="AJ29" s="1718"/>
      <c r="AK29" s="1718"/>
      <c r="AL29" s="1718"/>
      <c r="AM29" s="1719"/>
      <c r="AN29" s="1706" t="s">
        <v>395</v>
      </c>
      <c r="AO29" s="1707"/>
      <c r="AP29" s="1707"/>
      <c r="AQ29" s="1707"/>
      <c r="AR29" s="1707"/>
      <c r="AS29" s="1708"/>
      <c r="AT29" s="1706" t="s">
        <v>396</v>
      </c>
      <c r="AU29" s="1707"/>
      <c r="AV29" s="1707"/>
      <c r="AW29" s="1707"/>
      <c r="AX29" s="1707"/>
      <c r="AY29" s="1708"/>
      <c r="AZ29" s="1706" t="s">
        <v>397</v>
      </c>
      <c r="BA29" s="1707"/>
      <c r="BB29" s="1707"/>
      <c r="BC29" s="1707"/>
      <c r="BD29" s="1707"/>
      <c r="BE29" s="1708"/>
      <c r="BF29" s="1706" t="s">
        <v>398</v>
      </c>
      <c r="BG29" s="1707"/>
      <c r="BH29" s="1707"/>
      <c r="BI29" s="1707"/>
      <c r="BJ29" s="1707"/>
      <c r="BK29" s="1708"/>
      <c r="BL29" s="1717"/>
      <c r="BM29" s="1718"/>
      <c r="BN29" s="1718"/>
      <c r="BO29" s="1718"/>
      <c r="BP29" s="1718"/>
      <c r="BQ29" s="1719"/>
      <c r="BR29" s="1706" t="s">
        <v>395</v>
      </c>
      <c r="BS29" s="1707"/>
      <c r="BT29" s="1707"/>
      <c r="BU29" s="1707"/>
      <c r="BV29" s="1707"/>
      <c r="BW29" s="1708"/>
      <c r="BX29" s="1706" t="s">
        <v>396</v>
      </c>
      <c r="BY29" s="1707"/>
      <c r="BZ29" s="1707"/>
      <c r="CA29" s="1707"/>
      <c r="CB29" s="1707"/>
      <c r="CC29" s="1708"/>
      <c r="CD29" s="1706" t="s">
        <v>397</v>
      </c>
      <c r="CE29" s="1707"/>
      <c r="CF29" s="1707"/>
      <c r="CG29" s="1707"/>
      <c r="CH29" s="1707"/>
      <c r="CI29" s="1708"/>
      <c r="CJ29" s="1706" t="s">
        <v>398</v>
      </c>
      <c r="CK29" s="1707"/>
      <c r="CL29" s="1707"/>
      <c r="CM29" s="1707"/>
      <c r="CN29" s="1707"/>
      <c r="CO29" s="1707"/>
    </row>
    <row r="30" spans="1:93" ht="17.25" customHeight="1">
      <c r="A30" s="1775" t="s">
        <v>694</v>
      </c>
      <c r="B30" s="1776"/>
      <c r="C30" s="1777"/>
      <c r="D30" s="1773">
        <v>16870</v>
      </c>
      <c r="E30" s="1774"/>
      <c r="F30" s="1774"/>
      <c r="G30" s="1774"/>
      <c r="H30" s="1774"/>
      <c r="I30" s="1774"/>
      <c r="J30" s="1704">
        <v>4489</v>
      </c>
      <c r="K30" s="1704"/>
      <c r="L30" s="1704"/>
      <c r="M30" s="1704"/>
      <c r="N30" s="1704"/>
      <c r="O30" s="1704"/>
      <c r="P30" s="1704">
        <v>5755</v>
      </c>
      <c r="Q30" s="1704"/>
      <c r="R30" s="1704"/>
      <c r="S30" s="1704"/>
      <c r="T30" s="1704"/>
      <c r="U30" s="1704"/>
      <c r="V30" s="1704">
        <v>2008</v>
      </c>
      <c r="W30" s="1704"/>
      <c r="X30" s="1704"/>
      <c r="Y30" s="1704"/>
      <c r="Z30" s="1704"/>
      <c r="AA30" s="1704"/>
      <c r="AB30" s="1704">
        <v>4618</v>
      </c>
      <c r="AC30" s="1704"/>
      <c r="AD30" s="1704"/>
      <c r="AE30" s="1704"/>
      <c r="AF30" s="1704"/>
      <c r="AG30" s="1721"/>
      <c r="AH30" s="1704">
        <v>6158</v>
      </c>
      <c r="AI30" s="1704"/>
      <c r="AJ30" s="1704"/>
      <c r="AK30" s="1704"/>
      <c r="AL30" s="1704"/>
      <c r="AM30" s="1704"/>
      <c r="AN30" s="1704">
        <v>96</v>
      </c>
      <c r="AO30" s="1704"/>
      <c r="AP30" s="1704"/>
      <c r="AQ30" s="1704"/>
      <c r="AR30" s="1704"/>
      <c r="AS30" s="1704"/>
      <c r="AT30" s="1704">
        <v>1675</v>
      </c>
      <c r="AU30" s="1704"/>
      <c r="AV30" s="1704"/>
      <c r="AW30" s="1704"/>
      <c r="AX30" s="1704"/>
      <c r="AY30" s="1704"/>
      <c r="AZ30" s="1704">
        <v>475</v>
      </c>
      <c r="BA30" s="1704"/>
      <c r="BB30" s="1704"/>
      <c r="BC30" s="1704"/>
      <c r="BD30" s="1704"/>
      <c r="BE30" s="1704"/>
      <c r="BF30" s="1704">
        <v>3912</v>
      </c>
      <c r="BG30" s="1704"/>
      <c r="BH30" s="1704"/>
      <c r="BI30" s="1704"/>
      <c r="BJ30" s="1704"/>
      <c r="BK30" s="1721"/>
      <c r="BL30" s="1704">
        <v>4261</v>
      </c>
      <c r="BM30" s="1704"/>
      <c r="BN30" s="1704"/>
      <c r="BO30" s="1704"/>
      <c r="BP30" s="1704"/>
      <c r="BQ30" s="1704"/>
      <c r="BR30" s="1704">
        <v>2166</v>
      </c>
      <c r="BS30" s="1704"/>
      <c r="BT30" s="1704"/>
      <c r="BU30" s="1704"/>
      <c r="BV30" s="1704"/>
      <c r="BW30" s="1704"/>
      <c r="BX30" s="1704">
        <v>259</v>
      </c>
      <c r="BY30" s="1704"/>
      <c r="BZ30" s="1704"/>
      <c r="CA30" s="1704"/>
      <c r="CB30" s="1704"/>
      <c r="CC30" s="1704"/>
      <c r="CD30" s="1704">
        <v>1146</v>
      </c>
      <c r="CE30" s="1704"/>
      <c r="CF30" s="1704"/>
      <c r="CG30" s="1704"/>
      <c r="CH30" s="1704"/>
      <c r="CI30" s="1704"/>
      <c r="CJ30" s="1704">
        <v>690</v>
      </c>
      <c r="CK30" s="1704"/>
      <c r="CL30" s="1704"/>
      <c r="CM30" s="1704"/>
      <c r="CN30" s="1704"/>
      <c r="CO30" s="1704"/>
    </row>
    <row r="31" spans="1:93" ht="17.25" customHeight="1">
      <c r="A31" s="318"/>
      <c r="B31" s="319">
        <v>20</v>
      </c>
      <c r="C31" s="508"/>
      <c r="D31" s="1755">
        <v>17953</v>
      </c>
      <c r="E31" s="1710"/>
      <c r="F31" s="1710"/>
      <c r="G31" s="1710"/>
      <c r="H31" s="1710"/>
      <c r="I31" s="1710"/>
      <c r="J31" s="1704">
        <v>4393</v>
      </c>
      <c r="K31" s="1704"/>
      <c r="L31" s="1704"/>
      <c r="M31" s="1704"/>
      <c r="N31" s="1704"/>
      <c r="O31" s="1704"/>
      <c r="P31" s="1704">
        <v>6437</v>
      </c>
      <c r="Q31" s="1704"/>
      <c r="R31" s="1704"/>
      <c r="S31" s="1704"/>
      <c r="T31" s="1704"/>
      <c r="U31" s="1704"/>
      <c r="V31" s="1704">
        <v>2126</v>
      </c>
      <c r="W31" s="1704"/>
      <c r="X31" s="1704"/>
      <c r="Y31" s="1704"/>
      <c r="Z31" s="1704"/>
      <c r="AA31" s="1704"/>
      <c r="AB31" s="1704">
        <v>4997</v>
      </c>
      <c r="AC31" s="1704"/>
      <c r="AD31" s="1704"/>
      <c r="AE31" s="1704"/>
      <c r="AF31" s="1704"/>
      <c r="AG31" s="1721"/>
      <c r="AH31" s="1704">
        <v>5805</v>
      </c>
      <c r="AI31" s="1705"/>
      <c r="AJ31" s="1705"/>
      <c r="AK31" s="1705"/>
      <c r="AL31" s="1705"/>
      <c r="AM31" s="1705"/>
      <c r="AN31" s="1704">
        <v>70</v>
      </c>
      <c r="AO31" s="1705"/>
      <c r="AP31" s="1705"/>
      <c r="AQ31" s="1705"/>
      <c r="AR31" s="1705"/>
      <c r="AS31" s="1705"/>
      <c r="AT31" s="1704">
        <v>1409</v>
      </c>
      <c r="AU31" s="1705"/>
      <c r="AV31" s="1705"/>
      <c r="AW31" s="1705"/>
      <c r="AX31" s="1705"/>
      <c r="AY31" s="1705"/>
      <c r="AZ31" s="1704">
        <v>545</v>
      </c>
      <c r="BA31" s="1705"/>
      <c r="BB31" s="1705"/>
      <c r="BC31" s="1705"/>
      <c r="BD31" s="1705"/>
      <c r="BE31" s="1705"/>
      <c r="BF31" s="1704">
        <v>3782</v>
      </c>
      <c r="BG31" s="1705"/>
      <c r="BH31" s="1705"/>
      <c r="BI31" s="1705"/>
      <c r="BJ31" s="1705"/>
      <c r="BK31" s="1749"/>
      <c r="BL31" s="1750">
        <v>4532</v>
      </c>
      <c r="BM31" s="1751"/>
      <c r="BN31" s="1751"/>
      <c r="BO31" s="1751"/>
      <c r="BP31" s="1751"/>
      <c r="BQ31" s="1751"/>
      <c r="BR31" s="1751">
        <v>2291</v>
      </c>
      <c r="BS31" s="1751"/>
      <c r="BT31" s="1751"/>
      <c r="BU31" s="1751"/>
      <c r="BV31" s="1751"/>
      <c r="BW31" s="1751"/>
      <c r="BX31" s="1751">
        <v>303</v>
      </c>
      <c r="BY31" s="1751"/>
      <c r="BZ31" s="1751"/>
      <c r="CA31" s="1751"/>
      <c r="CB31" s="1751"/>
      <c r="CC31" s="1751"/>
      <c r="CD31" s="1751">
        <v>1197</v>
      </c>
      <c r="CE31" s="1751"/>
      <c r="CF31" s="1751"/>
      <c r="CG31" s="1751"/>
      <c r="CH31" s="1751"/>
      <c r="CI31" s="1751"/>
      <c r="CJ31" s="1751">
        <v>742</v>
      </c>
      <c r="CK31" s="1751"/>
      <c r="CL31" s="1751"/>
      <c r="CM31" s="1751"/>
      <c r="CN31" s="1751"/>
      <c r="CO31" s="1751"/>
    </row>
    <row r="32" spans="1:93" ht="17.25" customHeight="1">
      <c r="A32" s="318"/>
      <c r="B32" s="319">
        <v>21</v>
      </c>
      <c r="C32" s="320"/>
      <c r="D32" s="1755">
        <v>13771</v>
      </c>
      <c r="E32" s="1710"/>
      <c r="F32" s="1710"/>
      <c r="G32" s="1710"/>
      <c r="H32" s="1710"/>
      <c r="I32" s="1710"/>
      <c r="J32" s="1710">
        <v>3128</v>
      </c>
      <c r="K32" s="1710"/>
      <c r="L32" s="1710"/>
      <c r="M32" s="1710"/>
      <c r="N32" s="1710"/>
      <c r="O32" s="1710"/>
      <c r="P32" s="1710">
        <v>5179</v>
      </c>
      <c r="Q32" s="1710"/>
      <c r="R32" s="1710"/>
      <c r="S32" s="1710"/>
      <c r="T32" s="1710"/>
      <c r="U32" s="1710"/>
      <c r="V32" s="1710">
        <v>1437</v>
      </c>
      <c r="W32" s="1710"/>
      <c r="X32" s="1710"/>
      <c r="Y32" s="1710"/>
      <c r="Z32" s="1710"/>
      <c r="AA32" s="1710"/>
      <c r="AB32" s="1710">
        <v>4028</v>
      </c>
      <c r="AC32" s="1710"/>
      <c r="AD32" s="1710"/>
      <c r="AE32" s="1710"/>
      <c r="AF32" s="1710"/>
      <c r="AG32" s="1711"/>
      <c r="AH32" s="1753">
        <v>4733</v>
      </c>
      <c r="AI32" s="1723"/>
      <c r="AJ32" s="1723"/>
      <c r="AK32" s="1723"/>
      <c r="AL32" s="1723"/>
      <c r="AM32" s="1723"/>
      <c r="AN32" s="1722">
        <v>103</v>
      </c>
      <c r="AO32" s="1723"/>
      <c r="AP32" s="1723"/>
      <c r="AQ32" s="1723"/>
      <c r="AR32" s="1723"/>
      <c r="AS32" s="1723"/>
      <c r="AT32" s="1722">
        <v>1021</v>
      </c>
      <c r="AU32" s="1723"/>
      <c r="AV32" s="1723"/>
      <c r="AW32" s="1723"/>
      <c r="AX32" s="1723"/>
      <c r="AY32" s="1723"/>
      <c r="AZ32" s="1722">
        <v>394</v>
      </c>
      <c r="BA32" s="1723"/>
      <c r="BB32" s="1723"/>
      <c r="BC32" s="1723"/>
      <c r="BD32" s="1723"/>
      <c r="BE32" s="1723"/>
      <c r="BF32" s="1722">
        <v>3216</v>
      </c>
      <c r="BG32" s="1723"/>
      <c r="BH32" s="1723"/>
      <c r="BI32" s="1723"/>
      <c r="BJ32" s="1723"/>
      <c r="BK32" s="1756"/>
      <c r="BL32" s="1753">
        <v>2795</v>
      </c>
      <c r="BM32" s="1160"/>
      <c r="BN32" s="1160"/>
      <c r="BO32" s="1160"/>
      <c r="BP32" s="1160"/>
      <c r="BQ32" s="1160"/>
      <c r="BR32" s="1160">
        <v>1277</v>
      </c>
      <c r="BS32" s="1160"/>
      <c r="BT32" s="1160"/>
      <c r="BU32" s="1160"/>
      <c r="BV32" s="1160"/>
      <c r="BW32" s="1160"/>
      <c r="BX32" s="1160">
        <v>109</v>
      </c>
      <c r="BY32" s="1160"/>
      <c r="BZ32" s="1160"/>
      <c r="CA32" s="1160"/>
      <c r="CB32" s="1160"/>
      <c r="CC32" s="1160"/>
      <c r="CD32" s="1160">
        <v>844</v>
      </c>
      <c r="CE32" s="1160"/>
      <c r="CF32" s="1160"/>
      <c r="CG32" s="1160"/>
      <c r="CH32" s="1160"/>
      <c r="CI32" s="1160"/>
      <c r="CJ32" s="1160">
        <v>565</v>
      </c>
      <c r="CK32" s="1160"/>
      <c r="CL32" s="1160"/>
      <c r="CM32" s="1160"/>
      <c r="CN32" s="1160"/>
      <c r="CO32" s="1160"/>
    </row>
    <row r="33" spans="1:93" ht="17.25" customHeight="1">
      <c r="A33" s="327" t="s">
        <v>1262</v>
      </c>
      <c r="B33" s="518">
        <f>B9</f>
        <v>8</v>
      </c>
      <c r="C33" s="287" t="s">
        <v>953</v>
      </c>
      <c r="D33" s="1754">
        <v>1215</v>
      </c>
      <c r="E33" s="1709"/>
      <c r="F33" s="1709"/>
      <c r="G33" s="1709"/>
      <c r="H33" s="1709"/>
      <c r="I33" s="1709"/>
      <c r="J33" s="1709">
        <v>332</v>
      </c>
      <c r="K33" s="1709"/>
      <c r="L33" s="1709"/>
      <c r="M33" s="1709"/>
      <c r="N33" s="1709"/>
      <c r="O33" s="1709"/>
      <c r="P33" s="1709">
        <v>372</v>
      </c>
      <c r="Q33" s="1709"/>
      <c r="R33" s="1709"/>
      <c r="S33" s="1709"/>
      <c r="T33" s="1709"/>
      <c r="U33" s="1709"/>
      <c r="V33" s="1709">
        <v>158</v>
      </c>
      <c r="W33" s="1709"/>
      <c r="X33" s="1709"/>
      <c r="Y33" s="1709"/>
      <c r="Z33" s="1709"/>
      <c r="AA33" s="1709"/>
      <c r="AB33" s="1709">
        <v>354</v>
      </c>
      <c r="AC33" s="1709"/>
      <c r="AD33" s="1709"/>
      <c r="AE33" s="1709"/>
      <c r="AF33" s="1709"/>
      <c r="AG33" s="1712"/>
      <c r="AH33" s="1734">
        <v>364</v>
      </c>
      <c r="AI33" s="1720"/>
      <c r="AJ33" s="1720"/>
      <c r="AK33" s="1720"/>
      <c r="AL33" s="1720"/>
      <c r="AM33" s="1720"/>
      <c r="AN33" s="1720">
        <v>7</v>
      </c>
      <c r="AO33" s="1720"/>
      <c r="AP33" s="1720"/>
      <c r="AQ33" s="1720"/>
      <c r="AR33" s="1720"/>
      <c r="AS33" s="1720"/>
      <c r="AT33" s="1720">
        <v>54</v>
      </c>
      <c r="AU33" s="1720"/>
      <c r="AV33" s="1720"/>
      <c r="AW33" s="1720"/>
      <c r="AX33" s="1720"/>
      <c r="AY33" s="1720"/>
      <c r="AZ33" s="1720">
        <v>38</v>
      </c>
      <c r="BA33" s="1720"/>
      <c r="BB33" s="1720"/>
      <c r="BC33" s="1720"/>
      <c r="BD33" s="1720"/>
      <c r="BE33" s="1720"/>
      <c r="BF33" s="1720">
        <v>265</v>
      </c>
      <c r="BG33" s="1720"/>
      <c r="BH33" s="1720"/>
      <c r="BI33" s="1720"/>
      <c r="BJ33" s="1720"/>
      <c r="BK33" s="1752"/>
      <c r="BL33" s="1734">
        <v>242</v>
      </c>
      <c r="BM33" s="1720"/>
      <c r="BN33" s="1720"/>
      <c r="BO33" s="1720"/>
      <c r="BP33" s="1720"/>
      <c r="BQ33" s="1720"/>
      <c r="BR33" s="1720">
        <v>105</v>
      </c>
      <c r="BS33" s="1720"/>
      <c r="BT33" s="1720"/>
      <c r="BU33" s="1720"/>
      <c r="BV33" s="1720"/>
      <c r="BW33" s="1720"/>
      <c r="BX33" s="1720">
        <v>12</v>
      </c>
      <c r="BY33" s="1720"/>
      <c r="BZ33" s="1720"/>
      <c r="CA33" s="1720"/>
      <c r="CB33" s="1720"/>
      <c r="CC33" s="1720"/>
      <c r="CD33" s="1720">
        <v>78</v>
      </c>
      <c r="CE33" s="1720"/>
      <c r="CF33" s="1720"/>
      <c r="CG33" s="1720"/>
      <c r="CH33" s="1720"/>
      <c r="CI33" s="1720"/>
      <c r="CJ33" s="1720">
        <v>47</v>
      </c>
      <c r="CK33" s="1720"/>
      <c r="CL33" s="1720"/>
      <c r="CM33" s="1720"/>
      <c r="CN33" s="1720"/>
      <c r="CO33" s="1720"/>
    </row>
    <row r="34" spans="1:93" ht="17.25" customHeight="1">
      <c r="A34" s="327"/>
      <c r="B34" s="518">
        <f>B10</f>
        <v>9</v>
      </c>
      <c r="C34" s="287"/>
      <c r="D34" s="1754">
        <v>1429</v>
      </c>
      <c r="E34" s="1709"/>
      <c r="F34" s="1709"/>
      <c r="G34" s="1709"/>
      <c r="H34" s="1709"/>
      <c r="I34" s="1709"/>
      <c r="J34" s="1709">
        <v>301</v>
      </c>
      <c r="K34" s="1709"/>
      <c r="L34" s="1709"/>
      <c r="M34" s="1709"/>
      <c r="N34" s="1709"/>
      <c r="O34" s="1709"/>
      <c r="P34" s="1709">
        <v>624</v>
      </c>
      <c r="Q34" s="1709"/>
      <c r="R34" s="1709"/>
      <c r="S34" s="1709"/>
      <c r="T34" s="1709"/>
      <c r="U34" s="1709"/>
      <c r="V34" s="1709">
        <v>154</v>
      </c>
      <c r="W34" s="1709"/>
      <c r="X34" s="1709"/>
      <c r="Y34" s="1709"/>
      <c r="Z34" s="1709"/>
      <c r="AA34" s="1709"/>
      <c r="AB34" s="1709">
        <v>351</v>
      </c>
      <c r="AC34" s="1709"/>
      <c r="AD34" s="1709"/>
      <c r="AE34" s="1709"/>
      <c r="AF34" s="1709"/>
      <c r="AG34" s="1712"/>
      <c r="AH34" s="1734">
        <v>454</v>
      </c>
      <c r="AI34" s="1720"/>
      <c r="AJ34" s="1720"/>
      <c r="AK34" s="1720"/>
      <c r="AL34" s="1720"/>
      <c r="AM34" s="1720"/>
      <c r="AN34" s="1720">
        <v>3</v>
      </c>
      <c r="AO34" s="1720"/>
      <c r="AP34" s="1720"/>
      <c r="AQ34" s="1720"/>
      <c r="AR34" s="1720"/>
      <c r="AS34" s="1720"/>
      <c r="AT34" s="1720">
        <v>161</v>
      </c>
      <c r="AU34" s="1720"/>
      <c r="AV34" s="1720"/>
      <c r="AW34" s="1720"/>
      <c r="AX34" s="1720"/>
      <c r="AY34" s="1720"/>
      <c r="AZ34" s="1720">
        <v>31</v>
      </c>
      <c r="BA34" s="1720"/>
      <c r="BB34" s="1720"/>
      <c r="BC34" s="1720"/>
      <c r="BD34" s="1720"/>
      <c r="BE34" s="1720"/>
      <c r="BF34" s="1720">
        <v>260</v>
      </c>
      <c r="BG34" s="1720"/>
      <c r="BH34" s="1720"/>
      <c r="BI34" s="1720"/>
      <c r="BJ34" s="1720"/>
      <c r="BK34" s="1752"/>
      <c r="BL34" s="1734">
        <v>325</v>
      </c>
      <c r="BM34" s="1720"/>
      <c r="BN34" s="1720"/>
      <c r="BO34" s="1720"/>
      <c r="BP34" s="1720"/>
      <c r="BQ34" s="1720"/>
      <c r="BR34" s="1720">
        <v>145</v>
      </c>
      <c r="BS34" s="1720"/>
      <c r="BT34" s="1720"/>
      <c r="BU34" s="1720"/>
      <c r="BV34" s="1720"/>
      <c r="BW34" s="1720"/>
      <c r="BX34" s="1720">
        <v>13</v>
      </c>
      <c r="BY34" s="1720"/>
      <c r="BZ34" s="1720"/>
      <c r="CA34" s="1720"/>
      <c r="CB34" s="1720"/>
      <c r="CC34" s="1720"/>
      <c r="CD34" s="1720">
        <v>98</v>
      </c>
      <c r="CE34" s="1720"/>
      <c r="CF34" s="1720"/>
      <c r="CG34" s="1720"/>
      <c r="CH34" s="1720"/>
      <c r="CI34" s="1720"/>
      <c r="CJ34" s="1720">
        <v>69</v>
      </c>
      <c r="CK34" s="1720"/>
      <c r="CL34" s="1720"/>
      <c r="CM34" s="1720"/>
      <c r="CN34" s="1720"/>
      <c r="CO34" s="1720"/>
    </row>
    <row r="35" spans="1:93" ht="17.25" customHeight="1">
      <c r="A35" s="604"/>
      <c r="B35" s="609">
        <f>B11</f>
        <v>10</v>
      </c>
      <c r="C35" s="605"/>
      <c r="D35" s="1729">
        <v>1332</v>
      </c>
      <c r="E35" s="1730"/>
      <c r="F35" s="1730"/>
      <c r="G35" s="1730"/>
      <c r="H35" s="1730"/>
      <c r="I35" s="1730"/>
      <c r="J35" s="1729">
        <v>286</v>
      </c>
      <c r="K35" s="1730"/>
      <c r="L35" s="1730"/>
      <c r="M35" s="1730"/>
      <c r="N35" s="1730"/>
      <c r="O35" s="1730"/>
      <c r="P35" s="1729">
        <v>618</v>
      </c>
      <c r="Q35" s="1730"/>
      <c r="R35" s="1730"/>
      <c r="S35" s="1730"/>
      <c r="T35" s="1730"/>
      <c r="U35" s="1730"/>
      <c r="V35" s="1729">
        <v>105</v>
      </c>
      <c r="W35" s="1730"/>
      <c r="X35" s="1730"/>
      <c r="Y35" s="1730"/>
      <c r="Z35" s="1730"/>
      <c r="AA35" s="1730"/>
      <c r="AB35" s="1729">
        <v>323</v>
      </c>
      <c r="AC35" s="1730"/>
      <c r="AD35" s="1730"/>
      <c r="AE35" s="1730"/>
      <c r="AF35" s="1730"/>
      <c r="AG35" s="1730"/>
      <c r="AH35" s="1732">
        <v>384</v>
      </c>
      <c r="AI35" s="1726"/>
      <c r="AJ35" s="1726"/>
      <c r="AK35" s="1726"/>
      <c r="AL35" s="1726"/>
      <c r="AM35" s="1726"/>
      <c r="AN35" s="1731">
        <v>11</v>
      </c>
      <c r="AO35" s="1726"/>
      <c r="AP35" s="1726"/>
      <c r="AQ35" s="1726"/>
      <c r="AR35" s="1726"/>
      <c r="AS35" s="1726"/>
      <c r="AT35" s="1731">
        <v>75</v>
      </c>
      <c r="AU35" s="1726"/>
      <c r="AV35" s="1726"/>
      <c r="AW35" s="1726"/>
      <c r="AX35" s="1726"/>
      <c r="AY35" s="1726"/>
      <c r="AZ35" s="1731">
        <v>35</v>
      </c>
      <c r="BA35" s="1726"/>
      <c r="BB35" s="1726"/>
      <c r="BC35" s="1726"/>
      <c r="BD35" s="1726"/>
      <c r="BE35" s="1726"/>
      <c r="BF35" s="1731">
        <v>264</v>
      </c>
      <c r="BG35" s="1726"/>
      <c r="BH35" s="1726"/>
      <c r="BI35" s="1726"/>
      <c r="BJ35" s="1726"/>
      <c r="BK35" s="1757"/>
      <c r="BL35" s="1758">
        <v>304</v>
      </c>
      <c r="BM35" s="1726"/>
      <c r="BN35" s="1726"/>
      <c r="BO35" s="1726"/>
      <c r="BP35" s="1726"/>
      <c r="BQ35" s="1726"/>
      <c r="BR35" s="1726">
        <v>134</v>
      </c>
      <c r="BS35" s="1726"/>
      <c r="BT35" s="1726"/>
      <c r="BU35" s="1726"/>
      <c r="BV35" s="1726"/>
      <c r="BW35" s="1726"/>
      <c r="BX35" s="1726">
        <v>30</v>
      </c>
      <c r="BY35" s="1726"/>
      <c r="BZ35" s="1726"/>
      <c r="CA35" s="1726"/>
      <c r="CB35" s="1726"/>
      <c r="CC35" s="1726"/>
      <c r="CD35" s="1726">
        <v>87</v>
      </c>
      <c r="CE35" s="1726"/>
      <c r="CF35" s="1726"/>
      <c r="CG35" s="1726"/>
      <c r="CH35" s="1726"/>
      <c r="CI35" s="1726"/>
      <c r="CJ35" s="1726">
        <v>54</v>
      </c>
      <c r="CK35" s="1726"/>
      <c r="CL35" s="1726"/>
      <c r="CM35" s="1726"/>
      <c r="CN35" s="1726"/>
      <c r="CO35" s="1726"/>
    </row>
    <row r="36" spans="1:93" ht="14.25" customHeight="1">
      <c r="A36" s="1728" t="s">
        <v>1096</v>
      </c>
      <c r="B36" s="1067"/>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1067"/>
      <c r="AM36" s="1067"/>
      <c r="AN36" s="1067"/>
      <c r="AO36" s="1067"/>
      <c r="AP36" s="1067"/>
      <c r="AQ36" s="1067"/>
      <c r="AR36" s="1067"/>
      <c r="AS36" s="1067"/>
      <c r="AT36" s="1067"/>
      <c r="AU36" s="1067"/>
      <c r="AV36" s="1067"/>
      <c r="AW36" s="1067"/>
      <c r="AX36" s="1067"/>
      <c r="AY36" s="1067"/>
      <c r="AZ36" s="1067"/>
      <c r="BA36" s="1067"/>
      <c r="BB36" s="1067"/>
      <c r="BC36" s="1067"/>
      <c r="BD36" s="1067"/>
      <c r="BE36" s="1067"/>
      <c r="BF36" s="1067"/>
      <c r="BG36" s="1067"/>
      <c r="BH36" s="1067"/>
      <c r="BI36" s="1067"/>
      <c r="BJ36" s="1067"/>
      <c r="BK36" s="1067"/>
      <c r="BL36" s="1067"/>
      <c r="BM36" s="1067"/>
      <c r="BN36" s="1067"/>
      <c r="BO36" s="1067"/>
      <c r="BP36" s="1067"/>
      <c r="BQ36" s="1067"/>
      <c r="BR36" s="1067"/>
      <c r="BS36" s="1067"/>
      <c r="BT36" s="1067"/>
      <c r="BU36" s="1067"/>
      <c r="BV36" s="1067"/>
      <c r="BW36" s="1067"/>
      <c r="BX36" s="1067"/>
      <c r="BY36" s="1067"/>
      <c r="BZ36" s="1067"/>
      <c r="CA36" s="1067"/>
      <c r="CB36" s="1067"/>
      <c r="CC36" s="1067"/>
      <c r="CD36" s="1067"/>
      <c r="CE36" s="1067"/>
      <c r="CF36" s="1067"/>
      <c r="CG36" s="1067"/>
      <c r="CH36" s="1067"/>
      <c r="CI36" s="1067"/>
      <c r="CJ36" s="1067"/>
      <c r="CK36" s="1067"/>
      <c r="CL36" s="1067"/>
      <c r="CM36" s="1067"/>
      <c r="CN36" s="1067"/>
      <c r="CO36" s="1067"/>
    </row>
    <row r="37" spans="1:93" ht="15.75" customHeight="1">
      <c r="A37" s="1727" t="s">
        <v>1267</v>
      </c>
      <c r="B37" s="1074"/>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c r="AC37" s="1074"/>
      <c r="AD37" s="1074"/>
      <c r="AE37" s="1074"/>
      <c r="AF37" s="1074"/>
      <c r="AG37" s="1074"/>
      <c r="AH37" s="1074"/>
      <c r="AI37" s="1074"/>
      <c r="AJ37" s="1074"/>
      <c r="AK37" s="1074"/>
      <c r="AL37" s="1074"/>
      <c r="AM37" s="1074"/>
      <c r="AN37" s="1074"/>
      <c r="AO37" s="1074"/>
      <c r="AP37" s="1074"/>
      <c r="AQ37" s="1074"/>
      <c r="AR37" s="1074"/>
      <c r="AS37" s="1074"/>
      <c r="AT37" s="1074"/>
      <c r="AU37" s="1074"/>
      <c r="AV37" s="1074"/>
      <c r="AW37" s="1074"/>
      <c r="AX37" s="1074"/>
      <c r="AY37" s="1074"/>
      <c r="AZ37" s="1074"/>
      <c r="BA37" s="1074"/>
      <c r="BB37" s="1074"/>
      <c r="BC37" s="1074"/>
      <c r="BD37" s="1074"/>
      <c r="BE37" s="1074"/>
      <c r="BF37" s="1074"/>
      <c r="BG37" s="1074"/>
      <c r="BH37" s="1074"/>
      <c r="BI37" s="1074"/>
      <c r="BJ37" s="1074"/>
      <c r="BK37" s="1074"/>
      <c r="BL37" s="1074"/>
      <c r="BM37" s="1074"/>
      <c r="BN37" s="1074"/>
      <c r="BO37" s="1074"/>
      <c r="BP37" s="1074"/>
      <c r="BQ37" s="1074"/>
      <c r="BR37" s="1074"/>
      <c r="BS37" s="1074"/>
      <c r="BT37" s="1074"/>
      <c r="BU37" s="1074"/>
      <c r="BV37" s="1074"/>
      <c r="BW37" s="1074"/>
      <c r="BX37" s="1074"/>
      <c r="BY37" s="1074"/>
      <c r="BZ37" s="1074"/>
      <c r="CA37" s="1074"/>
      <c r="CB37" s="1074"/>
      <c r="CC37" s="1074"/>
      <c r="CD37" s="1074"/>
      <c r="CE37" s="1074"/>
      <c r="CF37" s="1074"/>
      <c r="CG37" s="1074"/>
      <c r="CH37" s="1074"/>
      <c r="CI37" s="1074"/>
      <c r="CJ37" s="1074"/>
      <c r="CK37" s="1074"/>
      <c r="CL37" s="1074"/>
      <c r="CM37" s="1074"/>
      <c r="CN37" s="1074"/>
      <c r="CO37" s="1074"/>
    </row>
    <row r="38" spans="1:93" s="14" customFormat="1" ht="24" customHeight="1">
      <c r="A38" s="266"/>
      <c r="B38" s="13"/>
      <c r="C38" s="13"/>
      <c r="D38" s="13"/>
      <c r="E38" s="13"/>
      <c r="F38" s="13"/>
      <c r="G38" s="13"/>
      <c r="H38" s="13"/>
      <c r="I38" s="13"/>
      <c r="J38" s="13"/>
      <c r="K38" s="13"/>
      <c r="L38" s="13"/>
      <c r="M38" s="13"/>
      <c r="N38" s="13"/>
      <c r="O38" s="13"/>
      <c r="P38" s="13"/>
      <c r="Q38" s="13"/>
      <c r="R38" s="13"/>
      <c r="S38" s="13"/>
      <c r="T38" s="13"/>
      <c r="U38" s="13"/>
      <c r="V38" s="1793" t="s">
        <v>731</v>
      </c>
      <c r="W38" s="1793"/>
      <c r="X38" s="1793"/>
      <c r="Y38" s="1793"/>
      <c r="Z38" s="1793"/>
      <c r="AA38" s="1793"/>
      <c r="AB38" s="1793"/>
      <c r="AC38" s="1793"/>
      <c r="AD38" s="1793"/>
      <c r="AE38" s="1793"/>
      <c r="AF38" s="1793"/>
      <c r="AG38" s="1793"/>
      <c r="AH38" s="1793"/>
      <c r="AI38" s="1793"/>
      <c r="AJ38" s="1793"/>
      <c r="AK38" s="1793"/>
      <c r="AL38" s="1793"/>
      <c r="AM38" s="1793"/>
      <c r="AN38" s="1793"/>
      <c r="AO38" s="1793"/>
      <c r="AP38" s="1793"/>
      <c r="AQ38" s="1793"/>
      <c r="AR38" s="1793"/>
      <c r="AS38" s="1793"/>
      <c r="AT38" s="1793"/>
      <c r="AU38" s="1793"/>
      <c r="AV38" s="1793"/>
      <c r="AW38" s="1793"/>
      <c r="AX38" s="1793"/>
      <c r="AY38" s="1793"/>
      <c r="AZ38" s="1793"/>
      <c r="BA38" s="1793"/>
      <c r="BB38" s="1793"/>
      <c r="BC38" s="1793"/>
      <c r="BD38" s="1793"/>
      <c r="BE38" s="1793"/>
      <c r="BF38" s="1793"/>
      <c r="BG38" s="1793"/>
      <c r="BH38" s="1793"/>
      <c r="BI38" s="1793"/>
      <c r="BJ38" s="1793"/>
      <c r="BK38" s="1793"/>
      <c r="BL38" s="1793"/>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386</v>
      </c>
      <c r="B39" s="13"/>
      <c r="C39" s="13"/>
      <c r="D39" s="1222" t="s">
        <v>194</v>
      </c>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t="s">
        <v>194</v>
      </c>
      <c r="AI39" s="1222"/>
      <c r="AJ39" s="1222"/>
      <c r="AK39" s="1222"/>
      <c r="AL39" s="1222"/>
      <c r="AM39" s="1222"/>
      <c r="AN39" s="1222"/>
      <c r="AO39" s="1222"/>
      <c r="AP39" s="1222"/>
      <c r="AQ39" s="1222"/>
      <c r="AR39" s="1222"/>
      <c r="AS39" s="1222"/>
      <c r="AT39" s="1222"/>
      <c r="AU39" s="1222"/>
      <c r="AV39" s="1222"/>
      <c r="AW39" s="1222"/>
      <c r="AX39" s="1222"/>
      <c r="AY39" s="1222"/>
      <c r="AZ39" s="1222"/>
      <c r="BA39" s="1222"/>
      <c r="BB39" s="1222"/>
      <c r="BC39" s="1222"/>
      <c r="BD39" s="1222"/>
      <c r="BE39" s="1222"/>
      <c r="BF39" s="1222"/>
      <c r="BG39" s="1222"/>
      <c r="BH39" s="1222"/>
      <c r="BI39" s="1222"/>
      <c r="BJ39" s="1222"/>
      <c r="BK39" s="1222"/>
      <c r="BL39" s="1222" t="s">
        <v>194</v>
      </c>
      <c r="BM39" s="1222"/>
      <c r="BN39" s="1222"/>
      <c r="BO39" s="1222"/>
      <c r="BP39" s="1222"/>
      <c r="BQ39" s="1222"/>
      <c r="BR39" s="1222"/>
      <c r="BS39" s="1222"/>
      <c r="BT39" s="1222"/>
      <c r="BU39" s="1222"/>
      <c r="BV39" s="1222"/>
      <c r="BW39" s="1222"/>
      <c r="BX39" s="1222"/>
      <c r="BY39" s="1222"/>
      <c r="BZ39" s="1222"/>
      <c r="CA39" s="1222"/>
      <c r="CB39" s="1222"/>
      <c r="CC39" s="1222"/>
      <c r="CD39" s="1222"/>
      <c r="CE39" s="1222"/>
      <c r="CF39" s="1222"/>
      <c r="CG39" s="1222"/>
      <c r="CH39" s="1222"/>
      <c r="CI39" s="1222"/>
      <c r="CJ39" s="1222"/>
      <c r="CK39" s="1222"/>
      <c r="CL39" s="1222"/>
      <c r="CM39" s="1222"/>
      <c r="CN39" s="1222"/>
      <c r="CO39" s="1222"/>
    </row>
    <row r="40" spans="1:168" ht="13.5" customHeight="1">
      <c r="A40" s="1715" t="s">
        <v>1058</v>
      </c>
      <c r="B40" s="1715"/>
      <c r="C40" s="1715"/>
      <c r="D40" s="1706" t="s">
        <v>1059</v>
      </c>
      <c r="E40" s="1707"/>
      <c r="F40" s="1707"/>
      <c r="G40" s="1707"/>
      <c r="H40" s="1707"/>
      <c r="I40" s="1707"/>
      <c r="J40" s="1707"/>
      <c r="K40" s="1707"/>
      <c r="L40" s="1707"/>
      <c r="M40" s="1707"/>
      <c r="N40" s="1707"/>
      <c r="O40" s="1707"/>
      <c r="P40" s="1707"/>
      <c r="Q40" s="1707"/>
      <c r="R40" s="1707"/>
      <c r="S40" s="1707"/>
      <c r="T40" s="1707"/>
      <c r="U40" s="1707"/>
      <c r="V40" s="1707"/>
      <c r="W40" s="1707"/>
      <c r="X40" s="1707"/>
      <c r="Y40" s="1707"/>
      <c r="Z40" s="1707"/>
      <c r="AA40" s="1707"/>
      <c r="AB40" s="1707"/>
      <c r="AC40" s="1707"/>
      <c r="AD40" s="1707"/>
      <c r="AE40" s="1707"/>
      <c r="AF40" s="1707"/>
      <c r="AG40" s="1708"/>
      <c r="AH40" s="1706" t="s">
        <v>869</v>
      </c>
      <c r="AI40" s="1707"/>
      <c r="AJ40" s="1707"/>
      <c r="AK40" s="1707"/>
      <c r="AL40" s="1707"/>
      <c r="AM40" s="1707"/>
      <c r="AN40" s="1707"/>
      <c r="AO40" s="1707"/>
      <c r="AP40" s="1707"/>
      <c r="AQ40" s="1707"/>
      <c r="AR40" s="1707"/>
      <c r="AS40" s="1707"/>
      <c r="AT40" s="1707"/>
      <c r="AU40" s="1707"/>
      <c r="AV40" s="1707"/>
      <c r="AW40" s="1707"/>
      <c r="AX40" s="1707"/>
      <c r="AY40" s="1707"/>
      <c r="AZ40" s="1707"/>
      <c r="BA40" s="1707"/>
      <c r="BB40" s="1707"/>
      <c r="BC40" s="1707"/>
      <c r="BD40" s="1707"/>
      <c r="BE40" s="1707"/>
      <c r="BF40" s="1707"/>
      <c r="BG40" s="1707"/>
      <c r="BH40" s="1707"/>
      <c r="BI40" s="1707"/>
      <c r="BJ40" s="1707"/>
      <c r="BK40" s="1708"/>
      <c r="BL40" s="1706" t="s">
        <v>1062</v>
      </c>
      <c r="BM40" s="1707"/>
      <c r="BN40" s="1707"/>
      <c r="BO40" s="1707"/>
      <c r="BP40" s="1707"/>
      <c r="BQ40" s="1707"/>
      <c r="BR40" s="1707"/>
      <c r="BS40" s="1707"/>
      <c r="BT40" s="1707"/>
      <c r="BU40" s="1707"/>
      <c r="BV40" s="1707"/>
      <c r="BW40" s="1707"/>
      <c r="BX40" s="1707"/>
      <c r="BY40" s="1707"/>
      <c r="BZ40" s="1707"/>
      <c r="CA40" s="1707"/>
      <c r="CB40" s="1707"/>
      <c r="CC40" s="1707"/>
      <c r="CD40" s="1707"/>
      <c r="CE40" s="1707"/>
      <c r="CF40" s="1707"/>
      <c r="CG40" s="1707"/>
      <c r="CH40" s="1707"/>
      <c r="CI40" s="1707"/>
      <c r="CJ40" s="1707"/>
      <c r="CK40" s="1707"/>
      <c r="CL40" s="1707"/>
      <c r="CM40" s="1707"/>
      <c r="CN40" s="1707"/>
      <c r="CO40" s="1707"/>
      <c r="CP40" s="1724"/>
      <c r="CQ40" s="1724"/>
      <c r="CR40" s="1724"/>
      <c r="CS40" s="1724"/>
      <c r="CT40" s="1724"/>
      <c r="CU40" s="1724"/>
      <c r="CV40" s="1724"/>
      <c r="CW40" s="1724"/>
      <c r="CX40" s="1724"/>
      <c r="CY40" s="1724"/>
      <c r="CZ40" s="1724"/>
      <c r="DA40" s="1724"/>
      <c r="DB40" s="1724"/>
      <c r="DC40" s="1724"/>
      <c r="DD40" s="1724"/>
      <c r="DE40" s="1724"/>
      <c r="DF40" s="1724"/>
      <c r="DG40" s="1724"/>
      <c r="DH40" s="1724"/>
      <c r="DI40" s="1724"/>
      <c r="DJ40" s="1724"/>
      <c r="DK40" s="1724"/>
      <c r="DL40" s="1724"/>
      <c r="DM40" s="1724"/>
      <c r="DN40" s="1724"/>
      <c r="DO40" s="1725"/>
      <c r="DP40" s="1725"/>
      <c r="DQ40" s="1725"/>
      <c r="DR40" s="1725"/>
      <c r="DS40" s="1725"/>
      <c r="DT40" s="1725"/>
      <c r="DU40" s="1725"/>
      <c r="DV40" s="1725"/>
      <c r="DW40" s="1725"/>
      <c r="DX40" s="1725"/>
      <c r="DY40" s="1725"/>
      <c r="DZ40" s="1725"/>
      <c r="EA40" s="1725"/>
      <c r="EB40" s="1725"/>
      <c r="EC40" s="1725"/>
      <c r="ED40" s="1725"/>
      <c r="EE40" s="1725"/>
      <c r="EF40" s="1725"/>
      <c r="EG40" s="1725"/>
      <c r="EH40" s="1725"/>
      <c r="EI40" s="1725"/>
      <c r="EJ40" s="1725"/>
      <c r="EK40" s="1725"/>
      <c r="EL40" s="1725"/>
      <c r="EM40" s="1725"/>
      <c r="EN40" s="1725"/>
      <c r="EO40" s="1725"/>
      <c r="EP40" s="1725"/>
      <c r="EQ40" s="1725"/>
      <c r="ER40" s="1725"/>
      <c r="ES40" s="1725"/>
      <c r="ET40" s="1725"/>
      <c r="EU40" s="1725"/>
      <c r="EV40" s="1725"/>
      <c r="EW40" s="1725"/>
      <c r="EX40" s="1725"/>
      <c r="EY40" s="1725"/>
      <c r="EZ40" s="1725"/>
      <c r="FA40" s="1725"/>
      <c r="FB40" s="1725"/>
      <c r="FC40" s="1725"/>
      <c r="FD40" s="1725"/>
      <c r="FE40" s="1725"/>
      <c r="FF40" s="1725"/>
      <c r="FG40" s="1725"/>
      <c r="FH40" s="1725"/>
      <c r="FI40" s="1725"/>
      <c r="FJ40" s="1725"/>
      <c r="FK40" s="1725"/>
      <c r="FL40" s="1725"/>
    </row>
    <row r="41" spans="1:168" ht="12">
      <c r="A41" s="1718"/>
      <c r="B41" s="1718"/>
      <c r="C41" s="1718"/>
      <c r="D41" s="1706" t="s">
        <v>1063</v>
      </c>
      <c r="E41" s="1707"/>
      <c r="F41" s="1707"/>
      <c r="G41" s="1707"/>
      <c r="H41" s="1707"/>
      <c r="I41" s="1707"/>
      <c r="J41" s="1706" t="s">
        <v>1064</v>
      </c>
      <c r="K41" s="1707"/>
      <c r="L41" s="1707"/>
      <c r="M41" s="1707"/>
      <c r="N41" s="1707"/>
      <c r="O41" s="1707"/>
      <c r="P41" s="1706" t="s">
        <v>886</v>
      </c>
      <c r="Q41" s="1707"/>
      <c r="R41" s="1707"/>
      <c r="S41" s="1707"/>
      <c r="T41" s="1707"/>
      <c r="U41" s="1707"/>
      <c r="V41" s="1706" t="s">
        <v>887</v>
      </c>
      <c r="W41" s="1707"/>
      <c r="X41" s="1707"/>
      <c r="Y41" s="1707"/>
      <c r="Z41" s="1707"/>
      <c r="AA41" s="1707"/>
      <c r="AB41" s="1706" t="s">
        <v>888</v>
      </c>
      <c r="AC41" s="1707"/>
      <c r="AD41" s="1707"/>
      <c r="AE41" s="1707"/>
      <c r="AF41" s="1707"/>
      <c r="AG41" s="1708"/>
      <c r="AH41" s="1706" t="s">
        <v>1065</v>
      </c>
      <c r="AI41" s="1707"/>
      <c r="AJ41" s="1707"/>
      <c r="AK41" s="1707"/>
      <c r="AL41" s="1707"/>
      <c r="AM41" s="1707"/>
      <c r="AN41" s="1706" t="s">
        <v>885</v>
      </c>
      <c r="AO41" s="1707"/>
      <c r="AP41" s="1707"/>
      <c r="AQ41" s="1707"/>
      <c r="AR41" s="1707"/>
      <c r="AS41" s="1707"/>
      <c r="AT41" s="1706" t="s">
        <v>886</v>
      </c>
      <c r="AU41" s="1707"/>
      <c r="AV41" s="1707"/>
      <c r="AW41" s="1707"/>
      <c r="AX41" s="1707"/>
      <c r="AY41" s="1707"/>
      <c r="AZ41" s="1706" t="s">
        <v>887</v>
      </c>
      <c r="BA41" s="1707"/>
      <c r="BB41" s="1707"/>
      <c r="BC41" s="1707"/>
      <c r="BD41" s="1707"/>
      <c r="BE41" s="1707"/>
      <c r="BF41" s="1706" t="s">
        <v>888</v>
      </c>
      <c r="BG41" s="1707"/>
      <c r="BH41" s="1707"/>
      <c r="BI41" s="1707"/>
      <c r="BJ41" s="1707"/>
      <c r="BK41" s="1708"/>
      <c r="BL41" s="1706" t="s">
        <v>1065</v>
      </c>
      <c r="BM41" s="1707"/>
      <c r="BN41" s="1707"/>
      <c r="BO41" s="1707"/>
      <c r="BP41" s="1707"/>
      <c r="BQ41" s="1707"/>
      <c r="BR41" s="1706" t="s">
        <v>885</v>
      </c>
      <c r="BS41" s="1707"/>
      <c r="BT41" s="1707"/>
      <c r="BU41" s="1707"/>
      <c r="BV41" s="1707"/>
      <c r="BW41" s="1707"/>
      <c r="BX41" s="1706" t="s">
        <v>886</v>
      </c>
      <c r="BY41" s="1707"/>
      <c r="BZ41" s="1707"/>
      <c r="CA41" s="1707"/>
      <c r="CB41" s="1707"/>
      <c r="CC41" s="1707"/>
      <c r="CD41" s="1706" t="s">
        <v>887</v>
      </c>
      <c r="CE41" s="1707"/>
      <c r="CF41" s="1707"/>
      <c r="CG41" s="1707"/>
      <c r="CH41" s="1707"/>
      <c r="CI41" s="1707"/>
      <c r="CJ41" s="1706" t="s">
        <v>888</v>
      </c>
      <c r="CK41" s="1707"/>
      <c r="CL41" s="1707"/>
      <c r="CM41" s="1707"/>
      <c r="CN41" s="1707"/>
      <c r="CO41" s="1708"/>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794" t="s">
        <v>358</v>
      </c>
      <c r="B42" s="1794"/>
      <c r="C42" s="1794"/>
      <c r="D42" s="1791">
        <v>1293</v>
      </c>
      <c r="E42" s="1789"/>
      <c r="F42" s="1789"/>
      <c r="G42" s="1789"/>
      <c r="H42" s="1789"/>
      <c r="I42" s="1789"/>
      <c r="J42" s="1789">
        <v>286</v>
      </c>
      <c r="K42" s="1789"/>
      <c r="L42" s="1789"/>
      <c r="M42" s="1789"/>
      <c r="N42" s="1789"/>
      <c r="O42" s="1789"/>
      <c r="P42" s="1789">
        <v>618</v>
      </c>
      <c r="Q42" s="1789"/>
      <c r="R42" s="1789"/>
      <c r="S42" s="1789"/>
      <c r="T42" s="1789"/>
      <c r="U42" s="1789"/>
      <c r="V42" s="1790">
        <v>87</v>
      </c>
      <c r="W42" s="1790"/>
      <c r="X42" s="1790"/>
      <c r="Y42" s="1790"/>
      <c r="Z42" s="1790"/>
      <c r="AA42" s="1790"/>
      <c r="AB42" s="1788">
        <v>301</v>
      </c>
      <c r="AC42" s="1788"/>
      <c r="AD42" s="1788"/>
      <c r="AE42" s="1788"/>
      <c r="AF42" s="1788"/>
      <c r="AG42" s="1792"/>
      <c r="AH42" s="1791">
        <v>384</v>
      </c>
      <c r="AI42" s="1789"/>
      <c r="AJ42" s="1789"/>
      <c r="AK42" s="1789"/>
      <c r="AL42" s="1789"/>
      <c r="AM42" s="1789"/>
      <c r="AN42" s="1789">
        <v>11</v>
      </c>
      <c r="AO42" s="1789"/>
      <c r="AP42" s="1789"/>
      <c r="AQ42" s="1789"/>
      <c r="AR42" s="1789"/>
      <c r="AS42" s="1789"/>
      <c r="AT42" s="1789">
        <v>75</v>
      </c>
      <c r="AU42" s="1789"/>
      <c r="AV42" s="1789"/>
      <c r="AW42" s="1789"/>
      <c r="AX42" s="1789"/>
      <c r="AY42" s="1789"/>
      <c r="AZ42" s="1790">
        <v>35</v>
      </c>
      <c r="BA42" s="1790"/>
      <c r="BB42" s="1790"/>
      <c r="BC42" s="1790"/>
      <c r="BD42" s="1790"/>
      <c r="BE42" s="1790"/>
      <c r="BF42" s="1788">
        <v>264</v>
      </c>
      <c r="BG42" s="1788"/>
      <c r="BH42" s="1788"/>
      <c r="BI42" s="1788"/>
      <c r="BJ42" s="1788"/>
      <c r="BK42" s="1792"/>
      <c r="BL42" s="1789">
        <v>304</v>
      </c>
      <c r="BM42" s="1789"/>
      <c r="BN42" s="1789"/>
      <c r="BO42" s="1789"/>
      <c r="BP42" s="1789"/>
      <c r="BQ42" s="1789"/>
      <c r="BR42" s="1789">
        <v>134</v>
      </c>
      <c r="BS42" s="1789"/>
      <c r="BT42" s="1789"/>
      <c r="BU42" s="1789"/>
      <c r="BV42" s="1789"/>
      <c r="BW42" s="1789"/>
      <c r="BX42" s="1789">
        <v>30</v>
      </c>
      <c r="BY42" s="1789"/>
      <c r="BZ42" s="1789"/>
      <c r="CA42" s="1789"/>
      <c r="CB42" s="1789"/>
      <c r="CC42" s="1789"/>
      <c r="CD42" s="1790">
        <v>87</v>
      </c>
      <c r="CE42" s="1790"/>
      <c r="CF42" s="1790"/>
      <c r="CG42" s="1790"/>
      <c r="CH42" s="1790"/>
      <c r="CI42" s="1790"/>
      <c r="CJ42" s="1788">
        <v>54</v>
      </c>
      <c r="CK42" s="1788"/>
      <c r="CL42" s="1788"/>
      <c r="CM42" s="1788"/>
      <c r="CN42" s="1788"/>
      <c r="CO42" s="1788"/>
    </row>
    <row r="43" spans="1:93" ht="12">
      <c r="A43" s="520"/>
      <c r="B43" s="520"/>
      <c r="C43" s="520"/>
      <c r="D43" s="680"/>
      <c r="E43" s="681"/>
      <c r="F43" s="681"/>
      <c r="G43" s="681"/>
      <c r="H43" s="681"/>
      <c r="I43" s="681"/>
      <c r="J43" s="681"/>
      <c r="K43" s="681"/>
      <c r="L43" s="681"/>
      <c r="M43" s="681"/>
      <c r="N43" s="681"/>
      <c r="O43" s="681"/>
      <c r="P43" s="681"/>
      <c r="Q43" s="681"/>
      <c r="R43" s="681"/>
      <c r="S43" s="682"/>
      <c r="T43" s="682"/>
      <c r="U43" s="682"/>
      <c r="V43" s="682"/>
      <c r="W43" s="682"/>
      <c r="X43" s="682"/>
      <c r="Y43" s="682"/>
      <c r="Z43" s="682"/>
      <c r="AA43" s="682"/>
      <c r="AB43" s="682"/>
      <c r="AC43" s="682"/>
      <c r="AD43" s="682"/>
      <c r="AE43" s="682"/>
      <c r="AF43" s="682"/>
      <c r="AG43" s="683"/>
      <c r="AH43" s="680"/>
      <c r="AI43" s="681"/>
      <c r="AJ43" s="681"/>
      <c r="AK43" s="681"/>
      <c r="AL43" s="681"/>
      <c r="AM43" s="681"/>
      <c r="AN43" s="681"/>
      <c r="AO43" s="681"/>
      <c r="AP43" s="681"/>
      <c r="AQ43" s="681"/>
      <c r="AR43" s="681"/>
      <c r="AS43" s="681"/>
      <c r="AT43" s="681"/>
      <c r="AU43" s="681"/>
      <c r="AV43" s="681"/>
      <c r="AW43" s="682"/>
      <c r="AX43" s="682"/>
      <c r="AY43" s="682"/>
      <c r="AZ43" s="682"/>
      <c r="BA43" s="682"/>
      <c r="BB43" s="682"/>
      <c r="BC43" s="682"/>
      <c r="BD43" s="682"/>
      <c r="BE43" s="682"/>
      <c r="BF43" s="682"/>
      <c r="BG43" s="682"/>
      <c r="BH43" s="682"/>
      <c r="BI43" s="682"/>
      <c r="BJ43" s="682"/>
      <c r="BK43" s="683"/>
      <c r="BL43" s="684"/>
      <c r="BM43" s="681"/>
      <c r="BN43" s="681"/>
      <c r="BO43" s="681"/>
      <c r="BP43" s="681"/>
      <c r="BQ43" s="681"/>
      <c r="BR43" s="681"/>
      <c r="BS43" s="681"/>
      <c r="BT43" s="681"/>
      <c r="BU43" s="681"/>
      <c r="BV43" s="681"/>
      <c r="BW43" s="681"/>
      <c r="BX43" s="681"/>
      <c r="BY43" s="681"/>
      <c r="BZ43" s="681"/>
      <c r="CA43" s="682"/>
      <c r="CB43" s="682"/>
      <c r="CC43" s="682"/>
      <c r="CD43" s="682"/>
      <c r="CE43" s="682"/>
      <c r="CF43" s="682"/>
      <c r="CG43" s="682"/>
      <c r="CH43" s="682"/>
      <c r="CI43" s="682"/>
      <c r="CJ43" s="682"/>
      <c r="CK43" s="682"/>
      <c r="CL43" s="682"/>
      <c r="CM43" s="682"/>
      <c r="CN43" s="682"/>
      <c r="CO43" s="682"/>
    </row>
    <row r="44" spans="1:93" ht="12">
      <c r="A44" s="1795" t="s">
        <v>399</v>
      </c>
      <c r="B44" s="1795"/>
      <c r="C44" s="1795"/>
      <c r="D44" s="1787">
        <v>126</v>
      </c>
      <c r="E44" s="1781"/>
      <c r="F44" s="1781"/>
      <c r="G44" s="1781"/>
      <c r="H44" s="1781"/>
      <c r="I44" s="1781"/>
      <c r="J44" s="1781">
        <v>4</v>
      </c>
      <c r="K44" s="1781"/>
      <c r="L44" s="1781"/>
      <c r="M44" s="1781"/>
      <c r="N44" s="1781"/>
      <c r="O44" s="1781"/>
      <c r="P44" s="1781">
        <v>98</v>
      </c>
      <c r="Q44" s="1781"/>
      <c r="R44" s="1781"/>
      <c r="S44" s="1781"/>
      <c r="T44" s="1781"/>
      <c r="U44" s="1781"/>
      <c r="V44" s="1780">
        <v>4</v>
      </c>
      <c r="W44" s="1780"/>
      <c r="X44" s="1780"/>
      <c r="Y44" s="1780"/>
      <c r="Z44" s="1780"/>
      <c r="AA44" s="1780"/>
      <c r="AB44" s="1780">
        <v>20</v>
      </c>
      <c r="AC44" s="1780"/>
      <c r="AD44" s="1780"/>
      <c r="AE44" s="1780"/>
      <c r="AF44" s="1780"/>
      <c r="AG44" s="1786"/>
      <c r="AH44" s="1787">
        <v>56</v>
      </c>
      <c r="AI44" s="1781"/>
      <c r="AJ44" s="1781"/>
      <c r="AK44" s="1781"/>
      <c r="AL44" s="1781"/>
      <c r="AM44" s="1781"/>
      <c r="AN44" s="1781" t="s">
        <v>1379</v>
      </c>
      <c r="AO44" s="1781"/>
      <c r="AP44" s="1781"/>
      <c r="AQ44" s="1781"/>
      <c r="AR44" s="1781"/>
      <c r="AS44" s="1781"/>
      <c r="AT44" s="1781">
        <v>47</v>
      </c>
      <c r="AU44" s="1781"/>
      <c r="AV44" s="1781"/>
      <c r="AW44" s="1781"/>
      <c r="AX44" s="1781"/>
      <c r="AY44" s="1781"/>
      <c r="AZ44" s="1780">
        <v>8</v>
      </c>
      <c r="BA44" s="1780"/>
      <c r="BB44" s="1780"/>
      <c r="BC44" s="1780"/>
      <c r="BD44" s="1780"/>
      <c r="BE44" s="1780"/>
      <c r="BF44" s="1780">
        <v>2</v>
      </c>
      <c r="BG44" s="1780"/>
      <c r="BH44" s="1780"/>
      <c r="BI44" s="1780"/>
      <c r="BJ44" s="1780"/>
      <c r="BK44" s="1786"/>
      <c r="BL44" s="1781">
        <v>0</v>
      </c>
      <c r="BM44" s="1781"/>
      <c r="BN44" s="1781"/>
      <c r="BO44" s="1781"/>
      <c r="BP44" s="1781"/>
      <c r="BQ44" s="1781"/>
      <c r="BR44" s="1781" t="s">
        <v>1380</v>
      </c>
      <c r="BS44" s="1781"/>
      <c r="BT44" s="1781"/>
      <c r="BU44" s="1781"/>
      <c r="BV44" s="1781"/>
      <c r="BW44" s="1781"/>
      <c r="BX44" s="1781" t="s">
        <v>890</v>
      </c>
      <c r="BY44" s="1781"/>
      <c r="BZ44" s="1781"/>
      <c r="CA44" s="1781"/>
      <c r="CB44" s="1781"/>
      <c r="CC44" s="1781"/>
      <c r="CD44" s="1780" t="s">
        <v>890</v>
      </c>
      <c r="CE44" s="1780"/>
      <c r="CF44" s="1780"/>
      <c r="CG44" s="1780"/>
      <c r="CH44" s="1780"/>
      <c r="CI44" s="1780"/>
      <c r="CJ44" s="1780">
        <v>0</v>
      </c>
      <c r="CK44" s="1780"/>
      <c r="CL44" s="1780"/>
      <c r="CM44" s="1780"/>
      <c r="CN44" s="1780"/>
      <c r="CO44" s="1780"/>
    </row>
    <row r="45" spans="1:93" ht="13.5" customHeight="1">
      <c r="A45" s="1795" t="s">
        <v>400</v>
      </c>
      <c r="B45" s="1795"/>
      <c r="C45" s="1795"/>
      <c r="D45" s="1787">
        <v>72</v>
      </c>
      <c r="E45" s="1781"/>
      <c r="F45" s="1781"/>
      <c r="G45" s="1781"/>
      <c r="H45" s="1781"/>
      <c r="I45" s="1781"/>
      <c r="J45" s="1781">
        <v>6</v>
      </c>
      <c r="K45" s="1781"/>
      <c r="L45" s="1781"/>
      <c r="M45" s="1781"/>
      <c r="N45" s="1781"/>
      <c r="O45" s="1781"/>
      <c r="P45" s="1781">
        <v>58</v>
      </c>
      <c r="Q45" s="1781"/>
      <c r="R45" s="1781"/>
      <c r="S45" s="1781"/>
      <c r="T45" s="1781"/>
      <c r="U45" s="1781"/>
      <c r="V45" s="1780">
        <v>1</v>
      </c>
      <c r="W45" s="1780"/>
      <c r="X45" s="1780"/>
      <c r="Y45" s="1780"/>
      <c r="Z45" s="1780"/>
      <c r="AA45" s="1780"/>
      <c r="AB45" s="1780">
        <v>7</v>
      </c>
      <c r="AC45" s="1780"/>
      <c r="AD45" s="1780"/>
      <c r="AE45" s="1780"/>
      <c r="AF45" s="1780"/>
      <c r="AG45" s="1786"/>
      <c r="AH45" s="1787" t="s">
        <v>890</v>
      </c>
      <c r="AI45" s="1781"/>
      <c r="AJ45" s="1781"/>
      <c r="AK45" s="1781"/>
      <c r="AL45" s="1781"/>
      <c r="AM45" s="1781"/>
      <c r="AN45" s="1781" t="s">
        <v>890</v>
      </c>
      <c r="AO45" s="1781"/>
      <c r="AP45" s="1781"/>
      <c r="AQ45" s="1781"/>
      <c r="AR45" s="1781"/>
      <c r="AS45" s="1781"/>
      <c r="AT45" s="1781" t="s">
        <v>890</v>
      </c>
      <c r="AU45" s="1781"/>
      <c r="AV45" s="1781"/>
      <c r="AW45" s="1781"/>
      <c r="AX45" s="1781"/>
      <c r="AY45" s="1781"/>
      <c r="AZ45" s="1780" t="s">
        <v>890</v>
      </c>
      <c r="BA45" s="1780"/>
      <c r="BB45" s="1780"/>
      <c r="BC45" s="1780"/>
      <c r="BD45" s="1780"/>
      <c r="BE45" s="1780"/>
      <c r="BF45" s="1780" t="s">
        <v>890</v>
      </c>
      <c r="BG45" s="1780"/>
      <c r="BH45" s="1780"/>
      <c r="BI45" s="1780"/>
      <c r="BJ45" s="1780"/>
      <c r="BK45" s="1786"/>
      <c r="BL45" s="1781" t="s">
        <v>693</v>
      </c>
      <c r="BM45" s="1781"/>
      <c r="BN45" s="1781"/>
      <c r="BO45" s="1781"/>
      <c r="BP45" s="1781"/>
      <c r="BQ45" s="1781"/>
      <c r="BR45" s="1781" t="s">
        <v>890</v>
      </c>
      <c r="BS45" s="1781"/>
      <c r="BT45" s="1781"/>
      <c r="BU45" s="1781"/>
      <c r="BV45" s="1781"/>
      <c r="BW45" s="1781"/>
      <c r="BX45" s="1781" t="s">
        <v>890</v>
      </c>
      <c r="BY45" s="1781"/>
      <c r="BZ45" s="1781"/>
      <c r="CA45" s="1781"/>
      <c r="CB45" s="1781"/>
      <c r="CC45" s="1781"/>
      <c r="CD45" s="1780" t="s">
        <v>890</v>
      </c>
      <c r="CE45" s="1780"/>
      <c r="CF45" s="1780"/>
      <c r="CG45" s="1780"/>
      <c r="CH45" s="1780"/>
      <c r="CI45" s="1780"/>
      <c r="CJ45" s="1780" t="s">
        <v>890</v>
      </c>
      <c r="CK45" s="1780"/>
      <c r="CL45" s="1780"/>
      <c r="CM45" s="1780"/>
      <c r="CN45" s="1780"/>
      <c r="CO45" s="1780"/>
    </row>
    <row r="46" spans="1:93" ht="13.5" customHeight="1">
      <c r="A46" s="1795" t="s">
        <v>401</v>
      </c>
      <c r="B46" s="1795"/>
      <c r="C46" s="1795"/>
      <c r="D46" s="1787">
        <v>45</v>
      </c>
      <c r="E46" s="1781"/>
      <c r="F46" s="1781"/>
      <c r="G46" s="1781"/>
      <c r="H46" s="1781"/>
      <c r="I46" s="1781"/>
      <c r="J46" s="1781">
        <v>0</v>
      </c>
      <c r="K46" s="1781"/>
      <c r="L46" s="1781"/>
      <c r="M46" s="1781"/>
      <c r="N46" s="1781"/>
      <c r="O46" s="1781"/>
      <c r="P46" s="1781">
        <v>39</v>
      </c>
      <c r="Q46" s="1781"/>
      <c r="R46" s="1781"/>
      <c r="S46" s="1781"/>
      <c r="T46" s="1781"/>
      <c r="U46" s="1781"/>
      <c r="V46" s="1780">
        <v>2</v>
      </c>
      <c r="W46" s="1780"/>
      <c r="X46" s="1780"/>
      <c r="Y46" s="1780"/>
      <c r="Z46" s="1780"/>
      <c r="AA46" s="1780"/>
      <c r="AB46" s="1780">
        <v>4</v>
      </c>
      <c r="AC46" s="1780"/>
      <c r="AD46" s="1780"/>
      <c r="AE46" s="1780"/>
      <c r="AF46" s="1780"/>
      <c r="AG46" s="1786"/>
      <c r="AH46" s="1787">
        <v>40</v>
      </c>
      <c r="AI46" s="1781"/>
      <c r="AJ46" s="1781"/>
      <c r="AK46" s="1781"/>
      <c r="AL46" s="1781"/>
      <c r="AM46" s="1781"/>
      <c r="AN46" s="1781" t="s">
        <v>890</v>
      </c>
      <c r="AO46" s="1781"/>
      <c r="AP46" s="1781"/>
      <c r="AQ46" s="1781"/>
      <c r="AR46" s="1781"/>
      <c r="AS46" s="1781"/>
      <c r="AT46" s="1781">
        <v>9</v>
      </c>
      <c r="AU46" s="1781"/>
      <c r="AV46" s="1781"/>
      <c r="AW46" s="1781"/>
      <c r="AX46" s="1781"/>
      <c r="AY46" s="1781"/>
      <c r="AZ46" s="1780">
        <v>6</v>
      </c>
      <c r="BA46" s="1780"/>
      <c r="BB46" s="1780"/>
      <c r="BC46" s="1780"/>
      <c r="BD46" s="1780"/>
      <c r="BE46" s="1780"/>
      <c r="BF46" s="1780">
        <v>25</v>
      </c>
      <c r="BG46" s="1780"/>
      <c r="BH46" s="1780"/>
      <c r="BI46" s="1780"/>
      <c r="BJ46" s="1780"/>
      <c r="BK46" s="1786"/>
      <c r="BL46" s="1781">
        <v>17</v>
      </c>
      <c r="BM46" s="1781"/>
      <c r="BN46" s="1781"/>
      <c r="BO46" s="1781"/>
      <c r="BP46" s="1781"/>
      <c r="BQ46" s="1781"/>
      <c r="BR46" s="1781" t="s">
        <v>890</v>
      </c>
      <c r="BS46" s="1781"/>
      <c r="BT46" s="1781"/>
      <c r="BU46" s="1781"/>
      <c r="BV46" s="1781"/>
      <c r="BW46" s="1781"/>
      <c r="BX46" s="1781">
        <v>2</v>
      </c>
      <c r="BY46" s="1781"/>
      <c r="BZ46" s="1781"/>
      <c r="CA46" s="1781"/>
      <c r="CB46" s="1781"/>
      <c r="CC46" s="1781"/>
      <c r="CD46" s="1780">
        <v>13</v>
      </c>
      <c r="CE46" s="1780"/>
      <c r="CF46" s="1780"/>
      <c r="CG46" s="1780"/>
      <c r="CH46" s="1780"/>
      <c r="CI46" s="1780"/>
      <c r="CJ46" s="1780">
        <v>2</v>
      </c>
      <c r="CK46" s="1780"/>
      <c r="CL46" s="1780"/>
      <c r="CM46" s="1780"/>
      <c r="CN46" s="1780"/>
      <c r="CO46" s="1780"/>
    </row>
    <row r="47" spans="1:93" ht="12">
      <c r="A47" s="1796" t="s">
        <v>402</v>
      </c>
      <c r="B47" s="1796"/>
      <c r="C47" s="1796"/>
      <c r="D47" s="1787">
        <v>202</v>
      </c>
      <c r="E47" s="1781"/>
      <c r="F47" s="1781"/>
      <c r="G47" s="1781"/>
      <c r="H47" s="1781"/>
      <c r="I47" s="1781"/>
      <c r="J47" s="1781">
        <v>161</v>
      </c>
      <c r="K47" s="1781"/>
      <c r="L47" s="1781"/>
      <c r="M47" s="1781"/>
      <c r="N47" s="1781"/>
      <c r="O47" s="1781"/>
      <c r="P47" s="1781">
        <v>13</v>
      </c>
      <c r="Q47" s="1781"/>
      <c r="R47" s="1781"/>
      <c r="S47" s="1781"/>
      <c r="T47" s="1781"/>
      <c r="U47" s="1781"/>
      <c r="V47" s="1780">
        <v>17</v>
      </c>
      <c r="W47" s="1780"/>
      <c r="X47" s="1780"/>
      <c r="Y47" s="1780"/>
      <c r="Z47" s="1780"/>
      <c r="AA47" s="1780"/>
      <c r="AB47" s="1780">
        <v>11</v>
      </c>
      <c r="AC47" s="1780"/>
      <c r="AD47" s="1780"/>
      <c r="AE47" s="1780"/>
      <c r="AF47" s="1780"/>
      <c r="AG47" s="1786"/>
      <c r="AH47" s="1787">
        <v>28</v>
      </c>
      <c r="AI47" s="1781"/>
      <c r="AJ47" s="1781"/>
      <c r="AK47" s="1781"/>
      <c r="AL47" s="1781"/>
      <c r="AM47" s="1781"/>
      <c r="AN47" s="1781" t="s">
        <v>890</v>
      </c>
      <c r="AO47" s="1781"/>
      <c r="AP47" s="1781"/>
      <c r="AQ47" s="1781"/>
      <c r="AR47" s="1781"/>
      <c r="AS47" s="1781"/>
      <c r="AT47" s="1781" t="s">
        <v>890</v>
      </c>
      <c r="AU47" s="1781"/>
      <c r="AV47" s="1781"/>
      <c r="AW47" s="1781"/>
      <c r="AX47" s="1781"/>
      <c r="AY47" s="1781"/>
      <c r="AZ47" s="1780" t="s">
        <v>890</v>
      </c>
      <c r="BA47" s="1780"/>
      <c r="BB47" s="1780"/>
      <c r="BC47" s="1780"/>
      <c r="BD47" s="1780"/>
      <c r="BE47" s="1780"/>
      <c r="BF47" s="1780">
        <v>28</v>
      </c>
      <c r="BG47" s="1780"/>
      <c r="BH47" s="1780"/>
      <c r="BI47" s="1780"/>
      <c r="BJ47" s="1780"/>
      <c r="BK47" s="1786"/>
      <c r="BL47" s="1781">
        <v>218</v>
      </c>
      <c r="BM47" s="1781"/>
      <c r="BN47" s="1781"/>
      <c r="BO47" s="1781"/>
      <c r="BP47" s="1781"/>
      <c r="BQ47" s="1781"/>
      <c r="BR47" s="1781">
        <v>134</v>
      </c>
      <c r="BS47" s="1781"/>
      <c r="BT47" s="1781"/>
      <c r="BU47" s="1781"/>
      <c r="BV47" s="1781"/>
      <c r="BW47" s="1781"/>
      <c r="BX47" s="1781">
        <v>25</v>
      </c>
      <c r="BY47" s="1781"/>
      <c r="BZ47" s="1781"/>
      <c r="CA47" s="1781"/>
      <c r="CB47" s="1781"/>
      <c r="CC47" s="1781"/>
      <c r="CD47" s="1780">
        <v>32</v>
      </c>
      <c r="CE47" s="1780"/>
      <c r="CF47" s="1780"/>
      <c r="CG47" s="1780"/>
      <c r="CH47" s="1780"/>
      <c r="CI47" s="1780"/>
      <c r="CJ47" s="1780">
        <v>27</v>
      </c>
      <c r="CK47" s="1780"/>
      <c r="CL47" s="1780"/>
      <c r="CM47" s="1780"/>
      <c r="CN47" s="1780"/>
      <c r="CO47" s="1780"/>
    </row>
    <row r="48" spans="1:93" ht="13.5" customHeight="1">
      <c r="A48" s="1795" t="s">
        <v>403</v>
      </c>
      <c r="B48" s="1795"/>
      <c r="C48" s="1795"/>
      <c r="D48" s="1787">
        <v>610</v>
      </c>
      <c r="E48" s="1781"/>
      <c r="F48" s="1781"/>
      <c r="G48" s="1781"/>
      <c r="H48" s="1781"/>
      <c r="I48" s="1781"/>
      <c r="J48" s="1781">
        <v>25</v>
      </c>
      <c r="K48" s="1781"/>
      <c r="L48" s="1781"/>
      <c r="M48" s="1781"/>
      <c r="N48" s="1781"/>
      <c r="O48" s="1781"/>
      <c r="P48" s="1781">
        <v>313</v>
      </c>
      <c r="Q48" s="1781"/>
      <c r="R48" s="1781"/>
      <c r="S48" s="1781"/>
      <c r="T48" s="1781"/>
      <c r="U48" s="1781"/>
      <c r="V48" s="1780">
        <v>18</v>
      </c>
      <c r="W48" s="1780"/>
      <c r="X48" s="1780"/>
      <c r="Y48" s="1780"/>
      <c r="Z48" s="1780"/>
      <c r="AA48" s="1780"/>
      <c r="AB48" s="1780">
        <v>254</v>
      </c>
      <c r="AC48" s="1780"/>
      <c r="AD48" s="1780"/>
      <c r="AE48" s="1780"/>
      <c r="AF48" s="1780"/>
      <c r="AG48" s="1786"/>
      <c r="AH48" s="1787">
        <v>184</v>
      </c>
      <c r="AI48" s="1781"/>
      <c r="AJ48" s="1781"/>
      <c r="AK48" s="1781"/>
      <c r="AL48" s="1781"/>
      <c r="AM48" s="1781"/>
      <c r="AN48" s="1781" t="s">
        <v>890</v>
      </c>
      <c r="AO48" s="1781"/>
      <c r="AP48" s="1781"/>
      <c r="AQ48" s="1781"/>
      <c r="AR48" s="1781"/>
      <c r="AS48" s="1781"/>
      <c r="AT48" s="1781" t="s">
        <v>890</v>
      </c>
      <c r="AU48" s="1781"/>
      <c r="AV48" s="1781"/>
      <c r="AW48" s="1781"/>
      <c r="AX48" s="1781"/>
      <c r="AY48" s="1781"/>
      <c r="AZ48" s="1780">
        <v>4</v>
      </c>
      <c r="BA48" s="1780"/>
      <c r="BB48" s="1780"/>
      <c r="BC48" s="1780"/>
      <c r="BD48" s="1780"/>
      <c r="BE48" s="1780"/>
      <c r="BF48" s="1780">
        <v>180</v>
      </c>
      <c r="BG48" s="1780"/>
      <c r="BH48" s="1780"/>
      <c r="BI48" s="1780"/>
      <c r="BJ48" s="1780"/>
      <c r="BK48" s="1786"/>
      <c r="BL48" s="1781">
        <v>23</v>
      </c>
      <c r="BM48" s="1781"/>
      <c r="BN48" s="1781"/>
      <c r="BO48" s="1781"/>
      <c r="BP48" s="1781"/>
      <c r="BQ48" s="1781"/>
      <c r="BR48" s="1781" t="s">
        <v>890</v>
      </c>
      <c r="BS48" s="1781"/>
      <c r="BT48" s="1781"/>
      <c r="BU48" s="1781"/>
      <c r="BV48" s="1781"/>
      <c r="BW48" s="1781"/>
      <c r="BX48" s="1781" t="s">
        <v>890</v>
      </c>
      <c r="BY48" s="1781"/>
      <c r="BZ48" s="1781"/>
      <c r="CA48" s="1781"/>
      <c r="CB48" s="1781"/>
      <c r="CC48" s="1781"/>
      <c r="CD48" s="1780">
        <v>11</v>
      </c>
      <c r="CE48" s="1780"/>
      <c r="CF48" s="1780"/>
      <c r="CG48" s="1780"/>
      <c r="CH48" s="1780"/>
      <c r="CI48" s="1780"/>
      <c r="CJ48" s="1780">
        <v>12</v>
      </c>
      <c r="CK48" s="1780"/>
      <c r="CL48" s="1780"/>
      <c r="CM48" s="1780"/>
      <c r="CN48" s="1780"/>
      <c r="CO48" s="1780"/>
    </row>
    <row r="49" spans="1:93" ht="13.5" customHeight="1">
      <c r="A49" s="1795" t="s">
        <v>404</v>
      </c>
      <c r="B49" s="1795"/>
      <c r="C49" s="1795"/>
      <c r="D49" s="1787">
        <v>74</v>
      </c>
      <c r="E49" s="1781"/>
      <c r="F49" s="1781"/>
      <c r="G49" s="1781"/>
      <c r="H49" s="1781"/>
      <c r="I49" s="1781"/>
      <c r="J49" s="1781">
        <v>17</v>
      </c>
      <c r="K49" s="1781"/>
      <c r="L49" s="1781"/>
      <c r="M49" s="1781"/>
      <c r="N49" s="1781"/>
      <c r="O49" s="1781"/>
      <c r="P49" s="1781">
        <v>51</v>
      </c>
      <c r="Q49" s="1781"/>
      <c r="R49" s="1781"/>
      <c r="S49" s="1781"/>
      <c r="T49" s="1781"/>
      <c r="U49" s="1781"/>
      <c r="V49" s="1780">
        <v>4</v>
      </c>
      <c r="W49" s="1780"/>
      <c r="X49" s="1780"/>
      <c r="Y49" s="1780"/>
      <c r="Z49" s="1780"/>
      <c r="AA49" s="1780"/>
      <c r="AB49" s="1780">
        <v>2</v>
      </c>
      <c r="AC49" s="1780"/>
      <c r="AD49" s="1780"/>
      <c r="AE49" s="1780"/>
      <c r="AF49" s="1780"/>
      <c r="AG49" s="1786"/>
      <c r="AH49" s="1787">
        <v>54</v>
      </c>
      <c r="AI49" s="1781"/>
      <c r="AJ49" s="1781"/>
      <c r="AK49" s="1781"/>
      <c r="AL49" s="1781"/>
      <c r="AM49" s="1781"/>
      <c r="AN49" s="1781" t="s">
        <v>890</v>
      </c>
      <c r="AO49" s="1781"/>
      <c r="AP49" s="1781"/>
      <c r="AQ49" s="1781"/>
      <c r="AR49" s="1781"/>
      <c r="AS49" s="1781"/>
      <c r="AT49" s="1781">
        <v>19</v>
      </c>
      <c r="AU49" s="1781"/>
      <c r="AV49" s="1781"/>
      <c r="AW49" s="1781"/>
      <c r="AX49" s="1781"/>
      <c r="AY49" s="1781"/>
      <c r="AZ49" s="1780">
        <v>6</v>
      </c>
      <c r="BA49" s="1780"/>
      <c r="BB49" s="1780"/>
      <c r="BC49" s="1780"/>
      <c r="BD49" s="1780"/>
      <c r="BE49" s="1780"/>
      <c r="BF49" s="1780">
        <v>29</v>
      </c>
      <c r="BG49" s="1780"/>
      <c r="BH49" s="1780"/>
      <c r="BI49" s="1780"/>
      <c r="BJ49" s="1780"/>
      <c r="BK49" s="1786"/>
      <c r="BL49" s="1781">
        <v>24</v>
      </c>
      <c r="BM49" s="1781"/>
      <c r="BN49" s="1781"/>
      <c r="BO49" s="1781"/>
      <c r="BP49" s="1781"/>
      <c r="BQ49" s="1781"/>
      <c r="BR49" s="1781" t="s">
        <v>890</v>
      </c>
      <c r="BS49" s="1781"/>
      <c r="BT49" s="1781"/>
      <c r="BU49" s="1781"/>
      <c r="BV49" s="1781"/>
      <c r="BW49" s="1781"/>
      <c r="BX49" s="1781" t="s">
        <v>890</v>
      </c>
      <c r="BY49" s="1781"/>
      <c r="BZ49" s="1781"/>
      <c r="CA49" s="1781"/>
      <c r="CB49" s="1781"/>
      <c r="CC49" s="1781"/>
      <c r="CD49" s="1780">
        <v>23</v>
      </c>
      <c r="CE49" s="1780"/>
      <c r="CF49" s="1780"/>
      <c r="CG49" s="1780"/>
      <c r="CH49" s="1780"/>
      <c r="CI49" s="1780"/>
      <c r="CJ49" s="1780">
        <v>1</v>
      </c>
      <c r="CK49" s="1780"/>
      <c r="CL49" s="1780"/>
      <c r="CM49" s="1780"/>
      <c r="CN49" s="1780"/>
      <c r="CO49" s="1780"/>
    </row>
    <row r="50" spans="1:93" ht="13.5" customHeight="1">
      <c r="A50" s="1795" t="s">
        <v>405</v>
      </c>
      <c r="B50" s="1795"/>
      <c r="C50" s="1795"/>
      <c r="D50" s="1787">
        <v>39</v>
      </c>
      <c r="E50" s="1781"/>
      <c r="F50" s="1781"/>
      <c r="G50" s="1781"/>
      <c r="H50" s="1781"/>
      <c r="I50" s="1781"/>
      <c r="J50" s="1781">
        <v>14</v>
      </c>
      <c r="K50" s="1781"/>
      <c r="L50" s="1781"/>
      <c r="M50" s="1781"/>
      <c r="N50" s="1781"/>
      <c r="O50" s="1781"/>
      <c r="P50" s="1781">
        <v>22</v>
      </c>
      <c r="Q50" s="1781"/>
      <c r="R50" s="1781"/>
      <c r="S50" s="1781"/>
      <c r="T50" s="1781"/>
      <c r="U50" s="1781"/>
      <c r="V50" s="1780">
        <v>1</v>
      </c>
      <c r="W50" s="1780"/>
      <c r="X50" s="1780"/>
      <c r="Y50" s="1780"/>
      <c r="Z50" s="1780"/>
      <c r="AA50" s="1780"/>
      <c r="AB50" s="1780">
        <v>2</v>
      </c>
      <c r="AC50" s="1780"/>
      <c r="AD50" s="1780"/>
      <c r="AE50" s="1780"/>
      <c r="AF50" s="1780"/>
      <c r="AG50" s="1786"/>
      <c r="AH50" s="1787" t="s">
        <v>890</v>
      </c>
      <c r="AI50" s="1781"/>
      <c r="AJ50" s="1781"/>
      <c r="AK50" s="1781"/>
      <c r="AL50" s="1781"/>
      <c r="AM50" s="1781"/>
      <c r="AN50" s="1781" t="s">
        <v>890</v>
      </c>
      <c r="AO50" s="1781"/>
      <c r="AP50" s="1781"/>
      <c r="AQ50" s="1781"/>
      <c r="AR50" s="1781"/>
      <c r="AS50" s="1781"/>
      <c r="AT50" s="1781" t="s">
        <v>890</v>
      </c>
      <c r="AU50" s="1781"/>
      <c r="AV50" s="1781"/>
      <c r="AW50" s="1781"/>
      <c r="AX50" s="1781"/>
      <c r="AY50" s="1781"/>
      <c r="AZ50" s="1780" t="s">
        <v>890</v>
      </c>
      <c r="BA50" s="1780"/>
      <c r="BB50" s="1780"/>
      <c r="BC50" s="1780"/>
      <c r="BD50" s="1780"/>
      <c r="BE50" s="1780"/>
      <c r="BF50" s="1780" t="s">
        <v>890</v>
      </c>
      <c r="BG50" s="1780"/>
      <c r="BH50" s="1780"/>
      <c r="BI50" s="1780"/>
      <c r="BJ50" s="1780"/>
      <c r="BK50" s="1786"/>
      <c r="BL50" s="1781">
        <v>3</v>
      </c>
      <c r="BM50" s="1781"/>
      <c r="BN50" s="1781"/>
      <c r="BO50" s="1781"/>
      <c r="BP50" s="1781"/>
      <c r="BQ50" s="1781"/>
      <c r="BR50" s="1781">
        <v>0</v>
      </c>
      <c r="BS50" s="1781"/>
      <c r="BT50" s="1781"/>
      <c r="BU50" s="1781"/>
      <c r="BV50" s="1781"/>
      <c r="BW50" s="1781"/>
      <c r="BX50" s="1781">
        <v>0</v>
      </c>
      <c r="BY50" s="1781"/>
      <c r="BZ50" s="1781"/>
      <c r="CA50" s="1781"/>
      <c r="CB50" s="1781"/>
      <c r="CC50" s="1781"/>
      <c r="CD50" s="1780">
        <v>3</v>
      </c>
      <c r="CE50" s="1780"/>
      <c r="CF50" s="1780"/>
      <c r="CG50" s="1780"/>
      <c r="CH50" s="1780"/>
      <c r="CI50" s="1780"/>
      <c r="CJ50" s="1780">
        <v>0</v>
      </c>
      <c r="CK50" s="1780"/>
      <c r="CL50" s="1780"/>
      <c r="CM50" s="1780"/>
      <c r="CN50" s="1780"/>
      <c r="CO50" s="1780"/>
    </row>
    <row r="51" spans="1:93" ht="13.5" customHeight="1">
      <c r="A51" s="1795" t="s">
        <v>406</v>
      </c>
      <c r="B51" s="1795"/>
      <c r="C51" s="1795"/>
      <c r="D51" s="1787">
        <v>105</v>
      </c>
      <c r="E51" s="1781"/>
      <c r="F51" s="1781"/>
      <c r="G51" s="1781"/>
      <c r="H51" s="1781"/>
      <c r="I51" s="1781"/>
      <c r="J51" s="1781">
        <v>41</v>
      </c>
      <c r="K51" s="1781"/>
      <c r="L51" s="1781"/>
      <c r="M51" s="1781"/>
      <c r="N51" s="1781"/>
      <c r="O51" s="1781"/>
      <c r="P51" s="1781">
        <v>22</v>
      </c>
      <c r="Q51" s="1781"/>
      <c r="R51" s="1781"/>
      <c r="S51" s="1781"/>
      <c r="T51" s="1781"/>
      <c r="U51" s="1781"/>
      <c r="V51" s="1780">
        <v>41</v>
      </c>
      <c r="W51" s="1780"/>
      <c r="X51" s="1780"/>
      <c r="Y51" s="1780"/>
      <c r="Z51" s="1780"/>
      <c r="AA51" s="1780"/>
      <c r="AB51" s="1780">
        <v>1</v>
      </c>
      <c r="AC51" s="1780"/>
      <c r="AD51" s="1780"/>
      <c r="AE51" s="1780"/>
      <c r="AF51" s="1780"/>
      <c r="AG51" s="1786"/>
      <c r="AH51" s="1787">
        <v>22</v>
      </c>
      <c r="AI51" s="1781"/>
      <c r="AJ51" s="1781"/>
      <c r="AK51" s="1781"/>
      <c r="AL51" s="1781"/>
      <c r="AM51" s="1781"/>
      <c r="AN51" s="1781">
        <v>11</v>
      </c>
      <c r="AO51" s="1781"/>
      <c r="AP51" s="1781"/>
      <c r="AQ51" s="1781"/>
      <c r="AR51" s="1781"/>
      <c r="AS51" s="1781"/>
      <c r="AT51" s="1781" t="s">
        <v>890</v>
      </c>
      <c r="AU51" s="1781"/>
      <c r="AV51" s="1781"/>
      <c r="AW51" s="1781"/>
      <c r="AX51" s="1781"/>
      <c r="AY51" s="1781"/>
      <c r="AZ51" s="1780">
        <v>11</v>
      </c>
      <c r="BA51" s="1780"/>
      <c r="BB51" s="1780"/>
      <c r="BC51" s="1780"/>
      <c r="BD51" s="1780"/>
      <c r="BE51" s="1780"/>
      <c r="BF51" s="1780" t="s">
        <v>890</v>
      </c>
      <c r="BG51" s="1780"/>
      <c r="BH51" s="1780"/>
      <c r="BI51" s="1780"/>
      <c r="BJ51" s="1780"/>
      <c r="BK51" s="1786"/>
      <c r="BL51" s="1781">
        <v>18</v>
      </c>
      <c r="BM51" s="1781"/>
      <c r="BN51" s="1781"/>
      <c r="BO51" s="1781"/>
      <c r="BP51" s="1781"/>
      <c r="BQ51" s="1781"/>
      <c r="BR51" s="1781">
        <v>0</v>
      </c>
      <c r="BS51" s="1781"/>
      <c r="BT51" s="1781"/>
      <c r="BU51" s="1781"/>
      <c r="BV51" s="1781"/>
      <c r="BW51" s="1781"/>
      <c r="BX51" s="1781">
        <v>3</v>
      </c>
      <c r="BY51" s="1781"/>
      <c r="BZ51" s="1781"/>
      <c r="CA51" s="1781"/>
      <c r="CB51" s="1781"/>
      <c r="CC51" s="1781"/>
      <c r="CD51" s="1780">
        <v>4</v>
      </c>
      <c r="CE51" s="1780"/>
      <c r="CF51" s="1780"/>
      <c r="CG51" s="1780"/>
      <c r="CH51" s="1780"/>
      <c r="CI51" s="1780"/>
      <c r="CJ51" s="1780">
        <v>11</v>
      </c>
      <c r="CK51" s="1780"/>
      <c r="CL51" s="1780"/>
      <c r="CM51" s="1780"/>
      <c r="CN51" s="1780"/>
      <c r="CO51" s="1780"/>
    </row>
    <row r="52" spans="1:93" ht="12">
      <c r="A52" s="1797" t="s">
        <v>407</v>
      </c>
      <c r="B52" s="1797"/>
      <c r="C52" s="1797"/>
      <c r="D52" s="1784">
        <v>20</v>
      </c>
      <c r="E52" s="1785"/>
      <c r="F52" s="1785"/>
      <c r="G52" s="1785"/>
      <c r="H52" s="1785"/>
      <c r="I52" s="1785"/>
      <c r="J52" s="1785">
        <v>18</v>
      </c>
      <c r="K52" s="1785"/>
      <c r="L52" s="1785"/>
      <c r="M52" s="1785"/>
      <c r="N52" s="1785"/>
      <c r="O52" s="1785"/>
      <c r="P52" s="1785">
        <v>2</v>
      </c>
      <c r="Q52" s="1785"/>
      <c r="R52" s="1785"/>
      <c r="S52" s="1785"/>
      <c r="T52" s="1785"/>
      <c r="U52" s="1785"/>
      <c r="V52" s="1782">
        <v>0</v>
      </c>
      <c r="W52" s="1782"/>
      <c r="X52" s="1782"/>
      <c r="Y52" s="1782"/>
      <c r="Z52" s="1782"/>
      <c r="AA52" s="1782"/>
      <c r="AB52" s="1782">
        <v>0</v>
      </c>
      <c r="AC52" s="1782"/>
      <c r="AD52" s="1782"/>
      <c r="AE52" s="1782"/>
      <c r="AF52" s="1782"/>
      <c r="AG52" s="1783"/>
      <c r="AH52" s="1784" t="s">
        <v>890</v>
      </c>
      <c r="AI52" s="1785"/>
      <c r="AJ52" s="1785"/>
      <c r="AK52" s="1785"/>
      <c r="AL52" s="1785"/>
      <c r="AM52" s="1785"/>
      <c r="AN52" s="1785" t="s">
        <v>890</v>
      </c>
      <c r="AO52" s="1785"/>
      <c r="AP52" s="1785"/>
      <c r="AQ52" s="1785"/>
      <c r="AR52" s="1785"/>
      <c r="AS52" s="1785"/>
      <c r="AT52" s="1785" t="s">
        <v>890</v>
      </c>
      <c r="AU52" s="1785"/>
      <c r="AV52" s="1785"/>
      <c r="AW52" s="1785"/>
      <c r="AX52" s="1785"/>
      <c r="AY52" s="1785"/>
      <c r="AZ52" s="1782" t="s">
        <v>890</v>
      </c>
      <c r="BA52" s="1782"/>
      <c r="BB52" s="1782"/>
      <c r="BC52" s="1782"/>
      <c r="BD52" s="1782"/>
      <c r="BE52" s="1782"/>
      <c r="BF52" s="1782" t="s">
        <v>890</v>
      </c>
      <c r="BG52" s="1782"/>
      <c r="BH52" s="1782"/>
      <c r="BI52" s="1782"/>
      <c r="BJ52" s="1782"/>
      <c r="BK52" s="1783"/>
      <c r="BL52" s="1785" t="s">
        <v>890</v>
      </c>
      <c r="BM52" s="1785"/>
      <c r="BN52" s="1785"/>
      <c r="BO52" s="1785"/>
      <c r="BP52" s="1785"/>
      <c r="BQ52" s="1785"/>
      <c r="BR52" s="1785" t="s">
        <v>890</v>
      </c>
      <c r="BS52" s="1785"/>
      <c r="BT52" s="1785"/>
      <c r="BU52" s="1785"/>
      <c r="BV52" s="1785"/>
      <c r="BW52" s="1785"/>
      <c r="BX52" s="1785" t="s">
        <v>1381</v>
      </c>
      <c r="BY52" s="1785"/>
      <c r="BZ52" s="1785"/>
      <c r="CA52" s="1785"/>
      <c r="CB52" s="1785"/>
      <c r="CC52" s="1785"/>
      <c r="CD52" s="1782" t="s">
        <v>1382</v>
      </c>
      <c r="CE52" s="1782"/>
      <c r="CF52" s="1782"/>
      <c r="CG52" s="1782"/>
      <c r="CH52" s="1782"/>
      <c r="CI52" s="1782"/>
      <c r="CJ52" s="1782" t="s">
        <v>1381</v>
      </c>
      <c r="CK52" s="1782"/>
      <c r="CL52" s="1782"/>
      <c r="CM52" s="1782"/>
      <c r="CN52" s="1782"/>
      <c r="CO52" s="1782"/>
    </row>
    <row r="53" ht="12">
      <c r="A53" s="116" t="s">
        <v>1085</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CV61"/>
  <sheetViews>
    <sheetView view="pageBreakPreview" zoomScaleSheetLayoutView="100" workbookViewId="0" topLeftCell="A28">
      <selection activeCell="U12" sqref="U12"/>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16"/>
      <c r="CK1" s="116"/>
      <c r="CL1" s="116"/>
      <c r="CM1" s="116"/>
      <c r="CN1" s="116"/>
      <c r="CO1" s="116"/>
      <c r="CP1" s="116"/>
      <c r="CQ1" s="116"/>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93" t="s">
        <v>754</v>
      </c>
      <c r="AC2" s="1793"/>
      <c r="AD2" s="1793"/>
      <c r="AE2" s="1793"/>
      <c r="AF2" s="1793"/>
      <c r="AG2" s="1793"/>
      <c r="AH2" s="1793"/>
      <c r="AI2" s="1793"/>
      <c r="AJ2" s="1793"/>
      <c r="AK2" s="1793"/>
      <c r="AL2" s="1793"/>
      <c r="AM2" s="1793"/>
      <c r="AN2" s="1793"/>
      <c r="AO2" s="1793"/>
      <c r="AP2" s="1793"/>
      <c r="AQ2" s="1793"/>
      <c r="AR2" s="1793"/>
      <c r="AS2" s="1793"/>
      <c r="AT2" s="1793"/>
      <c r="AU2" s="1793"/>
      <c r="AV2" s="1793"/>
      <c r="AW2" s="1793"/>
      <c r="AX2" s="1793"/>
      <c r="AY2" s="1793"/>
      <c r="AZ2" s="1793"/>
      <c r="BA2" s="1793"/>
      <c r="BB2" s="1793"/>
      <c r="BC2" s="1793"/>
      <c r="BD2" s="1793"/>
      <c r="BE2" s="1793"/>
      <c r="BF2" s="1793"/>
      <c r="BG2" s="1793"/>
      <c r="BH2" s="1793"/>
      <c r="BI2" s="1793"/>
      <c r="BJ2" s="1793"/>
      <c r="BK2" s="1793"/>
      <c r="BL2" s="1793"/>
      <c r="BM2" s="1793"/>
      <c r="BN2" s="1793"/>
      <c r="BO2" s="1793"/>
      <c r="BP2" s="13"/>
      <c r="BQ2" s="13"/>
      <c r="BR2" s="13"/>
      <c r="BS2" s="13"/>
      <c r="BT2" s="13"/>
      <c r="BU2" s="13"/>
      <c r="BV2" s="13"/>
      <c r="BW2" s="13"/>
      <c r="BX2" s="13"/>
      <c r="BY2" s="13"/>
      <c r="BZ2" s="13"/>
      <c r="CA2" s="13"/>
      <c r="CB2" s="13"/>
      <c r="CC2" s="13"/>
      <c r="CD2" s="13"/>
      <c r="CE2" s="13"/>
      <c r="CF2" s="13"/>
      <c r="CG2" s="13"/>
      <c r="CH2" s="13"/>
      <c r="CI2" s="13"/>
      <c r="CJ2" s="116"/>
      <c r="CK2" s="116"/>
      <c r="CL2" s="116"/>
      <c r="CM2" s="116"/>
      <c r="CN2" s="116"/>
      <c r="CO2" s="116"/>
      <c r="CP2" s="116"/>
      <c r="CQ2" s="116"/>
    </row>
    <row r="3" spans="3:95" ht="15" customHeight="1">
      <c r="C3" s="115" t="s">
        <v>386</v>
      </c>
      <c r="D3" s="13"/>
      <c r="E3" s="13"/>
      <c r="F3" s="13"/>
      <c r="G3" s="13"/>
      <c r="H3" s="13"/>
      <c r="I3" s="115"/>
      <c r="J3" s="115"/>
      <c r="K3" s="115"/>
      <c r="L3" s="115"/>
      <c r="M3" s="115"/>
      <c r="N3" s="115"/>
      <c r="O3" s="115"/>
      <c r="P3" s="115"/>
      <c r="Q3" s="115"/>
      <c r="R3" s="115"/>
      <c r="S3" s="11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18"/>
      <c r="CN3" s="675" t="s">
        <v>948</v>
      </c>
      <c r="CO3" s="116"/>
      <c r="CP3" s="116"/>
      <c r="CQ3" s="116"/>
    </row>
    <row r="4" spans="3:95" ht="27" customHeight="1">
      <c r="C4" s="1707" t="s">
        <v>388</v>
      </c>
      <c r="D4" s="1707"/>
      <c r="E4" s="1707"/>
      <c r="F4" s="1707"/>
      <c r="G4" s="1707"/>
      <c r="H4" s="1707"/>
      <c r="I4" s="1707"/>
      <c r="J4" s="1708"/>
      <c r="K4" s="1706" t="s">
        <v>1066</v>
      </c>
      <c r="L4" s="1707"/>
      <c r="M4" s="1707"/>
      <c r="N4" s="1707"/>
      <c r="O4" s="1707"/>
      <c r="P4" s="1707"/>
      <c r="Q4" s="1708"/>
      <c r="R4" s="1706" t="s">
        <v>401</v>
      </c>
      <c r="S4" s="1707"/>
      <c r="T4" s="1707"/>
      <c r="U4" s="1707"/>
      <c r="V4" s="1707"/>
      <c r="W4" s="1707"/>
      <c r="X4" s="1708"/>
      <c r="Y4" s="1706" t="s">
        <v>400</v>
      </c>
      <c r="Z4" s="1707"/>
      <c r="AA4" s="1707"/>
      <c r="AB4" s="1707"/>
      <c r="AC4" s="1707"/>
      <c r="AD4" s="1707"/>
      <c r="AE4" s="1708"/>
      <c r="AF4" s="1706" t="s">
        <v>409</v>
      </c>
      <c r="AG4" s="1707"/>
      <c r="AH4" s="1707"/>
      <c r="AI4" s="1707"/>
      <c r="AJ4" s="1707"/>
      <c r="AK4" s="1707"/>
      <c r="AL4" s="1708"/>
      <c r="AM4" s="1706" t="s">
        <v>410</v>
      </c>
      <c r="AN4" s="1707"/>
      <c r="AO4" s="1707"/>
      <c r="AP4" s="1707"/>
      <c r="AQ4" s="1707"/>
      <c r="AR4" s="1707"/>
      <c r="AS4" s="1708"/>
      <c r="AT4" s="1706" t="s">
        <v>411</v>
      </c>
      <c r="AU4" s="1707"/>
      <c r="AV4" s="1707"/>
      <c r="AW4" s="1707"/>
      <c r="AX4" s="1707"/>
      <c r="AY4" s="1707"/>
      <c r="AZ4" s="1708"/>
      <c r="BA4" s="1855" t="s">
        <v>685</v>
      </c>
      <c r="BB4" s="1856"/>
      <c r="BC4" s="1856"/>
      <c r="BD4" s="1856"/>
      <c r="BE4" s="1856"/>
      <c r="BF4" s="1856"/>
      <c r="BG4" s="1857"/>
      <c r="BH4" s="1836" t="s">
        <v>1067</v>
      </c>
      <c r="BI4" s="1837"/>
      <c r="BJ4" s="1837"/>
      <c r="BK4" s="1837"/>
      <c r="BL4" s="1837"/>
      <c r="BM4" s="1837"/>
      <c r="BN4" s="1838"/>
      <c r="BO4" s="1836" t="s">
        <v>1068</v>
      </c>
      <c r="BP4" s="1837"/>
      <c r="BQ4" s="1837"/>
      <c r="BR4" s="1837"/>
      <c r="BS4" s="1837"/>
      <c r="BT4" s="1837"/>
      <c r="BU4" s="1838"/>
      <c r="BV4" s="1836" t="s">
        <v>1069</v>
      </c>
      <c r="BW4" s="1837"/>
      <c r="BX4" s="1837"/>
      <c r="BY4" s="1837"/>
      <c r="BZ4" s="1837"/>
      <c r="CA4" s="1837"/>
      <c r="CB4" s="1838"/>
      <c r="CC4" s="1706" t="s">
        <v>385</v>
      </c>
      <c r="CD4" s="1707"/>
      <c r="CE4" s="1707"/>
      <c r="CF4" s="1707"/>
      <c r="CG4" s="1707"/>
      <c r="CH4" s="1707"/>
      <c r="CI4" s="1707"/>
      <c r="CJ4" s="1707"/>
      <c r="CK4" s="1707"/>
      <c r="CL4" s="1707"/>
      <c r="CM4" s="1707"/>
      <c r="CN4" s="1707"/>
      <c r="CO4" s="116"/>
      <c r="CP4" s="116"/>
      <c r="CQ4" s="116"/>
    </row>
    <row r="5" spans="3:95" ht="14.25" customHeight="1">
      <c r="C5" s="1848" t="s">
        <v>727</v>
      </c>
      <c r="D5" s="1849"/>
      <c r="E5" s="1849"/>
      <c r="F5" s="1849"/>
      <c r="G5" s="1849"/>
      <c r="H5" s="1849"/>
      <c r="I5" s="1849"/>
      <c r="J5" s="1850"/>
      <c r="K5" s="1851">
        <v>747.1</v>
      </c>
      <c r="L5" s="1852"/>
      <c r="M5" s="1852"/>
      <c r="N5" s="1852"/>
      <c r="O5" s="1852"/>
      <c r="P5" s="1852"/>
      <c r="Q5" s="1852"/>
      <c r="R5" s="1853" t="s">
        <v>842</v>
      </c>
      <c r="S5" s="1853"/>
      <c r="T5" s="1853"/>
      <c r="U5" s="1853"/>
      <c r="V5" s="1853"/>
      <c r="W5" s="1853"/>
      <c r="X5" s="1853"/>
      <c r="Y5" s="1853" t="s">
        <v>842</v>
      </c>
      <c r="Z5" s="1853"/>
      <c r="AA5" s="1853"/>
      <c r="AB5" s="1853"/>
      <c r="AC5" s="1853"/>
      <c r="AD5" s="1853"/>
      <c r="AE5" s="1853"/>
      <c r="AF5" s="1853" t="s">
        <v>842</v>
      </c>
      <c r="AG5" s="1853"/>
      <c r="AH5" s="1853"/>
      <c r="AI5" s="1853"/>
      <c r="AJ5" s="1853"/>
      <c r="AK5" s="1853"/>
      <c r="AL5" s="1853"/>
      <c r="AM5" s="1853" t="s">
        <v>842</v>
      </c>
      <c r="AN5" s="1853"/>
      <c r="AO5" s="1853"/>
      <c r="AP5" s="1853"/>
      <c r="AQ5" s="1853"/>
      <c r="AR5" s="1853"/>
      <c r="AS5" s="1853"/>
      <c r="AT5" s="1853" t="s">
        <v>842</v>
      </c>
      <c r="AU5" s="1853"/>
      <c r="AV5" s="1853"/>
      <c r="AW5" s="1853"/>
      <c r="AX5" s="1853"/>
      <c r="AY5" s="1853"/>
      <c r="AZ5" s="1853"/>
      <c r="BA5" s="1852">
        <v>6.8</v>
      </c>
      <c r="BB5" s="1852"/>
      <c r="BC5" s="1852"/>
      <c r="BD5" s="1852"/>
      <c r="BE5" s="1852"/>
      <c r="BF5" s="1852"/>
      <c r="BG5" s="1852"/>
      <c r="BH5" s="1854">
        <v>0</v>
      </c>
      <c r="BI5" s="1854"/>
      <c r="BJ5" s="1854"/>
      <c r="BK5" s="1854"/>
      <c r="BL5" s="1854"/>
      <c r="BM5" s="1854"/>
      <c r="BN5" s="1854"/>
      <c r="BO5" s="1854" t="s">
        <v>842</v>
      </c>
      <c r="BP5" s="1854"/>
      <c r="BQ5" s="1854"/>
      <c r="BR5" s="1854"/>
      <c r="BS5" s="1854"/>
      <c r="BT5" s="1854"/>
      <c r="BU5" s="1854"/>
      <c r="BV5" s="1854">
        <v>73.3</v>
      </c>
      <c r="BW5" s="1854"/>
      <c r="BX5" s="1854"/>
      <c r="BY5" s="1854"/>
      <c r="BZ5" s="1854"/>
      <c r="CA5" s="1854"/>
      <c r="CB5" s="1854"/>
      <c r="CC5" s="1895">
        <v>667.1</v>
      </c>
      <c r="CD5" s="1895"/>
      <c r="CE5" s="1895"/>
      <c r="CF5" s="1895"/>
      <c r="CG5" s="1895"/>
      <c r="CH5" s="1895"/>
      <c r="CI5" s="1895"/>
      <c r="CJ5" s="1895"/>
      <c r="CK5" s="1895"/>
      <c r="CL5" s="1895"/>
      <c r="CM5" s="1895"/>
      <c r="CN5" s="1895"/>
      <c r="CO5" s="116"/>
      <c r="CP5" s="116"/>
      <c r="CQ5" s="116"/>
    </row>
    <row r="6" spans="3:95" ht="14.25" customHeight="1">
      <c r="C6" s="1427"/>
      <c r="D6" s="1427"/>
      <c r="E6" s="1427"/>
      <c r="F6" s="1427"/>
      <c r="G6" s="1427"/>
      <c r="H6" s="1427"/>
      <c r="I6" s="1427"/>
      <c r="J6" s="1428"/>
      <c r="K6" s="1858"/>
      <c r="L6" s="1824"/>
      <c r="M6" s="1824"/>
      <c r="N6" s="1824"/>
      <c r="O6" s="1824"/>
      <c r="P6" s="1824"/>
      <c r="Q6" s="1824"/>
      <c r="R6" s="1824"/>
      <c r="S6" s="1824"/>
      <c r="T6" s="1824"/>
      <c r="U6" s="1824"/>
      <c r="V6" s="1824"/>
      <c r="W6" s="1824"/>
      <c r="X6" s="1824"/>
      <c r="Y6" s="1824"/>
      <c r="Z6" s="1824"/>
      <c r="AA6" s="1824"/>
      <c r="AB6" s="1824"/>
      <c r="AC6" s="1824"/>
      <c r="AD6" s="1824"/>
      <c r="AE6" s="1824"/>
      <c r="AF6" s="1824"/>
      <c r="AG6" s="1824"/>
      <c r="AH6" s="1824"/>
      <c r="AI6" s="1824"/>
      <c r="AJ6" s="1824"/>
      <c r="AK6" s="1824"/>
      <c r="AL6" s="1824"/>
      <c r="AM6" s="1824"/>
      <c r="AN6" s="1824"/>
      <c r="AO6" s="1824"/>
      <c r="AP6" s="1824"/>
      <c r="AQ6" s="1824"/>
      <c r="AR6" s="1824"/>
      <c r="AS6" s="1824"/>
      <c r="AT6" s="1824"/>
      <c r="AU6" s="1824"/>
      <c r="AV6" s="1824"/>
      <c r="AW6" s="1824"/>
      <c r="AX6" s="1824"/>
      <c r="AY6" s="1824"/>
      <c r="AZ6" s="1824"/>
      <c r="BA6" s="1824"/>
      <c r="BB6" s="1824"/>
      <c r="BC6" s="1824"/>
      <c r="BD6" s="1824"/>
      <c r="BE6" s="1824"/>
      <c r="BF6" s="1824"/>
      <c r="BG6" s="1824"/>
      <c r="BH6" s="1862"/>
      <c r="BI6" s="1862"/>
      <c r="BJ6" s="1862"/>
      <c r="BK6" s="1862"/>
      <c r="BL6" s="1862"/>
      <c r="BM6" s="1862"/>
      <c r="BN6" s="1862"/>
      <c r="BO6" s="1824"/>
      <c r="BP6" s="1824"/>
      <c r="BQ6" s="1824"/>
      <c r="BR6" s="1824"/>
      <c r="BS6" s="1824"/>
      <c r="BT6" s="1824"/>
      <c r="BU6" s="1824"/>
      <c r="BV6" s="1824"/>
      <c r="BW6" s="1824"/>
      <c r="BX6" s="1824"/>
      <c r="BY6" s="1824"/>
      <c r="BZ6" s="1824"/>
      <c r="CA6" s="1824"/>
      <c r="CB6" s="1824"/>
      <c r="CC6" s="1880"/>
      <c r="CD6" s="1880"/>
      <c r="CE6" s="1880"/>
      <c r="CF6" s="1880"/>
      <c r="CG6" s="1880"/>
      <c r="CH6" s="1880"/>
      <c r="CI6" s="1880"/>
      <c r="CJ6" s="1880"/>
      <c r="CK6" s="1880"/>
      <c r="CL6" s="1880"/>
      <c r="CM6" s="1880"/>
      <c r="CN6" s="1880"/>
      <c r="CO6" s="116"/>
      <c r="CP6" s="116"/>
      <c r="CQ6" s="116"/>
    </row>
    <row r="7" spans="3:95" ht="14.25" customHeight="1">
      <c r="C7" s="1634" t="s">
        <v>195</v>
      </c>
      <c r="D7" s="1860"/>
      <c r="E7" s="1860"/>
      <c r="F7" s="1860"/>
      <c r="G7" s="1860"/>
      <c r="H7" s="1860"/>
      <c r="I7" s="1860"/>
      <c r="J7" s="1861"/>
      <c r="K7" s="1859">
        <v>63.2</v>
      </c>
      <c r="L7" s="1846"/>
      <c r="M7" s="1846"/>
      <c r="N7" s="1846"/>
      <c r="O7" s="1846"/>
      <c r="P7" s="1846"/>
      <c r="Q7" s="1846"/>
      <c r="R7" s="1846" t="s">
        <v>838</v>
      </c>
      <c r="S7" s="1846"/>
      <c r="T7" s="1846"/>
      <c r="U7" s="1846"/>
      <c r="V7" s="1846"/>
      <c r="W7" s="1846"/>
      <c r="X7" s="1846"/>
      <c r="Y7" s="1846" t="s">
        <v>838</v>
      </c>
      <c r="Z7" s="1846"/>
      <c r="AA7" s="1846"/>
      <c r="AB7" s="1846"/>
      <c r="AC7" s="1846"/>
      <c r="AD7" s="1846"/>
      <c r="AE7" s="1846"/>
      <c r="AF7" s="1846" t="s">
        <v>838</v>
      </c>
      <c r="AG7" s="1846"/>
      <c r="AH7" s="1846"/>
      <c r="AI7" s="1846"/>
      <c r="AJ7" s="1846"/>
      <c r="AK7" s="1846"/>
      <c r="AL7" s="1846"/>
      <c r="AM7" s="1846" t="s">
        <v>838</v>
      </c>
      <c r="AN7" s="1846"/>
      <c r="AO7" s="1846"/>
      <c r="AP7" s="1846"/>
      <c r="AQ7" s="1846"/>
      <c r="AR7" s="1846"/>
      <c r="AS7" s="1846"/>
      <c r="AT7" s="1846" t="s">
        <v>838</v>
      </c>
      <c r="AU7" s="1846"/>
      <c r="AV7" s="1846"/>
      <c r="AW7" s="1846"/>
      <c r="AX7" s="1846"/>
      <c r="AY7" s="1846"/>
      <c r="AZ7" s="1846"/>
      <c r="BA7" s="1846">
        <v>0.1</v>
      </c>
      <c r="BB7" s="1846"/>
      <c r="BC7" s="1846"/>
      <c r="BD7" s="1846"/>
      <c r="BE7" s="1846"/>
      <c r="BF7" s="1846"/>
      <c r="BG7" s="1846"/>
      <c r="BH7" s="1846">
        <v>0</v>
      </c>
      <c r="BI7" s="1846"/>
      <c r="BJ7" s="1846"/>
      <c r="BK7" s="1846"/>
      <c r="BL7" s="1846"/>
      <c r="BM7" s="1846"/>
      <c r="BN7" s="1846"/>
      <c r="BO7" s="1846" t="s">
        <v>838</v>
      </c>
      <c r="BP7" s="1846"/>
      <c r="BQ7" s="1846"/>
      <c r="BR7" s="1846"/>
      <c r="BS7" s="1846"/>
      <c r="BT7" s="1846"/>
      <c r="BU7" s="1846"/>
      <c r="BV7" s="1846">
        <v>3.7</v>
      </c>
      <c r="BW7" s="1846"/>
      <c r="BX7" s="1846"/>
      <c r="BY7" s="1846"/>
      <c r="BZ7" s="1846"/>
      <c r="CA7" s="1846"/>
      <c r="CB7" s="1846"/>
      <c r="CC7" s="1893">
        <v>59.4</v>
      </c>
      <c r="CD7" s="1893"/>
      <c r="CE7" s="1893"/>
      <c r="CF7" s="1893"/>
      <c r="CG7" s="1893"/>
      <c r="CH7" s="1893"/>
      <c r="CI7" s="1893"/>
      <c r="CJ7" s="1893"/>
      <c r="CK7" s="1893"/>
      <c r="CL7" s="1893"/>
      <c r="CM7" s="1893"/>
      <c r="CN7" s="1893"/>
      <c r="CO7" s="116"/>
      <c r="CP7" s="116"/>
      <c r="CQ7" s="116"/>
    </row>
    <row r="8" spans="8:95" ht="14.25" customHeight="1">
      <c r="H8" s="501" t="s">
        <v>196</v>
      </c>
      <c r="K8" s="1859">
        <v>77.5</v>
      </c>
      <c r="L8" s="1846"/>
      <c r="M8" s="1846"/>
      <c r="N8" s="1846"/>
      <c r="O8" s="1846"/>
      <c r="P8" s="1846"/>
      <c r="Q8" s="1846"/>
      <c r="R8" s="1846" t="s">
        <v>838</v>
      </c>
      <c r="S8" s="1846"/>
      <c r="T8" s="1846"/>
      <c r="U8" s="1846"/>
      <c r="V8" s="1846"/>
      <c r="W8" s="1846"/>
      <c r="X8" s="1846"/>
      <c r="Y8" s="1846" t="s">
        <v>838</v>
      </c>
      <c r="Z8" s="1846"/>
      <c r="AA8" s="1846"/>
      <c r="AB8" s="1846"/>
      <c r="AC8" s="1846"/>
      <c r="AD8" s="1846"/>
      <c r="AE8" s="1846"/>
      <c r="AF8" s="1846" t="s">
        <v>838</v>
      </c>
      <c r="AG8" s="1846"/>
      <c r="AH8" s="1846"/>
      <c r="AI8" s="1846"/>
      <c r="AJ8" s="1846"/>
      <c r="AK8" s="1846"/>
      <c r="AL8" s="1846"/>
      <c r="AM8" s="1846" t="s">
        <v>838</v>
      </c>
      <c r="AN8" s="1846"/>
      <c r="AO8" s="1846"/>
      <c r="AP8" s="1846"/>
      <c r="AQ8" s="1846"/>
      <c r="AR8" s="1846"/>
      <c r="AS8" s="1846"/>
      <c r="AT8" s="1846" t="s">
        <v>838</v>
      </c>
      <c r="AU8" s="1846"/>
      <c r="AV8" s="1846"/>
      <c r="AW8" s="1846"/>
      <c r="AX8" s="1846"/>
      <c r="AY8" s="1846"/>
      <c r="AZ8" s="1846"/>
      <c r="BA8" s="1846">
        <v>1.3</v>
      </c>
      <c r="BB8" s="1846"/>
      <c r="BC8" s="1846"/>
      <c r="BD8" s="1846"/>
      <c r="BE8" s="1846"/>
      <c r="BF8" s="1846"/>
      <c r="BG8" s="1846"/>
      <c r="BH8" s="1846">
        <v>0</v>
      </c>
      <c r="BI8" s="1846"/>
      <c r="BJ8" s="1846"/>
      <c r="BK8" s="1846"/>
      <c r="BL8" s="1846"/>
      <c r="BM8" s="1846"/>
      <c r="BN8" s="1846"/>
      <c r="BO8" s="1846" t="s">
        <v>838</v>
      </c>
      <c r="BP8" s="1846"/>
      <c r="BQ8" s="1846"/>
      <c r="BR8" s="1846"/>
      <c r="BS8" s="1846"/>
      <c r="BT8" s="1846"/>
      <c r="BU8" s="1846"/>
      <c r="BV8" s="1846">
        <v>6.7</v>
      </c>
      <c r="BW8" s="1846"/>
      <c r="BX8" s="1846"/>
      <c r="BY8" s="1846"/>
      <c r="BZ8" s="1846"/>
      <c r="CA8" s="1846"/>
      <c r="CB8" s="1846"/>
      <c r="CC8" s="1893">
        <v>69.5</v>
      </c>
      <c r="CD8" s="1893"/>
      <c r="CE8" s="1893"/>
      <c r="CF8" s="1893"/>
      <c r="CG8" s="1893"/>
      <c r="CH8" s="1893"/>
      <c r="CI8" s="1893"/>
      <c r="CJ8" s="1893"/>
      <c r="CK8" s="1893"/>
      <c r="CL8" s="1893"/>
      <c r="CM8" s="1893"/>
      <c r="CN8" s="1893"/>
      <c r="CO8" s="116"/>
      <c r="CP8" s="116"/>
      <c r="CQ8" s="116"/>
    </row>
    <row r="9" spans="3:95" ht="14.25" customHeight="1">
      <c r="C9" s="159"/>
      <c r="D9" s="256"/>
      <c r="E9" s="422"/>
      <c r="F9" s="422"/>
      <c r="G9" s="422"/>
      <c r="H9" s="501" t="s">
        <v>182</v>
      </c>
      <c r="I9" s="422"/>
      <c r="J9" s="424"/>
      <c r="K9" s="1859">
        <v>68.9</v>
      </c>
      <c r="L9" s="1846"/>
      <c r="M9" s="1846"/>
      <c r="N9" s="1846"/>
      <c r="O9" s="1846"/>
      <c r="P9" s="1846"/>
      <c r="Q9" s="1846"/>
      <c r="R9" s="1846" t="s">
        <v>838</v>
      </c>
      <c r="S9" s="1846"/>
      <c r="T9" s="1846"/>
      <c r="U9" s="1846"/>
      <c r="V9" s="1846"/>
      <c r="W9" s="1846"/>
      <c r="X9" s="1846"/>
      <c r="Y9" s="1846" t="s">
        <v>838</v>
      </c>
      <c r="Z9" s="1846"/>
      <c r="AA9" s="1846"/>
      <c r="AB9" s="1846"/>
      <c r="AC9" s="1846"/>
      <c r="AD9" s="1846"/>
      <c r="AE9" s="1846"/>
      <c r="AF9" s="1846" t="s">
        <v>838</v>
      </c>
      <c r="AG9" s="1846"/>
      <c r="AH9" s="1846"/>
      <c r="AI9" s="1846"/>
      <c r="AJ9" s="1846"/>
      <c r="AK9" s="1846"/>
      <c r="AL9" s="1846"/>
      <c r="AM9" s="1846" t="s">
        <v>838</v>
      </c>
      <c r="AN9" s="1846"/>
      <c r="AO9" s="1846"/>
      <c r="AP9" s="1846"/>
      <c r="AQ9" s="1846"/>
      <c r="AR9" s="1846"/>
      <c r="AS9" s="1846"/>
      <c r="AT9" s="1846" t="s">
        <v>838</v>
      </c>
      <c r="AU9" s="1846"/>
      <c r="AV9" s="1846"/>
      <c r="AW9" s="1846"/>
      <c r="AX9" s="1846"/>
      <c r="AY9" s="1846"/>
      <c r="AZ9" s="1846"/>
      <c r="BA9" s="1846">
        <v>0.5</v>
      </c>
      <c r="BB9" s="1846"/>
      <c r="BC9" s="1846"/>
      <c r="BD9" s="1846"/>
      <c r="BE9" s="1846"/>
      <c r="BF9" s="1846"/>
      <c r="BG9" s="1846"/>
      <c r="BH9" s="1846">
        <v>0</v>
      </c>
      <c r="BI9" s="1846"/>
      <c r="BJ9" s="1846"/>
      <c r="BK9" s="1846"/>
      <c r="BL9" s="1846"/>
      <c r="BM9" s="1846"/>
      <c r="BN9" s="1846"/>
      <c r="BO9" s="1846" t="s">
        <v>838</v>
      </c>
      <c r="BP9" s="1846"/>
      <c r="BQ9" s="1846"/>
      <c r="BR9" s="1846"/>
      <c r="BS9" s="1846"/>
      <c r="BT9" s="1846"/>
      <c r="BU9" s="1846"/>
      <c r="BV9" s="1846">
        <v>5.4</v>
      </c>
      <c r="BW9" s="1846"/>
      <c r="BX9" s="1846"/>
      <c r="BY9" s="1846"/>
      <c r="BZ9" s="1846"/>
      <c r="CA9" s="1846"/>
      <c r="CB9" s="1846"/>
      <c r="CC9" s="1893">
        <v>63.1</v>
      </c>
      <c r="CD9" s="1893"/>
      <c r="CE9" s="1893"/>
      <c r="CF9" s="1893"/>
      <c r="CG9" s="1893"/>
      <c r="CH9" s="1893"/>
      <c r="CI9" s="1893"/>
      <c r="CJ9" s="1893"/>
      <c r="CK9" s="1893"/>
      <c r="CL9" s="1893"/>
      <c r="CM9" s="1893"/>
      <c r="CN9" s="1893"/>
      <c r="CO9" s="116"/>
      <c r="CP9" s="116"/>
      <c r="CQ9" s="116"/>
    </row>
    <row r="10" spans="3:95" s="97" customFormat="1" ht="14.25" customHeight="1">
      <c r="C10" s="159"/>
      <c r="D10" s="256"/>
      <c r="E10" s="422"/>
      <c r="F10" s="422"/>
      <c r="G10" s="422"/>
      <c r="H10" s="423" t="s">
        <v>183</v>
      </c>
      <c r="I10" s="422"/>
      <c r="J10" s="424"/>
      <c r="K10" s="1870">
        <v>72.1</v>
      </c>
      <c r="L10" s="1863"/>
      <c r="M10" s="1863"/>
      <c r="N10" s="1863"/>
      <c r="O10" s="1863"/>
      <c r="P10" s="1863"/>
      <c r="Q10" s="1863"/>
      <c r="R10" s="1847" t="s">
        <v>890</v>
      </c>
      <c r="S10" s="1847"/>
      <c r="T10" s="1847"/>
      <c r="U10" s="1847"/>
      <c r="V10" s="1847"/>
      <c r="W10" s="1847"/>
      <c r="X10" s="1847"/>
      <c r="Y10" s="1847" t="s">
        <v>890</v>
      </c>
      <c r="Z10" s="1847"/>
      <c r="AA10" s="1847"/>
      <c r="AB10" s="1847"/>
      <c r="AC10" s="1847"/>
      <c r="AD10" s="1847"/>
      <c r="AE10" s="1847"/>
      <c r="AF10" s="1847" t="s">
        <v>890</v>
      </c>
      <c r="AG10" s="1847"/>
      <c r="AH10" s="1847"/>
      <c r="AI10" s="1847"/>
      <c r="AJ10" s="1847"/>
      <c r="AK10" s="1847"/>
      <c r="AL10" s="1847"/>
      <c r="AM10" s="1847" t="s">
        <v>890</v>
      </c>
      <c r="AN10" s="1847"/>
      <c r="AO10" s="1847"/>
      <c r="AP10" s="1847"/>
      <c r="AQ10" s="1847"/>
      <c r="AR10" s="1847"/>
      <c r="AS10" s="1847"/>
      <c r="AT10" s="1847" t="s">
        <v>1003</v>
      </c>
      <c r="AU10" s="1847"/>
      <c r="AV10" s="1847"/>
      <c r="AW10" s="1847"/>
      <c r="AX10" s="1847"/>
      <c r="AY10" s="1847"/>
      <c r="AZ10" s="1847"/>
      <c r="BA10" s="1863">
        <v>0.5</v>
      </c>
      <c r="BB10" s="1863"/>
      <c r="BC10" s="1863"/>
      <c r="BD10" s="1863"/>
      <c r="BE10" s="1863"/>
      <c r="BF10" s="1863"/>
      <c r="BG10" s="1863"/>
      <c r="BH10" s="1847">
        <v>0</v>
      </c>
      <c r="BI10" s="1847"/>
      <c r="BJ10" s="1847"/>
      <c r="BK10" s="1847"/>
      <c r="BL10" s="1847"/>
      <c r="BM10" s="1847"/>
      <c r="BN10" s="1847"/>
      <c r="BO10" s="1847" t="s">
        <v>890</v>
      </c>
      <c r="BP10" s="1847"/>
      <c r="BQ10" s="1847"/>
      <c r="BR10" s="1847"/>
      <c r="BS10" s="1847"/>
      <c r="BT10" s="1847"/>
      <c r="BU10" s="1847"/>
      <c r="BV10" s="1863">
        <v>6.2</v>
      </c>
      <c r="BW10" s="1863"/>
      <c r="BX10" s="1863"/>
      <c r="BY10" s="1863"/>
      <c r="BZ10" s="1863"/>
      <c r="CA10" s="1863"/>
      <c r="CB10" s="1863"/>
      <c r="CC10" s="1894">
        <v>65.4</v>
      </c>
      <c r="CD10" s="1894"/>
      <c r="CE10" s="1894"/>
      <c r="CF10" s="1894"/>
      <c r="CG10" s="1894"/>
      <c r="CH10" s="1894"/>
      <c r="CI10" s="1894"/>
      <c r="CJ10" s="1894"/>
      <c r="CK10" s="1894"/>
      <c r="CL10" s="1894"/>
      <c r="CM10" s="1894"/>
      <c r="CN10" s="1894"/>
      <c r="CO10" s="121"/>
      <c r="CP10" s="121"/>
      <c r="CQ10" s="121"/>
    </row>
    <row r="11" spans="3:95" ht="15" customHeight="1">
      <c r="C11" s="164"/>
      <c r="D11" s="68"/>
      <c r="E11" s="68"/>
      <c r="F11" s="68"/>
      <c r="G11" s="68"/>
      <c r="H11" s="68"/>
      <c r="I11" s="68"/>
      <c r="J11" s="68"/>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16"/>
      <c r="CP11" s="116"/>
      <c r="CQ11" s="116"/>
    </row>
    <row r="12" spans="3:95" ht="15" customHeight="1">
      <c r="C12" s="13"/>
      <c r="D12" s="13"/>
      <c r="E12" s="13"/>
      <c r="F12" s="13"/>
      <c r="G12" s="13"/>
      <c r="H12" s="13"/>
      <c r="I12" s="115"/>
      <c r="J12" s="115"/>
      <c r="K12" s="115"/>
      <c r="L12" s="115"/>
      <c r="M12" s="115"/>
      <c r="N12" s="115"/>
      <c r="O12" s="115"/>
      <c r="P12" s="115"/>
      <c r="Q12" s="115"/>
      <c r="R12" s="115"/>
      <c r="S12" s="115"/>
      <c r="T12" s="115"/>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16"/>
      <c r="CP12" s="116"/>
      <c r="CQ12" s="116"/>
    </row>
    <row r="13" spans="3:95" ht="15" customHeight="1">
      <c r="C13" s="13"/>
      <c r="D13" s="13"/>
      <c r="E13" s="13"/>
      <c r="F13" s="13"/>
      <c r="G13" s="13"/>
      <c r="H13" s="13"/>
      <c r="I13" s="115"/>
      <c r="J13" s="115"/>
      <c r="K13" s="115"/>
      <c r="L13" s="115"/>
      <c r="M13" s="115"/>
      <c r="N13" s="115"/>
      <c r="O13" s="115"/>
      <c r="P13" s="115"/>
      <c r="Q13" s="115"/>
      <c r="R13" s="115"/>
      <c r="S13" s="115"/>
      <c r="T13" s="115"/>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16"/>
      <c r="CP13" s="116"/>
      <c r="CQ13" s="116"/>
    </row>
    <row r="14" spans="3:95" ht="15" customHeight="1">
      <c r="C14" s="13"/>
      <c r="D14" s="13"/>
      <c r="E14" s="13"/>
      <c r="F14" s="13"/>
      <c r="G14" s="13"/>
      <c r="H14" s="13"/>
      <c r="I14" s="115"/>
      <c r="J14" s="115"/>
      <c r="K14" s="115"/>
      <c r="L14" s="115"/>
      <c r="M14" s="115"/>
      <c r="N14" s="115"/>
      <c r="O14" s="115"/>
      <c r="P14" s="115"/>
      <c r="Q14" s="115"/>
      <c r="R14" s="115"/>
      <c r="S14" s="115"/>
      <c r="T14" s="115"/>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16"/>
      <c r="CP14" s="116"/>
      <c r="CQ14" s="116"/>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20" t="s">
        <v>755</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16"/>
      <c r="CK15" s="116"/>
      <c r="CL15" s="116"/>
      <c r="CM15" s="116"/>
      <c r="CN15" s="116"/>
      <c r="CO15" s="116"/>
      <c r="CP15" s="116"/>
      <c r="CQ15" s="116"/>
    </row>
    <row r="16" spans="3:95" ht="15" customHeight="1">
      <c r="C16" s="115" t="s">
        <v>412</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18"/>
      <c r="CJ16" s="116"/>
      <c r="CK16" s="116"/>
      <c r="CL16" s="116"/>
      <c r="CM16" s="116"/>
      <c r="CN16" s="675" t="s">
        <v>949</v>
      </c>
      <c r="CO16" s="116"/>
      <c r="CP16" s="116"/>
      <c r="CQ16" s="116"/>
    </row>
    <row r="17" spans="3:95" ht="18" customHeight="1">
      <c r="C17" s="1715" t="s">
        <v>1072</v>
      </c>
      <c r="D17" s="1715"/>
      <c r="E17" s="1715"/>
      <c r="F17" s="1715"/>
      <c r="G17" s="1715"/>
      <c r="H17" s="1715"/>
      <c r="I17" s="1715"/>
      <c r="J17" s="1715"/>
      <c r="K17" s="1716"/>
      <c r="L17" s="1714" t="s">
        <v>1073</v>
      </c>
      <c r="M17" s="1590"/>
      <c r="N17" s="1590"/>
      <c r="O17" s="1590"/>
      <c r="P17" s="1590"/>
      <c r="Q17" s="1590"/>
      <c r="R17" s="1590"/>
      <c r="S17" s="1874"/>
      <c r="T17" s="1706" t="s">
        <v>1074</v>
      </c>
      <c r="U17" s="1707"/>
      <c r="V17" s="1707"/>
      <c r="W17" s="1707"/>
      <c r="X17" s="1707"/>
      <c r="Y17" s="1707"/>
      <c r="Z17" s="1707"/>
      <c r="AA17" s="1707"/>
      <c r="AB17" s="1707"/>
      <c r="AC17" s="1707"/>
      <c r="AD17" s="1707"/>
      <c r="AE17" s="1707"/>
      <c r="AF17" s="1707"/>
      <c r="AG17" s="1707"/>
      <c r="AH17" s="1707"/>
      <c r="AI17" s="1707"/>
      <c r="AJ17" s="1707"/>
      <c r="AK17" s="1707"/>
      <c r="AL17" s="1707"/>
      <c r="AM17" s="1707"/>
      <c r="AN17" s="1707"/>
      <c r="AO17" s="1707"/>
      <c r="AP17" s="1707"/>
      <c r="AQ17" s="1708"/>
      <c r="AR17" s="1864" t="s">
        <v>686</v>
      </c>
      <c r="AS17" s="1865"/>
      <c r="AT17" s="1865"/>
      <c r="AU17" s="1865"/>
      <c r="AV17" s="1865"/>
      <c r="AW17" s="1865"/>
      <c r="AX17" s="1866"/>
      <c r="AY17" s="1706" t="s">
        <v>1076</v>
      </c>
      <c r="AZ17" s="1707"/>
      <c r="BA17" s="1707"/>
      <c r="BB17" s="1707"/>
      <c r="BC17" s="1707"/>
      <c r="BD17" s="1707"/>
      <c r="BE17" s="1707"/>
      <c r="BF17" s="1707"/>
      <c r="BG17" s="1707"/>
      <c r="BH17" s="1707"/>
      <c r="BI17" s="1707"/>
      <c r="BJ17" s="1707"/>
      <c r="BK17" s="1707"/>
      <c r="BL17" s="1707"/>
      <c r="BM17" s="1707"/>
      <c r="BN17" s="1707"/>
      <c r="BO17" s="1707"/>
      <c r="BP17" s="1708"/>
      <c r="BQ17" s="1706" t="s">
        <v>413</v>
      </c>
      <c r="BR17" s="1707"/>
      <c r="BS17" s="1707"/>
      <c r="BT17" s="1707"/>
      <c r="BU17" s="1707"/>
      <c r="BV17" s="1707"/>
      <c r="BW17" s="1707"/>
      <c r="BX17" s="1707"/>
      <c r="BY17" s="1707"/>
      <c r="BZ17" s="1707"/>
      <c r="CA17" s="1707"/>
      <c r="CB17" s="1708"/>
      <c r="CC17" s="1714" t="s">
        <v>416</v>
      </c>
      <c r="CD17" s="1715"/>
      <c r="CE17" s="1715"/>
      <c r="CF17" s="1715"/>
      <c r="CG17" s="1715"/>
      <c r="CH17" s="1715"/>
      <c r="CI17" s="1715"/>
      <c r="CJ17" s="1715"/>
      <c r="CK17" s="1715"/>
      <c r="CL17" s="1715"/>
      <c r="CM17" s="1715"/>
      <c r="CN17" s="1715"/>
      <c r="CO17" s="116"/>
      <c r="CP17" s="116"/>
      <c r="CQ17" s="116"/>
    </row>
    <row r="18" spans="3:95" ht="25.5" customHeight="1">
      <c r="C18" s="1718"/>
      <c r="D18" s="1718"/>
      <c r="E18" s="1718"/>
      <c r="F18" s="1718"/>
      <c r="G18" s="1718"/>
      <c r="H18" s="1718"/>
      <c r="I18" s="1718"/>
      <c r="J18" s="1718"/>
      <c r="K18" s="1719"/>
      <c r="L18" s="1593"/>
      <c r="M18" s="1594"/>
      <c r="N18" s="1594"/>
      <c r="O18" s="1594"/>
      <c r="P18" s="1594"/>
      <c r="Q18" s="1594"/>
      <c r="R18" s="1594"/>
      <c r="S18" s="1875"/>
      <c r="T18" s="1706" t="s">
        <v>414</v>
      </c>
      <c r="U18" s="1707"/>
      <c r="V18" s="1707"/>
      <c r="W18" s="1707"/>
      <c r="X18" s="1707"/>
      <c r="Y18" s="1708"/>
      <c r="Z18" s="1706" t="s">
        <v>415</v>
      </c>
      <c r="AA18" s="1707"/>
      <c r="AB18" s="1707"/>
      <c r="AC18" s="1707"/>
      <c r="AD18" s="1707"/>
      <c r="AE18" s="1708"/>
      <c r="AF18" s="1836" t="s">
        <v>1077</v>
      </c>
      <c r="AG18" s="1837"/>
      <c r="AH18" s="1837"/>
      <c r="AI18" s="1837"/>
      <c r="AJ18" s="1837"/>
      <c r="AK18" s="1838"/>
      <c r="AL18" s="1836" t="s">
        <v>1078</v>
      </c>
      <c r="AM18" s="1837"/>
      <c r="AN18" s="1837"/>
      <c r="AO18" s="1837"/>
      <c r="AP18" s="1837"/>
      <c r="AQ18" s="1838"/>
      <c r="AR18" s="1867"/>
      <c r="AS18" s="1868"/>
      <c r="AT18" s="1868"/>
      <c r="AU18" s="1868"/>
      <c r="AV18" s="1868"/>
      <c r="AW18" s="1868"/>
      <c r="AX18" s="1869"/>
      <c r="AY18" s="1706" t="s">
        <v>414</v>
      </c>
      <c r="AZ18" s="1707"/>
      <c r="BA18" s="1707"/>
      <c r="BB18" s="1707"/>
      <c r="BC18" s="1707"/>
      <c r="BD18" s="1708"/>
      <c r="BE18" s="1706" t="s">
        <v>415</v>
      </c>
      <c r="BF18" s="1707"/>
      <c r="BG18" s="1707"/>
      <c r="BH18" s="1707"/>
      <c r="BI18" s="1707"/>
      <c r="BJ18" s="1708"/>
      <c r="BK18" s="1836" t="s">
        <v>1079</v>
      </c>
      <c r="BL18" s="1837"/>
      <c r="BM18" s="1837"/>
      <c r="BN18" s="1837"/>
      <c r="BO18" s="1837"/>
      <c r="BP18" s="1838"/>
      <c r="BQ18" s="1836" t="s">
        <v>1080</v>
      </c>
      <c r="BR18" s="1837"/>
      <c r="BS18" s="1837"/>
      <c r="BT18" s="1837"/>
      <c r="BU18" s="1837"/>
      <c r="BV18" s="1838"/>
      <c r="BW18" s="1836" t="s">
        <v>1081</v>
      </c>
      <c r="BX18" s="1837"/>
      <c r="BY18" s="1837"/>
      <c r="BZ18" s="1837"/>
      <c r="CA18" s="1837"/>
      <c r="CB18" s="1838"/>
      <c r="CC18" s="1896"/>
      <c r="CD18" s="1881"/>
      <c r="CE18" s="1881"/>
      <c r="CF18" s="1881"/>
      <c r="CG18" s="1881"/>
      <c r="CH18" s="1881"/>
      <c r="CI18" s="1881"/>
      <c r="CJ18" s="1881"/>
      <c r="CK18" s="1881"/>
      <c r="CL18" s="1881"/>
      <c r="CM18" s="1881"/>
      <c r="CN18" s="1881"/>
      <c r="CO18" s="116"/>
      <c r="CP18" s="116"/>
      <c r="CQ18" s="116"/>
    </row>
    <row r="19" spans="3:95" s="97" customFormat="1" ht="14.25" customHeight="1">
      <c r="C19" s="1871" t="s">
        <v>359</v>
      </c>
      <c r="D19" s="1872"/>
      <c r="E19" s="1872"/>
      <c r="F19" s="1872"/>
      <c r="G19" s="1872"/>
      <c r="H19" s="1872"/>
      <c r="I19" s="1872"/>
      <c r="J19" s="1872"/>
      <c r="K19" s="1873"/>
      <c r="L19" s="1876">
        <f>T19+Z19+AF19+AL19+AR19+AY19+BE19+BK19+BQ19+BW19+CC19</f>
        <v>2820858</v>
      </c>
      <c r="M19" s="1835"/>
      <c r="N19" s="1835"/>
      <c r="O19" s="1835"/>
      <c r="P19" s="1835"/>
      <c r="Q19" s="1835"/>
      <c r="R19" s="1835"/>
      <c r="S19" s="1835"/>
      <c r="T19" s="1834">
        <v>85372</v>
      </c>
      <c r="U19" s="1835"/>
      <c r="V19" s="1835"/>
      <c r="W19" s="1835"/>
      <c r="X19" s="1835"/>
      <c r="Y19" s="1835"/>
      <c r="Z19" s="1834">
        <v>157639</v>
      </c>
      <c r="AA19" s="1835"/>
      <c r="AB19" s="1835"/>
      <c r="AC19" s="1835"/>
      <c r="AD19" s="1835"/>
      <c r="AE19" s="1835"/>
      <c r="AF19" s="1834">
        <v>3656</v>
      </c>
      <c r="AG19" s="1835"/>
      <c r="AH19" s="1835"/>
      <c r="AI19" s="1835"/>
      <c r="AJ19" s="1835"/>
      <c r="AK19" s="1835"/>
      <c r="AL19" s="1834">
        <v>307795</v>
      </c>
      <c r="AM19" s="1835"/>
      <c r="AN19" s="1835"/>
      <c r="AO19" s="1835"/>
      <c r="AP19" s="1835"/>
      <c r="AQ19" s="1835"/>
      <c r="AR19" s="1834">
        <v>6877</v>
      </c>
      <c r="AS19" s="1835"/>
      <c r="AT19" s="1835"/>
      <c r="AU19" s="1835"/>
      <c r="AV19" s="1835"/>
      <c r="AW19" s="1835"/>
      <c r="AX19" s="1835"/>
      <c r="AY19" s="1834">
        <v>565852</v>
      </c>
      <c r="AZ19" s="1835"/>
      <c r="BA19" s="1835"/>
      <c r="BB19" s="1835"/>
      <c r="BC19" s="1835"/>
      <c r="BD19" s="1835"/>
      <c r="BE19" s="1834">
        <v>834139</v>
      </c>
      <c r="BF19" s="1835"/>
      <c r="BG19" s="1835"/>
      <c r="BH19" s="1835"/>
      <c r="BI19" s="1835"/>
      <c r="BJ19" s="1835"/>
      <c r="BK19" s="1834">
        <v>685588</v>
      </c>
      <c r="BL19" s="1835"/>
      <c r="BM19" s="1835"/>
      <c r="BN19" s="1835"/>
      <c r="BO19" s="1835"/>
      <c r="BP19" s="1835"/>
      <c r="BQ19" s="1834">
        <v>36898</v>
      </c>
      <c r="BR19" s="1835"/>
      <c r="BS19" s="1835"/>
      <c r="BT19" s="1835"/>
      <c r="BU19" s="1835"/>
      <c r="BV19" s="1835"/>
      <c r="BW19" s="1834">
        <v>6978</v>
      </c>
      <c r="BX19" s="1835"/>
      <c r="BY19" s="1835"/>
      <c r="BZ19" s="1835"/>
      <c r="CA19" s="1835"/>
      <c r="CB19" s="1835"/>
      <c r="CC19" s="1897">
        <v>130064</v>
      </c>
      <c r="CD19" s="1897"/>
      <c r="CE19" s="1897"/>
      <c r="CF19" s="1897"/>
      <c r="CG19" s="1897"/>
      <c r="CH19" s="1897"/>
      <c r="CI19" s="1897"/>
      <c r="CJ19" s="1897"/>
      <c r="CK19" s="1897"/>
      <c r="CL19" s="1897"/>
      <c r="CM19" s="1897"/>
      <c r="CN19" s="1897"/>
      <c r="CO19" s="121"/>
      <c r="CP19" s="121"/>
      <c r="CQ19" s="121"/>
    </row>
    <row r="20" spans="3:95" ht="14.25" customHeight="1">
      <c r="C20" s="1824"/>
      <c r="D20" s="1807"/>
      <c r="E20" s="1807"/>
      <c r="F20" s="1807"/>
      <c r="G20" s="1807"/>
      <c r="H20" s="1807"/>
      <c r="I20" s="1807"/>
      <c r="J20" s="1807"/>
      <c r="K20" s="1825"/>
      <c r="L20" s="1806"/>
      <c r="M20" s="1807"/>
      <c r="N20" s="1807"/>
      <c r="O20" s="1807"/>
      <c r="P20" s="1807"/>
      <c r="Q20" s="1807"/>
      <c r="R20" s="1807"/>
      <c r="S20" s="1807"/>
      <c r="T20" s="1155"/>
      <c r="U20" s="1155"/>
      <c r="V20" s="1155"/>
      <c r="W20" s="1155"/>
      <c r="X20" s="1155"/>
      <c r="Y20" s="1155"/>
      <c r="Z20" s="1155"/>
      <c r="AA20" s="1155"/>
      <c r="AB20" s="1155"/>
      <c r="AC20" s="1155"/>
      <c r="AD20" s="1155"/>
      <c r="AE20" s="1155"/>
      <c r="AF20" s="1155"/>
      <c r="AG20" s="1155"/>
      <c r="AH20" s="1155"/>
      <c r="AI20" s="1155"/>
      <c r="AJ20" s="1155"/>
      <c r="AK20" s="1155"/>
      <c r="AL20" s="1155"/>
      <c r="AM20" s="1155"/>
      <c r="AN20" s="1155"/>
      <c r="AO20" s="1155"/>
      <c r="AP20" s="1155"/>
      <c r="AQ20" s="1155"/>
      <c r="AR20" s="1155"/>
      <c r="AS20" s="1155"/>
      <c r="AT20" s="1155"/>
      <c r="AU20" s="1155"/>
      <c r="AV20" s="1155"/>
      <c r="AW20" s="1155"/>
      <c r="AX20" s="1155"/>
      <c r="AY20" s="1155"/>
      <c r="AZ20" s="1155"/>
      <c r="BA20" s="1155"/>
      <c r="BB20" s="1155"/>
      <c r="BC20" s="1155"/>
      <c r="BD20" s="1155"/>
      <c r="BE20" s="1155"/>
      <c r="BF20" s="1155"/>
      <c r="BG20" s="1155"/>
      <c r="BH20" s="1155"/>
      <c r="BI20" s="1155"/>
      <c r="BJ20" s="1155"/>
      <c r="BK20" s="1155"/>
      <c r="BL20" s="1155"/>
      <c r="BM20" s="1155"/>
      <c r="BN20" s="1155"/>
      <c r="BO20" s="1155"/>
      <c r="BP20" s="1155"/>
      <c r="BQ20" s="1155"/>
      <c r="BR20" s="1155"/>
      <c r="BS20" s="1155"/>
      <c r="BT20" s="1155"/>
      <c r="BU20" s="1155"/>
      <c r="BV20" s="1155"/>
      <c r="BW20" s="1155"/>
      <c r="BX20" s="1155"/>
      <c r="BY20" s="1155"/>
      <c r="BZ20" s="1155"/>
      <c r="CA20" s="1155"/>
      <c r="CB20" s="1155"/>
      <c r="CC20" s="1427"/>
      <c r="CD20" s="1427"/>
      <c r="CE20" s="1427"/>
      <c r="CF20" s="1427"/>
      <c r="CG20" s="1427"/>
      <c r="CH20" s="1427"/>
      <c r="CI20" s="1427"/>
      <c r="CJ20" s="1427"/>
      <c r="CK20" s="1427"/>
      <c r="CL20" s="1427"/>
      <c r="CM20" s="1427"/>
      <c r="CN20" s="1427"/>
      <c r="CO20" s="116"/>
      <c r="CP20" s="116"/>
      <c r="CQ20" s="116"/>
    </row>
    <row r="21" spans="3:95" ht="14.25" customHeight="1">
      <c r="C21" s="1820" t="s">
        <v>197</v>
      </c>
      <c r="D21" s="1821"/>
      <c r="E21" s="1821"/>
      <c r="F21" s="1821"/>
      <c r="G21" s="1821"/>
      <c r="H21" s="1821"/>
      <c r="I21" s="1821"/>
      <c r="J21" s="1821"/>
      <c r="K21" s="1822"/>
      <c r="L21" s="1817">
        <f>T21+Z21+AF21+AL21+AR21+AY21+BE21+BK21+BQ21+BW21+CC21</f>
        <v>2822245</v>
      </c>
      <c r="M21" s="1818"/>
      <c r="N21" s="1818"/>
      <c r="O21" s="1818"/>
      <c r="P21" s="1818"/>
      <c r="Q21" s="1818"/>
      <c r="R21" s="1818"/>
      <c r="S21" s="1818"/>
      <c r="T21" s="1819">
        <v>83604</v>
      </c>
      <c r="U21" s="1818"/>
      <c r="V21" s="1818"/>
      <c r="W21" s="1818"/>
      <c r="X21" s="1818"/>
      <c r="Y21" s="1818"/>
      <c r="Z21" s="1819">
        <v>152955</v>
      </c>
      <c r="AA21" s="1818"/>
      <c r="AB21" s="1818"/>
      <c r="AC21" s="1818"/>
      <c r="AD21" s="1818"/>
      <c r="AE21" s="1818"/>
      <c r="AF21" s="1819">
        <v>3626</v>
      </c>
      <c r="AG21" s="1818"/>
      <c r="AH21" s="1818"/>
      <c r="AI21" s="1818"/>
      <c r="AJ21" s="1818"/>
      <c r="AK21" s="1818"/>
      <c r="AL21" s="1829">
        <v>303546</v>
      </c>
      <c r="AM21" s="1830"/>
      <c r="AN21" s="1830"/>
      <c r="AO21" s="1830"/>
      <c r="AP21" s="1830"/>
      <c r="AQ21" s="1830"/>
      <c r="AR21" s="1819">
        <v>6828</v>
      </c>
      <c r="AS21" s="1818"/>
      <c r="AT21" s="1818"/>
      <c r="AU21" s="1818"/>
      <c r="AV21" s="1818"/>
      <c r="AW21" s="1818"/>
      <c r="AX21" s="1818"/>
      <c r="AY21" s="1819">
        <v>571498</v>
      </c>
      <c r="AZ21" s="1818"/>
      <c r="BA21" s="1818"/>
      <c r="BB21" s="1818"/>
      <c r="BC21" s="1818"/>
      <c r="BD21" s="1818"/>
      <c r="BE21" s="1819">
        <v>822771</v>
      </c>
      <c r="BF21" s="1818"/>
      <c r="BG21" s="1818"/>
      <c r="BH21" s="1818"/>
      <c r="BI21" s="1818"/>
      <c r="BJ21" s="1818"/>
      <c r="BK21" s="1819">
        <v>704315</v>
      </c>
      <c r="BL21" s="1818"/>
      <c r="BM21" s="1818"/>
      <c r="BN21" s="1818"/>
      <c r="BO21" s="1818"/>
      <c r="BP21" s="1818"/>
      <c r="BQ21" s="1819">
        <v>36451</v>
      </c>
      <c r="BR21" s="1818"/>
      <c r="BS21" s="1818"/>
      <c r="BT21" s="1818"/>
      <c r="BU21" s="1818"/>
      <c r="BV21" s="1818"/>
      <c r="BW21" s="1819">
        <v>6902</v>
      </c>
      <c r="BX21" s="1818"/>
      <c r="BY21" s="1818"/>
      <c r="BZ21" s="1818"/>
      <c r="CA21" s="1818"/>
      <c r="CB21" s="1818"/>
      <c r="CC21" s="1898">
        <v>129749</v>
      </c>
      <c r="CD21" s="1898"/>
      <c r="CE21" s="1898"/>
      <c r="CF21" s="1898"/>
      <c r="CG21" s="1898"/>
      <c r="CH21" s="1898"/>
      <c r="CI21" s="1898"/>
      <c r="CJ21" s="1898"/>
      <c r="CK21" s="1898"/>
      <c r="CL21" s="1898"/>
      <c r="CM21" s="1898"/>
      <c r="CN21" s="1898"/>
      <c r="CO21" s="116"/>
      <c r="CP21" s="116"/>
      <c r="CQ21" s="116"/>
    </row>
    <row r="22" spans="3:95" ht="14.25" customHeight="1">
      <c r="C22" s="677"/>
      <c r="D22" s="678"/>
      <c r="E22" s="678"/>
      <c r="F22" s="678"/>
      <c r="G22" s="678"/>
      <c r="H22" s="1823">
        <v>10</v>
      </c>
      <c r="I22" s="1823"/>
      <c r="J22" s="678"/>
      <c r="K22" s="679"/>
      <c r="L22" s="1819">
        <f>T22+Z22+AF22+AL22+AR22+AY22+BE22+BK22+BQ22+BW22+CC22</f>
        <v>2820881</v>
      </c>
      <c r="M22" s="1828"/>
      <c r="N22" s="1828"/>
      <c r="O22" s="1828"/>
      <c r="P22" s="1828"/>
      <c r="Q22" s="1828"/>
      <c r="R22" s="1828"/>
      <c r="S22" s="1828"/>
      <c r="T22" s="1826">
        <v>83522</v>
      </c>
      <c r="U22" s="1827"/>
      <c r="V22" s="1827"/>
      <c r="W22" s="1827"/>
      <c r="X22" s="1827"/>
      <c r="Y22" s="1827"/>
      <c r="Z22" s="1826">
        <v>152534</v>
      </c>
      <c r="AA22" s="1827"/>
      <c r="AB22" s="1827"/>
      <c r="AC22" s="1827"/>
      <c r="AD22" s="1827"/>
      <c r="AE22" s="1827"/>
      <c r="AF22" s="1826">
        <v>3607</v>
      </c>
      <c r="AG22" s="1827"/>
      <c r="AH22" s="1827"/>
      <c r="AI22" s="1827"/>
      <c r="AJ22" s="1827"/>
      <c r="AK22" s="1827"/>
      <c r="AL22" s="1829">
        <v>303560</v>
      </c>
      <c r="AM22" s="1877"/>
      <c r="AN22" s="1877"/>
      <c r="AO22" s="1877"/>
      <c r="AP22" s="1877"/>
      <c r="AQ22" s="1877"/>
      <c r="AR22" s="1826">
        <v>6823</v>
      </c>
      <c r="AS22" s="1827"/>
      <c r="AT22" s="1827"/>
      <c r="AU22" s="1827"/>
      <c r="AV22" s="1827"/>
      <c r="AW22" s="1827"/>
      <c r="AX22" s="1827"/>
      <c r="AY22" s="1826">
        <v>571585</v>
      </c>
      <c r="AZ22" s="1827"/>
      <c r="BA22" s="1827"/>
      <c r="BB22" s="1827"/>
      <c r="BC22" s="1827"/>
      <c r="BD22" s="1827"/>
      <c r="BE22" s="1826">
        <v>820577</v>
      </c>
      <c r="BF22" s="1827"/>
      <c r="BG22" s="1827"/>
      <c r="BH22" s="1827"/>
      <c r="BI22" s="1827"/>
      <c r="BJ22" s="1827"/>
      <c r="BK22" s="1826">
        <v>705371</v>
      </c>
      <c r="BL22" s="1827"/>
      <c r="BM22" s="1827"/>
      <c r="BN22" s="1827"/>
      <c r="BO22" s="1827"/>
      <c r="BP22" s="1827"/>
      <c r="BQ22" s="1826">
        <v>36428</v>
      </c>
      <c r="BR22" s="1827"/>
      <c r="BS22" s="1827"/>
      <c r="BT22" s="1827"/>
      <c r="BU22" s="1827"/>
      <c r="BV22" s="1827"/>
      <c r="BW22" s="1826">
        <v>6893</v>
      </c>
      <c r="BX22" s="1827"/>
      <c r="BY22" s="1827"/>
      <c r="BZ22" s="1827"/>
      <c r="CA22" s="1827"/>
      <c r="CB22" s="1827"/>
      <c r="CC22" s="1898">
        <v>129981</v>
      </c>
      <c r="CD22" s="1898"/>
      <c r="CE22" s="1898"/>
      <c r="CF22" s="1898"/>
      <c r="CG22" s="1898"/>
      <c r="CH22" s="1898"/>
      <c r="CI22" s="1898"/>
      <c r="CJ22" s="1898"/>
      <c r="CK22" s="1898"/>
      <c r="CL22" s="1898"/>
      <c r="CM22" s="1898"/>
      <c r="CN22" s="1898"/>
      <c r="CO22" s="116"/>
      <c r="CP22" s="116"/>
      <c r="CQ22" s="116"/>
    </row>
    <row r="23" spans="3:95" s="97" customFormat="1" ht="14.25" customHeight="1">
      <c r="C23" s="412"/>
      <c r="D23" s="409"/>
      <c r="E23" s="409"/>
      <c r="F23" s="409"/>
      <c r="G23" s="409"/>
      <c r="H23" s="1816">
        <v>11</v>
      </c>
      <c r="I23" s="1816"/>
      <c r="J23" s="409"/>
      <c r="K23" s="413"/>
      <c r="L23" s="1814">
        <f>T23+Z23+AF23+AL23+AR23+AY23+BE23+BK23+BQ23+BW23+CC23</f>
        <v>2821482</v>
      </c>
      <c r="M23" s="1815"/>
      <c r="N23" s="1815"/>
      <c r="O23" s="1815"/>
      <c r="P23" s="1815"/>
      <c r="Q23" s="1815"/>
      <c r="R23" s="1815"/>
      <c r="S23" s="1815"/>
      <c r="T23" s="1812">
        <v>83425</v>
      </c>
      <c r="U23" s="1813"/>
      <c r="V23" s="1813"/>
      <c r="W23" s="1813"/>
      <c r="X23" s="1813"/>
      <c r="Y23" s="1813"/>
      <c r="Z23" s="1812">
        <v>152196</v>
      </c>
      <c r="AA23" s="1813"/>
      <c r="AB23" s="1813"/>
      <c r="AC23" s="1813"/>
      <c r="AD23" s="1813"/>
      <c r="AE23" s="1813"/>
      <c r="AF23" s="1812">
        <v>3595</v>
      </c>
      <c r="AG23" s="1813"/>
      <c r="AH23" s="1813"/>
      <c r="AI23" s="1813"/>
      <c r="AJ23" s="1813"/>
      <c r="AK23" s="1813"/>
      <c r="AL23" s="1832">
        <v>303661</v>
      </c>
      <c r="AM23" s="1833"/>
      <c r="AN23" s="1833"/>
      <c r="AO23" s="1833"/>
      <c r="AP23" s="1833"/>
      <c r="AQ23" s="1833"/>
      <c r="AR23" s="1812">
        <v>6803</v>
      </c>
      <c r="AS23" s="1813"/>
      <c r="AT23" s="1813"/>
      <c r="AU23" s="1813"/>
      <c r="AV23" s="1813"/>
      <c r="AW23" s="1813"/>
      <c r="AX23" s="1831"/>
      <c r="AY23" s="1812">
        <v>572028</v>
      </c>
      <c r="AZ23" s="1813"/>
      <c r="BA23" s="1813"/>
      <c r="BB23" s="1813"/>
      <c r="BC23" s="1813"/>
      <c r="BD23" s="1813"/>
      <c r="BE23" s="1812">
        <v>819600</v>
      </c>
      <c r="BF23" s="1813"/>
      <c r="BG23" s="1813"/>
      <c r="BH23" s="1813"/>
      <c r="BI23" s="1813"/>
      <c r="BJ23" s="1813"/>
      <c r="BK23" s="1812">
        <v>706843</v>
      </c>
      <c r="BL23" s="1813"/>
      <c r="BM23" s="1813"/>
      <c r="BN23" s="1813"/>
      <c r="BO23" s="1813"/>
      <c r="BP23" s="1813"/>
      <c r="BQ23" s="1812">
        <v>36422</v>
      </c>
      <c r="BR23" s="1813"/>
      <c r="BS23" s="1813"/>
      <c r="BT23" s="1813"/>
      <c r="BU23" s="1813"/>
      <c r="BV23" s="1813"/>
      <c r="BW23" s="1812">
        <v>6871</v>
      </c>
      <c r="BX23" s="1813"/>
      <c r="BY23" s="1813"/>
      <c r="BZ23" s="1813"/>
      <c r="CA23" s="1813"/>
      <c r="CB23" s="1813"/>
      <c r="CC23" s="1899">
        <v>130038</v>
      </c>
      <c r="CD23" s="1899"/>
      <c r="CE23" s="1899"/>
      <c r="CF23" s="1899"/>
      <c r="CG23" s="1899"/>
      <c r="CH23" s="1899"/>
      <c r="CI23" s="1899"/>
      <c r="CJ23" s="1899"/>
      <c r="CK23" s="1899"/>
      <c r="CL23" s="1899"/>
      <c r="CM23" s="1899"/>
      <c r="CN23" s="1899"/>
      <c r="CO23" s="121"/>
      <c r="CP23" s="121"/>
      <c r="CQ23" s="121"/>
    </row>
    <row r="24" spans="3:95" ht="14.25" customHeight="1">
      <c r="C24" s="1810" t="s">
        <v>417</v>
      </c>
      <c r="D24" s="1811"/>
      <c r="E24" s="1811"/>
      <c r="F24" s="1811"/>
      <c r="G24" s="1811"/>
      <c r="H24" s="1811"/>
      <c r="I24" s="1811"/>
      <c r="J24" s="1811"/>
      <c r="K24" s="1811"/>
      <c r="L24" s="1274"/>
      <c r="M24" s="1274"/>
      <c r="N24" s="1274"/>
      <c r="O24" s="1274"/>
      <c r="P24" s="1274"/>
      <c r="Q24" s="1274"/>
      <c r="R24" s="1274"/>
      <c r="S24" s="1274"/>
      <c r="T24" s="1274"/>
      <c r="U24" s="1274"/>
      <c r="V24" s="1274"/>
      <c r="W24" s="1274"/>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55"/>
      <c r="CK24" s="155"/>
      <c r="CL24" s="155"/>
      <c r="CM24" s="155"/>
      <c r="CN24" s="116"/>
      <c r="CO24" s="116"/>
      <c r="CP24" s="116"/>
      <c r="CQ24" s="116"/>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16"/>
      <c r="CK25" s="116"/>
      <c r="CL25" s="116"/>
      <c r="CM25" s="116"/>
      <c r="CN25" s="116"/>
      <c r="CO25" s="116"/>
      <c r="CP25" s="116"/>
      <c r="CQ25" s="116"/>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16"/>
      <c r="CK26" s="116"/>
      <c r="CL26" s="116"/>
      <c r="CM26" s="116"/>
      <c r="CN26" s="116"/>
      <c r="CO26" s="116"/>
      <c r="CP26" s="116"/>
      <c r="CQ26" s="116"/>
    </row>
    <row r="27" spans="3:11" ht="12">
      <c r="C27" s="121"/>
      <c r="D27" s="116"/>
      <c r="E27" s="116"/>
      <c r="F27" s="116"/>
      <c r="G27" s="116"/>
      <c r="H27" s="116"/>
      <c r="I27" s="116"/>
      <c r="J27" s="116"/>
      <c r="K27" s="116"/>
    </row>
    <row r="28" spans="3:95" ht="24" customHeight="1">
      <c r="C28" s="266"/>
      <c r="D28" s="13"/>
      <c r="E28" s="13"/>
      <c r="F28" s="13"/>
      <c r="G28" s="13"/>
      <c r="H28" s="13"/>
      <c r="I28" s="13"/>
      <c r="J28" s="13"/>
      <c r="K28" s="13"/>
      <c r="L28" s="13"/>
      <c r="M28" s="13"/>
      <c r="N28" s="13"/>
      <c r="O28" s="13"/>
      <c r="P28" s="13"/>
      <c r="Q28" s="13"/>
      <c r="R28" s="13"/>
      <c r="S28" s="13"/>
      <c r="T28" s="13"/>
      <c r="U28" s="13"/>
      <c r="V28" s="13"/>
      <c r="W28" s="13"/>
      <c r="X28" s="13"/>
      <c r="Y28" s="13"/>
      <c r="AA28" s="1793" t="s">
        <v>756</v>
      </c>
      <c r="AB28" s="1793"/>
      <c r="AC28" s="1793"/>
      <c r="AD28" s="1793"/>
      <c r="AE28" s="1793"/>
      <c r="AF28" s="1793"/>
      <c r="AG28" s="1793"/>
      <c r="AH28" s="1793"/>
      <c r="AI28" s="1793"/>
      <c r="AJ28" s="1793"/>
      <c r="AK28" s="1793"/>
      <c r="AL28" s="1793"/>
      <c r="AM28" s="1793"/>
      <c r="AN28" s="1793"/>
      <c r="AO28" s="1793"/>
      <c r="AP28" s="1793"/>
      <c r="AQ28" s="1793"/>
      <c r="AR28" s="1793"/>
      <c r="AS28" s="1793"/>
      <c r="AT28" s="1793"/>
      <c r="AU28" s="1793"/>
      <c r="AV28" s="1793"/>
      <c r="AW28" s="1793"/>
      <c r="AX28" s="1793"/>
      <c r="AY28" s="1793"/>
      <c r="AZ28" s="1793"/>
      <c r="BA28" s="1793"/>
      <c r="BB28" s="1793"/>
      <c r="BC28" s="1793"/>
      <c r="BD28" s="1793"/>
      <c r="BE28" s="1793"/>
      <c r="BF28" s="1793"/>
      <c r="BG28" s="1793"/>
      <c r="BH28" s="1793"/>
      <c r="BI28" s="1793"/>
      <c r="BJ28" s="1793"/>
      <c r="BK28" s="1793"/>
      <c r="BL28" s="1793"/>
      <c r="BM28" s="1793"/>
      <c r="BN28" s="1793"/>
      <c r="BO28" s="1793"/>
      <c r="BP28" s="13"/>
      <c r="BQ28" s="13"/>
      <c r="BR28" s="13"/>
      <c r="BS28" s="13"/>
      <c r="BT28" s="13"/>
      <c r="BU28" s="13"/>
      <c r="BV28" s="13"/>
      <c r="BW28" s="13"/>
      <c r="BX28" s="13"/>
      <c r="BY28" s="13"/>
      <c r="BZ28" s="13"/>
      <c r="CA28" s="13"/>
      <c r="CB28" s="13"/>
      <c r="CC28" s="13"/>
      <c r="CD28" s="13"/>
      <c r="CE28" s="13"/>
      <c r="CF28" s="13"/>
      <c r="CG28" s="13"/>
      <c r="CH28" s="13"/>
      <c r="CI28" s="13"/>
      <c r="CJ28" s="116"/>
      <c r="CK28" s="116"/>
      <c r="CL28" s="116"/>
      <c r="CM28" s="116"/>
      <c r="CN28" s="116"/>
      <c r="CO28" s="155"/>
      <c r="CP28" s="116"/>
      <c r="CQ28" s="116"/>
    </row>
    <row r="29" spans="3:93" ht="15" customHeight="1">
      <c r="C29" s="115" t="s">
        <v>728</v>
      </c>
      <c r="D29" s="43"/>
      <c r="E29" s="43"/>
      <c r="F29" s="43"/>
      <c r="G29" s="43"/>
      <c r="H29" s="43"/>
      <c r="I29" s="43"/>
      <c r="J29" s="43"/>
      <c r="K29" s="43"/>
      <c r="L29" s="43"/>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2"/>
      <c r="AM29" s="522"/>
      <c r="AN29" s="522"/>
      <c r="AO29" s="522"/>
      <c r="AP29" s="522"/>
      <c r="AQ29" s="522"/>
      <c r="AR29" s="522"/>
      <c r="AS29" s="522"/>
      <c r="AT29" s="522"/>
      <c r="AU29" s="522"/>
      <c r="AV29" s="522"/>
      <c r="AW29" s="522"/>
      <c r="AX29" s="522"/>
      <c r="AY29" s="522"/>
      <c r="AZ29" s="522"/>
      <c r="BA29" s="522"/>
      <c r="BB29" s="522"/>
      <c r="BC29" s="522"/>
      <c r="BD29" s="522"/>
      <c r="BE29" s="522"/>
      <c r="BF29" s="522"/>
      <c r="BG29" s="522"/>
      <c r="BH29" s="522"/>
      <c r="BI29" s="522"/>
      <c r="BJ29" s="522"/>
      <c r="BK29" s="522"/>
      <c r="BL29" s="522"/>
      <c r="BM29" s="522"/>
      <c r="BN29" s="522"/>
      <c r="BO29" s="522"/>
      <c r="BP29" s="522"/>
      <c r="BQ29" s="522"/>
      <c r="BR29" s="522"/>
      <c r="BS29" s="522"/>
      <c r="BT29" s="522"/>
      <c r="BU29" s="522"/>
      <c r="BV29" s="522"/>
      <c r="BW29" s="522"/>
      <c r="BX29" s="522"/>
      <c r="BY29" s="522"/>
      <c r="BZ29" s="522"/>
      <c r="CA29" s="522"/>
      <c r="CB29" s="522"/>
      <c r="CC29" s="522"/>
      <c r="CD29" s="522"/>
      <c r="CE29" s="522"/>
      <c r="CF29" s="522"/>
      <c r="CG29" s="522"/>
      <c r="CH29" s="522"/>
      <c r="CI29" s="569"/>
      <c r="CN29" s="675" t="s">
        <v>950</v>
      </c>
      <c r="CO29" s="143"/>
    </row>
    <row r="30" spans="3:93" ht="12" customHeight="1">
      <c r="C30" s="1715" t="s">
        <v>19</v>
      </c>
      <c r="D30" s="1715"/>
      <c r="E30" s="1715"/>
      <c r="F30" s="1715"/>
      <c r="G30" s="1715"/>
      <c r="H30" s="1715"/>
      <c r="I30" s="1715"/>
      <c r="J30" s="1715"/>
      <c r="K30" s="1715"/>
      <c r="L30" s="1715"/>
      <c r="M30" s="1706" t="s">
        <v>1051</v>
      </c>
      <c r="N30" s="1707"/>
      <c r="O30" s="1707"/>
      <c r="P30" s="1707"/>
      <c r="Q30" s="1707"/>
      <c r="R30" s="1707"/>
      <c r="S30" s="1707"/>
      <c r="T30" s="1707"/>
      <c r="U30" s="1707"/>
      <c r="V30" s="1707"/>
      <c r="W30" s="1707"/>
      <c r="X30" s="1707"/>
      <c r="Y30" s="1707"/>
      <c r="Z30" s="1707"/>
      <c r="AA30" s="1707"/>
      <c r="AB30" s="1707"/>
      <c r="AC30" s="1707"/>
      <c r="AD30" s="1707"/>
      <c r="AE30" s="1707"/>
      <c r="AF30" s="1707"/>
      <c r="AG30" s="1707"/>
      <c r="AH30" s="1707"/>
      <c r="AI30" s="1707"/>
      <c r="AJ30" s="1707"/>
      <c r="AK30" s="1707"/>
      <c r="AL30" s="1707"/>
      <c r="AM30" s="1707"/>
      <c r="AN30" s="1707"/>
      <c r="AO30" s="1707"/>
      <c r="AP30" s="1707"/>
      <c r="AQ30" s="1707"/>
      <c r="AR30" s="1707"/>
      <c r="AS30" s="1707"/>
      <c r="AT30" s="1707"/>
      <c r="AU30" s="1707"/>
      <c r="AV30" s="1707"/>
      <c r="AW30" s="1707"/>
      <c r="AX30" s="1707"/>
      <c r="AY30" s="1707"/>
      <c r="AZ30" s="1707"/>
      <c r="BA30" s="1707"/>
      <c r="BB30" s="1707"/>
      <c r="BC30" s="1707"/>
      <c r="BD30" s="1707"/>
      <c r="BE30" s="1707"/>
      <c r="BF30" s="1707"/>
      <c r="BG30" s="1707"/>
      <c r="BH30" s="1707"/>
      <c r="BI30" s="1707"/>
      <c r="BJ30" s="1707"/>
      <c r="BK30" s="1707"/>
      <c r="BL30" s="1707"/>
      <c r="BM30" s="1707"/>
      <c r="BN30" s="1707"/>
      <c r="BO30" s="1707"/>
      <c r="BP30" s="1707"/>
      <c r="BQ30" s="1707"/>
      <c r="BR30" s="1707"/>
      <c r="BS30" s="1707"/>
      <c r="BT30" s="1707"/>
      <c r="BU30" s="1707"/>
      <c r="BV30" s="1707"/>
      <c r="BW30" s="1707"/>
      <c r="BX30" s="1707"/>
      <c r="BY30" s="1707"/>
      <c r="BZ30" s="1707"/>
      <c r="CA30" s="1707"/>
      <c r="CB30" s="1707"/>
      <c r="CC30" s="1707"/>
      <c r="CD30" s="1707"/>
      <c r="CE30" s="1707"/>
      <c r="CF30" s="1707"/>
      <c r="CG30" s="1707"/>
      <c r="CH30" s="1707"/>
      <c r="CI30" s="1707"/>
      <c r="CJ30" s="1707"/>
      <c r="CK30" s="1707"/>
      <c r="CL30" s="1707"/>
      <c r="CM30" s="1707"/>
      <c r="CN30" s="1707"/>
      <c r="CO30" s="143"/>
    </row>
    <row r="31" spans="3:93" ht="13.5" customHeight="1">
      <c r="C31" s="1881"/>
      <c r="D31" s="1881"/>
      <c r="E31" s="1881"/>
      <c r="F31" s="1881"/>
      <c r="G31" s="1881"/>
      <c r="H31" s="1881"/>
      <c r="I31" s="1881"/>
      <c r="J31" s="1881"/>
      <c r="K31" s="1881"/>
      <c r="L31" s="1881"/>
      <c r="M31" s="1706" t="s">
        <v>1049</v>
      </c>
      <c r="N31" s="1707"/>
      <c r="O31" s="1707"/>
      <c r="P31" s="1707"/>
      <c r="Q31" s="1707"/>
      <c r="R31" s="1707"/>
      <c r="S31" s="1707"/>
      <c r="T31" s="1707"/>
      <c r="U31" s="1707"/>
      <c r="V31" s="1707"/>
      <c r="W31" s="1707"/>
      <c r="X31" s="1707"/>
      <c r="Y31" s="1707"/>
      <c r="Z31" s="1707"/>
      <c r="AA31" s="1707"/>
      <c r="AB31" s="1707"/>
      <c r="AC31" s="1707"/>
      <c r="AD31" s="1707"/>
      <c r="AE31" s="1707"/>
      <c r="AF31" s="1708"/>
      <c r="AG31" s="1717" t="s">
        <v>1130</v>
      </c>
      <c r="AH31" s="1718"/>
      <c r="AI31" s="1718"/>
      <c r="AJ31" s="1718"/>
      <c r="AK31" s="1718"/>
      <c r="AL31" s="1718"/>
      <c r="AM31" s="1718"/>
      <c r="AN31" s="1718"/>
      <c r="AO31" s="1718"/>
      <c r="AP31" s="1718"/>
      <c r="AQ31" s="1718" t="s">
        <v>1130</v>
      </c>
      <c r="AR31" s="1718"/>
      <c r="AS31" s="1718"/>
      <c r="AT31" s="1718"/>
      <c r="AU31" s="1718"/>
      <c r="AV31" s="1718"/>
      <c r="AW31" s="1718"/>
      <c r="AX31" s="1718"/>
      <c r="AY31" s="1718"/>
      <c r="AZ31" s="1719"/>
      <c r="BA31" s="1717" t="s">
        <v>875</v>
      </c>
      <c r="BB31" s="1718"/>
      <c r="BC31" s="1718"/>
      <c r="BD31" s="1718"/>
      <c r="BE31" s="1718"/>
      <c r="BF31" s="1718"/>
      <c r="BG31" s="1718"/>
      <c r="BH31" s="1718"/>
      <c r="BI31" s="1718"/>
      <c r="BJ31" s="1718"/>
      <c r="BK31" s="1718" t="s">
        <v>1130</v>
      </c>
      <c r="BL31" s="1718"/>
      <c r="BM31" s="1718"/>
      <c r="BN31" s="1718"/>
      <c r="BO31" s="1718"/>
      <c r="BP31" s="1718"/>
      <c r="BQ31" s="1718"/>
      <c r="BR31" s="1718"/>
      <c r="BS31" s="1718"/>
      <c r="BT31" s="1719"/>
      <c r="BU31" s="1717" t="s">
        <v>1131</v>
      </c>
      <c r="BV31" s="1718"/>
      <c r="BW31" s="1718"/>
      <c r="BX31" s="1718"/>
      <c r="BY31" s="1718"/>
      <c r="BZ31" s="1718"/>
      <c r="CA31" s="1718"/>
      <c r="CB31" s="1718"/>
      <c r="CC31" s="1718"/>
      <c r="CD31" s="1718"/>
      <c r="CE31" s="1718" t="s">
        <v>1129</v>
      </c>
      <c r="CF31" s="1718"/>
      <c r="CG31" s="1718"/>
      <c r="CH31" s="1718"/>
      <c r="CI31" s="1718"/>
      <c r="CJ31" s="1718"/>
      <c r="CK31" s="1718"/>
      <c r="CL31" s="1718"/>
      <c r="CM31" s="1718"/>
      <c r="CN31" s="1718"/>
      <c r="CO31" s="143"/>
    </row>
    <row r="32" spans="3:93" ht="17.25" customHeight="1">
      <c r="C32" s="1718"/>
      <c r="D32" s="1718"/>
      <c r="E32" s="1718"/>
      <c r="F32" s="1718"/>
      <c r="G32" s="1718"/>
      <c r="H32" s="1718"/>
      <c r="I32" s="1718"/>
      <c r="J32" s="1718"/>
      <c r="K32" s="1718"/>
      <c r="L32" s="1718"/>
      <c r="M32" s="1706" t="s">
        <v>20</v>
      </c>
      <c r="N32" s="1707"/>
      <c r="O32" s="1707"/>
      <c r="P32" s="1707"/>
      <c r="Q32" s="1707"/>
      <c r="R32" s="1707"/>
      <c r="S32" s="1707"/>
      <c r="T32" s="1707"/>
      <c r="U32" s="1707"/>
      <c r="V32" s="1708"/>
      <c r="W32" s="1706" t="s">
        <v>21</v>
      </c>
      <c r="X32" s="1707"/>
      <c r="Y32" s="1707"/>
      <c r="Z32" s="1707"/>
      <c r="AA32" s="1707"/>
      <c r="AB32" s="1707"/>
      <c r="AC32" s="1707"/>
      <c r="AD32" s="1707"/>
      <c r="AE32" s="1707"/>
      <c r="AF32" s="1708"/>
      <c r="AG32" s="1718" t="s">
        <v>1132</v>
      </c>
      <c r="AH32" s="1718"/>
      <c r="AI32" s="1718"/>
      <c r="AJ32" s="1718"/>
      <c r="AK32" s="1718"/>
      <c r="AL32" s="1718" t="s">
        <v>1133</v>
      </c>
      <c r="AM32" s="1718"/>
      <c r="AN32" s="1718"/>
      <c r="AO32" s="1718"/>
      <c r="AP32" s="1718"/>
      <c r="AQ32" s="1706" t="s">
        <v>1133</v>
      </c>
      <c r="AR32" s="1707"/>
      <c r="AS32" s="1707"/>
      <c r="AT32" s="1707"/>
      <c r="AU32" s="1707"/>
      <c r="AV32" s="1707" t="s">
        <v>1133</v>
      </c>
      <c r="AW32" s="1707"/>
      <c r="AX32" s="1707"/>
      <c r="AY32" s="1707"/>
      <c r="AZ32" s="1708"/>
      <c r="BA32" s="1717" t="s">
        <v>1132</v>
      </c>
      <c r="BB32" s="1718"/>
      <c r="BC32" s="1718"/>
      <c r="BD32" s="1718"/>
      <c r="BE32" s="1718"/>
      <c r="BF32" s="1718" t="s">
        <v>1133</v>
      </c>
      <c r="BG32" s="1718"/>
      <c r="BH32" s="1718"/>
      <c r="BI32" s="1718"/>
      <c r="BJ32" s="1718"/>
      <c r="BK32" s="1706" t="s">
        <v>1133</v>
      </c>
      <c r="BL32" s="1707"/>
      <c r="BM32" s="1707"/>
      <c r="BN32" s="1707"/>
      <c r="BO32" s="1707"/>
      <c r="BP32" s="1707" t="s">
        <v>1133</v>
      </c>
      <c r="BQ32" s="1707"/>
      <c r="BR32" s="1707"/>
      <c r="BS32" s="1707"/>
      <c r="BT32" s="1708"/>
      <c r="BU32" s="1717" t="s">
        <v>1132</v>
      </c>
      <c r="BV32" s="1718"/>
      <c r="BW32" s="1718"/>
      <c r="BX32" s="1718"/>
      <c r="BY32" s="1718"/>
      <c r="BZ32" s="1718" t="s">
        <v>1133</v>
      </c>
      <c r="CA32" s="1718"/>
      <c r="CB32" s="1718"/>
      <c r="CC32" s="1718"/>
      <c r="CD32" s="1718"/>
      <c r="CE32" s="1706" t="s">
        <v>1133</v>
      </c>
      <c r="CF32" s="1707"/>
      <c r="CG32" s="1707"/>
      <c r="CH32" s="1707"/>
      <c r="CI32" s="1707"/>
      <c r="CJ32" s="1707" t="s">
        <v>1133</v>
      </c>
      <c r="CK32" s="1707"/>
      <c r="CL32" s="1707"/>
      <c r="CM32" s="1707"/>
      <c r="CN32" s="1707"/>
      <c r="CO32" s="143"/>
    </row>
    <row r="33" spans="3:100" ht="14.25" customHeight="1">
      <c r="C33" s="1839" t="s">
        <v>1263</v>
      </c>
      <c r="D33" s="1839"/>
      <c r="E33" s="1839"/>
      <c r="F33" s="1839"/>
      <c r="G33" s="1839"/>
      <c r="H33" s="1839"/>
      <c r="I33" s="1839"/>
      <c r="J33" s="1839"/>
      <c r="K33" s="1839"/>
      <c r="L33" s="1839"/>
      <c r="M33" s="1882">
        <v>37728</v>
      </c>
      <c r="N33" s="1844"/>
      <c r="O33" s="1844"/>
      <c r="P33" s="1844"/>
      <c r="Q33" s="1844"/>
      <c r="R33" s="1844"/>
      <c r="S33" s="1844"/>
      <c r="T33" s="1844"/>
      <c r="U33" s="1844"/>
      <c r="V33" s="1844"/>
      <c r="W33" s="1844">
        <v>37562</v>
      </c>
      <c r="X33" s="1844"/>
      <c r="Y33" s="1844"/>
      <c r="Z33" s="1844"/>
      <c r="AA33" s="1844"/>
      <c r="AB33" s="1844"/>
      <c r="AC33" s="1844"/>
      <c r="AD33" s="1844"/>
      <c r="AE33" s="1844"/>
      <c r="AF33" s="1884"/>
      <c r="AG33" s="1844">
        <v>9975</v>
      </c>
      <c r="AH33" s="1844"/>
      <c r="AI33" s="1844"/>
      <c r="AJ33" s="1844"/>
      <c r="AK33" s="1844"/>
      <c r="AL33" s="1844"/>
      <c r="AM33" s="1844"/>
      <c r="AN33" s="1844"/>
      <c r="AO33" s="1844"/>
      <c r="AP33" s="1844"/>
      <c r="AQ33" s="1844">
        <v>9630</v>
      </c>
      <c r="AR33" s="1844"/>
      <c r="AS33" s="1844"/>
      <c r="AT33" s="1844"/>
      <c r="AU33" s="1844"/>
      <c r="AV33" s="1844"/>
      <c r="AW33" s="1844"/>
      <c r="AX33" s="1844"/>
      <c r="AY33" s="1844"/>
      <c r="AZ33" s="1884"/>
      <c r="BA33" s="1883" t="s">
        <v>693</v>
      </c>
      <c r="BB33" s="1799"/>
      <c r="BC33" s="1799"/>
      <c r="BD33" s="1799"/>
      <c r="BE33" s="1799"/>
      <c r="BF33" s="1799"/>
      <c r="BG33" s="1799"/>
      <c r="BH33" s="1799"/>
      <c r="BI33" s="1799"/>
      <c r="BJ33" s="1799"/>
      <c r="BK33" s="1883" t="s">
        <v>693</v>
      </c>
      <c r="BL33" s="1799"/>
      <c r="BM33" s="1799"/>
      <c r="BN33" s="1799"/>
      <c r="BO33" s="1799"/>
      <c r="BP33" s="1799"/>
      <c r="BQ33" s="1799"/>
      <c r="BR33" s="1799"/>
      <c r="BS33" s="1799"/>
      <c r="BT33" s="1799"/>
      <c r="BU33" s="1882">
        <v>43834</v>
      </c>
      <c r="BV33" s="1844"/>
      <c r="BW33" s="1844"/>
      <c r="BX33" s="1844"/>
      <c r="BY33" s="1844"/>
      <c r="BZ33" s="1844"/>
      <c r="CA33" s="1844"/>
      <c r="CB33" s="1844"/>
      <c r="CC33" s="1844"/>
      <c r="CD33" s="1844"/>
      <c r="CE33" s="1844">
        <v>44584</v>
      </c>
      <c r="CF33" s="1844"/>
      <c r="CG33" s="1844"/>
      <c r="CH33" s="1844"/>
      <c r="CI33" s="1844"/>
      <c r="CJ33" s="1844"/>
      <c r="CK33" s="1844"/>
      <c r="CL33" s="1844"/>
      <c r="CM33" s="1844"/>
      <c r="CN33" s="1844"/>
      <c r="CO33" s="341"/>
      <c r="CP33" s="116"/>
      <c r="CQ33" s="116"/>
      <c r="CR33" s="116"/>
      <c r="CS33" s="116"/>
      <c r="CT33" s="116"/>
      <c r="CU33" s="116"/>
      <c r="CV33" s="116"/>
    </row>
    <row r="34" spans="3:100" ht="14.25" customHeight="1">
      <c r="C34" s="1795" t="s">
        <v>198</v>
      </c>
      <c r="D34" s="1795"/>
      <c r="E34" s="1795"/>
      <c r="F34" s="1795"/>
      <c r="G34" s="1795"/>
      <c r="H34" s="1795"/>
      <c r="I34" s="1795"/>
      <c r="J34" s="1795"/>
      <c r="K34" s="1795"/>
      <c r="L34" s="1795"/>
      <c r="M34" s="1803">
        <v>4067</v>
      </c>
      <c r="N34" s="1798"/>
      <c r="O34" s="1798"/>
      <c r="P34" s="1798"/>
      <c r="Q34" s="1798"/>
      <c r="R34" s="1798"/>
      <c r="S34" s="1798"/>
      <c r="T34" s="1798"/>
      <c r="U34" s="1798"/>
      <c r="V34" s="1798"/>
      <c r="W34" s="1804">
        <v>4203</v>
      </c>
      <c r="X34" s="1804"/>
      <c r="Y34" s="1804"/>
      <c r="Z34" s="1804"/>
      <c r="AA34" s="1804"/>
      <c r="AB34" s="1804"/>
      <c r="AC34" s="1804"/>
      <c r="AD34" s="1804"/>
      <c r="AE34" s="1804"/>
      <c r="AF34" s="1805"/>
      <c r="AG34" s="1798">
        <v>737</v>
      </c>
      <c r="AH34" s="1798"/>
      <c r="AI34" s="1798"/>
      <c r="AJ34" s="1798"/>
      <c r="AK34" s="1798"/>
      <c r="AL34" s="1798"/>
      <c r="AM34" s="1798"/>
      <c r="AN34" s="1798"/>
      <c r="AO34" s="1798"/>
      <c r="AP34" s="1798"/>
      <c r="AQ34" s="1798">
        <v>831</v>
      </c>
      <c r="AR34" s="1798"/>
      <c r="AS34" s="1798"/>
      <c r="AT34" s="1798"/>
      <c r="AU34" s="1798"/>
      <c r="AV34" s="1798"/>
      <c r="AW34" s="1798"/>
      <c r="AX34" s="1798"/>
      <c r="AY34" s="1798"/>
      <c r="AZ34" s="1885"/>
      <c r="BA34" s="1803">
        <v>32</v>
      </c>
      <c r="BB34" s="1798"/>
      <c r="BC34" s="1798"/>
      <c r="BD34" s="1798"/>
      <c r="BE34" s="1798"/>
      <c r="BF34" s="1798"/>
      <c r="BG34" s="1798"/>
      <c r="BH34" s="1798"/>
      <c r="BI34" s="1798"/>
      <c r="BJ34" s="1798"/>
      <c r="BK34" s="1803">
        <v>59</v>
      </c>
      <c r="BL34" s="1798"/>
      <c r="BM34" s="1798"/>
      <c r="BN34" s="1798"/>
      <c r="BO34" s="1798"/>
      <c r="BP34" s="1798"/>
      <c r="BQ34" s="1798"/>
      <c r="BR34" s="1798"/>
      <c r="BS34" s="1798"/>
      <c r="BT34" s="1798"/>
      <c r="BU34" s="1803">
        <v>3692</v>
      </c>
      <c r="BV34" s="1798"/>
      <c r="BW34" s="1798"/>
      <c r="BX34" s="1798"/>
      <c r="BY34" s="1798"/>
      <c r="BZ34" s="1798"/>
      <c r="CA34" s="1798"/>
      <c r="CB34" s="1798"/>
      <c r="CC34" s="1798"/>
      <c r="CD34" s="1798"/>
      <c r="CE34" s="1798">
        <v>4340</v>
      </c>
      <c r="CF34" s="1798"/>
      <c r="CG34" s="1798"/>
      <c r="CH34" s="1798"/>
      <c r="CI34" s="1798"/>
      <c r="CJ34" s="1798"/>
      <c r="CK34" s="1798"/>
      <c r="CL34" s="1798"/>
      <c r="CM34" s="1798"/>
      <c r="CN34" s="1798"/>
      <c r="CO34" s="116"/>
      <c r="CP34" s="116"/>
      <c r="CQ34" s="116"/>
      <c r="CR34" s="116"/>
      <c r="CS34" s="116"/>
      <c r="CT34" s="116"/>
      <c r="CU34" s="116"/>
      <c r="CV34" s="116"/>
    </row>
    <row r="35" spans="3:100" ht="14.25" customHeight="1">
      <c r="C35" s="520"/>
      <c r="D35" s="520"/>
      <c r="E35" s="520"/>
      <c r="F35" s="520"/>
      <c r="G35" s="520"/>
      <c r="H35" s="520"/>
      <c r="I35" s="1880">
        <v>11</v>
      </c>
      <c r="J35" s="1880"/>
      <c r="K35" s="520"/>
      <c r="L35" s="520"/>
      <c r="M35" s="1803">
        <v>2434</v>
      </c>
      <c r="N35" s="1798"/>
      <c r="O35" s="1798"/>
      <c r="P35" s="1798"/>
      <c r="Q35" s="1798"/>
      <c r="R35" s="1798"/>
      <c r="S35" s="1798"/>
      <c r="T35" s="1798"/>
      <c r="U35" s="1798"/>
      <c r="V35" s="1798"/>
      <c r="W35" s="1804">
        <v>2404</v>
      </c>
      <c r="X35" s="1804"/>
      <c r="Y35" s="1804"/>
      <c r="Z35" s="1804"/>
      <c r="AA35" s="1804"/>
      <c r="AB35" s="1804"/>
      <c r="AC35" s="1804"/>
      <c r="AD35" s="1804"/>
      <c r="AE35" s="1804"/>
      <c r="AF35" s="1805"/>
      <c r="AG35" s="1798">
        <v>729</v>
      </c>
      <c r="AH35" s="1798"/>
      <c r="AI35" s="1798"/>
      <c r="AJ35" s="1798"/>
      <c r="AK35" s="1798"/>
      <c r="AL35" s="1798"/>
      <c r="AM35" s="1798"/>
      <c r="AN35" s="1798"/>
      <c r="AO35" s="1798"/>
      <c r="AP35" s="1798"/>
      <c r="AQ35" s="1798">
        <v>849</v>
      </c>
      <c r="AR35" s="1798"/>
      <c r="AS35" s="1798"/>
      <c r="AT35" s="1798"/>
      <c r="AU35" s="1798"/>
      <c r="AV35" s="1798"/>
      <c r="AW35" s="1798"/>
      <c r="AX35" s="1798"/>
      <c r="AY35" s="1798"/>
      <c r="AZ35" s="1885"/>
      <c r="BA35" s="1803">
        <v>671</v>
      </c>
      <c r="BB35" s="1798"/>
      <c r="BC35" s="1798"/>
      <c r="BD35" s="1798"/>
      <c r="BE35" s="1798"/>
      <c r="BF35" s="1798"/>
      <c r="BG35" s="1798"/>
      <c r="BH35" s="1798"/>
      <c r="BI35" s="1798"/>
      <c r="BJ35" s="1798"/>
      <c r="BK35" s="1803">
        <v>1019</v>
      </c>
      <c r="BL35" s="1798"/>
      <c r="BM35" s="1798"/>
      <c r="BN35" s="1798"/>
      <c r="BO35" s="1798"/>
      <c r="BP35" s="1798"/>
      <c r="BQ35" s="1798"/>
      <c r="BR35" s="1798"/>
      <c r="BS35" s="1798"/>
      <c r="BT35" s="1798"/>
      <c r="BU35" s="1803">
        <v>2992</v>
      </c>
      <c r="BV35" s="1798"/>
      <c r="BW35" s="1798"/>
      <c r="BX35" s="1798"/>
      <c r="BY35" s="1798"/>
      <c r="BZ35" s="1798"/>
      <c r="CA35" s="1798"/>
      <c r="CB35" s="1798"/>
      <c r="CC35" s="1798"/>
      <c r="CD35" s="1798"/>
      <c r="CE35" s="1798">
        <v>3028</v>
      </c>
      <c r="CF35" s="1798"/>
      <c r="CG35" s="1798"/>
      <c r="CH35" s="1798"/>
      <c r="CI35" s="1798"/>
      <c r="CJ35" s="1798"/>
      <c r="CK35" s="1798"/>
      <c r="CL35" s="1798"/>
      <c r="CM35" s="1798"/>
      <c r="CN35" s="1798"/>
      <c r="CO35" s="116"/>
      <c r="CP35" s="116"/>
      <c r="CQ35" s="116"/>
      <c r="CR35" s="116"/>
      <c r="CS35" s="116"/>
      <c r="CT35" s="116"/>
      <c r="CU35" s="116"/>
      <c r="CV35" s="116"/>
    </row>
    <row r="36" spans="3:100" ht="14.25" customHeight="1">
      <c r="C36" s="520"/>
      <c r="D36" s="520"/>
      <c r="E36" s="520"/>
      <c r="F36" s="520"/>
      <c r="G36" s="520"/>
      <c r="H36" s="520"/>
      <c r="I36" s="1800">
        <v>12</v>
      </c>
      <c r="J36" s="1800"/>
      <c r="K36" s="520"/>
      <c r="L36" s="520"/>
      <c r="M36" s="1879">
        <v>2135</v>
      </c>
      <c r="N36" s="1840"/>
      <c r="O36" s="1840"/>
      <c r="P36" s="1840"/>
      <c r="Q36" s="1840"/>
      <c r="R36" s="1840"/>
      <c r="S36" s="1840"/>
      <c r="T36" s="1840"/>
      <c r="U36" s="1840"/>
      <c r="V36" s="1840"/>
      <c r="W36" s="1845">
        <v>1873</v>
      </c>
      <c r="X36" s="1845"/>
      <c r="Y36" s="1845"/>
      <c r="Z36" s="1845"/>
      <c r="AA36" s="1845"/>
      <c r="AB36" s="1845"/>
      <c r="AC36" s="1845"/>
      <c r="AD36" s="1845"/>
      <c r="AE36" s="1845"/>
      <c r="AF36" s="1900"/>
      <c r="AG36" s="1799">
        <v>378</v>
      </c>
      <c r="AH36" s="1799"/>
      <c r="AI36" s="1799"/>
      <c r="AJ36" s="1799"/>
      <c r="AK36" s="1799"/>
      <c r="AL36" s="1799"/>
      <c r="AM36" s="1799"/>
      <c r="AN36" s="1799"/>
      <c r="AO36" s="1799"/>
      <c r="AP36" s="1799"/>
      <c r="AQ36" s="1799">
        <v>481</v>
      </c>
      <c r="AR36" s="1799"/>
      <c r="AS36" s="1799"/>
      <c r="AT36" s="1799"/>
      <c r="AU36" s="1799"/>
      <c r="AV36" s="1799"/>
      <c r="AW36" s="1799"/>
      <c r="AX36" s="1799"/>
      <c r="AY36" s="1799"/>
      <c r="AZ36" s="1886"/>
      <c r="BA36" s="1883">
        <v>763</v>
      </c>
      <c r="BB36" s="1799"/>
      <c r="BC36" s="1799"/>
      <c r="BD36" s="1799"/>
      <c r="BE36" s="1799"/>
      <c r="BF36" s="1799"/>
      <c r="BG36" s="1799"/>
      <c r="BH36" s="1799"/>
      <c r="BI36" s="1799"/>
      <c r="BJ36" s="1799"/>
      <c r="BK36" s="1879">
        <v>747</v>
      </c>
      <c r="BL36" s="1840"/>
      <c r="BM36" s="1840"/>
      <c r="BN36" s="1840"/>
      <c r="BO36" s="1840"/>
      <c r="BP36" s="1840"/>
      <c r="BQ36" s="1840"/>
      <c r="BR36" s="1840"/>
      <c r="BS36" s="1840"/>
      <c r="BT36" s="1890"/>
      <c r="BU36" s="1879">
        <v>2557</v>
      </c>
      <c r="BV36" s="1840"/>
      <c r="BW36" s="1840"/>
      <c r="BX36" s="1840"/>
      <c r="BY36" s="1840"/>
      <c r="BZ36" s="1840"/>
      <c r="CA36" s="1840"/>
      <c r="CB36" s="1840"/>
      <c r="CC36" s="1840"/>
      <c r="CD36" s="1840"/>
      <c r="CE36" s="1840">
        <v>2165</v>
      </c>
      <c r="CF36" s="1840"/>
      <c r="CG36" s="1840"/>
      <c r="CH36" s="1840"/>
      <c r="CI36" s="1840"/>
      <c r="CJ36" s="1840"/>
      <c r="CK36" s="1840"/>
      <c r="CL36" s="1840"/>
      <c r="CM36" s="1840"/>
      <c r="CN36" s="1840"/>
      <c r="CO36" s="116"/>
      <c r="CP36" s="116"/>
      <c r="CQ36" s="116"/>
      <c r="CR36" s="116"/>
      <c r="CS36" s="116"/>
      <c r="CT36" s="116"/>
      <c r="CU36" s="116"/>
      <c r="CV36" s="116"/>
    </row>
    <row r="37" spans="3:100" ht="12" customHeight="1">
      <c r="C37" s="1715" t="s">
        <v>19</v>
      </c>
      <c r="D37" s="1715"/>
      <c r="E37" s="1715"/>
      <c r="F37" s="1715"/>
      <c r="G37" s="1715"/>
      <c r="H37" s="1715"/>
      <c r="I37" s="1715"/>
      <c r="J37" s="1715"/>
      <c r="K37" s="1715"/>
      <c r="L37" s="1715"/>
      <c r="M37" s="1706" t="s">
        <v>1051</v>
      </c>
      <c r="N37" s="1707"/>
      <c r="O37" s="1707"/>
      <c r="P37" s="1707"/>
      <c r="Q37" s="1707"/>
      <c r="R37" s="1707"/>
      <c r="S37" s="1707"/>
      <c r="T37" s="1707"/>
      <c r="U37" s="1707"/>
      <c r="V37" s="1707"/>
      <c r="W37" s="1707"/>
      <c r="X37" s="1707"/>
      <c r="Y37" s="1707"/>
      <c r="Z37" s="1707"/>
      <c r="AA37" s="1707"/>
      <c r="AB37" s="1707"/>
      <c r="AC37" s="1707"/>
      <c r="AD37" s="1707"/>
      <c r="AE37" s="1707"/>
      <c r="AF37" s="1707"/>
      <c r="AG37" s="1707"/>
      <c r="AH37" s="1707"/>
      <c r="AI37" s="1707"/>
      <c r="AJ37" s="1707"/>
      <c r="AK37" s="1707"/>
      <c r="AL37" s="1707"/>
      <c r="AM37" s="1707"/>
      <c r="AN37" s="1707"/>
      <c r="AO37" s="1707"/>
      <c r="AP37" s="1707"/>
      <c r="AQ37" s="1707"/>
      <c r="AR37" s="1707"/>
      <c r="AS37" s="1707"/>
      <c r="AT37" s="1707"/>
      <c r="AU37" s="1707"/>
      <c r="AV37" s="1707"/>
      <c r="AW37" s="1707"/>
      <c r="AX37" s="1707"/>
      <c r="AY37" s="1707"/>
      <c r="AZ37" s="1707"/>
      <c r="BA37" s="1707"/>
      <c r="BB37" s="1707"/>
      <c r="BC37" s="1707"/>
      <c r="BD37" s="1707"/>
      <c r="BE37" s="1707"/>
      <c r="BF37" s="1707"/>
      <c r="BG37" s="1707"/>
      <c r="BH37" s="1707"/>
      <c r="BI37" s="1707"/>
      <c r="BJ37" s="1707"/>
      <c r="BK37" s="1707"/>
      <c r="BL37" s="1707"/>
      <c r="BM37" s="1707"/>
      <c r="BN37" s="1707"/>
      <c r="BO37" s="1707"/>
      <c r="BP37" s="1707"/>
      <c r="BQ37" s="1707"/>
      <c r="BR37" s="1707"/>
      <c r="BS37" s="1707"/>
      <c r="BT37" s="1891"/>
      <c r="BU37" s="1888" t="s">
        <v>1052</v>
      </c>
      <c r="BV37" s="1707"/>
      <c r="BW37" s="1707"/>
      <c r="BX37" s="1707"/>
      <c r="BY37" s="1707"/>
      <c r="BZ37" s="1707"/>
      <c r="CA37" s="1707"/>
      <c r="CB37" s="1707"/>
      <c r="CC37" s="1707"/>
      <c r="CD37" s="1707"/>
      <c r="CE37" s="1707"/>
      <c r="CF37" s="1707"/>
      <c r="CG37" s="1707"/>
      <c r="CH37" s="1707"/>
      <c r="CI37" s="1707"/>
      <c r="CJ37" s="1707"/>
      <c r="CK37" s="1707"/>
      <c r="CL37" s="1707"/>
      <c r="CM37" s="1707"/>
      <c r="CN37" s="1707"/>
      <c r="CO37" s="116"/>
      <c r="CP37" s="116"/>
      <c r="CQ37" s="116"/>
      <c r="CR37" s="116"/>
      <c r="CS37" s="116"/>
      <c r="CT37" s="116"/>
      <c r="CU37" s="116"/>
      <c r="CV37" s="116"/>
    </row>
    <row r="38" spans="3:94" ht="13.5" customHeight="1">
      <c r="C38" s="1881"/>
      <c r="D38" s="1881"/>
      <c r="E38" s="1881"/>
      <c r="F38" s="1881"/>
      <c r="G38" s="1881"/>
      <c r="H38" s="1881"/>
      <c r="I38" s="1881"/>
      <c r="J38" s="1881"/>
      <c r="K38" s="1881"/>
      <c r="L38" s="1881"/>
      <c r="M38" s="1717" t="s">
        <v>1050</v>
      </c>
      <c r="N38" s="1718"/>
      <c r="O38" s="1718"/>
      <c r="P38" s="1718"/>
      <c r="Q38" s="1718"/>
      <c r="R38" s="1718"/>
      <c r="S38" s="1718"/>
      <c r="T38" s="1718"/>
      <c r="U38" s="1718"/>
      <c r="V38" s="1718"/>
      <c r="W38" s="1718" t="s">
        <v>1131</v>
      </c>
      <c r="X38" s="1718"/>
      <c r="Y38" s="1718"/>
      <c r="Z38" s="1718"/>
      <c r="AA38" s="1718"/>
      <c r="AB38" s="1718"/>
      <c r="AC38" s="1718"/>
      <c r="AD38" s="1718"/>
      <c r="AE38" s="1718"/>
      <c r="AF38" s="1718"/>
      <c r="AG38" s="1706" t="s">
        <v>22</v>
      </c>
      <c r="AH38" s="1707"/>
      <c r="AI38" s="1707"/>
      <c r="AJ38" s="1707"/>
      <c r="AK38" s="1707"/>
      <c r="AL38" s="1707"/>
      <c r="AM38" s="1707"/>
      <c r="AN38" s="1707"/>
      <c r="AO38" s="1707"/>
      <c r="AP38" s="1707"/>
      <c r="AQ38" s="1707"/>
      <c r="AR38" s="1707"/>
      <c r="AS38" s="1707"/>
      <c r="AT38" s="1707"/>
      <c r="AU38" s="1707"/>
      <c r="AV38" s="1707"/>
      <c r="AW38" s="1707"/>
      <c r="AX38" s="1707"/>
      <c r="AY38" s="1707"/>
      <c r="AZ38" s="1708"/>
      <c r="BA38" s="1718" t="s">
        <v>23</v>
      </c>
      <c r="BB38" s="1718"/>
      <c r="BC38" s="1718"/>
      <c r="BD38" s="1718"/>
      <c r="BE38" s="1718"/>
      <c r="BF38" s="1718"/>
      <c r="BG38" s="1718"/>
      <c r="BH38" s="1718"/>
      <c r="BI38" s="1718"/>
      <c r="BJ38" s="1718"/>
      <c r="BK38" s="1718" t="s">
        <v>1135</v>
      </c>
      <c r="BL38" s="1718"/>
      <c r="BM38" s="1718"/>
      <c r="BN38" s="1718"/>
      <c r="BO38" s="1718"/>
      <c r="BP38" s="1718"/>
      <c r="BQ38" s="1718"/>
      <c r="BR38" s="1718"/>
      <c r="BS38" s="1718"/>
      <c r="BT38" s="1889"/>
      <c r="BU38" s="1707" t="s">
        <v>24</v>
      </c>
      <c r="BV38" s="1707"/>
      <c r="BW38" s="1707"/>
      <c r="BX38" s="1707"/>
      <c r="BY38" s="1707"/>
      <c r="BZ38" s="1707"/>
      <c r="CA38" s="1707"/>
      <c r="CB38" s="1707"/>
      <c r="CC38" s="1707"/>
      <c r="CD38" s="1707"/>
      <c r="CE38" s="1707" t="s">
        <v>1134</v>
      </c>
      <c r="CF38" s="1707"/>
      <c r="CG38" s="1707"/>
      <c r="CH38" s="1707"/>
      <c r="CI38" s="1707"/>
      <c r="CJ38" s="1707"/>
      <c r="CK38" s="1707"/>
      <c r="CL38" s="1707"/>
      <c r="CM38" s="1707"/>
      <c r="CN38" s="1707"/>
      <c r="CO38" s="143"/>
      <c r="CP38" s="143"/>
    </row>
    <row r="39" spans="3:94" ht="17.25" customHeight="1">
      <c r="C39" s="1718"/>
      <c r="D39" s="1718"/>
      <c r="E39" s="1718"/>
      <c r="F39" s="1718"/>
      <c r="G39" s="1718"/>
      <c r="H39" s="1718"/>
      <c r="I39" s="1718"/>
      <c r="J39" s="1718"/>
      <c r="K39" s="1718"/>
      <c r="L39" s="1718"/>
      <c r="M39" s="1717" t="s">
        <v>1132</v>
      </c>
      <c r="N39" s="1718"/>
      <c r="O39" s="1718"/>
      <c r="P39" s="1718"/>
      <c r="Q39" s="1718"/>
      <c r="R39" s="1718" t="s">
        <v>1133</v>
      </c>
      <c r="S39" s="1718"/>
      <c r="T39" s="1718"/>
      <c r="U39" s="1718"/>
      <c r="V39" s="1718"/>
      <c r="W39" s="1706" t="s">
        <v>1266</v>
      </c>
      <c r="X39" s="1707"/>
      <c r="Y39" s="1707"/>
      <c r="Z39" s="1707"/>
      <c r="AA39" s="1707"/>
      <c r="AB39" s="1707" t="s">
        <v>1133</v>
      </c>
      <c r="AC39" s="1707"/>
      <c r="AD39" s="1707"/>
      <c r="AE39" s="1707"/>
      <c r="AF39" s="1707"/>
      <c r="AG39" s="1706" t="s">
        <v>20</v>
      </c>
      <c r="AH39" s="1707"/>
      <c r="AI39" s="1707"/>
      <c r="AJ39" s="1707"/>
      <c r="AK39" s="1707"/>
      <c r="AL39" s="1707"/>
      <c r="AM39" s="1707"/>
      <c r="AN39" s="1707"/>
      <c r="AO39" s="1707"/>
      <c r="AP39" s="1708"/>
      <c r="AQ39" s="1706" t="s">
        <v>21</v>
      </c>
      <c r="AR39" s="1707"/>
      <c r="AS39" s="1707"/>
      <c r="AT39" s="1707"/>
      <c r="AU39" s="1707"/>
      <c r="AV39" s="1707"/>
      <c r="AW39" s="1707"/>
      <c r="AX39" s="1707"/>
      <c r="AY39" s="1707"/>
      <c r="AZ39" s="1708"/>
      <c r="BA39" s="1718" t="s">
        <v>1132</v>
      </c>
      <c r="BB39" s="1718"/>
      <c r="BC39" s="1718"/>
      <c r="BD39" s="1718"/>
      <c r="BE39" s="1718"/>
      <c r="BF39" s="1718" t="s">
        <v>1133</v>
      </c>
      <c r="BG39" s="1718"/>
      <c r="BH39" s="1718"/>
      <c r="BI39" s="1718"/>
      <c r="BJ39" s="1718"/>
      <c r="BK39" s="1706" t="s">
        <v>1266</v>
      </c>
      <c r="BL39" s="1707"/>
      <c r="BM39" s="1707"/>
      <c r="BN39" s="1707"/>
      <c r="BO39" s="1707"/>
      <c r="BP39" s="1707" t="s">
        <v>1133</v>
      </c>
      <c r="BQ39" s="1707"/>
      <c r="BR39" s="1707"/>
      <c r="BS39" s="1707"/>
      <c r="BT39" s="1891"/>
      <c r="BU39" s="1718" t="s">
        <v>1132</v>
      </c>
      <c r="BV39" s="1718"/>
      <c r="BW39" s="1718"/>
      <c r="BX39" s="1718"/>
      <c r="BY39" s="1718"/>
      <c r="BZ39" s="1718" t="s">
        <v>1133</v>
      </c>
      <c r="CA39" s="1718"/>
      <c r="CB39" s="1718"/>
      <c r="CC39" s="1718"/>
      <c r="CD39" s="1718"/>
      <c r="CE39" s="1706" t="s">
        <v>1266</v>
      </c>
      <c r="CF39" s="1707"/>
      <c r="CG39" s="1707"/>
      <c r="CH39" s="1707"/>
      <c r="CI39" s="1707"/>
      <c r="CJ39" s="1707" t="s">
        <v>1133</v>
      </c>
      <c r="CK39" s="1707"/>
      <c r="CL39" s="1707"/>
      <c r="CM39" s="1707"/>
      <c r="CN39" s="1707"/>
      <c r="CO39" s="143"/>
      <c r="CP39" s="143"/>
    </row>
    <row r="40" spans="3:92" ht="14.25" customHeight="1">
      <c r="C40" s="1839" t="s">
        <v>1263</v>
      </c>
      <c r="D40" s="1839"/>
      <c r="E40" s="1839"/>
      <c r="F40" s="1839"/>
      <c r="G40" s="1839"/>
      <c r="H40" s="1839"/>
      <c r="I40" s="1839"/>
      <c r="J40" s="1839"/>
      <c r="K40" s="1839"/>
      <c r="L40" s="1839"/>
      <c r="M40" s="1882">
        <v>6411</v>
      </c>
      <c r="N40" s="1844"/>
      <c r="O40" s="1844"/>
      <c r="P40" s="1844"/>
      <c r="Q40" s="1844"/>
      <c r="R40" s="1844"/>
      <c r="S40" s="1844"/>
      <c r="T40" s="1844"/>
      <c r="U40" s="1844"/>
      <c r="V40" s="1844"/>
      <c r="W40" s="1844">
        <v>4217</v>
      </c>
      <c r="X40" s="1844"/>
      <c r="Y40" s="1844"/>
      <c r="Z40" s="1844"/>
      <c r="AA40" s="1844"/>
      <c r="AB40" s="1844"/>
      <c r="AC40" s="1844"/>
      <c r="AD40" s="1844"/>
      <c r="AE40" s="1844"/>
      <c r="AF40" s="1844"/>
      <c r="AG40" s="1882">
        <v>6311</v>
      </c>
      <c r="AH40" s="1844"/>
      <c r="AI40" s="1844"/>
      <c r="AJ40" s="1844"/>
      <c r="AK40" s="1844"/>
      <c r="AL40" s="1844"/>
      <c r="AM40" s="1844"/>
      <c r="AN40" s="1844"/>
      <c r="AO40" s="1844"/>
      <c r="AP40" s="1844"/>
      <c r="AQ40" s="1844">
        <v>7282</v>
      </c>
      <c r="AR40" s="1844"/>
      <c r="AS40" s="1844"/>
      <c r="AT40" s="1844"/>
      <c r="AU40" s="1844"/>
      <c r="AV40" s="1844"/>
      <c r="AW40" s="1844"/>
      <c r="AX40" s="1844"/>
      <c r="AY40" s="1844"/>
      <c r="AZ40" s="1884"/>
      <c r="BA40" s="1882">
        <v>19532</v>
      </c>
      <c r="BB40" s="1844"/>
      <c r="BC40" s="1844"/>
      <c r="BD40" s="1844"/>
      <c r="BE40" s="1844"/>
      <c r="BF40" s="1844"/>
      <c r="BG40" s="1844"/>
      <c r="BH40" s="1844"/>
      <c r="BI40" s="1844"/>
      <c r="BJ40" s="1844"/>
      <c r="BK40" s="1844">
        <v>19379</v>
      </c>
      <c r="BL40" s="1844"/>
      <c r="BM40" s="1844"/>
      <c r="BN40" s="1844"/>
      <c r="BO40" s="1844"/>
      <c r="BP40" s="1844"/>
      <c r="BQ40" s="1844"/>
      <c r="BR40" s="1844"/>
      <c r="BS40" s="1844"/>
      <c r="BT40" s="1892"/>
      <c r="BU40" s="1844">
        <v>45764</v>
      </c>
      <c r="BV40" s="1844"/>
      <c r="BW40" s="1844"/>
      <c r="BX40" s="1844"/>
      <c r="BY40" s="1844"/>
      <c r="BZ40" s="1844"/>
      <c r="CA40" s="1844"/>
      <c r="CB40" s="1844"/>
      <c r="CC40" s="1844"/>
      <c r="CD40" s="1844"/>
      <c r="CE40" s="1844">
        <v>45967</v>
      </c>
      <c r="CF40" s="1844"/>
      <c r="CG40" s="1844"/>
      <c r="CH40" s="1844"/>
      <c r="CI40" s="1844"/>
      <c r="CJ40" s="1844"/>
      <c r="CK40" s="1844"/>
      <c r="CL40" s="1844"/>
      <c r="CM40" s="1844"/>
      <c r="CN40" s="1844"/>
    </row>
    <row r="41" spans="3:92" ht="14.25" customHeight="1">
      <c r="C41" s="1809" t="str">
        <f>C34</f>
        <v>22年  10月</v>
      </c>
      <c r="D41" s="1809"/>
      <c r="E41" s="1809"/>
      <c r="F41" s="1809"/>
      <c r="G41" s="1809"/>
      <c r="H41" s="1809"/>
      <c r="I41" s="1809"/>
      <c r="J41" s="1809"/>
      <c r="K41" s="1809"/>
      <c r="L41" s="1809"/>
      <c r="M41" s="1803">
        <v>1822</v>
      </c>
      <c r="N41" s="1798"/>
      <c r="O41" s="1798"/>
      <c r="P41" s="1798"/>
      <c r="Q41" s="1798"/>
      <c r="R41" s="1798"/>
      <c r="S41" s="1798"/>
      <c r="T41" s="1798"/>
      <c r="U41" s="1798"/>
      <c r="V41" s="1798"/>
      <c r="W41" s="1798">
        <v>786</v>
      </c>
      <c r="X41" s="1798"/>
      <c r="Y41" s="1798"/>
      <c r="Z41" s="1798"/>
      <c r="AA41" s="1798"/>
      <c r="AB41" s="1798"/>
      <c r="AC41" s="1798"/>
      <c r="AD41" s="1798"/>
      <c r="AE41" s="1798"/>
      <c r="AF41" s="1798"/>
      <c r="AG41" s="1803">
        <v>1119</v>
      </c>
      <c r="AH41" s="1798"/>
      <c r="AI41" s="1798"/>
      <c r="AJ41" s="1798"/>
      <c r="AK41" s="1798"/>
      <c r="AL41" s="1798"/>
      <c r="AM41" s="1798"/>
      <c r="AN41" s="1798"/>
      <c r="AO41" s="1798"/>
      <c r="AP41" s="1798"/>
      <c r="AQ41" s="1804">
        <v>1424</v>
      </c>
      <c r="AR41" s="1804"/>
      <c r="AS41" s="1804"/>
      <c r="AT41" s="1804"/>
      <c r="AU41" s="1804"/>
      <c r="AV41" s="1804"/>
      <c r="AW41" s="1804"/>
      <c r="AX41" s="1804"/>
      <c r="AY41" s="1804"/>
      <c r="AZ41" s="1805"/>
      <c r="BA41" s="1803">
        <v>2767</v>
      </c>
      <c r="BB41" s="1798"/>
      <c r="BC41" s="1798"/>
      <c r="BD41" s="1798"/>
      <c r="BE41" s="1798"/>
      <c r="BF41" s="1798"/>
      <c r="BG41" s="1798"/>
      <c r="BH41" s="1798"/>
      <c r="BI41" s="1798"/>
      <c r="BJ41" s="1798"/>
      <c r="BK41" s="1798">
        <v>2778</v>
      </c>
      <c r="BL41" s="1798"/>
      <c r="BM41" s="1798"/>
      <c r="BN41" s="1798"/>
      <c r="BO41" s="1798"/>
      <c r="BP41" s="1798"/>
      <c r="BQ41" s="1798"/>
      <c r="BR41" s="1798"/>
      <c r="BS41" s="1798"/>
      <c r="BT41" s="1802"/>
      <c r="BU41" s="1798">
        <v>7977</v>
      </c>
      <c r="BV41" s="1798"/>
      <c r="BW41" s="1798"/>
      <c r="BX41" s="1798"/>
      <c r="BY41" s="1798"/>
      <c r="BZ41" s="1798"/>
      <c r="CA41" s="1798"/>
      <c r="CB41" s="1798"/>
      <c r="CC41" s="1798"/>
      <c r="CD41" s="1798"/>
      <c r="CE41" s="1798">
        <v>8239</v>
      </c>
      <c r="CF41" s="1798"/>
      <c r="CG41" s="1798"/>
      <c r="CH41" s="1798"/>
      <c r="CI41" s="1798"/>
      <c r="CJ41" s="1798"/>
      <c r="CK41" s="1798"/>
      <c r="CL41" s="1798"/>
      <c r="CM41" s="1798"/>
      <c r="CN41" s="1798"/>
    </row>
    <row r="42" spans="3:92" ht="14.25" customHeight="1">
      <c r="C42" s="955">
        <f aca="true" t="shared" si="0" ref="C42:L42">C35</f>
        <v>0</v>
      </c>
      <c r="D42" s="955">
        <f t="shared" si="0"/>
        <v>0</v>
      </c>
      <c r="E42" s="955">
        <f t="shared" si="0"/>
        <v>0</v>
      </c>
      <c r="F42" s="955">
        <f t="shared" si="0"/>
        <v>0</v>
      </c>
      <c r="G42" s="955">
        <f t="shared" si="0"/>
        <v>0</v>
      </c>
      <c r="H42" s="955">
        <f t="shared" si="0"/>
        <v>0</v>
      </c>
      <c r="I42" s="1808">
        <f t="shared" si="0"/>
        <v>11</v>
      </c>
      <c r="J42" s="1808"/>
      <c r="K42" s="955">
        <f t="shared" si="0"/>
        <v>0</v>
      </c>
      <c r="L42" s="955">
        <f t="shared" si="0"/>
        <v>0</v>
      </c>
      <c r="M42" s="1803">
        <v>1180</v>
      </c>
      <c r="N42" s="1798"/>
      <c r="O42" s="1798"/>
      <c r="P42" s="1798"/>
      <c r="Q42" s="1798"/>
      <c r="R42" s="1798"/>
      <c r="S42" s="1798"/>
      <c r="T42" s="1798"/>
      <c r="U42" s="1798"/>
      <c r="V42" s="1798"/>
      <c r="W42" s="1798">
        <v>803</v>
      </c>
      <c r="X42" s="1798"/>
      <c r="Y42" s="1798"/>
      <c r="Z42" s="1798"/>
      <c r="AA42" s="1798"/>
      <c r="AB42" s="1798"/>
      <c r="AC42" s="1798"/>
      <c r="AD42" s="1798"/>
      <c r="AE42" s="1798"/>
      <c r="AF42" s="1798"/>
      <c r="AG42" s="1803">
        <v>983</v>
      </c>
      <c r="AH42" s="1798"/>
      <c r="AI42" s="1798"/>
      <c r="AJ42" s="1798"/>
      <c r="AK42" s="1798"/>
      <c r="AL42" s="1798"/>
      <c r="AM42" s="1798"/>
      <c r="AN42" s="1798"/>
      <c r="AO42" s="1798"/>
      <c r="AP42" s="1798"/>
      <c r="AQ42" s="1804">
        <v>1466</v>
      </c>
      <c r="AR42" s="1804"/>
      <c r="AS42" s="1804"/>
      <c r="AT42" s="1804"/>
      <c r="AU42" s="1804"/>
      <c r="AV42" s="1804"/>
      <c r="AW42" s="1804"/>
      <c r="AX42" s="1804"/>
      <c r="AY42" s="1804"/>
      <c r="AZ42" s="1805"/>
      <c r="BA42" s="1803">
        <v>2693</v>
      </c>
      <c r="BB42" s="1798"/>
      <c r="BC42" s="1798"/>
      <c r="BD42" s="1798"/>
      <c r="BE42" s="1798"/>
      <c r="BF42" s="1798"/>
      <c r="BG42" s="1798"/>
      <c r="BH42" s="1798"/>
      <c r="BI42" s="1798"/>
      <c r="BJ42" s="1798"/>
      <c r="BK42" s="1798">
        <v>2838</v>
      </c>
      <c r="BL42" s="1798"/>
      <c r="BM42" s="1798"/>
      <c r="BN42" s="1798"/>
      <c r="BO42" s="1798"/>
      <c r="BP42" s="1798"/>
      <c r="BQ42" s="1798"/>
      <c r="BR42" s="1798"/>
      <c r="BS42" s="1798"/>
      <c r="BT42" s="1802"/>
      <c r="BU42" s="1798">
        <v>7750</v>
      </c>
      <c r="BV42" s="1798"/>
      <c r="BW42" s="1798"/>
      <c r="BX42" s="1798"/>
      <c r="BY42" s="1798"/>
      <c r="BZ42" s="1798"/>
      <c r="CA42" s="1798"/>
      <c r="CB42" s="1798"/>
      <c r="CC42" s="1798"/>
      <c r="CD42" s="1798"/>
      <c r="CE42" s="1798">
        <v>8158</v>
      </c>
      <c r="CF42" s="1798"/>
      <c r="CG42" s="1798"/>
      <c r="CH42" s="1798"/>
      <c r="CI42" s="1798"/>
      <c r="CJ42" s="1798"/>
      <c r="CK42" s="1798"/>
      <c r="CL42" s="1798"/>
      <c r="CM42" s="1798"/>
      <c r="CN42" s="1798"/>
    </row>
    <row r="43" spans="3:92" ht="14.25" customHeight="1">
      <c r="C43" s="956">
        <f aca="true" t="shared" si="1" ref="C43:L43">C36</f>
        <v>0</v>
      </c>
      <c r="D43" s="956">
        <f t="shared" si="1"/>
        <v>0</v>
      </c>
      <c r="E43" s="956">
        <f t="shared" si="1"/>
        <v>0</v>
      </c>
      <c r="F43" s="956">
        <f t="shared" si="1"/>
        <v>0</v>
      </c>
      <c r="G43" s="956">
        <f t="shared" si="1"/>
        <v>0</v>
      </c>
      <c r="H43" s="956">
        <f t="shared" si="1"/>
        <v>0</v>
      </c>
      <c r="I43" s="1878">
        <f t="shared" si="1"/>
        <v>12</v>
      </c>
      <c r="J43" s="1878"/>
      <c r="K43" s="956">
        <f t="shared" si="1"/>
        <v>0</v>
      </c>
      <c r="L43" s="956">
        <f t="shared" si="1"/>
        <v>0</v>
      </c>
      <c r="M43" s="1879">
        <v>951</v>
      </c>
      <c r="N43" s="1840"/>
      <c r="O43" s="1840"/>
      <c r="P43" s="1840"/>
      <c r="Q43" s="1840"/>
      <c r="R43" s="1840"/>
      <c r="S43" s="1840"/>
      <c r="T43" s="1840"/>
      <c r="U43" s="1840"/>
      <c r="V43" s="1840"/>
      <c r="W43" s="1840">
        <v>608</v>
      </c>
      <c r="X43" s="1840"/>
      <c r="Y43" s="1840"/>
      <c r="Z43" s="1840"/>
      <c r="AA43" s="1840"/>
      <c r="AB43" s="1840"/>
      <c r="AC43" s="1840"/>
      <c r="AD43" s="1840"/>
      <c r="AE43" s="1840"/>
      <c r="AF43" s="1840"/>
      <c r="AG43" s="1879">
        <v>1088</v>
      </c>
      <c r="AH43" s="1840"/>
      <c r="AI43" s="1840"/>
      <c r="AJ43" s="1840"/>
      <c r="AK43" s="1840"/>
      <c r="AL43" s="1840"/>
      <c r="AM43" s="1840"/>
      <c r="AN43" s="1840"/>
      <c r="AO43" s="1840"/>
      <c r="AP43" s="1840"/>
      <c r="AQ43" s="1842">
        <v>982</v>
      </c>
      <c r="AR43" s="1842"/>
      <c r="AS43" s="1842"/>
      <c r="AT43" s="1842"/>
      <c r="AU43" s="1842"/>
      <c r="AV43" s="1842"/>
      <c r="AW43" s="1842"/>
      <c r="AX43" s="1842"/>
      <c r="AY43" s="1842"/>
      <c r="AZ43" s="1843"/>
      <c r="BA43" s="1879">
        <v>2598</v>
      </c>
      <c r="BB43" s="1840"/>
      <c r="BC43" s="1840"/>
      <c r="BD43" s="1840"/>
      <c r="BE43" s="1840"/>
      <c r="BF43" s="1840"/>
      <c r="BG43" s="1840"/>
      <c r="BH43" s="1840"/>
      <c r="BI43" s="1840"/>
      <c r="BJ43" s="1840"/>
      <c r="BK43" s="1840">
        <v>2474</v>
      </c>
      <c r="BL43" s="1840"/>
      <c r="BM43" s="1840"/>
      <c r="BN43" s="1840"/>
      <c r="BO43" s="1840"/>
      <c r="BP43" s="1840"/>
      <c r="BQ43" s="1840"/>
      <c r="BR43" s="1840"/>
      <c r="BS43" s="1840"/>
      <c r="BT43" s="1841"/>
      <c r="BU43" s="1840">
        <v>7326</v>
      </c>
      <c r="BV43" s="1840"/>
      <c r="BW43" s="1840"/>
      <c r="BX43" s="1840"/>
      <c r="BY43" s="1840"/>
      <c r="BZ43" s="1840"/>
      <c r="CA43" s="1840"/>
      <c r="CB43" s="1840"/>
      <c r="CC43" s="1840"/>
      <c r="CD43" s="1840"/>
      <c r="CE43" s="1840">
        <v>7585</v>
      </c>
      <c r="CF43" s="1840"/>
      <c r="CG43" s="1840"/>
      <c r="CH43" s="1840"/>
      <c r="CI43" s="1840"/>
      <c r="CJ43" s="1840"/>
      <c r="CK43" s="1840"/>
      <c r="CL43" s="1840"/>
      <c r="CM43" s="1840"/>
      <c r="CN43" s="1840"/>
    </row>
    <row r="44" spans="3:87" ht="14.25" customHeight="1">
      <c r="C44" s="1887" t="s">
        <v>1055</v>
      </c>
      <c r="D44" s="1887"/>
      <c r="E44" s="1887"/>
      <c r="F44" s="1887"/>
      <c r="G44" s="1887"/>
      <c r="H44" s="1887"/>
      <c r="I44" s="1887"/>
      <c r="J44" s="1887"/>
      <c r="K44" s="1887"/>
      <c r="L44" s="1887"/>
      <c r="M44" s="1887"/>
      <c r="N44" s="1887"/>
      <c r="O44" s="1887"/>
      <c r="P44" s="1887"/>
      <c r="Q44" s="1887"/>
      <c r="R44" s="1887"/>
      <c r="S44" s="1887"/>
      <c r="T44" s="1887"/>
      <c r="U44" s="1887"/>
      <c r="V44" s="1887"/>
      <c r="W44" s="1887"/>
      <c r="X44" s="1887"/>
      <c r="Y44" s="1887"/>
      <c r="Z44" s="1887"/>
      <c r="AA44" s="1887"/>
      <c r="AB44" s="1887"/>
      <c r="AC44" s="1887"/>
      <c r="AD44" s="1887"/>
      <c r="AE44" s="1887"/>
      <c r="AF44" s="1887"/>
      <c r="AG44" s="1887"/>
      <c r="AH44" s="1887"/>
      <c r="AI44" s="1887"/>
      <c r="AJ44" s="1887"/>
      <c r="AK44" s="1887"/>
      <c r="AL44" s="1887"/>
      <c r="AM44" s="1887"/>
      <c r="AN44" s="1887"/>
      <c r="AO44" s="1887"/>
      <c r="AP44" s="1887"/>
      <c r="AQ44" s="1887"/>
      <c r="AR44" s="1887"/>
      <c r="AS44" s="1887"/>
      <c r="AT44" s="1887"/>
      <c r="AU44" s="1887"/>
      <c r="AV44" s="1887"/>
      <c r="AW44" s="1887"/>
      <c r="AX44" s="1887"/>
      <c r="AY44" s="1887"/>
      <c r="AZ44" s="1887"/>
      <c r="BA44" s="1887"/>
      <c r="BB44" s="1887"/>
      <c r="BC44" s="1887"/>
      <c r="BD44" s="1887"/>
      <c r="BE44" s="1887"/>
      <c r="BF44" s="1887"/>
      <c r="BG44" s="1887"/>
      <c r="BH44" s="1887"/>
      <c r="BI44" s="1887"/>
      <c r="BJ44" s="1887"/>
      <c r="BK44" s="1887"/>
      <c r="BL44" s="1887"/>
      <c r="BM44" s="1887"/>
      <c r="BN44" s="1887"/>
      <c r="BO44" s="1887"/>
      <c r="BP44" s="1887"/>
      <c r="BQ44" s="1887"/>
      <c r="BR44" s="1887"/>
      <c r="BS44" s="1887"/>
      <c r="BT44" s="1887"/>
      <c r="BU44" s="1887"/>
      <c r="BV44" s="1887"/>
      <c r="BW44" s="1887"/>
      <c r="BX44" s="1887"/>
      <c r="BY44" s="1887"/>
      <c r="BZ44" s="1887"/>
      <c r="CA44" s="1887"/>
      <c r="CB44" s="1887"/>
      <c r="CC44" s="1887"/>
      <c r="CD44" s="1887"/>
      <c r="CE44" s="1887"/>
      <c r="CF44" s="1887"/>
      <c r="CG44" s="1887"/>
      <c r="CH44" s="1887"/>
      <c r="CI44" s="1887"/>
    </row>
    <row r="45" spans="3:87" ht="12">
      <c r="C45" s="1824" t="s">
        <v>1054</v>
      </c>
      <c r="D45" s="1824"/>
      <c r="E45" s="1824"/>
      <c r="F45" s="1824"/>
      <c r="G45" s="1824"/>
      <c r="H45" s="1824"/>
      <c r="I45" s="1824"/>
      <c r="J45" s="1824"/>
      <c r="K45" s="1824"/>
      <c r="L45" s="1824"/>
      <c r="M45" s="1824"/>
      <c r="N45" s="1824"/>
      <c r="O45" s="1824"/>
      <c r="P45" s="1824"/>
      <c r="Q45" s="1824"/>
      <c r="R45" s="1824"/>
      <c r="S45" s="1824"/>
      <c r="T45" s="1824"/>
      <c r="U45" s="1824"/>
      <c r="V45" s="1824"/>
      <c r="W45" s="1824"/>
      <c r="X45" s="1824"/>
      <c r="Y45" s="1824"/>
      <c r="Z45" s="1824"/>
      <c r="AA45" s="1824"/>
      <c r="AB45" s="1824"/>
      <c r="AC45" s="1824"/>
      <c r="AD45" s="1824"/>
      <c r="AE45" s="1824"/>
      <c r="AF45" s="1824"/>
      <c r="AG45" s="1824"/>
      <c r="AH45" s="1824"/>
      <c r="AI45" s="1824"/>
      <c r="AJ45" s="1824"/>
      <c r="AK45" s="1824"/>
      <c r="AL45" s="1824"/>
      <c r="AM45" s="1824"/>
      <c r="AN45" s="1824"/>
      <c r="AO45" s="1824"/>
      <c r="AP45" s="1824"/>
      <c r="AQ45" s="1824"/>
      <c r="AR45" s="1824"/>
      <c r="AS45" s="1824"/>
      <c r="AT45" s="1824"/>
      <c r="AU45" s="1824"/>
      <c r="AV45" s="1824"/>
      <c r="AW45" s="1824"/>
      <c r="AX45" s="1824"/>
      <c r="AY45" s="1824"/>
      <c r="AZ45" s="1824"/>
      <c r="BA45" s="1824"/>
      <c r="BB45" s="1824"/>
      <c r="BC45" s="1824"/>
      <c r="BD45" s="1824"/>
      <c r="BE45" s="1824"/>
      <c r="BF45" s="1824"/>
      <c r="BG45" s="1824"/>
      <c r="BH45" s="1824"/>
      <c r="BI45" s="1824"/>
      <c r="BJ45" s="1824"/>
      <c r="BK45" s="1824"/>
      <c r="BL45" s="1824"/>
      <c r="BM45" s="1824"/>
      <c r="BN45" s="1824"/>
      <c r="BO45" s="1824"/>
      <c r="BP45" s="1824"/>
      <c r="BQ45" s="1824"/>
      <c r="BR45" s="1824"/>
      <c r="BS45" s="1824"/>
      <c r="BT45" s="1824"/>
      <c r="BU45" s="1824"/>
      <c r="BV45" s="1824"/>
      <c r="BW45" s="1824"/>
      <c r="BX45" s="1824"/>
      <c r="BY45" s="1824"/>
      <c r="BZ45" s="1824"/>
      <c r="CA45" s="1824"/>
      <c r="CB45" s="1824"/>
      <c r="CC45" s="1824"/>
      <c r="CD45" s="1824"/>
      <c r="CE45" s="1824"/>
      <c r="CF45" s="1824"/>
      <c r="CG45" s="1824"/>
      <c r="CH45" s="1824"/>
      <c r="CI45" s="1824"/>
    </row>
    <row r="46" spans="3:87" ht="12">
      <c r="C46" s="1824" t="s">
        <v>7</v>
      </c>
      <c r="D46" s="1824"/>
      <c r="E46" s="1824"/>
      <c r="F46" s="1824"/>
      <c r="G46" s="1824"/>
      <c r="H46" s="1824"/>
      <c r="I46" s="1824"/>
      <c r="J46" s="1824"/>
      <c r="K46" s="1824"/>
      <c r="L46" s="1824"/>
      <c r="M46" s="1824"/>
      <c r="N46" s="1824"/>
      <c r="O46" s="1824"/>
      <c r="P46" s="1824"/>
      <c r="Q46" s="1824"/>
      <c r="R46" s="1824"/>
      <c r="S46" s="1824"/>
      <c r="T46" s="1824"/>
      <c r="U46" s="1824"/>
      <c r="V46" s="1824"/>
      <c r="W46" s="1824"/>
      <c r="X46" s="1824"/>
      <c r="Y46" s="1824"/>
      <c r="Z46" s="1824"/>
      <c r="AA46" s="1824"/>
      <c r="AB46" s="1824"/>
      <c r="AC46" s="1824"/>
      <c r="AD46" s="1824"/>
      <c r="AE46" s="1824"/>
      <c r="AF46" s="1824"/>
      <c r="AG46" s="1824"/>
      <c r="AH46" s="1824"/>
      <c r="AI46" s="1824"/>
      <c r="AJ46" s="1824"/>
      <c r="AK46" s="1824"/>
      <c r="AL46" s="1824"/>
      <c r="AM46" s="1824"/>
      <c r="AN46" s="1824"/>
      <c r="AO46" s="1824"/>
      <c r="AP46" s="1824"/>
      <c r="AQ46" s="1824"/>
      <c r="AR46" s="1824"/>
      <c r="AS46" s="1824"/>
      <c r="AT46" s="1824"/>
      <c r="AU46" s="1824"/>
      <c r="AV46" s="1824"/>
      <c r="AW46" s="1824"/>
      <c r="AX46" s="1824"/>
      <c r="AY46" s="1824"/>
      <c r="AZ46" s="1824"/>
      <c r="BA46" s="1824"/>
      <c r="BB46" s="1824"/>
      <c r="BC46" s="1824"/>
      <c r="BD46" s="1824"/>
      <c r="BE46" s="1824"/>
      <c r="BF46" s="1824"/>
      <c r="BG46" s="1824"/>
      <c r="BH46" s="1824"/>
      <c r="BI46" s="1824"/>
      <c r="BJ46" s="1824"/>
      <c r="BK46" s="1824"/>
      <c r="BL46" s="1824"/>
      <c r="BM46" s="1824"/>
      <c r="BN46" s="1824"/>
      <c r="BO46" s="1824"/>
      <c r="BP46" s="1824"/>
      <c r="BQ46" s="1824"/>
      <c r="BR46" s="1824"/>
      <c r="BS46" s="1824"/>
      <c r="BT46" s="1824"/>
      <c r="BU46" s="1824"/>
      <c r="BV46" s="1824"/>
      <c r="BW46" s="1824"/>
      <c r="BX46" s="1824"/>
      <c r="BY46" s="1824"/>
      <c r="BZ46" s="1824"/>
      <c r="CA46" s="1824"/>
      <c r="CB46" s="1824"/>
      <c r="CC46" s="1824"/>
      <c r="CD46" s="1824"/>
      <c r="CE46" s="1824"/>
      <c r="CF46" s="1824"/>
      <c r="CG46" s="1824"/>
      <c r="CH46" s="1824"/>
      <c r="CI46" s="1824"/>
    </row>
    <row r="47" spans="3:65" ht="12">
      <c r="C47" s="121"/>
      <c r="D47" s="1801"/>
      <c r="E47" s="1801"/>
      <c r="F47" s="1801"/>
      <c r="G47" s="1801"/>
      <c r="H47" s="1801"/>
      <c r="I47" s="1801"/>
      <c r="J47" s="1801"/>
      <c r="K47" s="1801"/>
      <c r="L47" s="1801"/>
      <c r="M47" s="1801"/>
      <c r="N47" s="1801"/>
      <c r="O47" s="1801"/>
      <c r="P47" s="1801"/>
      <c r="Q47" s="1801"/>
      <c r="R47" s="1801"/>
      <c r="S47" s="1801"/>
      <c r="T47" s="1801"/>
      <c r="U47" s="1801"/>
      <c r="V47" s="1801"/>
      <c r="W47" s="1801"/>
      <c r="X47" s="1801"/>
      <c r="Y47" s="1801"/>
      <c r="Z47" s="1801"/>
      <c r="AA47" s="1801"/>
      <c r="AB47" s="1801"/>
      <c r="AC47" s="1801"/>
      <c r="AD47" s="1801"/>
      <c r="AE47" s="1801"/>
      <c r="AF47" s="1801"/>
      <c r="AG47" s="1801"/>
      <c r="AH47" s="1801"/>
      <c r="AI47" s="1801"/>
      <c r="AJ47" s="1801"/>
      <c r="AK47" s="1801"/>
      <c r="AL47" s="1801"/>
      <c r="AM47" s="1801"/>
      <c r="AN47" s="1801"/>
      <c r="AO47" s="1801"/>
      <c r="AP47" s="1801"/>
      <c r="AQ47" s="1801"/>
      <c r="AR47" s="1801"/>
      <c r="AS47" s="1801"/>
      <c r="AT47" s="1801"/>
      <c r="AU47" s="1801"/>
      <c r="AV47" s="1801"/>
      <c r="AW47" s="1801"/>
      <c r="AX47" s="1801"/>
      <c r="AY47" s="1801"/>
      <c r="AZ47" s="1801"/>
      <c r="BA47" s="1801"/>
      <c r="BB47" s="1801"/>
      <c r="BC47" s="1801"/>
      <c r="BD47" s="1801"/>
      <c r="BE47" s="1801"/>
      <c r="BF47" s="1801"/>
      <c r="BG47" s="1801"/>
      <c r="BH47" s="1801"/>
      <c r="BI47" s="1801"/>
      <c r="BJ47" s="1801"/>
      <c r="BK47" s="1801"/>
      <c r="BL47" s="143"/>
      <c r="BM47" s="143"/>
    </row>
    <row r="48" spans="4:65" ht="12">
      <c r="D48" s="1801"/>
      <c r="E48" s="1801"/>
      <c r="F48" s="1801"/>
      <c r="G48" s="1801"/>
      <c r="H48" s="1801"/>
      <c r="I48" s="1801"/>
      <c r="J48" s="1801"/>
      <c r="K48" s="1801"/>
      <c r="L48" s="1801"/>
      <c r="M48" s="1801"/>
      <c r="N48" s="1801"/>
      <c r="O48" s="1801"/>
      <c r="P48" s="1801"/>
      <c r="Q48" s="1801"/>
      <c r="R48" s="1801"/>
      <c r="S48" s="1801"/>
      <c r="T48" s="1801"/>
      <c r="U48" s="1801"/>
      <c r="V48" s="1801"/>
      <c r="W48" s="1801"/>
      <c r="X48" s="1801"/>
      <c r="Y48" s="1801"/>
      <c r="Z48" s="1801"/>
      <c r="AA48" s="1801"/>
      <c r="AB48" s="1801"/>
      <c r="AC48" s="1801"/>
      <c r="AD48" s="1801"/>
      <c r="AE48" s="1801"/>
      <c r="AF48" s="1801"/>
      <c r="AG48" s="1801"/>
      <c r="AH48" s="1801"/>
      <c r="AI48" s="1801"/>
      <c r="AJ48" s="1801"/>
      <c r="AK48" s="1801"/>
      <c r="AL48" s="1801"/>
      <c r="AM48" s="1801"/>
      <c r="AN48" s="1801"/>
      <c r="AO48" s="1801"/>
      <c r="AP48" s="1801"/>
      <c r="AQ48" s="1801"/>
      <c r="AR48" s="1801"/>
      <c r="AS48" s="1801"/>
      <c r="AT48" s="1801"/>
      <c r="AU48" s="1801"/>
      <c r="AV48" s="1801"/>
      <c r="AW48" s="1801"/>
      <c r="AX48" s="1801"/>
      <c r="AY48" s="1801"/>
      <c r="AZ48" s="1801"/>
      <c r="BA48" s="1801"/>
      <c r="BB48" s="1801"/>
      <c r="BC48" s="1801"/>
      <c r="BD48" s="1801"/>
      <c r="BE48" s="1801"/>
      <c r="BF48" s="1801"/>
      <c r="BG48" s="1801"/>
      <c r="BH48" s="1801"/>
      <c r="BI48" s="1801"/>
      <c r="BJ48" s="1801"/>
      <c r="BK48" s="1801"/>
      <c r="BL48" s="143"/>
      <c r="BM48" s="143"/>
    </row>
    <row r="49" spans="4:65" ht="12">
      <c r="D49" s="1845"/>
      <c r="E49" s="1845"/>
      <c r="F49" s="1845"/>
      <c r="G49" s="1845"/>
      <c r="H49" s="1845"/>
      <c r="I49" s="1845"/>
      <c r="J49" s="1845"/>
      <c r="K49" s="1845"/>
      <c r="L49" s="1845"/>
      <c r="M49" s="1845"/>
      <c r="N49" s="1799"/>
      <c r="O49" s="1799"/>
      <c r="P49" s="1799"/>
      <c r="Q49" s="1799"/>
      <c r="R49" s="1799"/>
      <c r="S49" s="1799"/>
      <c r="T49" s="1799"/>
      <c r="U49" s="1799"/>
      <c r="V49" s="1799"/>
      <c r="W49" s="1799"/>
      <c r="X49" s="1799"/>
      <c r="Y49" s="1799"/>
      <c r="Z49" s="1799"/>
      <c r="AA49" s="1799"/>
      <c r="AB49" s="1799"/>
      <c r="AC49" s="1799"/>
      <c r="AD49" s="1799"/>
      <c r="AE49" s="1799"/>
      <c r="AF49" s="1799"/>
      <c r="AG49" s="1799"/>
      <c r="AH49" s="1799"/>
      <c r="AI49" s="1799"/>
      <c r="AJ49" s="1799"/>
      <c r="AK49" s="1799"/>
      <c r="AL49" s="1799"/>
      <c r="AM49" s="1799"/>
      <c r="AN49" s="1799"/>
      <c r="AO49" s="1799"/>
      <c r="AP49" s="1799"/>
      <c r="AQ49" s="1799"/>
      <c r="AR49" s="1799"/>
      <c r="AS49" s="1799"/>
      <c r="AT49" s="1799"/>
      <c r="AU49" s="1799"/>
      <c r="AV49" s="1799"/>
      <c r="AW49" s="1799"/>
      <c r="AX49" s="1799"/>
      <c r="AY49" s="1799"/>
      <c r="AZ49" s="1799"/>
      <c r="BA49" s="1799"/>
      <c r="BB49" s="1799"/>
      <c r="BC49" s="1799"/>
      <c r="BD49" s="1799"/>
      <c r="BE49" s="1799"/>
      <c r="BF49" s="1799"/>
      <c r="BG49" s="1799"/>
      <c r="BH49" s="1799"/>
      <c r="BI49" s="1799"/>
      <c r="BJ49" s="1799"/>
      <c r="BK49" s="1799"/>
      <c r="BL49" s="143"/>
      <c r="BM49" s="143"/>
    </row>
    <row r="50" spans="4:65" ht="12">
      <c r="D50" s="1798"/>
      <c r="E50" s="1798"/>
      <c r="F50" s="1798"/>
      <c r="G50" s="1798"/>
      <c r="H50" s="1798"/>
      <c r="I50" s="1798"/>
      <c r="J50" s="1798"/>
      <c r="K50" s="1798"/>
      <c r="L50" s="1798"/>
      <c r="M50" s="1798"/>
      <c r="N50" s="1798"/>
      <c r="O50" s="1798"/>
      <c r="P50" s="1798"/>
      <c r="Q50" s="1798"/>
      <c r="R50" s="1798"/>
      <c r="S50" s="1798"/>
      <c r="T50" s="1798"/>
      <c r="U50" s="1798"/>
      <c r="V50" s="1798"/>
      <c r="W50" s="1798"/>
      <c r="X50" s="1798"/>
      <c r="Y50" s="1798"/>
      <c r="Z50" s="1798"/>
      <c r="AA50" s="1798"/>
      <c r="AB50" s="1798"/>
      <c r="AC50" s="1798"/>
      <c r="AD50" s="1798"/>
      <c r="AE50" s="1798"/>
      <c r="AF50" s="1798"/>
      <c r="AG50" s="1798"/>
      <c r="AH50" s="1798"/>
      <c r="AI50" s="1798"/>
      <c r="AJ50" s="1798"/>
      <c r="AK50" s="1798"/>
      <c r="AL50" s="1798"/>
      <c r="AM50" s="1798"/>
      <c r="AN50" s="1798"/>
      <c r="AO50" s="1798"/>
      <c r="AP50" s="1798"/>
      <c r="AQ50" s="1798"/>
      <c r="AR50" s="1798"/>
      <c r="AS50" s="1798"/>
      <c r="AT50" s="1798"/>
      <c r="AU50" s="1798"/>
      <c r="AV50" s="1798"/>
      <c r="AW50" s="1798"/>
      <c r="AX50" s="1798"/>
      <c r="AY50" s="1798"/>
      <c r="AZ50" s="1798"/>
      <c r="BA50" s="1798"/>
      <c r="BB50" s="1798"/>
      <c r="BC50" s="1798"/>
      <c r="BD50" s="1798"/>
      <c r="BE50" s="1798"/>
      <c r="BF50" s="1798"/>
      <c r="BG50" s="1798"/>
      <c r="BH50" s="1798"/>
      <c r="BI50" s="1798"/>
      <c r="BJ50" s="1798"/>
      <c r="BK50" s="1798"/>
      <c r="BL50" s="143"/>
      <c r="BM50" s="143"/>
    </row>
    <row r="51" spans="4:65" ht="12">
      <c r="D51" s="1798"/>
      <c r="E51" s="1798"/>
      <c r="F51" s="1798"/>
      <c r="G51" s="1798"/>
      <c r="H51" s="1798"/>
      <c r="I51" s="1798"/>
      <c r="J51" s="1798"/>
      <c r="K51" s="1798"/>
      <c r="L51" s="1798"/>
      <c r="M51" s="1798"/>
      <c r="N51" s="1798"/>
      <c r="O51" s="1798"/>
      <c r="P51" s="1798"/>
      <c r="Q51" s="1798"/>
      <c r="R51" s="1798"/>
      <c r="S51" s="1798"/>
      <c r="T51" s="1798"/>
      <c r="U51" s="1798"/>
      <c r="V51" s="1798"/>
      <c r="W51" s="1798"/>
      <c r="X51" s="1798"/>
      <c r="Y51" s="1798"/>
      <c r="Z51" s="1798"/>
      <c r="AA51" s="1798"/>
      <c r="AB51" s="1798"/>
      <c r="AC51" s="1798"/>
      <c r="AD51" s="1798"/>
      <c r="AE51" s="1798"/>
      <c r="AF51" s="1798"/>
      <c r="AG51" s="1798"/>
      <c r="AH51" s="1798"/>
      <c r="AI51" s="1798"/>
      <c r="AJ51" s="1798"/>
      <c r="AK51" s="1798"/>
      <c r="AL51" s="1798"/>
      <c r="AM51" s="1798"/>
      <c r="AN51" s="1798"/>
      <c r="AO51" s="1798"/>
      <c r="AP51" s="1798"/>
      <c r="AQ51" s="1798"/>
      <c r="AR51" s="1798"/>
      <c r="AS51" s="1798"/>
      <c r="AT51" s="1798"/>
      <c r="AU51" s="1798"/>
      <c r="AV51" s="1798"/>
      <c r="AW51" s="1798"/>
      <c r="AX51" s="1798"/>
      <c r="AY51" s="1798"/>
      <c r="AZ51" s="1798"/>
      <c r="BA51" s="1798"/>
      <c r="BB51" s="1798"/>
      <c r="BC51" s="1798"/>
      <c r="BD51" s="1798"/>
      <c r="BE51" s="1798"/>
      <c r="BF51" s="1798"/>
      <c r="BG51" s="1798"/>
      <c r="BH51" s="1798"/>
      <c r="BI51" s="1798"/>
      <c r="BJ51" s="1798"/>
      <c r="BK51" s="1798"/>
      <c r="BL51" s="143"/>
      <c r="BM51" s="143"/>
    </row>
    <row r="52" spans="4:65" ht="12">
      <c r="D52" s="1798"/>
      <c r="E52" s="1798"/>
      <c r="F52" s="1798"/>
      <c r="G52" s="1798"/>
      <c r="H52" s="1798"/>
      <c r="I52" s="1798"/>
      <c r="J52" s="1798"/>
      <c r="K52" s="1798"/>
      <c r="L52" s="1798"/>
      <c r="M52" s="1798"/>
      <c r="N52" s="1798"/>
      <c r="O52" s="1798"/>
      <c r="P52" s="1798"/>
      <c r="Q52" s="1798"/>
      <c r="R52" s="1798"/>
      <c r="S52" s="1798"/>
      <c r="T52" s="1798"/>
      <c r="U52" s="1798"/>
      <c r="V52" s="1798"/>
      <c r="W52" s="1798"/>
      <c r="X52" s="1798"/>
      <c r="Y52" s="1798"/>
      <c r="Z52" s="1798"/>
      <c r="AA52" s="1798"/>
      <c r="AB52" s="1798"/>
      <c r="AC52" s="1798"/>
      <c r="AD52" s="1798"/>
      <c r="AE52" s="1798"/>
      <c r="AF52" s="1798"/>
      <c r="AG52" s="1798"/>
      <c r="AH52" s="1798"/>
      <c r="AI52" s="1798"/>
      <c r="AJ52" s="1798"/>
      <c r="AK52" s="1798"/>
      <c r="AL52" s="1798"/>
      <c r="AM52" s="1798"/>
      <c r="AN52" s="1798"/>
      <c r="AO52" s="1798"/>
      <c r="AP52" s="1798"/>
      <c r="AQ52" s="1798"/>
      <c r="AR52" s="1798"/>
      <c r="AS52" s="1798"/>
      <c r="AT52" s="1798"/>
      <c r="AU52" s="1798"/>
      <c r="AV52" s="1798"/>
      <c r="AW52" s="1798"/>
      <c r="AX52" s="1798"/>
      <c r="AY52" s="1798"/>
      <c r="AZ52" s="1798"/>
      <c r="BA52" s="1798"/>
      <c r="BB52" s="1798"/>
      <c r="BC52" s="1798"/>
      <c r="BD52" s="1798"/>
      <c r="BE52" s="1798"/>
      <c r="BF52" s="1798"/>
      <c r="BG52" s="1798"/>
      <c r="BH52" s="1798"/>
      <c r="BI52" s="1798"/>
      <c r="BJ52" s="1798"/>
      <c r="BK52" s="1798"/>
      <c r="BL52" s="143"/>
      <c r="BM52" s="143"/>
    </row>
    <row r="53" spans="4:65" ht="12">
      <c r="D53" s="1799"/>
      <c r="E53" s="1799"/>
      <c r="F53" s="1799"/>
      <c r="G53" s="1799"/>
      <c r="H53" s="1799"/>
      <c r="I53" s="1799"/>
      <c r="J53" s="1799"/>
      <c r="K53" s="1799"/>
      <c r="L53" s="1799"/>
      <c r="M53" s="1799"/>
      <c r="N53" s="1799"/>
      <c r="O53" s="1799"/>
      <c r="P53" s="1799"/>
      <c r="Q53" s="1799"/>
      <c r="R53" s="1799"/>
      <c r="S53" s="1799"/>
      <c r="T53" s="1799"/>
      <c r="U53" s="1799"/>
      <c r="V53" s="1799"/>
      <c r="W53" s="1799"/>
      <c r="X53" s="1799"/>
      <c r="Y53" s="1799"/>
      <c r="Z53" s="1799"/>
      <c r="AA53" s="1799"/>
      <c r="AB53" s="1799"/>
      <c r="AC53" s="1799"/>
      <c r="AD53" s="1799"/>
      <c r="AE53" s="1799"/>
      <c r="AF53" s="1799"/>
      <c r="AG53" s="1799"/>
      <c r="AH53" s="1799"/>
      <c r="AI53" s="1799"/>
      <c r="AJ53" s="1799"/>
      <c r="AK53" s="1799"/>
      <c r="AL53" s="1799"/>
      <c r="AM53" s="1799"/>
      <c r="AN53" s="1799"/>
      <c r="AO53" s="1799"/>
      <c r="AP53" s="1799"/>
      <c r="AQ53" s="1799"/>
      <c r="AR53" s="1799"/>
      <c r="AS53" s="1799"/>
      <c r="AT53" s="1799"/>
      <c r="AU53" s="1799"/>
      <c r="AV53" s="1799"/>
      <c r="AW53" s="1799"/>
      <c r="AX53" s="1799"/>
      <c r="AY53" s="1799"/>
      <c r="AZ53" s="1799"/>
      <c r="BA53" s="1799"/>
      <c r="BB53" s="1799"/>
      <c r="BC53" s="1799"/>
      <c r="BD53" s="1799"/>
      <c r="BE53" s="1799"/>
      <c r="BF53" s="1799"/>
      <c r="BG53" s="1799"/>
      <c r="BH53" s="1799"/>
      <c r="BI53" s="1799"/>
      <c r="BJ53" s="1799"/>
      <c r="BK53" s="1799"/>
      <c r="BL53" s="143"/>
      <c r="BM53" s="143"/>
    </row>
    <row r="54" spans="4:65" ht="12">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row>
    <row r="55" spans="4:65" ht="12">
      <c r="D55" s="143"/>
      <c r="E55" s="143"/>
      <c r="F55" s="1801"/>
      <c r="G55" s="1801"/>
      <c r="H55" s="1801"/>
      <c r="I55" s="1801"/>
      <c r="J55" s="1801"/>
      <c r="K55" s="1801"/>
      <c r="L55" s="1801"/>
      <c r="M55" s="1801"/>
      <c r="N55" s="1801"/>
      <c r="O55" s="1801"/>
      <c r="P55" s="1801"/>
      <c r="Q55" s="1801"/>
      <c r="R55" s="1801"/>
      <c r="S55" s="1801"/>
      <c r="T55" s="1801"/>
      <c r="U55" s="1801"/>
      <c r="V55" s="1801"/>
      <c r="W55" s="1801"/>
      <c r="X55" s="1801"/>
      <c r="Y55" s="1801"/>
      <c r="Z55" s="1801"/>
      <c r="AA55" s="1801"/>
      <c r="AB55" s="1801"/>
      <c r="AC55" s="1801"/>
      <c r="AD55" s="1801"/>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row>
    <row r="56" spans="4:65" ht="12">
      <c r="D56" s="143"/>
      <c r="E56" s="143"/>
      <c r="F56" s="1801"/>
      <c r="G56" s="1801"/>
      <c r="H56" s="1801"/>
      <c r="I56" s="1801"/>
      <c r="J56" s="1801"/>
      <c r="K56" s="1801"/>
      <c r="L56" s="1801"/>
      <c r="M56" s="1801"/>
      <c r="N56" s="1801"/>
      <c r="O56" s="1801"/>
      <c r="P56" s="1801"/>
      <c r="Q56" s="1801"/>
      <c r="R56" s="1801"/>
      <c r="S56" s="1801"/>
      <c r="T56" s="1801"/>
      <c r="U56" s="1801"/>
      <c r="V56" s="1801"/>
      <c r="W56" s="1801"/>
      <c r="X56" s="1801"/>
      <c r="Y56" s="1801"/>
      <c r="Z56" s="1801"/>
      <c r="AA56" s="1801"/>
      <c r="AB56" s="1801"/>
      <c r="AC56" s="1801"/>
      <c r="AD56" s="1801"/>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row>
    <row r="57" spans="4:65" ht="12">
      <c r="D57" s="143"/>
      <c r="E57" s="143"/>
      <c r="F57" s="1845"/>
      <c r="G57" s="1845"/>
      <c r="H57" s="1845"/>
      <c r="I57" s="1845"/>
      <c r="J57" s="1845"/>
      <c r="K57" s="1845"/>
      <c r="L57" s="1845"/>
      <c r="M57" s="1845"/>
      <c r="N57" s="1845"/>
      <c r="O57" s="1845"/>
      <c r="P57" s="1845"/>
      <c r="Q57" s="1845"/>
      <c r="R57" s="1845"/>
      <c r="S57" s="1845"/>
      <c r="T57" s="1845"/>
      <c r="U57" s="1845"/>
      <c r="V57" s="1845"/>
      <c r="W57" s="1845"/>
      <c r="X57" s="1845"/>
      <c r="Y57" s="1845"/>
      <c r="Z57" s="1799"/>
      <c r="AA57" s="1799"/>
      <c r="AB57" s="1799"/>
      <c r="AC57" s="1799"/>
      <c r="AD57" s="1799"/>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row>
    <row r="58" spans="4:65" ht="12">
      <c r="D58" s="143"/>
      <c r="E58" s="143"/>
      <c r="F58" s="1798"/>
      <c r="G58" s="1798"/>
      <c r="H58" s="1798"/>
      <c r="I58" s="1798"/>
      <c r="J58" s="1798"/>
      <c r="K58" s="1798"/>
      <c r="L58" s="1798"/>
      <c r="M58" s="1798"/>
      <c r="N58" s="1798"/>
      <c r="O58" s="1798"/>
      <c r="P58" s="1798"/>
      <c r="Q58" s="1798"/>
      <c r="R58" s="1798"/>
      <c r="S58" s="1798"/>
      <c r="T58" s="1798"/>
      <c r="U58" s="1798"/>
      <c r="V58" s="1798"/>
      <c r="W58" s="1798"/>
      <c r="X58" s="1798"/>
      <c r="Y58" s="1798"/>
      <c r="Z58" s="1798"/>
      <c r="AA58" s="1798"/>
      <c r="AB58" s="1798"/>
      <c r="AC58" s="1798"/>
      <c r="AD58" s="1798"/>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row>
    <row r="59" spans="4:65" ht="12">
      <c r="D59" s="143"/>
      <c r="E59" s="143"/>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798"/>
      <c r="AD59" s="1798"/>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row>
    <row r="60" spans="4:65" ht="12">
      <c r="D60" s="143"/>
      <c r="E60" s="143"/>
      <c r="F60" s="1798"/>
      <c r="G60" s="1798"/>
      <c r="H60" s="1798"/>
      <c r="I60" s="1798"/>
      <c r="J60" s="1798"/>
      <c r="K60" s="1798"/>
      <c r="L60" s="1798"/>
      <c r="M60" s="1798"/>
      <c r="N60" s="1798"/>
      <c r="O60" s="1798"/>
      <c r="P60" s="1798"/>
      <c r="Q60" s="1798"/>
      <c r="R60" s="1798"/>
      <c r="S60" s="1798"/>
      <c r="T60" s="1798"/>
      <c r="U60" s="1798"/>
      <c r="V60" s="1798"/>
      <c r="W60" s="1798"/>
      <c r="X60" s="1798"/>
      <c r="Y60" s="1798"/>
      <c r="Z60" s="1798"/>
      <c r="AA60" s="1798"/>
      <c r="AB60" s="1798"/>
      <c r="AC60" s="1798"/>
      <c r="AD60" s="1798"/>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row>
    <row r="61" spans="4:65" ht="12">
      <c r="D61" s="143"/>
      <c r="E61" s="143"/>
      <c r="F61" s="1798"/>
      <c r="G61" s="1798"/>
      <c r="H61" s="1798"/>
      <c r="I61" s="1798"/>
      <c r="J61" s="1798"/>
      <c r="K61" s="1798"/>
      <c r="L61" s="1798"/>
      <c r="M61" s="1798"/>
      <c r="N61" s="1798"/>
      <c r="O61" s="1798"/>
      <c r="P61" s="1798"/>
      <c r="Q61" s="1798"/>
      <c r="R61" s="1798"/>
      <c r="S61" s="1798"/>
      <c r="T61" s="1798"/>
      <c r="U61" s="1799"/>
      <c r="V61" s="1799"/>
      <c r="W61" s="1799"/>
      <c r="X61" s="1799"/>
      <c r="Y61" s="1799"/>
      <c r="Z61" s="1799"/>
      <c r="AA61" s="1799"/>
      <c r="AB61" s="1799"/>
      <c r="AC61" s="1799"/>
      <c r="AD61" s="1799"/>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row>
  </sheetData>
  <mergeCells count="373">
    <mergeCell ref="M40:V40"/>
    <mergeCell ref="AQ39:AZ39"/>
    <mergeCell ref="AQ41:AZ41"/>
    <mergeCell ref="AG39:AP39"/>
    <mergeCell ref="W39:AF39"/>
    <mergeCell ref="AG31:AZ31"/>
    <mergeCell ref="M43:V43"/>
    <mergeCell ref="W43:AF43"/>
    <mergeCell ref="M42:V42"/>
    <mergeCell ref="W42:AF42"/>
    <mergeCell ref="M37:BT37"/>
    <mergeCell ref="W41:AF41"/>
    <mergeCell ref="M38:AF38"/>
    <mergeCell ref="M39:V39"/>
    <mergeCell ref="W40:AF40"/>
    <mergeCell ref="AF20:AK20"/>
    <mergeCell ref="M41:V41"/>
    <mergeCell ref="CC22:CN22"/>
    <mergeCell ref="CC23:CN23"/>
    <mergeCell ref="AA28:BO28"/>
    <mergeCell ref="AG38:AZ38"/>
    <mergeCell ref="W33:AF33"/>
    <mergeCell ref="W34:AF34"/>
    <mergeCell ref="W35:AF35"/>
    <mergeCell ref="W36:AF36"/>
    <mergeCell ref="CC17:CN18"/>
    <mergeCell ref="CC19:CN19"/>
    <mergeCell ref="CC20:CN20"/>
    <mergeCell ref="CC21:CN21"/>
    <mergeCell ref="AB2:BO2"/>
    <mergeCell ref="CC8:CN8"/>
    <mergeCell ref="CC9:CN9"/>
    <mergeCell ref="CC10:CN10"/>
    <mergeCell ref="CC4:CN4"/>
    <mergeCell ref="CC5:CN5"/>
    <mergeCell ref="CC6:CN6"/>
    <mergeCell ref="CC7:CN7"/>
    <mergeCell ref="AM6:AS6"/>
    <mergeCell ref="BA6:BG6"/>
    <mergeCell ref="BK39:BT39"/>
    <mergeCell ref="BU39:CD39"/>
    <mergeCell ref="CE40:CN40"/>
    <mergeCell ref="BU40:CD40"/>
    <mergeCell ref="CE39:CN39"/>
    <mergeCell ref="BK40:BT40"/>
    <mergeCell ref="CE43:CN43"/>
    <mergeCell ref="CE42:CN42"/>
    <mergeCell ref="CE41:CN41"/>
    <mergeCell ref="BU43:CD43"/>
    <mergeCell ref="BU42:CD42"/>
    <mergeCell ref="BU41:CD41"/>
    <mergeCell ref="BA38:BT38"/>
    <mergeCell ref="BU38:CN38"/>
    <mergeCell ref="BU31:CN31"/>
    <mergeCell ref="BU32:CD32"/>
    <mergeCell ref="CE32:CN32"/>
    <mergeCell ref="BU33:CD33"/>
    <mergeCell ref="CE33:CN33"/>
    <mergeCell ref="BK36:BT36"/>
    <mergeCell ref="BU36:CD36"/>
    <mergeCell ref="BU34:CD34"/>
    <mergeCell ref="CE36:CN36"/>
    <mergeCell ref="BK35:BT35"/>
    <mergeCell ref="BA33:BJ33"/>
    <mergeCell ref="BK33:BT33"/>
    <mergeCell ref="BA34:BJ34"/>
    <mergeCell ref="BK34:BT34"/>
    <mergeCell ref="CE34:CN34"/>
    <mergeCell ref="BU35:CD35"/>
    <mergeCell ref="CE35:CN35"/>
    <mergeCell ref="BA35:BJ35"/>
    <mergeCell ref="F60:L60"/>
    <mergeCell ref="M60:T60"/>
    <mergeCell ref="U60:Y60"/>
    <mergeCell ref="AQ33:AZ33"/>
    <mergeCell ref="AQ34:AZ34"/>
    <mergeCell ref="AQ35:AZ35"/>
    <mergeCell ref="AQ36:AZ36"/>
    <mergeCell ref="C44:CI44"/>
    <mergeCell ref="BU37:CN37"/>
    <mergeCell ref="C37:L39"/>
    <mergeCell ref="F61:L61"/>
    <mergeCell ref="M61:T61"/>
    <mergeCell ref="U61:Y61"/>
    <mergeCell ref="Z61:AD61"/>
    <mergeCell ref="F58:L58"/>
    <mergeCell ref="M58:T58"/>
    <mergeCell ref="U58:Y58"/>
    <mergeCell ref="Z58:AD58"/>
    <mergeCell ref="M57:T57"/>
    <mergeCell ref="U57:Y57"/>
    <mergeCell ref="Z57:AD57"/>
    <mergeCell ref="Z60:AD60"/>
    <mergeCell ref="M59:T59"/>
    <mergeCell ref="F55:T55"/>
    <mergeCell ref="U55:AD55"/>
    <mergeCell ref="U59:Y59"/>
    <mergeCell ref="Z59:AD59"/>
    <mergeCell ref="F59:L59"/>
    <mergeCell ref="F56:L56"/>
    <mergeCell ref="M56:T56"/>
    <mergeCell ref="U56:Y56"/>
    <mergeCell ref="Z56:AD56"/>
    <mergeCell ref="F57:L57"/>
    <mergeCell ref="BA40:BJ40"/>
    <mergeCell ref="AQ40:AZ40"/>
    <mergeCell ref="AG40:AP40"/>
    <mergeCell ref="S52:W52"/>
    <mergeCell ref="X52:AB52"/>
    <mergeCell ref="BG52:BK52"/>
    <mergeCell ref="BB51:BF51"/>
    <mergeCell ref="AW51:BA51"/>
    <mergeCell ref="S51:W51"/>
    <mergeCell ref="BB52:BF52"/>
    <mergeCell ref="AW52:BA52"/>
    <mergeCell ref="BG50:BK50"/>
    <mergeCell ref="AM50:AQ50"/>
    <mergeCell ref="BG51:BK51"/>
    <mergeCell ref="AR52:AV52"/>
    <mergeCell ref="AR51:AV51"/>
    <mergeCell ref="AM51:AQ51"/>
    <mergeCell ref="AW50:BA50"/>
    <mergeCell ref="BB50:BF50"/>
    <mergeCell ref="I53:M53"/>
    <mergeCell ref="AM53:AQ53"/>
    <mergeCell ref="AR53:AV53"/>
    <mergeCell ref="AM52:AQ52"/>
    <mergeCell ref="AC52:AG52"/>
    <mergeCell ref="AH52:AL52"/>
    <mergeCell ref="N52:R52"/>
    <mergeCell ref="N53:R53"/>
    <mergeCell ref="X53:AB53"/>
    <mergeCell ref="S53:W53"/>
    <mergeCell ref="BA36:BJ36"/>
    <mergeCell ref="BB53:BF53"/>
    <mergeCell ref="BG53:BK53"/>
    <mergeCell ref="D51:H51"/>
    <mergeCell ref="I51:M51"/>
    <mergeCell ref="N51:R51"/>
    <mergeCell ref="X51:AB51"/>
    <mergeCell ref="AW53:BA53"/>
    <mergeCell ref="AH53:AL53"/>
    <mergeCell ref="D53:H53"/>
    <mergeCell ref="AC48:AG48"/>
    <mergeCell ref="X48:AB48"/>
    <mergeCell ref="C40:L40"/>
    <mergeCell ref="M31:AF31"/>
    <mergeCell ref="M32:V32"/>
    <mergeCell ref="W32:AF32"/>
    <mergeCell ref="M33:V33"/>
    <mergeCell ref="M34:V34"/>
    <mergeCell ref="M35:V35"/>
    <mergeCell ref="M36:V36"/>
    <mergeCell ref="AF21:AK21"/>
    <mergeCell ref="C34:L34"/>
    <mergeCell ref="I35:J35"/>
    <mergeCell ref="C30:L32"/>
    <mergeCell ref="M30:CN30"/>
    <mergeCell ref="AG32:AP32"/>
    <mergeCell ref="AQ32:AZ32"/>
    <mergeCell ref="BA31:BT31"/>
    <mergeCell ref="BA32:BJ32"/>
    <mergeCell ref="BK32:BT32"/>
    <mergeCell ref="T19:Y19"/>
    <mergeCell ref="Z20:AE20"/>
    <mergeCell ref="AL20:AQ20"/>
    <mergeCell ref="C46:CI46"/>
    <mergeCell ref="C45:CI45"/>
    <mergeCell ref="AF22:AK22"/>
    <mergeCell ref="AL22:AQ22"/>
    <mergeCell ref="I43:J43"/>
    <mergeCell ref="BA43:BJ43"/>
    <mergeCell ref="AG43:AP43"/>
    <mergeCell ref="AF8:AL8"/>
    <mergeCell ref="K10:Q10"/>
    <mergeCell ref="C19:K19"/>
    <mergeCell ref="C17:K18"/>
    <mergeCell ref="L17:S18"/>
    <mergeCell ref="R10:X10"/>
    <mergeCell ref="T18:Y18"/>
    <mergeCell ref="T17:AQ17"/>
    <mergeCell ref="Z19:AE19"/>
    <mergeCell ref="L19:S19"/>
    <mergeCell ref="R7:X7"/>
    <mergeCell ref="Y7:AE7"/>
    <mergeCell ref="R8:X8"/>
    <mergeCell ref="Y8:AE8"/>
    <mergeCell ref="AF10:AL10"/>
    <mergeCell ref="R9:X9"/>
    <mergeCell ref="Y9:AE9"/>
    <mergeCell ref="AF9:AL9"/>
    <mergeCell ref="AF19:AK19"/>
    <mergeCell ref="AL19:AQ19"/>
    <mergeCell ref="AF18:AK18"/>
    <mergeCell ref="AL18:AQ18"/>
    <mergeCell ref="BH7:BN7"/>
    <mergeCell ref="AT6:AZ6"/>
    <mergeCell ref="BH10:BN10"/>
    <mergeCell ref="BA10:BG10"/>
    <mergeCell ref="AT10:AZ10"/>
    <mergeCell ref="BA9:BG9"/>
    <mergeCell ref="AT9:AZ9"/>
    <mergeCell ref="AM10:AS10"/>
    <mergeCell ref="AY19:BD19"/>
    <mergeCell ref="AR17:AX18"/>
    <mergeCell ref="AM9:AS9"/>
    <mergeCell ref="AY17:BP17"/>
    <mergeCell ref="AY18:BD18"/>
    <mergeCell ref="BH9:BN9"/>
    <mergeCell ref="BO10:BU10"/>
    <mergeCell ref="AR19:AX19"/>
    <mergeCell ref="BV10:CB10"/>
    <mergeCell ref="BQ17:CB17"/>
    <mergeCell ref="BO9:BU9"/>
    <mergeCell ref="BW19:CB19"/>
    <mergeCell ref="BQ18:BV18"/>
    <mergeCell ref="BW18:CB18"/>
    <mergeCell ref="BV9:CB9"/>
    <mergeCell ref="AM8:AS8"/>
    <mergeCell ref="BV8:CB8"/>
    <mergeCell ref="BH8:BN8"/>
    <mergeCell ref="BA8:BG8"/>
    <mergeCell ref="AT8:AZ8"/>
    <mergeCell ref="BO8:BU8"/>
    <mergeCell ref="BV4:CB4"/>
    <mergeCell ref="AF4:AL4"/>
    <mergeCell ref="BH6:BN6"/>
    <mergeCell ref="BO4:BU4"/>
    <mergeCell ref="AF6:AL6"/>
    <mergeCell ref="BO6:BU6"/>
    <mergeCell ref="BO5:BU5"/>
    <mergeCell ref="BV5:CB5"/>
    <mergeCell ref="AF5:AL5"/>
    <mergeCell ref="AM5:AS5"/>
    <mergeCell ref="K9:Q9"/>
    <mergeCell ref="K8:Q8"/>
    <mergeCell ref="K7:Q7"/>
    <mergeCell ref="C7:J7"/>
    <mergeCell ref="BV7:CB7"/>
    <mergeCell ref="BV6:CB6"/>
    <mergeCell ref="BO7:BU7"/>
    <mergeCell ref="C6:J6"/>
    <mergeCell ref="K6:Q6"/>
    <mergeCell ref="R6:X6"/>
    <mergeCell ref="Y6:AE6"/>
    <mergeCell ref="AM7:AS7"/>
    <mergeCell ref="BA7:BG7"/>
    <mergeCell ref="AT7:AZ7"/>
    <mergeCell ref="AT5:AZ5"/>
    <mergeCell ref="BA5:BG5"/>
    <mergeCell ref="BH5:BN5"/>
    <mergeCell ref="BA4:BG4"/>
    <mergeCell ref="AM4:AS4"/>
    <mergeCell ref="AT4:AZ4"/>
    <mergeCell ref="BH4:BN4"/>
    <mergeCell ref="C5:J5"/>
    <mergeCell ref="K5:Q5"/>
    <mergeCell ref="R5:X5"/>
    <mergeCell ref="Y5:AE5"/>
    <mergeCell ref="C4:J4"/>
    <mergeCell ref="K4:Q4"/>
    <mergeCell ref="R4:X4"/>
    <mergeCell ref="Y4:AE4"/>
    <mergeCell ref="AC53:AG53"/>
    <mergeCell ref="AH50:AL50"/>
    <mergeCell ref="AC51:AG51"/>
    <mergeCell ref="AH51:AL51"/>
    <mergeCell ref="AC50:AG50"/>
    <mergeCell ref="Z22:AE22"/>
    <mergeCell ref="AF7:AL7"/>
    <mergeCell ref="Y10:AE10"/>
    <mergeCell ref="Z18:AE18"/>
    <mergeCell ref="D50:H50"/>
    <mergeCell ref="I50:M50"/>
    <mergeCell ref="N50:R50"/>
    <mergeCell ref="AR50:AV50"/>
    <mergeCell ref="S50:W50"/>
    <mergeCell ref="X50:AB50"/>
    <mergeCell ref="AG33:AP33"/>
    <mergeCell ref="AG34:AP34"/>
    <mergeCell ref="D49:H49"/>
    <mergeCell ref="I49:M49"/>
    <mergeCell ref="AM48:AQ48"/>
    <mergeCell ref="N49:R49"/>
    <mergeCell ref="AC49:AG49"/>
    <mergeCell ref="X49:AB49"/>
    <mergeCell ref="S48:W48"/>
    <mergeCell ref="AH48:AL48"/>
    <mergeCell ref="AH49:AL49"/>
    <mergeCell ref="AM49:AQ49"/>
    <mergeCell ref="BK43:BT43"/>
    <mergeCell ref="AH47:AQ47"/>
    <mergeCell ref="AQ43:AZ43"/>
    <mergeCell ref="BG49:BK49"/>
    <mergeCell ref="BB48:BF48"/>
    <mergeCell ref="BB49:BF49"/>
    <mergeCell ref="C33:L33"/>
    <mergeCell ref="BG48:BK48"/>
    <mergeCell ref="AR48:AV48"/>
    <mergeCell ref="AW48:BA48"/>
    <mergeCell ref="D48:H48"/>
    <mergeCell ref="I48:M48"/>
    <mergeCell ref="N48:R48"/>
    <mergeCell ref="AG35:AP35"/>
    <mergeCell ref="AG41:AP41"/>
    <mergeCell ref="AG42:AP42"/>
    <mergeCell ref="AR21:AX21"/>
    <mergeCell ref="BQ20:BV20"/>
    <mergeCell ref="BK21:BP21"/>
    <mergeCell ref="AY21:BD21"/>
    <mergeCell ref="BE21:BJ21"/>
    <mergeCell ref="AY20:BD20"/>
    <mergeCell ref="BQ21:BV21"/>
    <mergeCell ref="BK20:BP20"/>
    <mergeCell ref="BW22:CB22"/>
    <mergeCell ref="BW20:CB20"/>
    <mergeCell ref="BE20:BJ20"/>
    <mergeCell ref="BE18:BJ18"/>
    <mergeCell ref="BE19:BJ19"/>
    <mergeCell ref="BK18:BP18"/>
    <mergeCell ref="BW21:CB21"/>
    <mergeCell ref="BK19:BP19"/>
    <mergeCell ref="BQ19:BV19"/>
    <mergeCell ref="BE22:BJ22"/>
    <mergeCell ref="BW23:CB23"/>
    <mergeCell ref="AR23:AX23"/>
    <mergeCell ref="AF23:AK23"/>
    <mergeCell ref="Z23:AE23"/>
    <mergeCell ref="AL23:AQ23"/>
    <mergeCell ref="AY23:BD23"/>
    <mergeCell ref="BE23:BJ23"/>
    <mergeCell ref="BQ23:BV23"/>
    <mergeCell ref="BK23:BP23"/>
    <mergeCell ref="C20:K20"/>
    <mergeCell ref="T21:Y21"/>
    <mergeCell ref="BK22:BP22"/>
    <mergeCell ref="BQ22:BV22"/>
    <mergeCell ref="T22:Y22"/>
    <mergeCell ref="L22:S22"/>
    <mergeCell ref="AR20:AX20"/>
    <mergeCell ref="AY22:BD22"/>
    <mergeCell ref="AR22:AX22"/>
    <mergeCell ref="AL21:AQ21"/>
    <mergeCell ref="L21:S21"/>
    <mergeCell ref="Z21:AE21"/>
    <mergeCell ref="C21:K21"/>
    <mergeCell ref="H22:I22"/>
    <mergeCell ref="L20:S20"/>
    <mergeCell ref="T20:Y20"/>
    <mergeCell ref="D47:M47"/>
    <mergeCell ref="N47:W47"/>
    <mergeCell ref="I42:J42"/>
    <mergeCell ref="C41:L41"/>
    <mergeCell ref="C24:W24"/>
    <mergeCell ref="T23:Y23"/>
    <mergeCell ref="L23:S23"/>
    <mergeCell ref="H23:I23"/>
    <mergeCell ref="BK41:BT41"/>
    <mergeCell ref="X47:AG47"/>
    <mergeCell ref="BA42:BJ42"/>
    <mergeCell ref="BK42:BT42"/>
    <mergeCell ref="BA41:BJ41"/>
    <mergeCell ref="AQ42:AZ42"/>
    <mergeCell ref="D52:H52"/>
    <mergeCell ref="I52:M52"/>
    <mergeCell ref="AR49:AV49"/>
    <mergeCell ref="I36:J36"/>
    <mergeCell ref="AR47:BA47"/>
    <mergeCell ref="AW49:BA49"/>
    <mergeCell ref="S49:W49"/>
    <mergeCell ref="AG36:AP36"/>
    <mergeCell ref="BA39:BJ39"/>
    <mergeCell ref="BB47:BK4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U12" sqref="U12"/>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878" t="s">
        <v>323</v>
      </c>
      <c r="H1" s="878"/>
      <c r="I1" s="878"/>
      <c r="J1" s="878"/>
      <c r="P1" s="177"/>
      <c r="Q1" s="177"/>
      <c r="R1" s="177"/>
      <c r="S1" s="177"/>
      <c r="T1" s="177"/>
      <c r="U1" s="177"/>
      <c r="V1" s="177"/>
      <c r="W1" s="177"/>
      <c r="X1" s="177"/>
      <c r="Y1" s="177"/>
      <c r="Z1" s="177"/>
      <c r="AA1" s="177"/>
      <c r="AB1" s="177"/>
      <c r="AC1" s="177"/>
      <c r="AD1" s="177"/>
      <c r="AE1" s="177"/>
      <c r="AF1" s="177"/>
      <c r="AG1" s="177"/>
      <c r="AH1" s="177"/>
      <c r="AI1" s="177"/>
    </row>
    <row r="2" spans="15:35" ht="12">
      <c r="O2" s="118" t="s">
        <v>261</v>
      </c>
      <c r="P2" s="177"/>
      <c r="Q2" s="177"/>
      <c r="R2" s="177"/>
      <c r="S2" s="177"/>
      <c r="T2" s="177"/>
      <c r="U2" s="177"/>
      <c r="V2" s="177"/>
      <c r="W2" s="177"/>
      <c r="X2" s="177"/>
      <c r="Y2" s="177"/>
      <c r="Z2" s="177"/>
      <c r="AA2" s="177"/>
      <c r="AB2" s="177"/>
      <c r="AC2" s="177"/>
      <c r="AD2" s="177"/>
      <c r="AE2" s="177"/>
      <c r="AF2" s="177"/>
      <c r="AG2" s="177"/>
      <c r="AH2" s="177"/>
      <c r="AI2" s="177"/>
    </row>
    <row r="3" spans="1:35" s="881" customFormat="1" ht="15" customHeight="1">
      <c r="A3" s="1715" t="s">
        <v>324</v>
      </c>
      <c r="B3" s="1716"/>
      <c r="C3" s="1714" t="s">
        <v>262</v>
      </c>
      <c r="D3" s="1716"/>
      <c r="E3" s="1714" t="s">
        <v>263</v>
      </c>
      <c r="F3" s="1716"/>
      <c r="G3" s="1714" t="s">
        <v>264</v>
      </c>
      <c r="H3" s="1715"/>
      <c r="I3" s="1715"/>
      <c r="J3" s="1716"/>
      <c r="K3" s="1715" t="s">
        <v>265</v>
      </c>
      <c r="L3" s="1715"/>
      <c r="M3" s="1706" t="s">
        <v>325</v>
      </c>
      <c r="N3" s="1707"/>
      <c r="O3" s="1707"/>
      <c r="P3" s="879"/>
      <c r="Q3" s="879"/>
      <c r="R3" s="879"/>
      <c r="S3" s="879"/>
      <c r="T3" s="879"/>
      <c r="U3" s="879"/>
      <c r="V3" s="879"/>
      <c r="W3" s="879"/>
      <c r="X3" s="879"/>
      <c r="Y3" s="879"/>
      <c r="Z3" s="879"/>
      <c r="AA3" s="879"/>
      <c r="AB3" s="879"/>
      <c r="AC3" s="879"/>
      <c r="AD3" s="879"/>
      <c r="AE3" s="879"/>
      <c r="AF3" s="879"/>
      <c r="AG3" s="879"/>
      <c r="AH3" s="879"/>
      <c r="AI3" s="880"/>
    </row>
    <row r="4" spans="1:35" s="881" customFormat="1" ht="20.25" customHeight="1">
      <c r="A4" s="1718"/>
      <c r="B4" s="1719"/>
      <c r="C4" s="1717"/>
      <c r="D4" s="1719"/>
      <c r="E4" s="1717"/>
      <c r="F4" s="1719"/>
      <c r="G4" s="1706" t="s">
        <v>266</v>
      </c>
      <c r="H4" s="1708"/>
      <c r="I4" s="1706" t="s">
        <v>267</v>
      </c>
      <c r="J4" s="1708"/>
      <c r="K4" s="1718"/>
      <c r="L4" s="1718"/>
      <c r="M4" s="882" t="s">
        <v>326</v>
      </c>
      <c r="N4" s="1706" t="s">
        <v>317</v>
      </c>
      <c r="O4" s="1707"/>
      <c r="P4" s="883"/>
      <c r="Q4" s="883"/>
      <c r="R4" s="883"/>
      <c r="S4" s="883"/>
      <c r="T4" s="883"/>
      <c r="U4" s="883"/>
      <c r="V4" s="883"/>
      <c r="W4" s="883"/>
      <c r="X4" s="883"/>
      <c r="Y4" s="883"/>
      <c r="Z4" s="883"/>
      <c r="AA4" s="883"/>
      <c r="AB4" s="880"/>
      <c r="AC4" s="880"/>
      <c r="AD4" s="880"/>
      <c r="AE4" s="880"/>
      <c r="AF4" s="880"/>
      <c r="AG4" s="880"/>
      <c r="AH4" s="880"/>
      <c r="AI4" s="880"/>
    </row>
    <row r="5" spans="1:35" ht="17.25" customHeight="1">
      <c r="A5" s="1923" t="s">
        <v>327</v>
      </c>
      <c r="B5" s="1924"/>
      <c r="C5" s="1925" t="s">
        <v>328</v>
      </c>
      <c r="D5" s="1926"/>
      <c r="E5" s="1911" t="s">
        <v>329</v>
      </c>
      <c r="F5" s="1912"/>
      <c r="G5" s="1911" t="s">
        <v>330</v>
      </c>
      <c r="H5" s="1912"/>
      <c r="I5" s="1911" t="s">
        <v>331</v>
      </c>
      <c r="J5" s="1912"/>
      <c r="K5" s="1911" t="s">
        <v>332</v>
      </c>
      <c r="L5" s="1912"/>
      <c r="M5" s="884" t="s">
        <v>333</v>
      </c>
      <c r="N5" s="1911" t="s">
        <v>334</v>
      </c>
      <c r="O5" s="1913"/>
      <c r="P5" s="389"/>
      <c r="Q5" s="389"/>
      <c r="R5" s="389"/>
      <c r="S5" s="389"/>
      <c r="T5" s="389"/>
      <c r="U5" s="389"/>
      <c r="V5" s="389"/>
      <c r="W5" s="389"/>
      <c r="X5" s="389"/>
      <c r="Y5" s="389"/>
      <c r="Z5" s="389"/>
      <c r="AA5" s="389"/>
      <c r="AB5" s="177"/>
      <c r="AC5" s="177"/>
      <c r="AD5" s="177"/>
      <c r="AE5" s="177"/>
      <c r="AF5" s="177"/>
      <c r="AG5" s="177"/>
      <c r="AH5" s="177"/>
      <c r="AI5" s="177"/>
    </row>
    <row r="6" spans="1:35" ht="15" customHeight="1">
      <c r="A6" s="885"/>
      <c r="B6" s="886"/>
      <c r="C6" s="1914"/>
      <c r="D6" s="1915"/>
      <c r="E6" s="1916"/>
      <c r="F6" s="1917"/>
      <c r="G6" s="1918"/>
      <c r="H6" s="1919"/>
      <c r="I6" s="1920"/>
      <c r="J6" s="1921"/>
      <c r="K6" s="1922"/>
      <c r="L6" s="1921"/>
      <c r="M6" s="888"/>
      <c r="N6" s="887"/>
      <c r="O6" s="889"/>
      <c r="P6" s="143"/>
      <c r="Q6" s="143"/>
      <c r="R6" s="143"/>
      <c r="S6" s="143"/>
      <c r="T6" s="143"/>
      <c r="U6" s="143"/>
      <c r="V6" s="143"/>
      <c r="W6" s="143"/>
      <c r="X6" s="143"/>
      <c r="Y6" s="143"/>
      <c r="Z6" s="143"/>
      <c r="AA6" s="143"/>
      <c r="AB6" s="177"/>
      <c r="AC6" s="177"/>
      <c r="AD6" s="177"/>
      <c r="AE6" s="177"/>
      <c r="AF6" s="177"/>
      <c r="AG6" s="177"/>
      <c r="AH6" s="177"/>
      <c r="AI6" s="177"/>
    </row>
    <row r="7" spans="1:35" ht="15" customHeight="1">
      <c r="A7" s="890" t="s">
        <v>1262</v>
      </c>
      <c r="B7" s="1011" t="s">
        <v>523</v>
      </c>
      <c r="C7" s="1908">
        <v>67</v>
      </c>
      <c r="D7" s="1909"/>
      <c r="E7" s="1908">
        <v>141102</v>
      </c>
      <c r="F7" s="1909"/>
      <c r="G7" s="1908">
        <v>2272</v>
      </c>
      <c r="H7" s="1909"/>
      <c r="I7" s="1906">
        <v>452</v>
      </c>
      <c r="J7" s="1910"/>
      <c r="K7" s="1906">
        <v>25</v>
      </c>
      <c r="L7" s="1910"/>
      <c r="M7" s="891">
        <v>3</v>
      </c>
      <c r="N7" s="1906">
        <v>4</v>
      </c>
      <c r="O7" s="1907"/>
      <c r="P7" s="892"/>
      <c r="Q7" s="892"/>
      <c r="R7" s="892"/>
      <c r="S7" s="892"/>
      <c r="T7" s="892"/>
      <c r="U7" s="892"/>
      <c r="V7" s="892"/>
      <c r="W7" s="892"/>
      <c r="X7" s="892"/>
      <c r="Y7" s="892"/>
      <c r="Z7" s="892"/>
      <c r="AA7" s="892"/>
      <c r="AB7" s="177"/>
      <c r="AC7" s="177"/>
      <c r="AD7" s="177"/>
      <c r="AE7" s="177"/>
      <c r="AF7" s="177"/>
      <c r="AG7" s="177"/>
      <c r="AH7" s="177"/>
      <c r="AI7" s="177"/>
    </row>
    <row r="8" spans="2:35" ht="15" customHeight="1">
      <c r="B8" s="1011" t="s">
        <v>524</v>
      </c>
      <c r="C8" s="1908">
        <v>114</v>
      </c>
      <c r="D8" s="1909"/>
      <c r="E8" s="1908">
        <v>127469</v>
      </c>
      <c r="F8" s="1909"/>
      <c r="G8" s="1908">
        <v>1591</v>
      </c>
      <c r="H8" s="1909"/>
      <c r="I8" s="1906">
        <v>155</v>
      </c>
      <c r="J8" s="1910"/>
      <c r="K8" s="1906">
        <v>32</v>
      </c>
      <c r="L8" s="1910"/>
      <c r="M8" s="891">
        <v>6</v>
      </c>
      <c r="N8" s="1906">
        <v>2</v>
      </c>
      <c r="O8" s="1907"/>
      <c r="P8" s="892"/>
      <c r="Q8" s="892"/>
      <c r="R8" s="892"/>
      <c r="S8" s="892"/>
      <c r="T8" s="892"/>
      <c r="U8" s="892"/>
      <c r="V8" s="892"/>
      <c r="W8" s="892"/>
      <c r="X8" s="892"/>
      <c r="Y8" s="892"/>
      <c r="Z8" s="892"/>
      <c r="AA8" s="892"/>
      <c r="AB8" s="177"/>
      <c r="AC8" s="177"/>
      <c r="AD8" s="177"/>
      <c r="AE8" s="177"/>
      <c r="AF8" s="177"/>
      <c r="AG8" s="177"/>
      <c r="AH8" s="177"/>
      <c r="AI8" s="177"/>
    </row>
    <row r="9" spans="1:35" ht="15" customHeight="1">
      <c r="A9" s="893"/>
      <c r="B9" s="1012" t="s">
        <v>525</v>
      </c>
      <c r="C9" s="1904">
        <v>75</v>
      </c>
      <c r="D9" s="1905"/>
      <c r="E9" s="1904">
        <v>87292</v>
      </c>
      <c r="F9" s="1905"/>
      <c r="G9" s="1904">
        <v>878</v>
      </c>
      <c r="H9" s="1905"/>
      <c r="I9" s="1901">
        <v>60</v>
      </c>
      <c r="J9" s="1902"/>
      <c r="K9" s="1901">
        <v>29</v>
      </c>
      <c r="L9" s="1902"/>
      <c r="M9" s="894">
        <v>2</v>
      </c>
      <c r="N9" s="1901">
        <v>7</v>
      </c>
      <c r="O9" s="1903"/>
      <c r="P9" s="895"/>
      <c r="Q9" s="895"/>
      <c r="R9" s="895"/>
      <c r="S9" s="895"/>
      <c r="T9" s="895"/>
      <c r="U9" s="895"/>
      <c r="V9" s="895"/>
      <c r="W9" s="895"/>
      <c r="X9" s="895"/>
      <c r="Y9" s="895"/>
      <c r="Z9" s="895"/>
      <c r="AA9" s="895"/>
      <c r="AB9" s="177"/>
      <c r="AC9" s="177"/>
      <c r="AD9" s="177"/>
      <c r="AE9" s="177"/>
      <c r="AF9" s="177"/>
      <c r="AG9" s="177"/>
      <c r="AH9" s="177"/>
      <c r="AI9" s="177"/>
    </row>
    <row r="10" ht="4.5" customHeight="1">
      <c r="P10" s="177"/>
    </row>
    <row r="11" spans="1:15" ht="24" customHeight="1">
      <c r="A11" s="124"/>
      <c r="B11" s="124"/>
      <c r="C11" s="124"/>
      <c r="D11" s="124"/>
      <c r="E11" s="124"/>
      <c r="F11" s="124"/>
      <c r="G11" s="896" t="s">
        <v>335</v>
      </c>
      <c r="H11" s="896"/>
      <c r="I11" s="125"/>
      <c r="J11" s="125"/>
      <c r="K11" s="125"/>
      <c r="L11" s="125"/>
      <c r="M11" s="125"/>
      <c r="N11" s="125"/>
      <c r="O11" s="124"/>
    </row>
    <row r="12" spans="1:15" ht="17.25" customHeight="1">
      <c r="A12" s="897" t="s">
        <v>268</v>
      </c>
      <c r="B12" s="124"/>
      <c r="C12" s="124"/>
      <c r="D12" s="124"/>
      <c r="E12" s="124"/>
      <c r="F12" s="124"/>
      <c r="G12" s="124"/>
      <c r="H12" s="124"/>
      <c r="I12" s="898" t="s">
        <v>199</v>
      </c>
      <c r="J12" s="898"/>
      <c r="K12" s="898"/>
      <c r="L12" s="899"/>
      <c r="M12" s="124"/>
      <c r="N12" s="1936" t="s">
        <v>269</v>
      </c>
      <c r="O12" s="1936"/>
    </row>
    <row r="13" spans="1:16" ht="13.5" customHeight="1">
      <c r="A13" s="1932" t="s">
        <v>336</v>
      </c>
      <c r="B13" s="1932"/>
      <c r="C13" s="1933"/>
      <c r="D13" s="1937" t="s">
        <v>337</v>
      </c>
      <c r="E13" s="1939"/>
      <c r="F13" s="1939"/>
      <c r="G13" s="1938"/>
      <c r="H13" s="1937" t="s">
        <v>338</v>
      </c>
      <c r="I13" s="1939"/>
      <c r="J13" s="1939"/>
      <c r="K13" s="1938"/>
      <c r="L13" s="1937" t="s">
        <v>270</v>
      </c>
      <c r="M13" s="1939"/>
      <c r="N13" s="1939"/>
      <c r="O13" s="1939"/>
      <c r="P13" s="900"/>
    </row>
    <row r="14" spans="1:16" ht="13.5" customHeight="1">
      <c r="A14" s="1934"/>
      <c r="B14" s="1934"/>
      <c r="C14" s="1935"/>
      <c r="D14" s="1937" t="s">
        <v>339</v>
      </c>
      <c r="E14" s="1938"/>
      <c r="F14" s="1937" t="s">
        <v>271</v>
      </c>
      <c r="G14" s="1938"/>
      <c r="H14" s="1937" t="s">
        <v>339</v>
      </c>
      <c r="I14" s="1938"/>
      <c r="J14" s="1937" t="s">
        <v>271</v>
      </c>
      <c r="K14" s="1938"/>
      <c r="L14" s="1937" t="s">
        <v>339</v>
      </c>
      <c r="M14" s="1938"/>
      <c r="N14" s="1937" t="s">
        <v>271</v>
      </c>
      <c r="O14" s="1939"/>
      <c r="P14" s="900"/>
    </row>
    <row r="15" spans="1:16" ht="12" customHeight="1">
      <c r="A15" s="901" t="s">
        <v>272</v>
      </c>
      <c r="B15" s="126">
        <v>1</v>
      </c>
      <c r="C15" s="902" t="s">
        <v>273</v>
      </c>
      <c r="D15" s="903"/>
      <c r="E15" s="904">
        <v>233</v>
      </c>
      <c r="F15" s="904"/>
      <c r="G15" s="904">
        <v>2697</v>
      </c>
      <c r="H15" s="905"/>
      <c r="I15" s="904">
        <v>3</v>
      </c>
      <c r="J15" s="904"/>
      <c r="K15" s="904">
        <v>21</v>
      </c>
      <c r="L15" s="905"/>
      <c r="M15" s="904">
        <v>320</v>
      </c>
      <c r="N15" s="904"/>
      <c r="O15" s="904">
        <v>3797</v>
      </c>
      <c r="P15" s="900"/>
    </row>
    <row r="16" spans="1:16" ht="12" customHeight="1">
      <c r="A16" s="906"/>
      <c r="B16" s="903">
        <v>42</v>
      </c>
      <c r="C16" s="902" t="s">
        <v>273</v>
      </c>
      <c r="D16" s="903"/>
      <c r="E16" s="904">
        <v>1</v>
      </c>
      <c r="F16" s="904"/>
      <c r="G16" s="904">
        <v>14</v>
      </c>
      <c r="H16" s="905"/>
      <c r="I16" s="904">
        <v>0</v>
      </c>
      <c r="J16" s="904"/>
      <c r="K16" s="904">
        <v>0</v>
      </c>
      <c r="L16" s="905"/>
      <c r="M16" s="904">
        <v>2</v>
      </c>
      <c r="N16" s="904"/>
      <c r="O16" s="904">
        <v>19</v>
      </c>
      <c r="P16" s="907"/>
    </row>
    <row r="17" spans="1:16" ht="12" customHeight="1">
      <c r="A17" s="906"/>
      <c r="B17" s="903">
        <v>52</v>
      </c>
      <c r="C17" s="902" t="s">
        <v>273</v>
      </c>
      <c r="D17" s="903"/>
      <c r="E17" s="904">
        <v>6</v>
      </c>
      <c r="F17" s="904"/>
      <c r="G17" s="904">
        <v>74</v>
      </c>
      <c r="H17" s="905"/>
      <c r="I17" s="904">
        <v>1</v>
      </c>
      <c r="J17" s="904"/>
      <c r="K17" s="904">
        <v>2</v>
      </c>
      <c r="L17" s="905"/>
      <c r="M17" s="904">
        <v>10</v>
      </c>
      <c r="N17" s="904"/>
      <c r="O17" s="904">
        <v>119</v>
      </c>
      <c r="P17" s="907"/>
    </row>
    <row r="18" spans="1:16" ht="12" customHeight="1">
      <c r="A18" s="906"/>
      <c r="B18" s="903">
        <v>135</v>
      </c>
      <c r="C18" s="902" t="s">
        <v>273</v>
      </c>
      <c r="D18" s="903"/>
      <c r="E18" s="904">
        <v>37</v>
      </c>
      <c r="F18" s="904"/>
      <c r="G18" s="904">
        <v>492</v>
      </c>
      <c r="H18" s="905"/>
      <c r="I18" s="904">
        <v>0</v>
      </c>
      <c r="J18" s="904"/>
      <c r="K18" s="904">
        <v>7</v>
      </c>
      <c r="L18" s="905"/>
      <c r="M18" s="904">
        <v>65</v>
      </c>
      <c r="N18" s="904"/>
      <c r="O18" s="904">
        <v>749</v>
      </c>
      <c r="P18" s="907"/>
    </row>
    <row r="19" spans="1:16" ht="12" customHeight="1">
      <c r="A19" s="906"/>
      <c r="B19" s="903">
        <v>136</v>
      </c>
      <c r="C19" s="902" t="s">
        <v>273</v>
      </c>
      <c r="D19" s="903"/>
      <c r="E19" s="904">
        <v>43</v>
      </c>
      <c r="F19" s="904"/>
      <c r="G19" s="904">
        <v>472</v>
      </c>
      <c r="H19" s="905"/>
      <c r="I19" s="904">
        <v>0</v>
      </c>
      <c r="J19" s="904"/>
      <c r="K19" s="904">
        <v>1</v>
      </c>
      <c r="L19" s="905"/>
      <c r="M19" s="904">
        <v>57</v>
      </c>
      <c r="N19" s="904"/>
      <c r="O19" s="904">
        <v>710</v>
      </c>
      <c r="P19" s="907"/>
    </row>
    <row r="20" spans="1:16" ht="12" customHeight="1">
      <c r="A20" s="906"/>
      <c r="B20" s="903">
        <v>138</v>
      </c>
      <c r="C20" s="902" t="s">
        <v>273</v>
      </c>
      <c r="D20" s="903"/>
      <c r="E20" s="904">
        <v>9</v>
      </c>
      <c r="F20" s="904"/>
      <c r="G20" s="904">
        <v>110</v>
      </c>
      <c r="H20" s="905"/>
      <c r="I20" s="904">
        <v>0</v>
      </c>
      <c r="J20" s="904"/>
      <c r="K20" s="904">
        <v>0</v>
      </c>
      <c r="L20" s="905"/>
      <c r="M20" s="904">
        <v>15</v>
      </c>
      <c r="N20" s="904"/>
      <c r="O20" s="904">
        <v>199</v>
      </c>
      <c r="P20" s="907"/>
    </row>
    <row r="21" spans="1:16" ht="12" customHeight="1">
      <c r="A21" s="906"/>
      <c r="B21" s="903">
        <v>139</v>
      </c>
      <c r="C21" s="902" t="s">
        <v>273</v>
      </c>
      <c r="D21" s="903"/>
      <c r="E21" s="904">
        <v>46</v>
      </c>
      <c r="F21" s="904"/>
      <c r="G21" s="904">
        <v>360</v>
      </c>
      <c r="H21" s="905"/>
      <c r="I21" s="904">
        <v>0</v>
      </c>
      <c r="J21" s="904"/>
      <c r="K21" s="904">
        <v>4</v>
      </c>
      <c r="L21" s="905"/>
      <c r="M21" s="904">
        <v>52</v>
      </c>
      <c r="N21" s="904"/>
      <c r="O21" s="904">
        <v>516</v>
      </c>
      <c r="P21" s="907"/>
    </row>
    <row r="22" spans="1:16" ht="12" customHeight="1">
      <c r="A22" s="906"/>
      <c r="B22" s="903">
        <v>149</v>
      </c>
      <c r="C22" s="902" t="s">
        <v>273</v>
      </c>
      <c r="D22" s="903"/>
      <c r="E22" s="904">
        <v>4</v>
      </c>
      <c r="F22" s="904"/>
      <c r="G22" s="904">
        <v>40</v>
      </c>
      <c r="H22" s="905"/>
      <c r="I22" s="904">
        <v>0</v>
      </c>
      <c r="J22" s="904"/>
      <c r="K22" s="904">
        <v>0</v>
      </c>
      <c r="L22" s="905"/>
      <c r="M22" s="904">
        <v>5</v>
      </c>
      <c r="N22" s="904"/>
      <c r="O22" s="904">
        <v>45</v>
      </c>
      <c r="P22" s="907"/>
    </row>
    <row r="23" spans="1:16" ht="12" customHeight="1">
      <c r="A23" s="906"/>
      <c r="B23" s="903">
        <v>150</v>
      </c>
      <c r="C23" s="902" t="s">
        <v>273</v>
      </c>
      <c r="D23" s="903"/>
      <c r="E23" s="904">
        <v>74</v>
      </c>
      <c r="F23" s="904"/>
      <c r="G23" s="904">
        <v>879</v>
      </c>
      <c r="H23" s="905"/>
      <c r="I23" s="904">
        <v>0</v>
      </c>
      <c r="J23" s="904"/>
      <c r="K23" s="904">
        <v>5</v>
      </c>
      <c r="L23" s="905"/>
      <c r="M23" s="904">
        <v>118</v>
      </c>
      <c r="N23" s="904"/>
      <c r="O23" s="904">
        <v>1222</v>
      </c>
      <c r="P23" s="907"/>
    </row>
    <row r="24" spans="1:16" ht="12" customHeight="1">
      <c r="A24" s="906"/>
      <c r="B24" s="903">
        <v>152</v>
      </c>
      <c r="C24" s="902" t="s">
        <v>273</v>
      </c>
      <c r="D24" s="903"/>
      <c r="E24" s="904">
        <v>48</v>
      </c>
      <c r="F24" s="904"/>
      <c r="G24" s="904">
        <v>662</v>
      </c>
      <c r="H24" s="905"/>
      <c r="I24" s="904">
        <v>0</v>
      </c>
      <c r="J24" s="904"/>
      <c r="K24" s="904">
        <v>1</v>
      </c>
      <c r="L24" s="905"/>
      <c r="M24" s="904">
        <v>69</v>
      </c>
      <c r="N24" s="904"/>
      <c r="O24" s="904">
        <v>922</v>
      </c>
      <c r="P24" s="907"/>
    </row>
    <row r="25" spans="1:16" ht="12" customHeight="1">
      <c r="A25" s="906"/>
      <c r="B25" s="903">
        <v>246</v>
      </c>
      <c r="C25" s="902" t="s">
        <v>273</v>
      </c>
      <c r="D25" s="903"/>
      <c r="E25" s="904">
        <v>40</v>
      </c>
      <c r="F25" s="904"/>
      <c r="G25" s="904">
        <v>336</v>
      </c>
      <c r="H25" s="905"/>
      <c r="I25" s="904">
        <v>0</v>
      </c>
      <c r="J25" s="904"/>
      <c r="K25" s="904">
        <v>2</v>
      </c>
      <c r="L25" s="905"/>
      <c r="M25" s="904">
        <v>57</v>
      </c>
      <c r="N25" s="904"/>
      <c r="O25" s="904">
        <v>475</v>
      </c>
      <c r="P25" s="907"/>
    </row>
    <row r="26" spans="1:16" ht="12" customHeight="1">
      <c r="A26" s="906"/>
      <c r="B26" s="903">
        <v>257</v>
      </c>
      <c r="C26" s="902" t="s">
        <v>273</v>
      </c>
      <c r="D26" s="903"/>
      <c r="E26" s="904">
        <v>57</v>
      </c>
      <c r="F26" s="904"/>
      <c r="G26" s="904">
        <v>554</v>
      </c>
      <c r="H26" s="905"/>
      <c r="I26" s="904">
        <v>1</v>
      </c>
      <c r="J26" s="904"/>
      <c r="K26" s="904">
        <v>4</v>
      </c>
      <c r="L26" s="905"/>
      <c r="M26" s="904">
        <v>80</v>
      </c>
      <c r="N26" s="904"/>
      <c r="O26" s="904">
        <v>736</v>
      </c>
      <c r="P26" s="907"/>
    </row>
    <row r="27" spans="1:16" ht="12" customHeight="1">
      <c r="A27" s="906"/>
      <c r="B27" s="903">
        <v>301</v>
      </c>
      <c r="C27" s="902" t="s">
        <v>273</v>
      </c>
      <c r="D27" s="903"/>
      <c r="E27" s="904">
        <v>15</v>
      </c>
      <c r="F27" s="904"/>
      <c r="G27" s="904">
        <v>112</v>
      </c>
      <c r="H27" s="905"/>
      <c r="I27" s="904">
        <v>0</v>
      </c>
      <c r="J27" s="904"/>
      <c r="K27" s="904">
        <v>0</v>
      </c>
      <c r="L27" s="905"/>
      <c r="M27" s="904">
        <v>18</v>
      </c>
      <c r="N27" s="904"/>
      <c r="O27" s="904">
        <v>165</v>
      </c>
      <c r="P27" s="907"/>
    </row>
    <row r="28" spans="1:16" ht="12" customHeight="1">
      <c r="A28" s="906"/>
      <c r="B28" s="903">
        <v>362</v>
      </c>
      <c r="C28" s="902" t="s">
        <v>273</v>
      </c>
      <c r="D28" s="903"/>
      <c r="E28" s="904">
        <v>33</v>
      </c>
      <c r="F28" s="904"/>
      <c r="G28" s="904">
        <v>283</v>
      </c>
      <c r="H28" s="905"/>
      <c r="I28" s="904">
        <v>0</v>
      </c>
      <c r="J28" s="904"/>
      <c r="K28" s="904">
        <v>0</v>
      </c>
      <c r="L28" s="905"/>
      <c r="M28" s="904">
        <v>46</v>
      </c>
      <c r="N28" s="904"/>
      <c r="O28" s="904">
        <v>365</v>
      </c>
      <c r="P28" s="907"/>
    </row>
    <row r="29" spans="1:16" ht="12" customHeight="1">
      <c r="A29" s="906"/>
      <c r="B29" s="903">
        <v>414</v>
      </c>
      <c r="C29" s="902" t="s">
        <v>273</v>
      </c>
      <c r="D29" s="903"/>
      <c r="E29" s="904">
        <v>29</v>
      </c>
      <c r="F29" s="904"/>
      <c r="G29" s="904">
        <v>293</v>
      </c>
      <c r="H29" s="905"/>
      <c r="I29" s="904">
        <v>1</v>
      </c>
      <c r="J29" s="904"/>
      <c r="K29" s="904">
        <v>4</v>
      </c>
      <c r="L29" s="905"/>
      <c r="M29" s="904">
        <v>32</v>
      </c>
      <c r="N29" s="904"/>
      <c r="O29" s="904">
        <v>393</v>
      </c>
      <c r="P29" s="907"/>
    </row>
    <row r="30" spans="1:16" ht="12" customHeight="1">
      <c r="A30" s="906"/>
      <c r="B30" s="903">
        <v>469</v>
      </c>
      <c r="C30" s="902" t="s">
        <v>273</v>
      </c>
      <c r="D30" s="903"/>
      <c r="E30" s="904">
        <v>6</v>
      </c>
      <c r="F30" s="904"/>
      <c r="G30" s="904">
        <v>82</v>
      </c>
      <c r="H30" s="905"/>
      <c r="I30" s="904">
        <v>0</v>
      </c>
      <c r="J30" s="904"/>
      <c r="K30" s="904">
        <v>0</v>
      </c>
      <c r="L30" s="905"/>
      <c r="M30" s="904">
        <v>12</v>
      </c>
      <c r="N30" s="904"/>
      <c r="O30" s="904">
        <v>125</v>
      </c>
      <c r="P30" s="907"/>
    </row>
    <row r="31" spans="1:16" ht="12" customHeight="1">
      <c r="A31" s="906"/>
      <c r="B31" s="903">
        <v>473</v>
      </c>
      <c r="C31" s="902" t="s">
        <v>273</v>
      </c>
      <c r="D31" s="903"/>
      <c r="E31" s="904">
        <v>13</v>
      </c>
      <c r="F31" s="904"/>
      <c r="G31" s="904">
        <v>85</v>
      </c>
      <c r="H31" s="905"/>
      <c r="I31" s="904">
        <v>0</v>
      </c>
      <c r="J31" s="904"/>
      <c r="K31" s="904">
        <v>4</v>
      </c>
      <c r="L31" s="905"/>
      <c r="M31" s="904">
        <v>16</v>
      </c>
      <c r="N31" s="904"/>
      <c r="O31" s="904">
        <v>119</v>
      </c>
      <c r="P31" s="907"/>
    </row>
    <row r="32" spans="1:16" ht="12" customHeight="1">
      <c r="A32" s="1930" t="s">
        <v>274</v>
      </c>
      <c r="B32" s="1930"/>
      <c r="C32" s="1931"/>
      <c r="D32" s="715"/>
      <c r="E32" s="904">
        <v>370</v>
      </c>
      <c r="F32" s="904"/>
      <c r="G32" s="904">
        <v>3743</v>
      </c>
      <c r="H32" s="905"/>
      <c r="I32" s="904">
        <v>4</v>
      </c>
      <c r="J32" s="904"/>
      <c r="K32" s="904">
        <v>20</v>
      </c>
      <c r="L32" s="905"/>
      <c r="M32" s="904">
        <v>467</v>
      </c>
      <c r="N32" s="904"/>
      <c r="O32" s="904">
        <v>4856</v>
      </c>
      <c r="P32" s="907"/>
    </row>
    <row r="33" spans="1:16" ht="12" customHeight="1">
      <c r="A33" s="1930" t="s">
        <v>275</v>
      </c>
      <c r="B33" s="1930"/>
      <c r="C33" s="1931"/>
      <c r="D33" s="715"/>
      <c r="E33" s="904">
        <v>394</v>
      </c>
      <c r="F33" s="904"/>
      <c r="G33" s="904">
        <v>4103</v>
      </c>
      <c r="H33" s="905"/>
      <c r="I33" s="904">
        <v>0</v>
      </c>
      <c r="J33" s="904"/>
      <c r="K33" s="904">
        <v>14</v>
      </c>
      <c r="L33" s="905"/>
      <c r="M33" s="904">
        <v>498</v>
      </c>
      <c r="N33" s="904"/>
      <c r="O33" s="904">
        <v>5321</v>
      </c>
      <c r="P33" s="907"/>
    </row>
    <row r="34" spans="1:16" ht="12" customHeight="1">
      <c r="A34" s="1930" t="s">
        <v>340</v>
      </c>
      <c r="B34" s="1930"/>
      <c r="C34" s="1931"/>
      <c r="D34" s="715"/>
      <c r="E34" s="904">
        <v>1528</v>
      </c>
      <c r="F34" s="904"/>
      <c r="G34" s="904">
        <v>15829</v>
      </c>
      <c r="H34" s="905"/>
      <c r="I34" s="904">
        <v>6</v>
      </c>
      <c r="J34" s="904"/>
      <c r="K34" s="904">
        <v>51</v>
      </c>
      <c r="L34" s="905"/>
      <c r="M34" s="904">
        <v>1889</v>
      </c>
      <c r="N34" s="904"/>
      <c r="O34" s="904">
        <v>19675</v>
      </c>
      <c r="P34" s="907"/>
    </row>
    <row r="35" spans="1:16" ht="12" customHeight="1">
      <c r="A35" s="1930" t="s">
        <v>276</v>
      </c>
      <c r="B35" s="1930"/>
      <c r="C35" s="1931"/>
      <c r="D35" s="715"/>
      <c r="E35" s="904">
        <v>40</v>
      </c>
      <c r="F35" s="904"/>
      <c r="G35" s="904">
        <v>514</v>
      </c>
      <c r="H35" s="905"/>
      <c r="I35" s="904">
        <v>1</v>
      </c>
      <c r="J35" s="904"/>
      <c r="K35" s="904">
        <v>6</v>
      </c>
      <c r="L35" s="905"/>
      <c r="M35" s="904">
        <v>81</v>
      </c>
      <c r="N35" s="904"/>
      <c r="O35" s="904">
        <v>1043</v>
      </c>
      <c r="P35" s="907"/>
    </row>
    <row r="36" spans="1:16" ht="12" customHeight="1">
      <c r="A36" s="1930" t="s">
        <v>277</v>
      </c>
      <c r="B36" s="1930"/>
      <c r="C36" s="1931"/>
      <c r="D36" s="715"/>
      <c r="E36" s="904">
        <v>5</v>
      </c>
      <c r="F36" s="904"/>
      <c r="G36" s="904">
        <v>56</v>
      </c>
      <c r="H36" s="905"/>
      <c r="I36" s="904">
        <v>0</v>
      </c>
      <c r="J36" s="904"/>
      <c r="K36" s="904">
        <v>1</v>
      </c>
      <c r="L36" s="905"/>
      <c r="M36" s="904">
        <v>11</v>
      </c>
      <c r="N36" s="904"/>
      <c r="O36" s="904">
        <v>78</v>
      </c>
      <c r="P36" s="907"/>
    </row>
    <row r="37" spans="1:16" ht="12" customHeight="1">
      <c r="A37" s="1930" t="s">
        <v>385</v>
      </c>
      <c r="B37" s="1930"/>
      <c r="C37" s="1931"/>
      <c r="D37" s="714"/>
      <c r="E37" s="904">
        <v>150</v>
      </c>
      <c r="F37" s="904"/>
      <c r="G37" s="904">
        <v>1605</v>
      </c>
      <c r="H37" s="905"/>
      <c r="I37" s="904">
        <v>1</v>
      </c>
      <c r="J37" s="904"/>
      <c r="K37" s="904">
        <v>5</v>
      </c>
      <c r="L37" s="905"/>
      <c r="M37" s="904">
        <v>177</v>
      </c>
      <c r="N37" s="904"/>
      <c r="O37" s="904">
        <v>1968</v>
      </c>
      <c r="P37" s="900"/>
    </row>
    <row r="38" spans="1:16" ht="12" customHeight="1">
      <c r="A38" s="1927" t="s">
        <v>278</v>
      </c>
      <c r="B38" s="1927"/>
      <c r="C38" s="1928"/>
      <c r="D38" s="908"/>
      <c r="E38" s="909">
        <f>SUM(E15:E37)</f>
        <v>3181</v>
      </c>
      <c r="F38" s="909"/>
      <c r="G38" s="909">
        <f aca="true" t="shared" si="0" ref="G38:O38">SUM(G15:G37)</f>
        <v>33395</v>
      </c>
      <c r="H38" s="909"/>
      <c r="I38" s="909">
        <f t="shared" si="0"/>
        <v>18</v>
      </c>
      <c r="J38" s="909"/>
      <c r="K38" s="909">
        <f t="shared" si="0"/>
        <v>152</v>
      </c>
      <c r="L38" s="909"/>
      <c r="M38" s="909">
        <f t="shared" si="0"/>
        <v>4097</v>
      </c>
      <c r="N38" s="909"/>
      <c r="O38" s="909">
        <f t="shared" si="0"/>
        <v>43617</v>
      </c>
      <c r="P38" s="305"/>
    </row>
    <row r="39" spans="1:15" ht="12" customHeight="1">
      <c r="A39" s="124" t="s">
        <v>341</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901"/>
    </row>
    <row r="43" spans="1:15" ht="15.75" customHeight="1">
      <c r="A43" s="1929" t="s">
        <v>974</v>
      </c>
      <c r="B43" s="1929"/>
      <c r="C43" s="1929"/>
      <c r="D43" s="124"/>
      <c r="E43" s="124"/>
      <c r="F43" s="124"/>
      <c r="G43" s="124"/>
      <c r="H43" s="124"/>
      <c r="I43" s="124"/>
      <c r="J43" s="124"/>
      <c r="K43" s="124"/>
      <c r="L43" s="124"/>
      <c r="M43" s="124"/>
      <c r="N43" s="1936" t="s">
        <v>501</v>
      </c>
      <c r="O43" s="1936"/>
    </row>
    <row r="44" spans="1:16" ht="13.5" customHeight="1">
      <c r="A44" s="1932" t="s">
        <v>342</v>
      </c>
      <c r="B44" s="1932"/>
      <c r="C44" s="1933"/>
      <c r="D44" s="1937" t="s">
        <v>343</v>
      </c>
      <c r="E44" s="1939"/>
      <c r="F44" s="1939"/>
      <c r="G44" s="1939"/>
      <c r="H44" s="1939"/>
      <c r="I44" s="1938"/>
      <c r="J44" s="1937" t="s">
        <v>312</v>
      </c>
      <c r="K44" s="1939"/>
      <c r="L44" s="1939"/>
      <c r="M44" s="1939"/>
      <c r="N44" s="1939"/>
      <c r="O44" s="1939"/>
      <c r="P44" s="900"/>
    </row>
    <row r="45" spans="1:96" ht="13.5" customHeight="1">
      <c r="A45" s="1934"/>
      <c r="B45" s="1934"/>
      <c r="C45" s="1935"/>
      <c r="D45" s="1948" t="s">
        <v>344</v>
      </c>
      <c r="E45" s="1935"/>
      <c r="F45" s="1937" t="s">
        <v>345</v>
      </c>
      <c r="G45" s="1938"/>
      <c r="H45" s="1937" t="s">
        <v>346</v>
      </c>
      <c r="I45" s="1938"/>
      <c r="J45" s="1937" t="s">
        <v>344</v>
      </c>
      <c r="K45" s="1938"/>
      <c r="L45" s="1937" t="s">
        <v>345</v>
      </c>
      <c r="M45" s="1938"/>
      <c r="N45" s="1937" t="s">
        <v>346</v>
      </c>
      <c r="O45" s="1939"/>
      <c r="P45" s="910"/>
      <c r="Q45" s="881"/>
      <c r="R45" s="881"/>
      <c r="S45" s="881"/>
      <c r="T45" s="881"/>
      <c r="U45" s="881"/>
      <c r="V45" s="881"/>
      <c r="W45" s="881"/>
      <c r="X45" s="881"/>
      <c r="Y45" s="881"/>
      <c r="Z45" s="881"/>
      <c r="AA45" s="881"/>
      <c r="AB45" s="881"/>
      <c r="AC45" s="881"/>
      <c r="AD45" s="881"/>
      <c r="AE45" s="881"/>
      <c r="AF45" s="881"/>
      <c r="AG45" s="881"/>
      <c r="AH45" s="881"/>
      <c r="AI45" s="881"/>
      <c r="AJ45" s="881"/>
      <c r="AK45" s="881"/>
      <c r="AL45" s="881"/>
      <c r="AM45" s="881"/>
      <c r="AN45" s="881"/>
      <c r="AO45" s="881"/>
      <c r="AP45" s="881"/>
      <c r="AQ45" s="881"/>
      <c r="AR45" s="881"/>
      <c r="AS45" s="881"/>
      <c r="AT45" s="881"/>
      <c r="AU45" s="881"/>
      <c r="AV45" s="881"/>
      <c r="AW45" s="881"/>
      <c r="AX45" s="881"/>
      <c r="AY45" s="881"/>
      <c r="AZ45" s="881"/>
      <c r="BA45" s="881"/>
      <c r="BB45" s="881"/>
      <c r="BC45" s="881"/>
      <c r="BD45" s="881"/>
      <c r="BE45" s="881"/>
      <c r="BF45" s="881"/>
      <c r="BG45" s="881"/>
      <c r="BH45" s="881"/>
      <c r="BI45" s="881"/>
      <c r="BJ45" s="881"/>
      <c r="BK45" s="881"/>
      <c r="BL45" s="881"/>
      <c r="BM45" s="881"/>
      <c r="BN45" s="881"/>
      <c r="BO45" s="881"/>
      <c r="BP45" s="881"/>
      <c r="BQ45" s="881"/>
      <c r="BR45" s="881"/>
      <c r="BS45" s="881"/>
      <c r="BT45" s="881"/>
      <c r="BU45" s="881"/>
      <c r="BV45" s="881"/>
      <c r="BW45" s="881"/>
      <c r="BX45" s="881"/>
      <c r="BY45" s="881"/>
      <c r="BZ45" s="881"/>
      <c r="CA45" s="881"/>
      <c r="CB45" s="881"/>
      <c r="CC45" s="881"/>
      <c r="CD45" s="881"/>
      <c r="CE45" s="881"/>
      <c r="CF45" s="881"/>
      <c r="CG45" s="881"/>
      <c r="CH45" s="881"/>
      <c r="CI45" s="881"/>
      <c r="CJ45" s="881"/>
      <c r="CK45" s="881"/>
      <c r="CL45" s="881"/>
      <c r="CM45" s="881"/>
      <c r="CN45" s="881"/>
      <c r="CO45" s="881"/>
      <c r="CP45" s="881"/>
      <c r="CQ45" s="881"/>
      <c r="CR45" s="881"/>
    </row>
    <row r="46" spans="1:16" ht="12" customHeight="1">
      <c r="A46" s="911" t="s">
        <v>954</v>
      </c>
      <c r="B46" s="912">
        <v>11</v>
      </c>
      <c r="C46" s="913" t="s">
        <v>571</v>
      </c>
      <c r="D46" s="914" t="s">
        <v>313</v>
      </c>
      <c r="E46" s="914">
        <v>102</v>
      </c>
      <c r="F46" s="915" t="s">
        <v>313</v>
      </c>
      <c r="G46" s="914">
        <v>54.9</v>
      </c>
      <c r="H46" s="915" t="s">
        <v>313</v>
      </c>
      <c r="I46" s="916">
        <v>103.2</v>
      </c>
      <c r="J46" s="915" t="s">
        <v>313</v>
      </c>
      <c r="K46" s="916">
        <v>100.7</v>
      </c>
      <c r="L46" s="915" t="s">
        <v>313</v>
      </c>
      <c r="M46" s="916">
        <v>54.2</v>
      </c>
      <c r="N46" s="915" t="s">
        <v>313</v>
      </c>
      <c r="O46" s="917">
        <v>104.1</v>
      </c>
      <c r="P46" s="834"/>
    </row>
    <row r="47" spans="1:16" ht="12" customHeight="1">
      <c r="A47" s="911" t="s">
        <v>313</v>
      </c>
      <c r="B47" s="912">
        <v>12</v>
      </c>
      <c r="C47" s="913"/>
      <c r="D47" s="914" t="s">
        <v>313</v>
      </c>
      <c r="E47" s="914">
        <v>104.6</v>
      </c>
      <c r="F47" s="915" t="s">
        <v>313</v>
      </c>
      <c r="G47" s="914">
        <v>58</v>
      </c>
      <c r="H47" s="915" t="s">
        <v>313</v>
      </c>
      <c r="I47" s="916">
        <v>103.5</v>
      </c>
      <c r="J47" s="915" t="s">
        <v>313</v>
      </c>
      <c r="K47" s="916">
        <v>102.8</v>
      </c>
      <c r="L47" s="915" t="s">
        <v>313</v>
      </c>
      <c r="M47" s="916">
        <v>55.6</v>
      </c>
      <c r="N47" s="915" t="s">
        <v>313</v>
      </c>
      <c r="O47" s="917">
        <v>103.7</v>
      </c>
      <c r="P47" s="834"/>
    </row>
    <row r="48" spans="1:16" ht="12" customHeight="1">
      <c r="A48" s="911" t="s">
        <v>1262</v>
      </c>
      <c r="B48" s="912">
        <v>1</v>
      </c>
      <c r="C48" s="913" t="s">
        <v>994</v>
      </c>
      <c r="D48" s="914" t="s">
        <v>313</v>
      </c>
      <c r="E48" s="914">
        <v>103.2</v>
      </c>
      <c r="F48" s="915" t="s">
        <v>313</v>
      </c>
      <c r="G48" s="914">
        <v>60.9</v>
      </c>
      <c r="H48" s="915" t="s">
        <v>313</v>
      </c>
      <c r="I48" s="916">
        <v>102.8</v>
      </c>
      <c r="J48" s="915" t="s">
        <v>313</v>
      </c>
      <c r="K48" s="916">
        <v>103.3</v>
      </c>
      <c r="L48" s="915" t="s">
        <v>313</v>
      </c>
      <c r="M48" s="916">
        <v>57.9</v>
      </c>
      <c r="N48" s="915" t="s">
        <v>313</v>
      </c>
      <c r="O48" s="917">
        <v>103.1</v>
      </c>
      <c r="P48" s="834"/>
    </row>
    <row r="49" spans="1:16" ht="12" customHeight="1">
      <c r="A49" s="911"/>
      <c r="B49" s="912">
        <v>2</v>
      </c>
      <c r="C49" s="913"/>
      <c r="D49" s="914" t="s">
        <v>313</v>
      </c>
      <c r="E49" s="914">
        <v>104.1</v>
      </c>
      <c r="F49" s="915" t="s">
        <v>313</v>
      </c>
      <c r="G49" s="914">
        <v>63.1</v>
      </c>
      <c r="H49" s="915" t="s">
        <v>313</v>
      </c>
      <c r="I49" s="916">
        <v>103.2</v>
      </c>
      <c r="J49" s="915" t="s">
        <v>313</v>
      </c>
      <c r="K49" s="916">
        <v>104</v>
      </c>
      <c r="L49" s="915" t="s">
        <v>313</v>
      </c>
      <c r="M49" s="916">
        <v>60.7</v>
      </c>
      <c r="N49" s="915" t="s">
        <v>313</v>
      </c>
      <c r="O49" s="917">
        <v>103.1</v>
      </c>
      <c r="P49" s="834"/>
    </row>
    <row r="50" spans="1:16" ht="12" customHeight="1">
      <c r="A50" s="911"/>
      <c r="B50" s="912">
        <v>3</v>
      </c>
      <c r="C50" s="913"/>
      <c r="D50" s="914" t="s">
        <v>313</v>
      </c>
      <c r="E50" s="914">
        <v>105.4</v>
      </c>
      <c r="F50" s="915" t="s">
        <v>313</v>
      </c>
      <c r="G50" s="914">
        <v>64.2</v>
      </c>
      <c r="H50" s="915" t="s">
        <v>313</v>
      </c>
      <c r="I50" s="916">
        <v>103.9</v>
      </c>
      <c r="J50" s="915" t="s">
        <v>313</v>
      </c>
      <c r="K50" s="916">
        <v>104.2</v>
      </c>
      <c r="L50" s="915" t="s">
        <v>313</v>
      </c>
      <c r="M50" s="916">
        <v>62.8</v>
      </c>
      <c r="N50" s="915" t="s">
        <v>313</v>
      </c>
      <c r="O50" s="917">
        <v>103.3</v>
      </c>
      <c r="P50" s="834"/>
    </row>
    <row r="51" spans="1:16" ht="12" customHeight="1">
      <c r="A51" s="911"/>
      <c r="B51" s="912">
        <v>4</v>
      </c>
      <c r="C51" s="913"/>
      <c r="D51" s="914" t="s">
        <v>313</v>
      </c>
      <c r="E51" s="914">
        <v>104</v>
      </c>
      <c r="F51" s="915" t="s">
        <v>313</v>
      </c>
      <c r="G51" s="914">
        <v>68.3</v>
      </c>
      <c r="H51" s="915" t="s">
        <v>313</v>
      </c>
      <c r="I51" s="916">
        <v>103.8</v>
      </c>
      <c r="J51" s="915" t="s">
        <v>313</v>
      </c>
      <c r="K51" s="916">
        <v>104.5</v>
      </c>
      <c r="L51" s="915" t="s">
        <v>313</v>
      </c>
      <c r="M51" s="916">
        <v>65.2</v>
      </c>
      <c r="N51" s="915" t="s">
        <v>313</v>
      </c>
      <c r="O51" s="917">
        <v>103.6</v>
      </c>
      <c r="P51" s="834"/>
    </row>
    <row r="52" spans="1:16" ht="12" customHeight="1">
      <c r="A52" s="911"/>
      <c r="B52" s="912">
        <v>5</v>
      </c>
      <c r="C52" s="913"/>
      <c r="D52" s="914" t="s">
        <v>313</v>
      </c>
      <c r="E52" s="914">
        <v>102.4</v>
      </c>
      <c r="F52" s="915" t="s">
        <v>313</v>
      </c>
      <c r="G52" s="914">
        <v>68.2</v>
      </c>
      <c r="H52" s="915" t="s">
        <v>313</v>
      </c>
      <c r="I52" s="916">
        <v>103.7</v>
      </c>
      <c r="J52" s="915" t="s">
        <v>313</v>
      </c>
      <c r="K52" s="916">
        <v>103.9</v>
      </c>
      <c r="L52" s="915" t="s">
        <v>313</v>
      </c>
      <c r="M52" s="916">
        <v>66.9</v>
      </c>
      <c r="N52" s="915" t="s">
        <v>313</v>
      </c>
      <c r="O52" s="917">
        <v>103.8</v>
      </c>
      <c r="P52" s="834"/>
    </row>
    <row r="53" spans="1:96" ht="12" customHeight="1">
      <c r="A53" s="911"/>
      <c r="B53" s="912">
        <v>6</v>
      </c>
      <c r="C53" s="913"/>
      <c r="D53" s="914" t="s">
        <v>313</v>
      </c>
      <c r="E53" s="914">
        <v>102.1</v>
      </c>
      <c r="F53" s="915" t="s">
        <v>313</v>
      </c>
      <c r="G53" s="914">
        <v>74.5</v>
      </c>
      <c r="H53" s="915" t="s">
        <v>313</v>
      </c>
      <c r="I53" s="916">
        <v>103.5</v>
      </c>
      <c r="J53" s="915" t="s">
        <v>313</v>
      </c>
      <c r="K53" s="916">
        <v>102.8</v>
      </c>
      <c r="L53" s="915" t="s">
        <v>313</v>
      </c>
      <c r="M53" s="916">
        <v>70.4</v>
      </c>
      <c r="N53" s="915" t="s">
        <v>313</v>
      </c>
      <c r="O53" s="917">
        <v>103.7</v>
      </c>
      <c r="P53" s="918"/>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1"/>
      <c r="BA53" s="881"/>
      <c r="BB53" s="881"/>
      <c r="BC53" s="881"/>
      <c r="BD53" s="881"/>
      <c r="BE53" s="881"/>
      <c r="BF53" s="881"/>
      <c r="BG53" s="881"/>
      <c r="BH53" s="881"/>
      <c r="BI53" s="881"/>
      <c r="BJ53" s="881"/>
      <c r="BK53" s="881"/>
      <c r="BL53" s="881"/>
      <c r="BM53" s="881"/>
      <c r="BN53" s="881"/>
      <c r="BO53" s="881"/>
      <c r="BP53" s="881"/>
      <c r="BQ53" s="881"/>
      <c r="BR53" s="881"/>
      <c r="BS53" s="881"/>
      <c r="BT53" s="881"/>
      <c r="BU53" s="881"/>
      <c r="BV53" s="881"/>
      <c r="BW53" s="881"/>
      <c r="BX53" s="881"/>
      <c r="BY53" s="881"/>
      <c r="BZ53" s="881"/>
      <c r="CA53" s="881"/>
      <c r="CB53" s="881"/>
      <c r="CC53" s="881"/>
      <c r="CD53" s="881"/>
      <c r="CE53" s="881"/>
      <c r="CF53" s="881"/>
      <c r="CG53" s="881"/>
      <c r="CH53" s="881"/>
      <c r="CI53" s="881"/>
      <c r="CJ53" s="881"/>
      <c r="CK53" s="881"/>
      <c r="CL53" s="881"/>
      <c r="CM53" s="881"/>
      <c r="CN53" s="881"/>
      <c r="CO53" s="881"/>
      <c r="CP53" s="881"/>
      <c r="CQ53" s="881"/>
      <c r="CR53" s="881"/>
    </row>
    <row r="54" spans="2:16" ht="12" customHeight="1">
      <c r="B54" s="912">
        <v>7</v>
      </c>
      <c r="C54" s="913"/>
      <c r="D54" s="914" t="s">
        <v>313</v>
      </c>
      <c r="E54" s="914">
        <v>98.7</v>
      </c>
      <c r="F54" s="915" t="s">
        <v>313</v>
      </c>
      <c r="G54" s="914">
        <v>75.4</v>
      </c>
      <c r="H54" s="915" t="s">
        <v>313</v>
      </c>
      <c r="I54" s="916">
        <v>102.6</v>
      </c>
      <c r="J54" s="915" t="s">
        <v>313</v>
      </c>
      <c r="K54" s="916">
        <v>101.1</v>
      </c>
      <c r="L54" s="915" t="s">
        <v>313</v>
      </c>
      <c r="M54" s="916">
        <v>72.7</v>
      </c>
      <c r="N54" s="915" t="s">
        <v>313</v>
      </c>
      <c r="O54" s="917">
        <v>103.3</v>
      </c>
      <c r="P54" s="834"/>
    </row>
    <row r="55" spans="1:16" ht="12" customHeight="1">
      <c r="A55" s="911"/>
      <c r="B55" s="912">
        <v>8</v>
      </c>
      <c r="C55" s="913"/>
      <c r="D55" s="914" t="s">
        <v>313</v>
      </c>
      <c r="E55" s="914">
        <v>99.6</v>
      </c>
      <c r="F55" s="915" t="s">
        <v>279</v>
      </c>
      <c r="G55" s="914">
        <v>81.8</v>
      </c>
      <c r="H55" s="915" t="s">
        <v>313</v>
      </c>
      <c r="I55" s="916">
        <v>102.6</v>
      </c>
      <c r="J55" s="915" t="s">
        <v>313</v>
      </c>
      <c r="K55" s="916">
        <v>100.1</v>
      </c>
      <c r="L55" s="915" t="s">
        <v>313</v>
      </c>
      <c r="M55" s="916">
        <v>77.3</v>
      </c>
      <c r="N55" s="915" t="s">
        <v>313</v>
      </c>
      <c r="O55" s="917">
        <v>102.9</v>
      </c>
      <c r="P55" s="834"/>
    </row>
    <row r="56" spans="1:16" ht="12" customHeight="1">
      <c r="A56" s="911"/>
      <c r="B56" s="912">
        <v>9</v>
      </c>
      <c r="C56" s="913"/>
      <c r="D56" s="914" t="s">
        <v>313</v>
      </c>
      <c r="E56" s="914">
        <v>98.7</v>
      </c>
      <c r="F56" s="915" t="s">
        <v>279</v>
      </c>
      <c r="G56" s="914">
        <v>82.5</v>
      </c>
      <c r="H56" s="915" t="s">
        <v>313</v>
      </c>
      <c r="I56" s="916">
        <v>101.9</v>
      </c>
      <c r="J56" s="915" t="s">
        <v>313</v>
      </c>
      <c r="K56" s="916">
        <v>99</v>
      </c>
      <c r="L56" s="915" t="s">
        <v>313</v>
      </c>
      <c r="M56" s="916">
        <v>79.9</v>
      </c>
      <c r="N56" s="915" t="s">
        <v>313</v>
      </c>
      <c r="O56" s="917">
        <v>102.4</v>
      </c>
      <c r="P56" s="834"/>
    </row>
    <row r="57" spans="1:16" s="131" customFormat="1" ht="12" customHeight="1">
      <c r="A57" s="919"/>
      <c r="B57" s="927">
        <v>10</v>
      </c>
      <c r="C57" s="920"/>
      <c r="D57" s="921" t="s">
        <v>313</v>
      </c>
      <c r="E57" s="921">
        <v>98.5</v>
      </c>
      <c r="F57" s="922" t="s">
        <v>313</v>
      </c>
      <c r="G57" s="921">
        <v>76.4</v>
      </c>
      <c r="H57" s="922" t="s">
        <v>313</v>
      </c>
      <c r="I57" s="923">
        <v>101.3</v>
      </c>
      <c r="J57" s="922" t="s">
        <v>313</v>
      </c>
      <c r="K57" s="923">
        <v>98.9</v>
      </c>
      <c r="L57" s="922" t="s">
        <v>313</v>
      </c>
      <c r="M57" s="923">
        <v>80.2</v>
      </c>
      <c r="N57" s="922" t="s">
        <v>313</v>
      </c>
      <c r="O57" s="924">
        <v>101.9</v>
      </c>
      <c r="P57" s="305"/>
    </row>
    <row r="58" spans="1:16" ht="12.75" customHeight="1">
      <c r="A58" s="1941" t="s">
        <v>314</v>
      </c>
      <c r="B58" s="1941"/>
      <c r="C58" s="1941"/>
      <c r="D58" s="1941"/>
      <c r="E58" s="1941"/>
      <c r="F58" s="1941"/>
      <c r="G58" s="1941"/>
      <c r="H58" s="1941"/>
      <c r="I58" s="1941"/>
      <c r="J58" s="1941"/>
      <c r="K58" s="1941"/>
      <c r="L58" s="1941"/>
      <c r="M58" s="1941"/>
      <c r="N58" s="1941"/>
      <c r="O58" s="1942"/>
      <c r="P58" s="900"/>
    </row>
    <row r="59" spans="1:15" ht="12.75" customHeight="1">
      <c r="A59" s="1942" t="s">
        <v>315</v>
      </c>
      <c r="B59" s="1942"/>
      <c r="C59" s="1942"/>
      <c r="D59" s="1942"/>
      <c r="E59" s="1942"/>
      <c r="F59" s="1942"/>
      <c r="G59" s="1942"/>
      <c r="H59" s="1942"/>
      <c r="I59" s="1942"/>
      <c r="J59" s="1942"/>
      <c r="K59" s="1942"/>
      <c r="L59" s="1942"/>
      <c r="M59" s="1942"/>
      <c r="N59" s="1942"/>
      <c r="O59" s="1942"/>
    </row>
    <row r="60" spans="1:15" ht="15.75" customHeight="1">
      <c r="A60" s="1942" t="s">
        <v>316</v>
      </c>
      <c r="B60" s="1942"/>
      <c r="C60" s="1942"/>
      <c r="D60" s="1942"/>
      <c r="E60" s="1942"/>
      <c r="F60" s="1942"/>
      <c r="G60" s="1942"/>
      <c r="H60" s="1942"/>
      <c r="I60" s="1942"/>
      <c r="J60" s="1942"/>
      <c r="K60" s="1942"/>
      <c r="L60" s="1942"/>
      <c r="M60" s="1942"/>
      <c r="N60" s="1942"/>
      <c r="O60" s="1942"/>
    </row>
    <row r="61" spans="1:15" ht="11.25" customHeight="1">
      <c r="A61" s="1943"/>
      <c r="B61" s="1943"/>
      <c r="C61" s="1943"/>
      <c r="D61" s="1943"/>
      <c r="E61" s="1943"/>
      <c r="F61" s="1943"/>
      <c r="G61" s="1943"/>
      <c r="H61" s="1943"/>
      <c r="I61" s="1943"/>
      <c r="J61" s="1943"/>
      <c r="K61" s="1943"/>
      <c r="L61" s="1943"/>
      <c r="M61" s="1943"/>
      <c r="N61" s="1943"/>
      <c r="O61" s="1943"/>
    </row>
    <row r="62" spans="1:13" ht="12.75" customHeight="1">
      <c r="A62" s="1940" t="s">
        <v>1053</v>
      </c>
      <c r="B62" s="1940"/>
      <c r="C62" s="1940"/>
      <c r="D62" s="124"/>
      <c r="M62" s="925" t="s">
        <v>347</v>
      </c>
    </row>
    <row r="63" spans="1:15" ht="12.75" customHeight="1">
      <c r="A63" s="1947" t="s">
        <v>318</v>
      </c>
      <c r="B63" s="1947"/>
      <c r="C63" s="1947"/>
      <c r="D63" s="124"/>
      <c r="M63" s="1946" t="s">
        <v>348</v>
      </c>
      <c r="N63" s="1946"/>
      <c r="O63" s="1946"/>
    </row>
    <row r="64" spans="1:15" ht="12.75" customHeight="1">
      <c r="A64" s="124"/>
      <c r="B64" s="124"/>
      <c r="C64" s="124"/>
      <c r="D64" s="124"/>
      <c r="M64" s="1946" t="s">
        <v>319</v>
      </c>
      <c r="N64" s="1946"/>
      <c r="O64" s="1946"/>
    </row>
    <row r="65" spans="1:15" ht="12.75" customHeight="1">
      <c r="A65" s="124"/>
      <c r="B65" s="124"/>
      <c r="C65" s="124"/>
      <c r="D65" s="124"/>
      <c r="M65" s="1946" t="s">
        <v>320</v>
      </c>
      <c r="N65" s="1946"/>
      <c r="O65" s="1946"/>
    </row>
    <row r="66" spans="1:15" ht="12.75" customHeight="1">
      <c r="A66" s="124"/>
      <c r="B66" s="124"/>
      <c r="C66" s="124"/>
      <c r="D66" s="124"/>
      <c r="M66" s="1946" t="s">
        <v>321</v>
      </c>
      <c r="N66" s="1946"/>
      <c r="O66" s="1946"/>
    </row>
    <row r="67" spans="1:15" ht="12.75" customHeight="1">
      <c r="A67" s="716"/>
      <c r="B67" s="716"/>
      <c r="C67" s="716"/>
      <c r="D67" s="716"/>
      <c r="E67" s="177"/>
      <c r="F67" s="177"/>
      <c r="G67" s="177"/>
      <c r="H67" s="177"/>
      <c r="I67" s="177"/>
      <c r="J67" s="177"/>
      <c r="K67" s="177"/>
      <c r="L67" s="177"/>
      <c r="M67" s="1944" t="s">
        <v>322</v>
      </c>
      <c r="N67" s="1944"/>
      <c r="O67" s="1944"/>
    </row>
    <row r="68" spans="13:15" ht="12">
      <c r="M68" s="1945"/>
      <c r="N68" s="1945"/>
      <c r="O68" s="1945"/>
    </row>
    <row r="69" ht="12"/>
    <row r="70" spans="17:18" ht="12">
      <c r="Q70" s="925"/>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0">
      <selection activeCell="U12" sqref="U12"/>
    </sheetView>
  </sheetViews>
  <sheetFormatPr defaultColWidth="9.00390625" defaultRowHeight="13.5"/>
  <cols>
    <col min="1" max="1" width="2.625" style="717" customWidth="1"/>
    <col min="2" max="2" width="8.625" style="717" customWidth="1"/>
    <col min="3" max="3" width="4.625" style="717" customWidth="1"/>
    <col min="4" max="4" width="7.125" style="717" customWidth="1"/>
    <col min="5" max="5" width="8.625" style="717" customWidth="1"/>
    <col min="6" max="6" width="4.625" style="717" customWidth="1"/>
    <col min="7" max="7" width="7.625" style="717" bestFit="1" customWidth="1"/>
    <col min="8" max="8" width="6.125" style="717" customWidth="1"/>
    <col min="9" max="9" width="10.625" style="717" customWidth="1"/>
    <col min="10" max="15" width="5.125" style="717" customWidth="1"/>
    <col min="16" max="16" width="2.625" style="717" customWidth="1"/>
    <col min="17" max="16384" width="9.00390625" style="717" customWidth="1"/>
  </cols>
  <sheetData>
    <row r="1" ht="14.25" customHeight="1"/>
    <row r="2" ht="24.75">
      <c r="H2" s="718" t="s">
        <v>62</v>
      </c>
    </row>
    <row r="3" ht="14.25" customHeight="1"/>
    <row r="4" ht="14.25" customHeight="1"/>
    <row r="5" spans="5:14" ht="21" customHeight="1">
      <c r="E5" s="719" t="s">
        <v>1048</v>
      </c>
      <c r="F5" s="401"/>
      <c r="K5" s="401"/>
      <c r="L5" s="719" t="s">
        <v>167</v>
      </c>
      <c r="M5" s="401"/>
      <c r="N5" s="401"/>
    </row>
    <row r="6" spans="4:7" ht="14.25" customHeight="1">
      <c r="D6" s="1126"/>
      <c r="E6" s="1126"/>
      <c r="F6" s="1126"/>
      <c r="G6" s="1126"/>
    </row>
    <row r="7" spans="2:14" ht="14.25" customHeight="1">
      <c r="B7" s="15"/>
      <c r="E7" s="15"/>
      <c r="J7" s="401"/>
      <c r="K7" s="401"/>
      <c r="L7" s="401"/>
      <c r="M7" s="401"/>
      <c r="N7" s="401"/>
    </row>
    <row r="8" spans="3:14" ht="14.25" customHeight="1">
      <c r="C8" s="1115" t="s">
        <v>879</v>
      </c>
      <c r="D8" s="1115"/>
      <c r="E8" s="1115"/>
      <c r="F8" s="1115"/>
      <c r="J8" s="1118" t="s">
        <v>1205</v>
      </c>
      <c r="K8" s="1118"/>
      <c r="L8" s="1118"/>
      <c r="M8" s="1118"/>
      <c r="N8" s="720"/>
    </row>
    <row r="9" spans="3:6" ht="14.25" customHeight="1">
      <c r="C9" s="1115" t="s">
        <v>880</v>
      </c>
      <c r="D9" s="1114"/>
      <c r="E9" s="1114"/>
      <c r="F9" s="1114"/>
    </row>
    <row r="10" ht="14.25" customHeight="1"/>
    <row r="11" spans="9:15" ht="14.25" customHeight="1">
      <c r="I11" s="1116" t="s">
        <v>168</v>
      </c>
      <c r="J11" s="1116"/>
      <c r="K11" s="1116"/>
      <c r="L11" s="1116"/>
      <c r="M11" s="1116"/>
      <c r="N11" s="1116"/>
      <c r="O11" s="1116"/>
    </row>
    <row r="12" spans="2:15" ht="14.25" customHeight="1">
      <c r="B12" s="1113" t="s">
        <v>876</v>
      </c>
      <c r="C12" s="1113"/>
      <c r="D12" s="1113"/>
      <c r="E12" s="1113"/>
      <c r="F12" s="1113"/>
      <c r="G12" s="1113"/>
      <c r="I12" s="1129" t="s">
        <v>1204</v>
      </c>
      <c r="J12" s="1129"/>
      <c r="K12" s="1129"/>
      <c r="L12" s="1129"/>
      <c r="M12" s="721"/>
      <c r="N12" s="722"/>
      <c r="O12" s="722"/>
    </row>
    <row r="13" spans="2:15" ht="14.25" customHeight="1">
      <c r="B13" s="721" t="s">
        <v>576</v>
      </c>
      <c r="C13" s="721"/>
      <c r="D13" s="721"/>
      <c r="E13" s="721"/>
      <c r="F13" s="721"/>
      <c r="G13" s="721"/>
      <c r="I13" s="1111" t="s">
        <v>1330</v>
      </c>
      <c r="J13" s="1111"/>
      <c r="K13" s="1111"/>
      <c r="L13" s="1111"/>
      <c r="M13" s="1111"/>
      <c r="N13" s="1111"/>
      <c r="O13" s="1111"/>
    </row>
    <row r="14" spans="2:15" ht="14.25" customHeight="1">
      <c r="B14" s="721" t="s">
        <v>881</v>
      </c>
      <c r="C14" s="721"/>
      <c r="D14" s="721"/>
      <c r="E14" s="721"/>
      <c r="F14" s="401"/>
      <c r="G14" s="401"/>
      <c r="I14" s="721" t="s">
        <v>1331</v>
      </c>
      <c r="J14" s="721"/>
      <c r="K14" s="721"/>
      <c r="L14" s="721"/>
      <c r="M14" s="721"/>
      <c r="N14" s="721"/>
      <c r="O14" s="721"/>
    </row>
    <row r="15" spans="4:15" ht="14.25" customHeight="1">
      <c r="D15" s="15"/>
      <c r="G15" s="723"/>
      <c r="I15" s="724"/>
      <c r="J15" s="724"/>
      <c r="K15" s="724"/>
      <c r="L15" s="724"/>
      <c r="M15" s="724"/>
      <c r="N15" s="724"/>
      <c r="O15" s="724"/>
    </row>
    <row r="16" spans="2:7" ht="14.25" customHeight="1">
      <c r="B16" s="1112" t="s">
        <v>11</v>
      </c>
      <c r="C16" s="1112"/>
      <c r="D16" s="1112"/>
      <c r="E16" s="1112"/>
      <c r="F16" s="1112"/>
      <c r="G16" s="1112"/>
    </row>
    <row r="17" spans="2:7" ht="14.25" customHeight="1">
      <c r="B17" s="1127" t="s">
        <v>10</v>
      </c>
      <c r="C17" s="1127"/>
      <c r="D17" s="1127"/>
      <c r="E17" s="1127"/>
      <c r="F17" s="1127"/>
      <c r="G17" s="1127"/>
    </row>
    <row r="18" spans="2:7" ht="14.25" customHeight="1">
      <c r="B18" s="743" t="s">
        <v>9</v>
      </c>
      <c r="C18" s="743"/>
      <c r="D18" s="957"/>
      <c r="E18" s="743"/>
      <c r="F18" s="743"/>
      <c r="G18" s="958"/>
    </row>
    <row r="19" spans="2:15" ht="20.25" customHeight="1" thickBot="1">
      <c r="B19" s="725" t="s">
        <v>877</v>
      </c>
      <c r="C19" s="401"/>
      <c r="D19" s="726"/>
      <c r="E19" s="401"/>
      <c r="F19" s="401"/>
      <c r="G19" s="727" t="s">
        <v>63</v>
      </c>
      <c r="I19" s="725" t="s">
        <v>81</v>
      </c>
      <c r="J19" s="401"/>
      <c r="K19" s="401"/>
      <c r="L19" s="401"/>
      <c r="M19" s="401"/>
      <c r="N19" s="401"/>
      <c r="O19" s="728"/>
    </row>
    <row r="20" spans="2:15" ht="24">
      <c r="B20" s="1130" t="s">
        <v>64</v>
      </c>
      <c r="C20" s="1119"/>
      <c r="D20" s="1120"/>
      <c r="E20" s="1130" t="s">
        <v>65</v>
      </c>
      <c r="F20" s="1119"/>
      <c r="G20" s="1120"/>
      <c r="I20" s="730" t="s">
        <v>66</v>
      </c>
      <c r="J20" s="731" t="s">
        <v>169</v>
      </c>
      <c r="K20" s="731" t="s">
        <v>1</v>
      </c>
      <c r="L20" s="731" t="s">
        <v>580</v>
      </c>
      <c r="M20" s="731" t="s">
        <v>170</v>
      </c>
      <c r="N20" s="731" t="s">
        <v>581</v>
      </c>
      <c r="O20" s="732" t="s">
        <v>171</v>
      </c>
    </row>
    <row r="21" spans="2:15" ht="20.25" customHeight="1">
      <c r="B21" s="729" t="s">
        <v>67</v>
      </c>
      <c r="C21" s="733" t="s">
        <v>82</v>
      </c>
      <c r="D21" s="734">
        <v>2924</v>
      </c>
      <c r="E21" s="729" t="s">
        <v>68</v>
      </c>
      <c r="F21" s="733" t="s">
        <v>83</v>
      </c>
      <c r="G21" s="734">
        <v>11588</v>
      </c>
      <c r="I21" s="735" t="s">
        <v>69</v>
      </c>
      <c r="J21" s="736">
        <v>0.49</v>
      </c>
      <c r="K21" s="737">
        <v>0.49</v>
      </c>
      <c r="L21" s="737">
        <v>0.51</v>
      </c>
      <c r="M21" s="737">
        <v>0.51</v>
      </c>
      <c r="N21" s="997">
        <v>0.51</v>
      </c>
      <c r="O21" s="738">
        <v>0.51</v>
      </c>
    </row>
    <row r="22" spans="2:15" ht="20.25" customHeight="1" thickBot="1">
      <c r="B22" s="729" t="s">
        <v>70</v>
      </c>
      <c r="C22" s="733" t="s">
        <v>71</v>
      </c>
      <c r="D22" s="734">
        <v>2872</v>
      </c>
      <c r="E22" s="729" t="s">
        <v>72</v>
      </c>
      <c r="F22" s="733" t="s">
        <v>84</v>
      </c>
      <c r="G22" s="734">
        <v>11979</v>
      </c>
      <c r="I22" s="735" t="s">
        <v>73</v>
      </c>
      <c r="J22" s="739">
        <v>0.52</v>
      </c>
      <c r="K22" s="740">
        <v>0.53</v>
      </c>
      <c r="L22" s="737">
        <v>0.54</v>
      </c>
      <c r="M22" s="737">
        <v>0.55</v>
      </c>
      <c r="N22" s="998">
        <v>0.56</v>
      </c>
      <c r="O22" s="988">
        <v>0.57</v>
      </c>
    </row>
    <row r="23" spans="2:7" ht="20.25" customHeight="1">
      <c r="B23" s="729" t="s">
        <v>74</v>
      </c>
      <c r="C23" s="741" t="s">
        <v>85</v>
      </c>
      <c r="D23" s="742">
        <f>D21-D22</f>
        <v>52</v>
      </c>
      <c r="E23" s="729" t="s">
        <v>75</v>
      </c>
      <c r="F23" s="733" t="s">
        <v>86</v>
      </c>
      <c r="G23" s="742">
        <f>G21-G22</f>
        <v>-391</v>
      </c>
    </row>
    <row r="24" spans="2:7" ht="14.25" customHeight="1">
      <c r="B24" s="1123"/>
      <c r="C24" s="1123"/>
      <c r="D24" s="1123"/>
      <c r="E24" s="1123"/>
      <c r="F24" s="1123"/>
      <c r="G24" s="1123"/>
    </row>
    <row r="25" spans="2:15" ht="14.25" customHeight="1">
      <c r="B25" s="1121"/>
      <c r="C25" s="1122"/>
      <c r="D25" s="1122"/>
      <c r="E25" s="1122"/>
      <c r="F25" s="721" t="s">
        <v>76</v>
      </c>
      <c r="G25" s="401"/>
      <c r="N25" s="721" t="s">
        <v>77</v>
      </c>
      <c r="O25" s="401"/>
    </row>
    <row r="26" ht="14.25" customHeight="1"/>
    <row r="27" spans="4:5" ht="14.25" customHeight="1">
      <c r="D27" s="401"/>
      <c r="E27" s="401"/>
    </row>
    <row r="28" spans="4:13" ht="21" customHeight="1">
      <c r="D28" s="744"/>
      <c r="E28" s="744"/>
      <c r="F28" s="745" t="s">
        <v>172</v>
      </c>
      <c r="L28" s="719" t="s">
        <v>579</v>
      </c>
      <c r="M28" s="401"/>
    </row>
    <row r="29" ht="14.25" customHeight="1"/>
    <row r="30" ht="14.25" customHeight="1">
      <c r="I30" s="743"/>
    </row>
    <row r="31" spans="2:15" ht="14.25" customHeight="1">
      <c r="B31" s="1118" t="s">
        <v>1332</v>
      </c>
      <c r="C31" s="1118"/>
      <c r="D31" s="1118"/>
      <c r="E31" s="1118"/>
      <c r="F31" s="1118"/>
      <c r="G31" s="1118"/>
      <c r="I31" s="1118" t="s">
        <v>78</v>
      </c>
      <c r="J31" s="1118"/>
      <c r="K31" s="1118"/>
      <c r="L31" s="1118"/>
      <c r="M31" s="1118"/>
      <c r="N31" s="1118"/>
      <c r="O31" s="1118"/>
    </row>
    <row r="32" spans="2:15" ht="14.25" customHeight="1">
      <c r="B32" s="1118" t="s">
        <v>1206</v>
      </c>
      <c r="C32" s="1118"/>
      <c r="D32" s="1118"/>
      <c r="E32" s="1118"/>
      <c r="F32" s="1118"/>
      <c r="G32" s="1118"/>
      <c r="I32" s="1110" t="s">
        <v>547</v>
      </c>
      <c r="J32" s="1110"/>
      <c r="K32" s="1110"/>
      <c r="L32" s="1110"/>
      <c r="M32" s="1110"/>
      <c r="N32" s="1110"/>
      <c r="O32" s="1110"/>
    </row>
    <row r="33" spans="9:15" ht="14.25" customHeight="1">
      <c r="I33" s="401"/>
      <c r="J33" s="401"/>
      <c r="K33" s="401"/>
      <c r="L33" s="401"/>
      <c r="M33" s="401"/>
      <c r="N33" s="401"/>
      <c r="O33" s="401"/>
    </row>
    <row r="34" spans="2:15" ht="14.25" customHeight="1">
      <c r="B34" s="1117" t="s">
        <v>1333</v>
      </c>
      <c r="C34" s="1117"/>
      <c r="D34" s="1117"/>
      <c r="E34" s="1117"/>
      <c r="F34" s="1117"/>
      <c r="G34" s="1117"/>
      <c r="I34" s="1128" t="s">
        <v>173</v>
      </c>
      <c r="J34" s="1128"/>
      <c r="K34" s="1128"/>
      <c r="L34" s="1128"/>
      <c r="M34" s="1128"/>
      <c r="N34" s="1128"/>
      <c r="O34" s="1128"/>
    </row>
    <row r="35" spans="2:15" ht="14.25" customHeight="1">
      <c r="B35" s="1117" t="s">
        <v>1207</v>
      </c>
      <c r="C35" s="1117"/>
      <c r="D35" s="1117"/>
      <c r="E35" s="1117"/>
      <c r="F35" s="1117"/>
      <c r="G35" s="1117"/>
      <c r="I35" s="1128" t="s">
        <v>548</v>
      </c>
      <c r="J35" s="1128"/>
      <c r="K35" s="1128"/>
      <c r="L35" s="1128"/>
      <c r="M35" s="1128"/>
      <c r="N35" s="1128"/>
      <c r="O35" s="1128"/>
    </row>
    <row r="36" spans="2:15" ht="16.5" customHeight="1">
      <c r="B36" s="1129" t="s">
        <v>878</v>
      </c>
      <c r="C36" s="1129"/>
      <c r="D36" s="1129"/>
      <c r="E36" s="1129"/>
      <c r="F36" s="1129"/>
      <c r="G36" s="1129"/>
      <c r="I36" s="1128" t="s">
        <v>549</v>
      </c>
      <c r="J36" s="1128"/>
      <c r="K36" s="1128"/>
      <c r="L36" s="1128"/>
      <c r="M36" s="1128"/>
      <c r="N36" s="1128"/>
      <c r="O36" s="1128"/>
    </row>
    <row r="37" spans="9:15" ht="14.25" customHeight="1">
      <c r="I37" s="1128" t="s">
        <v>550</v>
      </c>
      <c r="J37" s="1128"/>
      <c r="K37" s="1128"/>
      <c r="L37" s="1128"/>
      <c r="M37" s="1128"/>
      <c r="N37" s="1128"/>
      <c r="O37" s="1128"/>
    </row>
    <row r="38" spans="1:15" ht="14.25" customHeight="1">
      <c r="A38"/>
      <c r="B38" s="268"/>
      <c r="C38" s="401"/>
      <c r="D38" s="401"/>
      <c r="E38" s="401"/>
      <c r="F38" s="401"/>
      <c r="G38" s="401"/>
      <c r="I38" s="746"/>
      <c r="J38" s="746"/>
      <c r="K38" s="746"/>
      <c r="L38" s="746"/>
      <c r="M38" s="746"/>
      <c r="N38" s="746"/>
      <c r="O38" s="746"/>
    </row>
    <row r="39" spans="2:15" ht="14.25" customHeight="1">
      <c r="B39"/>
      <c r="I39" s="721"/>
      <c r="J39" s="746"/>
      <c r="K39" s="746"/>
      <c r="L39" s="746"/>
      <c r="M39" s="746"/>
      <c r="N39" s="746"/>
      <c r="O39" s="746"/>
    </row>
    <row r="40" spans="2:15" ht="14.25" customHeight="1">
      <c r="B40"/>
      <c r="I40" s="721"/>
      <c r="J40" s="401"/>
      <c r="K40" s="401"/>
      <c r="L40" s="401"/>
      <c r="M40" s="401"/>
      <c r="N40" s="401"/>
      <c r="O40" s="401"/>
    </row>
    <row r="41" spans="3:15" ht="14.25" customHeight="1">
      <c r="C41"/>
      <c r="I41" s="721"/>
      <c r="J41" s="401"/>
      <c r="K41" s="401"/>
      <c r="L41" s="401"/>
      <c r="M41" s="401"/>
      <c r="N41" s="401"/>
      <c r="O41" s="401"/>
    </row>
    <row r="42" ht="14.25" customHeight="1"/>
    <row r="43" ht="14.25" customHeight="1"/>
    <row r="44" spans="9:15" ht="20.25" customHeight="1">
      <c r="I44" s="747"/>
      <c r="J44" s="748"/>
      <c r="K44" s="748"/>
      <c r="L44" s="748"/>
      <c r="M44" s="748"/>
      <c r="N44" s="748"/>
      <c r="O44" s="749"/>
    </row>
    <row r="45" spans="9:15" ht="22.5" customHeight="1">
      <c r="I45" s="750"/>
      <c r="J45" s="751"/>
      <c r="K45" s="751"/>
      <c r="L45" s="751"/>
      <c r="M45" s="751"/>
      <c r="N45" s="751"/>
      <c r="O45" s="751"/>
    </row>
    <row r="46" spans="9:15" ht="20.25" customHeight="1">
      <c r="I46" s="752"/>
      <c r="J46" s="753"/>
      <c r="K46" s="753"/>
      <c r="L46" s="753"/>
      <c r="M46" s="753"/>
      <c r="N46" s="753"/>
      <c r="O46" s="753"/>
    </row>
    <row r="47" spans="9:15" ht="20.25" customHeight="1">
      <c r="I47" s="752"/>
      <c r="J47" s="753"/>
      <c r="K47" s="753"/>
      <c r="L47" s="753"/>
      <c r="M47" s="753"/>
      <c r="N47" s="753"/>
      <c r="O47" s="753"/>
    </row>
    <row r="48" spans="9:15" ht="20.25" customHeight="1">
      <c r="I48" s="752"/>
      <c r="J48" s="753"/>
      <c r="K48" s="753"/>
      <c r="L48" s="753"/>
      <c r="M48" s="753"/>
      <c r="N48" s="753"/>
      <c r="O48" s="753"/>
    </row>
    <row r="49" spans="9:15" ht="14.25" customHeight="1">
      <c r="I49" s="750"/>
      <c r="J49" s="748"/>
      <c r="K49" s="748"/>
      <c r="L49" s="748"/>
      <c r="M49" s="748"/>
      <c r="N49" s="748"/>
      <c r="O49" s="748"/>
    </row>
    <row r="50" ht="14.25" customHeight="1">
      <c r="I50" s="724"/>
    </row>
    <row r="51" spans="6:15" ht="14.25" customHeight="1">
      <c r="F51" s="721" t="s">
        <v>79</v>
      </c>
      <c r="G51" s="401"/>
      <c r="N51" s="721" t="s">
        <v>80</v>
      </c>
      <c r="O51" s="401"/>
    </row>
    <row r="52" ht="14.25" customHeight="1"/>
    <row r="69" ht="13.5">
      <c r="F69" s="754"/>
    </row>
  </sheetData>
  <mergeCells count="25">
    <mergeCell ref="I13:O13"/>
    <mergeCell ref="B20:D20"/>
    <mergeCell ref="B31:G31"/>
    <mergeCell ref="I31:O31"/>
    <mergeCell ref="B16:G16"/>
    <mergeCell ref="B32:G32"/>
    <mergeCell ref="I35:O35"/>
    <mergeCell ref="C8:F8"/>
    <mergeCell ref="I11:O11"/>
    <mergeCell ref="B12:G12"/>
    <mergeCell ref="I12:L12"/>
    <mergeCell ref="C9:F9"/>
    <mergeCell ref="J8:M8"/>
    <mergeCell ref="I32:O32"/>
    <mergeCell ref="B34:G34"/>
    <mergeCell ref="D6:G6"/>
    <mergeCell ref="B17:G17"/>
    <mergeCell ref="I37:O37"/>
    <mergeCell ref="B36:G36"/>
    <mergeCell ref="E20:G20"/>
    <mergeCell ref="B25:E25"/>
    <mergeCell ref="B24:G24"/>
    <mergeCell ref="I34:O34"/>
    <mergeCell ref="B35:G35"/>
    <mergeCell ref="I36:O36"/>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view="pageBreakPreview" zoomScaleSheetLayoutView="100" workbookViewId="0" topLeftCell="A1">
      <selection activeCell="U12" sqref="U12"/>
    </sheetView>
  </sheetViews>
  <sheetFormatPr defaultColWidth="9.00390625" defaultRowHeight="13.5"/>
  <cols>
    <col min="1" max="1" width="1.625" style="128" customWidth="1"/>
    <col min="2" max="2" width="3.125" style="128" customWidth="1"/>
    <col min="3" max="3" width="1.625" style="128" customWidth="1"/>
    <col min="4" max="4" width="4.875" style="128" customWidth="1"/>
    <col min="5" max="5" width="8.625" style="128" customWidth="1"/>
    <col min="6" max="6" width="2.375" style="128" customWidth="1"/>
    <col min="7" max="7" width="6.375" style="128" customWidth="1"/>
    <col min="8" max="9" width="8.625" style="128" customWidth="1"/>
    <col min="10" max="10" width="6.375" style="128" customWidth="1"/>
    <col min="11" max="11" width="2.375" style="128" customWidth="1"/>
    <col min="12" max="12" width="8.625" style="128" customWidth="1"/>
    <col min="13" max="14" width="4.25390625" style="128" customWidth="1"/>
    <col min="15" max="15" width="8.625" style="128" customWidth="1"/>
    <col min="16" max="16" width="2.375" style="128" customWidth="1"/>
    <col min="17" max="17" width="6.25390625" style="128" customWidth="1"/>
    <col min="18" max="18" width="8.625" style="128" customWidth="1"/>
    <col min="19" max="19" width="8.875" style="128" customWidth="1"/>
    <col min="20" max="16384" width="9.00390625" style="128" customWidth="1"/>
  </cols>
  <sheetData>
    <row r="1" spans="2:18" ht="24" customHeight="1">
      <c r="B1" s="124"/>
      <c r="C1" s="124"/>
      <c r="D1" s="124"/>
      <c r="E1" s="124"/>
      <c r="F1" s="124"/>
      <c r="G1" s="124"/>
      <c r="H1" s="124"/>
      <c r="I1" s="124"/>
      <c r="J1" s="124"/>
      <c r="K1" s="127" t="s">
        <v>757</v>
      </c>
      <c r="L1" s="125"/>
      <c r="M1" s="125"/>
      <c r="N1" s="125"/>
      <c r="O1" s="124"/>
      <c r="P1" s="124"/>
      <c r="Q1" s="124"/>
      <c r="R1" s="124"/>
    </row>
    <row r="2" spans="2:18" ht="17.25" customHeight="1">
      <c r="B2" s="124"/>
      <c r="C2" s="124"/>
      <c r="D2" s="124"/>
      <c r="E2" s="124"/>
      <c r="F2" s="1977"/>
      <c r="G2" s="1977"/>
      <c r="H2" s="124"/>
      <c r="I2" s="124"/>
      <c r="J2" s="1971" t="s">
        <v>200</v>
      </c>
      <c r="K2" s="1337"/>
      <c r="L2" s="1337"/>
      <c r="M2" s="124"/>
      <c r="N2" s="124"/>
      <c r="O2" s="124"/>
      <c r="P2" s="124"/>
      <c r="Q2" s="124"/>
      <c r="R2" s="126" t="s">
        <v>1314</v>
      </c>
    </row>
    <row r="3" spans="2:18" ht="13.5" customHeight="1">
      <c r="B3" s="656"/>
      <c r="C3" s="656"/>
      <c r="D3" s="656"/>
      <c r="E3" s="656"/>
      <c r="F3" s="657"/>
      <c r="G3" s="1993" t="s">
        <v>849</v>
      </c>
      <c r="H3" s="1933"/>
      <c r="I3" s="1993" t="s">
        <v>425</v>
      </c>
      <c r="J3" s="1933"/>
      <c r="K3" s="1993" t="s">
        <v>426</v>
      </c>
      <c r="L3" s="1932"/>
      <c r="M3" s="1933"/>
      <c r="N3" s="1937" t="s">
        <v>850</v>
      </c>
      <c r="O3" s="1939"/>
      <c r="P3" s="1938"/>
      <c r="Q3" s="1937" t="s">
        <v>849</v>
      </c>
      <c r="R3" s="1939"/>
    </row>
    <row r="4" spans="2:18" ht="13.5" customHeight="1">
      <c r="B4" s="658"/>
      <c r="C4" s="658"/>
      <c r="D4" s="658"/>
      <c r="E4" s="658"/>
      <c r="F4" s="659"/>
      <c r="G4" s="1948"/>
      <c r="H4" s="1935"/>
      <c r="I4" s="1948"/>
      <c r="J4" s="1935"/>
      <c r="K4" s="1948"/>
      <c r="L4" s="1934"/>
      <c r="M4" s="1934"/>
      <c r="N4" s="215" t="s">
        <v>477</v>
      </c>
      <c r="O4" s="217">
        <v>11</v>
      </c>
      <c r="P4" s="216" t="s">
        <v>571</v>
      </c>
      <c r="Q4" s="129"/>
      <c r="R4" s="226">
        <v>2063</v>
      </c>
    </row>
    <row r="5" spans="2:18" ht="13.5" customHeight="1">
      <c r="B5" s="1957" t="s">
        <v>427</v>
      </c>
      <c r="C5" s="1957"/>
      <c r="D5" s="1957"/>
      <c r="E5" s="1957"/>
      <c r="F5" s="1958"/>
      <c r="G5" s="1986">
        <v>1679</v>
      </c>
      <c r="H5" s="1987"/>
      <c r="I5" s="1988">
        <v>-40.1</v>
      </c>
      <c r="J5" s="1989"/>
      <c r="K5" s="1990">
        <v>-18.6</v>
      </c>
      <c r="L5" s="1991"/>
      <c r="M5" s="1992"/>
      <c r="N5" s="162"/>
      <c r="O5" s="217">
        <v>12</v>
      </c>
      <c r="P5" s="216"/>
      <c r="Q5" s="129"/>
      <c r="R5" s="226">
        <v>2441</v>
      </c>
    </row>
    <row r="6" spans="2:18" ht="13.5" customHeight="1">
      <c r="B6" s="1949" t="s">
        <v>428</v>
      </c>
      <c r="C6" s="1953" t="s">
        <v>429</v>
      </c>
      <c r="D6" s="1954"/>
      <c r="E6" s="1954"/>
      <c r="F6" s="1955"/>
      <c r="G6" s="1959">
        <v>966</v>
      </c>
      <c r="H6" s="1960"/>
      <c r="I6" s="1974">
        <v>-34.9</v>
      </c>
      <c r="J6" s="1975"/>
      <c r="K6" s="1974">
        <v>-17.5</v>
      </c>
      <c r="L6" s="1976"/>
      <c r="M6" s="1975"/>
      <c r="N6" s="162" t="s">
        <v>1262</v>
      </c>
      <c r="O6" s="217">
        <v>1</v>
      </c>
      <c r="P6" s="216" t="s">
        <v>953</v>
      </c>
      <c r="Q6" s="129"/>
      <c r="R6" s="226">
        <v>2151</v>
      </c>
    </row>
    <row r="7" spans="2:18" ht="13.5" customHeight="1">
      <c r="B7" s="1950"/>
      <c r="C7" s="1978" t="s">
        <v>430</v>
      </c>
      <c r="D7" s="1930"/>
      <c r="E7" s="1930"/>
      <c r="F7" s="1931"/>
      <c r="G7" s="1959">
        <v>556</v>
      </c>
      <c r="H7" s="1960"/>
      <c r="I7" s="1974">
        <v>-34.4</v>
      </c>
      <c r="J7" s="1975"/>
      <c r="K7" s="1974">
        <v>-17</v>
      </c>
      <c r="L7" s="1976"/>
      <c r="M7" s="1975"/>
      <c r="N7" s="162"/>
      <c r="O7" s="217">
        <v>2</v>
      </c>
      <c r="P7" s="216"/>
      <c r="Q7" s="129"/>
      <c r="R7" s="226">
        <v>1972</v>
      </c>
    </row>
    <row r="8" spans="2:18" ht="13.5" customHeight="1">
      <c r="B8" s="1950"/>
      <c r="C8" s="1978" t="s">
        <v>431</v>
      </c>
      <c r="D8" s="1930"/>
      <c r="E8" s="1930"/>
      <c r="F8" s="1931"/>
      <c r="G8" s="1959">
        <v>8</v>
      </c>
      <c r="H8" s="1960"/>
      <c r="I8" s="1974">
        <v>33.3</v>
      </c>
      <c r="J8" s="1975"/>
      <c r="K8" s="1974">
        <v>-11.1</v>
      </c>
      <c r="L8" s="1976"/>
      <c r="M8" s="1975"/>
      <c r="O8" s="217">
        <v>3</v>
      </c>
      <c r="P8" s="216"/>
      <c r="Q8" s="129"/>
      <c r="R8" s="226">
        <v>1936</v>
      </c>
    </row>
    <row r="9" spans="2:18" ht="13.5" customHeight="1">
      <c r="B9" s="1951"/>
      <c r="C9" s="1961" t="s">
        <v>530</v>
      </c>
      <c r="D9" s="1936"/>
      <c r="E9" s="1936"/>
      <c r="F9" s="1962"/>
      <c r="G9" s="1959">
        <v>149</v>
      </c>
      <c r="H9" s="1960"/>
      <c r="I9" s="1974">
        <v>-67.9</v>
      </c>
      <c r="J9" s="1975"/>
      <c r="K9" s="1974">
        <v>-30</v>
      </c>
      <c r="L9" s="1976"/>
      <c r="M9" s="1975"/>
      <c r="O9" s="217">
        <v>4</v>
      </c>
      <c r="Q9" s="954"/>
      <c r="R9" s="226">
        <v>2263</v>
      </c>
    </row>
    <row r="10" spans="2:18" ht="13.5" customHeight="1">
      <c r="B10" s="1949" t="s">
        <v>531</v>
      </c>
      <c r="C10" s="1954" t="s">
        <v>532</v>
      </c>
      <c r="D10" s="1954"/>
      <c r="E10" s="1954"/>
      <c r="F10" s="1955"/>
      <c r="G10" s="1959">
        <v>1443</v>
      </c>
      <c r="H10" s="1960"/>
      <c r="I10" s="1974">
        <v>-42.3</v>
      </c>
      <c r="J10" s="1975"/>
      <c r="K10" s="1974">
        <v>-21.4</v>
      </c>
      <c r="L10" s="1976"/>
      <c r="M10" s="1975"/>
      <c r="O10" s="217">
        <v>5</v>
      </c>
      <c r="P10" s="291"/>
      <c r="Q10" s="129"/>
      <c r="R10" s="226">
        <v>1732</v>
      </c>
    </row>
    <row r="11" spans="2:18" ht="13.5" customHeight="1">
      <c r="B11" s="1950"/>
      <c r="C11" s="1954" t="s">
        <v>533</v>
      </c>
      <c r="D11" s="1954"/>
      <c r="E11" s="1954"/>
      <c r="F11" s="1955"/>
      <c r="G11" s="1959">
        <v>236</v>
      </c>
      <c r="H11" s="1960"/>
      <c r="I11" s="1974">
        <v>-21.9</v>
      </c>
      <c r="J11" s="1975"/>
      <c r="K11" s="1974">
        <v>4.4</v>
      </c>
      <c r="L11" s="1976"/>
      <c r="M11" s="1975"/>
      <c r="N11" s="162"/>
      <c r="O11" s="217">
        <v>6</v>
      </c>
      <c r="P11" s="216"/>
      <c r="Q11" s="129"/>
      <c r="R11" s="226">
        <v>2465</v>
      </c>
    </row>
    <row r="12" spans="2:18" ht="13.5" customHeight="1">
      <c r="B12" s="1951"/>
      <c r="C12" s="124"/>
      <c r="D12" s="1953" t="s">
        <v>1107</v>
      </c>
      <c r="E12" s="1954"/>
      <c r="F12" s="1955"/>
      <c r="G12" s="1959">
        <v>92</v>
      </c>
      <c r="H12" s="1960"/>
      <c r="I12" s="1974">
        <v>-20</v>
      </c>
      <c r="J12" s="1975"/>
      <c r="K12" s="1974">
        <v>76.9</v>
      </c>
      <c r="L12" s="1976"/>
      <c r="M12" s="1975"/>
      <c r="N12" s="162"/>
      <c r="O12" s="217">
        <v>7</v>
      </c>
      <c r="P12" s="216"/>
      <c r="Q12" s="130"/>
      <c r="R12" s="226">
        <v>2023</v>
      </c>
    </row>
    <row r="13" spans="2:18" ht="13.5" customHeight="1">
      <c r="B13" s="1949" t="s">
        <v>534</v>
      </c>
      <c r="C13" s="1953" t="s">
        <v>535</v>
      </c>
      <c r="D13" s="1954"/>
      <c r="E13" s="1954"/>
      <c r="F13" s="1955"/>
      <c r="G13" s="1959">
        <v>1051</v>
      </c>
      <c r="H13" s="1960"/>
      <c r="I13" s="1974">
        <v>-35.4</v>
      </c>
      <c r="J13" s="1975"/>
      <c r="K13" s="1974">
        <v>-16.5</v>
      </c>
      <c r="L13" s="1976"/>
      <c r="M13" s="1975"/>
      <c r="N13" s="162"/>
      <c r="O13" s="217">
        <v>8</v>
      </c>
      <c r="P13" s="216"/>
      <c r="Q13" s="130"/>
      <c r="R13" s="226">
        <v>2057</v>
      </c>
    </row>
    <row r="14" spans="2:19" ht="13.5" customHeight="1">
      <c r="B14" s="1951"/>
      <c r="C14" s="1961" t="s">
        <v>536</v>
      </c>
      <c r="D14" s="1936"/>
      <c r="E14" s="1936"/>
      <c r="F14" s="1962"/>
      <c r="G14" s="1959">
        <v>628</v>
      </c>
      <c r="H14" s="1960"/>
      <c r="I14" s="1974">
        <v>-46.5</v>
      </c>
      <c r="J14" s="1975"/>
      <c r="K14" s="1974">
        <v>-21.9</v>
      </c>
      <c r="L14" s="1976"/>
      <c r="M14" s="1975"/>
      <c r="N14" s="162"/>
      <c r="O14" s="217">
        <v>9</v>
      </c>
      <c r="P14" s="216"/>
      <c r="Q14" s="425"/>
      <c r="R14" s="226">
        <v>2050</v>
      </c>
      <c r="S14" s="51"/>
    </row>
    <row r="15" spans="2:19" ht="13.5" customHeight="1">
      <c r="B15" s="1957" t="s">
        <v>537</v>
      </c>
      <c r="C15" s="1957"/>
      <c r="D15" s="1957"/>
      <c r="E15" s="1957"/>
      <c r="F15" s="1958"/>
      <c r="G15" s="1963">
        <v>72838</v>
      </c>
      <c r="H15" s="1964"/>
      <c r="I15" s="1972">
        <v>2</v>
      </c>
      <c r="J15" s="1973"/>
      <c r="K15" s="1972">
        <v>6.8</v>
      </c>
      <c r="L15" s="1985"/>
      <c r="M15" s="1973"/>
      <c r="N15" s="189"/>
      <c r="O15" s="218">
        <v>10</v>
      </c>
      <c r="P15" s="229"/>
      <c r="Q15" s="156"/>
      <c r="R15" s="280">
        <v>2801</v>
      </c>
      <c r="S15" s="51"/>
    </row>
    <row r="16" spans="2:18" ht="12" customHeight="1">
      <c r="B16" s="124"/>
      <c r="C16" s="124"/>
      <c r="D16" s="124"/>
      <c r="E16" s="124"/>
      <c r="F16" s="1956"/>
      <c r="G16" s="1956"/>
      <c r="H16" s="124"/>
      <c r="I16" s="124"/>
      <c r="J16" s="124"/>
      <c r="K16" s="124"/>
      <c r="L16" s="124"/>
      <c r="M16" s="124"/>
      <c r="N16" s="124"/>
      <c r="O16" s="124"/>
      <c r="P16" s="124"/>
      <c r="Q16" s="124"/>
      <c r="R16" s="124"/>
    </row>
    <row r="17" spans="2:18" ht="15" customHeight="1">
      <c r="B17" s="1932" t="s">
        <v>851</v>
      </c>
      <c r="C17" s="1932"/>
      <c r="D17" s="1933"/>
      <c r="E17" s="1937" t="s">
        <v>1088</v>
      </c>
      <c r="F17" s="1939"/>
      <c r="G17" s="1938"/>
      <c r="H17" s="1937" t="s">
        <v>1092</v>
      </c>
      <c r="I17" s="1938"/>
      <c r="J17" s="1937" t="s">
        <v>889</v>
      </c>
      <c r="K17" s="1939"/>
      <c r="L17" s="1938"/>
      <c r="M17" s="1937" t="s">
        <v>1093</v>
      </c>
      <c r="N17" s="1939"/>
      <c r="O17" s="1938"/>
      <c r="P17" s="1937" t="s">
        <v>1094</v>
      </c>
      <c r="Q17" s="1939"/>
      <c r="R17" s="1939"/>
    </row>
    <row r="18" spans="2:18" ht="12" customHeight="1">
      <c r="B18" s="1965"/>
      <c r="C18" s="1965"/>
      <c r="D18" s="1966"/>
      <c r="E18" s="661"/>
      <c r="F18" s="662"/>
      <c r="G18" s="656"/>
      <c r="H18" s="661"/>
      <c r="I18" s="661"/>
      <c r="J18" s="663"/>
      <c r="K18" s="657"/>
      <c r="L18" s="662"/>
      <c r="M18" s="663"/>
      <c r="N18" s="657"/>
      <c r="O18" s="662"/>
      <c r="P18" s="663"/>
      <c r="Q18" s="657"/>
      <c r="R18" s="662"/>
    </row>
    <row r="19" spans="2:18" ht="12" customHeight="1">
      <c r="B19" s="1965"/>
      <c r="C19" s="1965"/>
      <c r="D19" s="1966"/>
      <c r="E19" s="1952" t="s">
        <v>424</v>
      </c>
      <c r="F19" s="1967" t="s">
        <v>538</v>
      </c>
      <c r="G19" s="1966"/>
      <c r="H19" s="1952" t="s">
        <v>424</v>
      </c>
      <c r="I19" s="664" t="s">
        <v>538</v>
      </c>
      <c r="J19" s="1967" t="s">
        <v>424</v>
      </c>
      <c r="K19" s="1966"/>
      <c r="L19" s="660" t="s">
        <v>538</v>
      </c>
      <c r="M19" s="1967" t="s">
        <v>424</v>
      </c>
      <c r="N19" s="1966"/>
      <c r="O19" s="660" t="s">
        <v>538</v>
      </c>
      <c r="P19" s="1967" t="s">
        <v>424</v>
      </c>
      <c r="Q19" s="1966"/>
      <c r="R19" s="660" t="s">
        <v>538</v>
      </c>
    </row>
    <row r="20" spans="2:18" ht="12" customHeight="1">
      <c r="B20" s="1965"/>
      <c r="C20" s="1965"/>
      <c r="D20" s="1966"/>
      <c r="E20" s="1952"/>
      <c r="F20" s="1967" t="s">
        <v>539</v>
      </c>
      <c r="G20" s="1966"/>
      <c r="H20" s="1952"/>
      <c r="I20" s="664" t="s">
        <v>539</v>
      </c>
      <c r="J20" s="1967"/>
      <c r="K20" s="1966"/>
      <c r="L20" s="660" t="s">
        <v>539</v>
      </c>
      <c r="M20" s="1967"/>
      <c r="N20" s="1966"/>
      <c r="O20" s="660" t="s">
        <v>539</v>
      </c>
      <c r="P20" s="1967"/>
      <c r="Q20" s="1966"/>
      <c r="R20" s="660" t="s">
        <v>539</v>
      </c>
    </row>
    <row r="21" spans="2:18" ht="12" customHeight="1">
      <c r="B21" s="1934"/>
      <c r="C21" s="1934"/>
      <c r="D21" s="1935"/>
      <c r="E21" s="665"/>
      <c r="F21" s="658"/>
      <c r="G21" s="658"/>
      <c r="H21" s="665"/>
      <c r="I21" s="665"/>
      <c r="J21" s="666"/>
      <c r="K21" s="659"/>
      <c r="L21" s="658"/>
      <c r="M21" s="666"/>
      <c r="N21" s="659"/>
      <c r="O21" s="658"/>
      <c r="P21" s="666"/>
      <c r="Q21" s="659"/>
      <c r="R21" s="658"/>
    </row>
    <row r="22" spans="2:18" s="131" customFormat="1" ht="12.75" customHeight="1">
      <c r="B22" s="1979" t="s">
        <v>551</v>
      </c>
      <c r="C22" s="1979"/>
      <c r="D22" s="1980"/>
      <c r="E22" s="426">
        <f>H22+J22+M22+P22</f>
        <v>1679</v>
      </c>
      <c r="F22" s="1984">
        <v>169931</v>
      </c>
      <c r="G22" s="1984"/>
      <c r="H22" s="427">
        <f>SUM(H26:H60)</f>
        <v>966</v>
      </c>
      <c r="I22" s="428">
        <v>124158</v>
      </c>
      <c r="J22" s="1998">
        <f>SUM(J26:K60)</f>
        <v>556</v>
      </c>
      <c r="K22" s="1998">
        <f>SUM(K26:K60)</f>
        <v>0</v>
      </c>
      <c r="L22" s="428">
        <v>30071</v>
      </c>
      <c r="M22" s="2006">
        <f>SUM(M26:N60)</f>
        <v>8</v>
      </c>
      <c r="N22" s="2006"/>
      <c r="O22" s="428">
        <v>812</v>
      </c>
      <c r="P22" s="1998">
        <f>SUM(P26:Q60)</f>
        <v>149</v>
      </c>
      <c r="Q22" s="1998"/>
      <c r="R22" s="428">
        <v>14890</v>
      </c>
    </row>
    <row r="23" spans="2:18" s="131" customFormat="1" ht="12.75" customHeight="1">
      <c r="B23" s="1981" t="s">
        <v>540</v>
      </c>
      <c r="C23" s="1981"/>
      <c r="D23" s="1982"/>
      <c r="E23" s="426">
        <f>H23+J23+M23+P23</f>
        <v>1588</v>
      </c>
      <c r="F23" s="1983">
        <v>159923</v>
      </c>
      <c r="G23" s="1983"/>
      <c r="H23" s="427">
        <f>SUM(H26:H48)</f>
        <v>901</v>
      </c>
      <c r="I23" s="428">
        <v>115768</v>
      </c>
      <c r="J23" s="1996">
        <f>SUM(J26:K48)</f>
        <v>533</v>
      </c>
      <c r="K23" s="1996"/>
      <c r="L23" s="428">
        <v>28705</v>
      </c>
      <c r="M23" s="2007">
        <f>SUM(M26:N48)</f>
        <v>8</v>
      </c>
      <c r="N23" s="2007"/>
      <c r="O23" s="428">
        <v>812</v>
      </c>
      <c r="P23" s="1996">
        <f>SUM(P26:Q48)</f>
        <v>146</v>
      </c>
      <c r="Q23" s="1996"/>
      <c r="R23" s="428">
        <v>14638</v>
      </c>
    </row>
    <row r="24" spans="2:18" s="131" customFormat="1" ht="12.75" customHeight="1">
      <c r="B24" s="1981" t="s">
        <v>991</v>
      </c>
      <c r="C24" s="1981"/>
      <c r="D24" s="1982"/>
      <c r="E24" s="426">
        <f>H24+J24+M24+P24</f>
        <v>91</v>
      </c>
      <c r="F24" s="1983">
        <v>10008</v>
      </c>
      <c r="G24" s="1983"/>
      <c r="H24" s="427">
        <f>SUM(H49:H60)</f>
        <v>65</v>
      </c>
      <c r="I24" s="428">
        <v>8390</v>
      </c>
      <c r="J24" s="1996">
        <f>SUM(J49:K60)</f>
        <v>23</v>
      </c>
      <c r="K24" s="1996"/>
      <c r="L24" s="428">
        <v>1366</v>
      </c>
      <c r="M24" s="2007">
        <f>SUM(M49:N60)</f>
        <v>0</v>
      </c>
      <c r="N24" s="2007"/>
      <c r="O24" s="428">
        <v>0</v>
      </c>
      <c r="P24" s="1996">
        <f>SUM(P49:Q60)</f>
        <v>3</v>
      </c>
      <c r="Q24" s="1996"/>
      <c r="R24" s="428">
        <v>252</v>
      </c>
    </row>
    <row r="25" spans="2:18" ht="12.75" customHeight="1">
      <c r="B25" s="1994"/>
      <c r="C25" s="1074"/>
      <c r="D25" s="1995"/>
      <c r="E25" s="429"/>
      <c r="F25" s="1999"/>
      <c r="G25" s="1999"/>
      <c r="H25" s="429"/>
      <c r="I25" s="429"/>
      <c r="J25" s="1997"/>
      <c r="K25" s="1997"/>
      <c r="L25" s="429"/>
      <c r="M25" s="2007"/>
      <c r="N25" s="2007"/>
      <c r="O25" s="429"/>
      <c r="P25" s="1997"/>
      <c r="Q25" s="1997"/>
      <c r="R25" s="429"/>
    </row>
    <row r="26" spans="2:20" ht="12.75" customHeight="1">
      <c r="B26" s="1930" t="s">
        <v>1019</v>
      </c>
      <c r="C26" s="1930"/>
      <c r="D26" s="1931"/>
      <c r="E26" s="429">
        <v>368</v>
      </c>
      <c r="F26" s="1968">
        <v>32799</v>
      </c>
      <c r="G26" s="1968"/>
      <c r="H26" s="429">
        <v>165</v>
      </c>
      <c r="I26" s="429">
        <v>20129</v>
      </c>
      <c r="J26" s="1969">
        <v>157</v>
      </c>
      <c r="K26" s="1969"/>
      <c r="L26" s="429">
        <v>8469</v>
      </c>
      <c r="M26" s="1970">
        <v>0</v>
      </c>
      <c r="N26" s="1970"/>
      <c r="O26" s="429">
        <v>0</v>
      </c>
      <c r="P26" s="1969">
        <v>46</v>
      </c>
      <c r="Q26" s="1969"/>
      <c r="R26" s="429">
        <v>4201</v>
      </c>
      <c r="T26" s="340"/>
    </row>
    <row r="27" spans="2:20" ht="12.75" customHeight="1">
      <c r="B27" s="1930" t="s">
        <v>552</v>
      </c>
      <c r="C27" s="1930"/>
      <c r="D27" s="1931"/>
      <c r="E27" s="429">
        <v>351</v>
      </c>
      <c r="F27" s="1968">
        <v>34790</v>
      </c>
      <c r="G27" s="1968"/>
      <c r="H27" s="429">
        <v>176</v>
      </c>
      <c r="I27" s="429">
        <v>23886</v>
      </c>
      <c r="J27" s="1969">
        <v>143</v>
      </c>
      <c r="K27" s="1969"/>
      <c r="L27" s="429">
        <v>7541</v>
      </c>
      <c r="M27" s="1970">
        <v>3</v>
      </c>
      <c r="N27" s="1970"/>
      <c r="O27" s="429">
        <v>350</v>
      </c>
      <c r="P27" s="1969">
        <v>29</v>
      </c>
      <c r="Q27" s="1969"/>
      <c r="R27" s="429">
        <v>3013</v>
      </c>
      <c r="T27" s="340"/>
    </row>
    <row r="28" spans="2:20" ht="12.75" customHeight="1">
      <c r="B28" s="1930" t="s">
        <v>553</v>
      </c>
      <c r="C28" s="1930"/>
      <c r="D28" s="1931"/>
      <c r="E28" s="429">
        <v>68</v>
      </c>
      <c r="F28" s="1968">
        <v>7379</v>
      </c>
      <c r="G28" s="1968"/>
      <c r="H28" s="429">
        <v>45</v>
      </c>
      <c r="I28" s="429">
        <v>5830</v>
      </c>
      <c r="J28" s="1969">
        <v>13</v>
      </c>
      <c r="K28" s="1969"/>
      <c r="L28" s="429">
        <v>567</v>
      </c>
      <c r="M28" s="1970">
        <v>0</v>
      </c>
      <c r="N28" s="1970"/>
      <c r="O28" s="429">
        <v>0</v>
      </c>
      <c r="P28" s="1969">
        <v>10</v>
      </c>
      <c r="Q28" s="1969"/>
      <c r="R28" s="429">
        <v>982</v>
      </c>
      <c r="T28" s="340"/>
    </row>
    <row r="29" spans="2:20" ht="12.75" customHeight="1">
      <c r="B29" s="1930" t="s">
        <v>554</v>
      </c>
      <c r="C29" s="1930"/>
      <c r="D29" s="1931"/>
      <c r="E29" s="429">
        <v>6</v>
      </c>
      <c r="F29" s="1968">
        <v>610</v>
      </c>
      <c r="G29" s="1968"/>
      <c r="H29" s="429">
        <v>6</v>
      </c>
      <c r="I29" s="429">
        <v>610</v>
      </c>
      <c r="J29" s="1969">
        <v>0</v>
      </c>
      <c r="K29" s="1969"/>
      <c r="L29" s="429">
        <v>0</v>
      </c>
      <c r="M29" s="1970">
        <v>0</v>
      </c>
      <c r="N29" s="1970"/>
      <c r="O29" s="429">
        <v>0</v>
      </c>
      <c r="P29" s="1969">
        <v>0</v>
      </c>
      <c r="Q29" s="1969"/>
      <c r="R29" s="429">
        <v>0</v>
      </c>
      <c r="T29" s="340"/>
    </row>
    <row r="30" spans="2:20" ht="12.75" customHeight="1">
      <c r="B30" s="1930" t="s">
        <v>556</v>
      </c>
      <c r="C30" s="1930"/>
      <c r="D30" s="1931"/>
      <c r="E30" s="429">
        <v>48</v>
      </c>
      <c r="F30" s="1968">
        <v>6035</v>
      </c>
      <c r="G30" s="1968"/>
      <c r="H30" s="429">
        <v>45</v>
      </c>
      <c r="I30" s="429">
        <v>5812</v>
      </c>
      <c r="J30" s="1969">
        <v>2</v>
      </c>
      <c r="K30" s="1969"/>
      <c r="L30" s="429" t="s">
        <v>280</v>
      </c>
      <c r="M30" s="1970">
        <v>0</v>
      </c>
      <c r="N30" s="1970"/>
      <c r="O30" s="429">
        <v>0</v>
      </c>
      <c r="P30" s="1969">
        <v>1</v>
      </c>
      <c r="Q30" s="1969"/>
      <c r="R30" s="429" t="s">
        <v>281</v>
      </c>
      <c r="T30" s="340"/>
    </row>
    <row r="31" spans="2:20" ht="12.75" customHeight="1">
      <c r="B31" s="1930" t="s">
        <v>557</v>
      </c>
      <c r="C31" s="1930"/>
      <c r="D31" s="1931"/>
      <c r="E31" s="429">
        <v>57</v>
      </c>
      <c r="F31" s="1968">
        <v>6605</v>
      </c>
      <c r="G31" s="1968"/>
      <c r="H31" s="429">
        <v>42</v>
      </c>
      <c r="I31" s="429">
        <v>5096</v>
      </c>
      <c r="J31" s="1969">
        <v>0</v>
      </c>
      <c r="K31" s="1969"/>
      <c r="L31" s="429">
        <v>0</v>
      </c>
      <c r="M31" s="1970">
        <v>2</v>
      </c>
      <c r="N31" s="1970"/>
      <c r="O31" s="429" t="s">
        <v>280</v>
      </c>
      <c r="P31" s="1969">
        <v>13</v>
      </c>
      <c r="Q31" s="1969"/>
      <c r="R31" s="429" t="s">
        <v>281</v>
      </c>
      <c r="T31" s="340"/>
    </row>
    <row r="32" spans="2:20" ht="12.75" customHeight="1">
      <c r="B32" s="1930" t="s">
        <v>558</v>
      </c>
      <c r="C32" s="1930"/>
      <c r="D32" s="1931"/>
      <c r="E32" s="429">
        <v>24</v>
      </c>
      <c r="F32" s="1968">
        <v>2544</v>
      </c>
      <c r="G32" s="1968"/>
      <c r="H32" s="429">
        <v>15</v>
      </c>
      <c r="I32" s="429">
        <v>1967</v>
      </c>
      <c r="J32" s="1969">
        <v>8</v>
      </c>
      <c r="K32" s="1969"/>
      <c r="L32" s="429" t="s">
        <v>280</v>
      </c>
      <c r="M32" s="1970">
        <v>0</v>
      </c>
      <c r="N32" s="1970"/>
      <c r="O32" s="429">
        <v>0</v>
      </c>
      <c r="P32" s="1969">
        <v>1</v>
      </c>
      <c r="Q32" s="1969"/>
      <c r="R32" s="429" t="s">
        <v>281</v>
      </c>
      <c r="T32" s="340"/>
    </row>
    <row r="33" spans="2:20" ht="12.75" customHeight="1">
      <c r="B33" s="1930" t="s">
        <v>560</v>
      </c>
      <c r="C33" s="1930"/>
      <c r="D33" s="1931"/>
      <c r="E33" s="429">
        <v>59</v>
      </c>
      <c r="F33" s="1968">
        <v>5368</v>
      </c>
      <c r="G33" s="1968"/>
      <c r="H33" s="429">
        <v>32</v>
      </c>
      <c r="I33" s="429">
        <v>4060</v>
      </c>
      <c r="J33" s="1969">
        <v>27</v>
      </c>
      <c r="K33" s="1969"/>
      <c r="L33" s="429">
        <v>1308</v>
      </c>
      <c r="M33" s="1970">
        <v>0</v>
      </c>
      <c r="N33" s="1970"/>
      <c r="O33" s="429">
        <v>0</v>
      </c>
      <c r="P33" s="1969">
        <v>0</v>
      </c>
      <c r="Q33" s="1969"/>
      <c r="R33" s="429">
        <v>0</v>
      </c>
      <c r="T33" s="340"/>
    </row>
    <row r="34" spans="2:20" ht="12.75" customHeight="1">
      <c r="B34" s="1930" t="s">
        <v>561</v>
      </c>
      <c r="C34" s="1930"/>
      <c r="D34" s="1931"/>
      <c r="E34" s="429">
        <v>97</v>
      </c>
      <c r="F34" s="1968">
        <v>10758</v>
      </c>
      <c r="G34" s="1968"/>
      <c r="H34" s="429">
        <v>69</v>
      </c>
      <c r="I34" s="429">
        <v>8600</v>
      </c>
      <c r="J34" s="1969">
        <v>14</v>
      </c>
      <c r="K34" s="1969"/>
      <c r="L34" s="429">
        <v>734</v>
      </c>
      <c r="M34" s="1970">
        <v>0</v>
      </c>
      <c r="N34" s="1970"/>
      <c r="O34" s="429">
        <v>0</v>
      </c>
      <c r="P34" s="1969">
        <v>14</v>
      </c>
      <c r="Q34" s="1969"/>
      <c r="R34" s="429">
        <v>1424</v>
      </c>
      <c r="T34" s="340"/>
    </row>
    <row r="35" spans="2:20" ht="12.75" customHeight="1">
      <c r="B35" s="1930" t="s">
        <v>562</v>
      </c>
      <c r="C35" s="1930"/>
      <c r="D35" s="1931"/>
      <c r="E35" s="429">
        <v>115</v>
      </c>
      <c r="F35" s="1968">
        <v>11710</v>
      </c>
      <c r="G35" s="1968"/>
      <c r="H35" s="429">
        <v>58</v>
      </c>
      <c r="I35" s="429">
        <v>8001</v>
      </c>
      <c r="J35" s="1969">
        <v>50</v>
      </c>
      <c r="K35" s="1969"/>
      <c r="L35" s="429">
        <v>2977</v>
      </c>
      <c r="M35" s="1970">
        <v>1</v>
      </c>
      <c r="N35" s="1970"/>
      <c r="O35" s="429" t="s">
        <v>281</v>
      </c>
      <c r="P35" s="1969">
        <v>6</v>
      </c>
      <c r="Q35" s="1969"/>
      <c r="R35" s="429" t="s">
        <v>280</v>
      </c>
      <c r="T35" s="340"/>
    </row>
    <row r="36" spans="2:20" ht="12.75" customHeight="1">
      <c r="B36" s="1930" t="s">
        <v>563</v>
      </c>
      <c r="C36" s="1930"/>
      <c r="D36" s="1931"/>
      <c r="E36" s="429">
        <v>75</v>
      </c>
      <c r="F36" s="1968">
        <v>7394</v>
      </c>
      <c r="G36" s="1968"/>
      <c r="H36" s="429">
        <v>51</v>
      </c>
      <c r="I36" s="429">
        <v>5820</v>
      </c>
      <c r="J36" s="1969">
        <v>20</v>
      </c>
      <c r="K36" s="1969"/>
      <c r="L36" s="429">
        <v>1160</v>
      </c>
      <c r="M36" s="1970">
        <v>0</v>
      </c>
      <c r="N36" s="1970"/>
      <c r="O36" s="429">
        <v>0</v>
      </c>
      <c r="P36" s="1969">
        <v>4</v>
      </c>
      <c r="Q36" s="1969"/>
      <c r="R36" s="429">
        <v>414</v>
      </c>
      <c r="T36" s="340"/>
    </row>
    <row r="37" spans="2:20" ht="12.75" customHeight="1">
      <c r="B37" s="1930" t="s">
        <v>564</v>
      </c>
      <c r="C37" s="1930"/>
      <c r="D37" s="1931"/>
      <c r="E37" s="429">
        <v>47</v>
      </c>
      <c r="F37" s="1968">
        <v>6074</v>
      </c>
      <c r="G37" s="1968"/>
      <c r="H37" s="429">
        <v>39</v>
      </c>
      <c r="I37" s="429">
        <v>5158</v>
      </c>
      <c r="J37" s="1969">
        <v>0</v>
      </c>
      <c r="K37" s="1969"/>
      <c r="L37" s="429">
        <v>0</v>
      </c>
      <c r="M37" s="1970">
        <v>0</v>
      </c>
      <c r="N37" s="1970"/>
      <c r="O37" s="429">
        <v>0</v>
      </c>
      <c r="P37" s="1969">
        <v>8</v>
      </c>
      <c r="Q37" s="1969"/>
      <c r="R37" s="429">
        <v>916</v>
      </c>
      <c r="T37" s="340"/>
    </row>
    <row r="38" spans="2:20" ht="12.75" customHeight="1">
      <c r="B38" s="1930" t="s">
        <v>565</v>
      </c>
      <c r="C38" s="1930"/>
      <c r="D38" s="1931"/>
      <c r="E38" s="429">
        <v>28</v>
      </c>
      <c r="F38" s="1968">
        <v>3510</v>
      </c>
      <c r="G38" s="1968"/>
      <c r="H38" s="429">
        <v>24</v>
      </c>
      <c r="I38" s="429">
        <v>3037</v>
      </c>
      <c r="J38" s="1969">
        <v>0</v>
      </c>
      <c r="K38" s="1969"/>
      <c r="L38" s="429">
        <v>0</v>
      </c>
      <c r="M38" s="1970">
        <v>0</v>
      </c>
      <c r="N38" s="1970"/>
      <c r="O38" s="429">
        <v>0</v>
      </c>
      <c r="P38" s="1969">
        <v>4</v>
      </c>
      <c r="Q38" s="1969"/>
      <c r="R38" s="429">
        <v>473</v>
      </c>
      <c r="T38" s="340"/>
    </row>
    <row r="39" spans="2:20" ht="12.75" customHeight="1">
      <c r="B39" s="1930" t="s">
        <v>566</v>
      </c>
      <c r="C39" s="1930"/>
      <c r="D39" s="1931"/>
      <c r="E39" s="429">
        <v>25</v>
      </c>
      <c r="F39" s="1968">
        <v>2691</v>
      </c>
      <c r="G39" s="1968"/>
      <c r="H39" s="429">
        <v>17</v>
      </c>
      <c r="I39" s="429">
        <v>2055</v>
      </c>
      <c r="J39" s="1969">
        <v>6</v>
      </c>
      <c r="K39" s="1969"/>
      <c r="L39" s="429" t="s">
        <v>280</v>
      </c>
      <c r="M39" s="1970">
        <v>0</v>
      </c>
      <c r="N39" s="1970"/>
      <c r="O39" s="429">
        <v>0</v>
      </c>
      <c r="P39" s="1969">
        <v>2</v>
      </c>
      <c r="Q39" s="1969"/>
      <c r="R39" s="429" t="s">
        <v>280</v>
      </c>
      <c r="T39" s="340"/>
    </row>
    <row r="40" spans="2:20" ht="12.75" customHeight="1">
      <c r="B40" s="1930" t="s">
        <v>567</v>
      </c>
      <c r="C40" s="1930"/>
      <c r="D40" s="1931"/>
      <c r="E40" s="429">
        <v>86</v>
      </c>
      <c r="F40" s="1968">
        <v>7235</v>
      </c>
      <c r="G40" s="1968"/>
      <c r="H40" s="429">
        <v>27</v>
      </c>
      <c r="I40" s="429">
        <v>4085</v>
      </c>
      <c r="J40" s="1969">
        <v>58</v>
      </c>
      <c r="K40" s="1969"/>
      <c r="L40" s="429" t="s">
        <v>280</v>
      </c>
      <c r="M40" s="1970">
        <v>0</v>
      </c>
      <c r="N40" s="1970"/>
      <c r="O40" s="429">
        <v>0</v>
      </c>
      <c r="P40" s="1969">
        <v>1</v>
      </c>
      <c r="Q40" s="1969"/>
      <c r="R40" s="429" t="s">
        <v>280</v>
      </c>
      <c r="T40" s="340"/>
    </row>
    <row r="41" spans="2:20" ht="12.75" customHeight="1">
      <c r="B41" s="1930" t="s">
        <v>568</v>
      </c>
      <c r="C41" s="1930"/>
      <c r="D41" s="1931"/>
      <c r="E41" s="429">
        <v>4</v>
      </c>
      <c r="F41" s="1968" t="s">
        <v>280</v>
      </c>
      <c r="G41" s="1968"/>
      <c r="H41" s="429">
        <v>2</v>
      </c>
      <c r="I41" s="429" t="s">
        <v>280</v>
      </c>
      <c r="J41" s="1969">
        <v>0</v>
      </c>
      <c r="K41" s="1969"/>
      <c r="L41" s="429">
        <v>0</v>
      </c>
      <c r="M41" s="1970">
        <v>0</v>
      </c>
      <c r="N41" s="1970"/>
      <c r="O41" s="429">
        <v>0</v>
      </c>
      <c r="P41" s="1969">
        <v>2</v>
      </c>
      <c r="Q41" s="1969"/>
      <c r="R41" s="429" t="s">
        <v>280</v>
      </c>
      <c r="T41" s="340"/>
    </row>
    <row r="42" spans="2:20" ht="12.75" customHeight="1">
      <c r="B42" s="1930" t="s">
        <v>569</v>
      </c>
      <c r="C42" s="1930"/>
      <c r="D42" s="1931"/>
      <c r="E42" s="429">
        <v>11</v>
      </c>
      <c r="F42" s="1968">
        <v>1400</v>
      </c>
      <c r="G42" s="1968"/>
      <c r="H42" s="429">
        <v>11</v>
      </c>
      <c r="I42" s="429">
        <v>1400</v>
      </c>
      <c r="J42" s="1969">
        <v>0</v>
      </c>
      <c r="K42" s="1969"/>
      <c r="L42" s="429">
        <v>0</v>
      </c>
      <c r="M42" s="1970">
        <v>0</v>
      </c>
      <c r="N42" s="1970"/>
      <c r="O42" s="429">
        <v>0</v>
      </c>
      <c r="P42" s="1969">
        <v>0</v>
      </c>
      <c r="Q42" s="1969"/>
      <c r="R42" s="429">
        <v>0</v>
      </c>
      <c r="T42" s="340"/>
    </row>
    <row r="43" spans="2:20" ht="12.75" customHeight="1">
      <c r="B43" s="1930" t="s">
        <v>570</v>
      </c>
      <c r="C43" s="1930"/>
      <c r="D43" s="1931"/>
      <c r="E43" s="429">
        <v>15</v>
      </c>
      <c r="F43" s="1968">
        <v>1649</v>
      </c>
      <c r="G43" s="1968"/>
      <c r="H43" s="429">
        <v>9</v>
      </c>
      <c r="I43" s="429">
        <v>1204</v>
      </c>
      <c r="J43" s="1969">
        <v>4</v>
      </c>
      <c r="K43" s="1969"/>
      <c r="L43" s="429" t="s">
        <v>280</v>
      </c>
      <c r="M43" s="1970">
        <v>1</v>
      </c>
      <c r="N43" s="1970"/>
      <c r="O43" s="429" t="s">
        <v>281</v>
      </c>
      <c r="P43" s="1969">
        <v>1</v>
      </c>
      <c r="Q43" s="1969"/>
      <c r="R43" s="429" t="s">
        <v>280</v>
      </c>
      <c r="T43" s="340"/>
    </row>
    <row r="44" spans="2:20" ht="12.75" customHeight="1">
      <c r="B44" s="1930" t="s">
        <v>1271</v>
      </c>
      <c r="C44" s="2003"/>
      <c r="D44" s="2004"/>
      <c r="E44" s="429">
        <v>12</v>
      </c>
      <c r="F44" s="1968">
        <v>1458</v>
      </c>
      <c r="G44" s="1968"/>
      <c r="H44" s="429">
        <v>10</v>
      </c>
      <c r="I44" s="429" t="s">
        <v>280</v>
      </c>
      <c r="J44" s="1969">
        <v>2</v>
      </c>
      <c r="K44" s="1969"/>
      <c r="L44" s="429" t="s">
        <v>280</v>
      </c>
      <c r="M44" s="1970">
        <v>0</v>
      </c>
      <c r="N44" s="1970"/>
      <c r="O44" s="429">
        <v>0</v>
      </c>
      <c r="P44" s="1969">
        <v>0</v>
      </c>
      <c r="Q44" s="1969"/>
      <c r="R44" s="429">
        <v>0</v>
      </c>
      <c r="T44" s="340"/>
    </row>
    <row r="45" spans="2:20" ht="12.75" customHeight="1">
      <c r="B45" s="1930" t="s">
        <v>1272</v>
      </c>
      <c r="C45" s="2003"/>
      <c r="D45" s="2004"/>
      <c r="E45" s="429">
        <v>12</v>
      </c>
      <c r="F45" s="1968">
        <v>1588</v>
      </c>
      <c r="G45" s="1968"/>
      <c r="H45" s="429">
        <v>12</v>
      </c>
      <c r="I45" s="429">
        <v>1588</v>
      </c>
      <c r="J45" s="1969">
        <v>0</v>
      </c>
      <c r="K45" s="1969"/>
      <c r="L45" s="429">
        <v>0</v>
      </c>
      <c r="M45" s="1970">
        <v>0</v>
      </c>
      <c r="N45" s="1970"/>
      <c r="O45" s="429">
        <v>0</v>
      </c>
      <c r="P45" s="1969">
        <v>0</v>
      </c>
      <c r="Q45" s="1969"/>
      <c r="R45" s="429">
        <v>0</v>
      </c>
      <c r="T45" s="340"/>
    </row>
    <row r="46" spans="2:20" ht="12.75" customHeight="1">
      <c r="B46" s="1930" t="s">
        <v>1025</v>
      </c>
      <c r="C46" s="2003"/>
      <c r="D46" s="2004"/>
      <c r="E46" s="429">
        <v>17</v>
      </c>
      <c r="F46" s="1968">
        <v>2173</v>
      </c>
      <c r="G46" s="1968"/>
      <c r="H46" s="429">
        <v>13</v>
      </c>
      <c r="I46" s="429">
        <v>1729</v>
      </c>
      <c r="J46" s="1969">
        <v>0</v>
      </c>
      <c r="K46" s="1969"/>
      <c r="L46" s="429">
        <v>0</v>
      </c>
      <c r="M46" s="1970">
        <v>0</v>
      </c>
      <c r="N46" s="1970"/>
      <c r="O46" s="429">
        <v>0</v>
      </c>
      <c r="P46" s="1969">
        <v>4</v>
      </c>
      <c r="Q46" s="1969"/>
      <c r="R46" s="429">
        <v>444</v>
      </c>
      <c r="T46" s="340"/>
    </row>
    <row r="47" spans="2:20" ht="12.75" customHeight="1">
      <c r="B47" s="1930" t="s">
        <v>432</v>
      </c>
      <c r="C47" s="2003"/>
      <c r="D47" s="2004"/>
      <c r="E47" s="429">
        <v>55</v>
      </c>
      <c r="F47" s="1968">
        <v>4816</v>
      </c>
      <c r="G47" s="1968"/>
      <c r="H47" s="429">
        <v>26</v>
      </c>
      <c r="I47" s="429">
        <v>3262</v>
      </c>
      <c r="J47" s="1969">
        <v>28</v>
      </c>
      <c r="K47" s="1969"/>
      <c r="L47" s="429" t="s">
        <v>280</v>
      </c>
      <c r="M47" s="1970">
        <v>1</v>
      </c>
      <c r="N47" s="1970"/>
      <c r="O47" s="429" t="s">
        <v>281</v>
      </c>
      <c r="P47" s="1969">
        <v>0</v>
      </c>
      <c r="Q47" s="1969"/>
      <c r="R47" s="429">
        <v>0</v>
      </c>
      <c r="T47" s="340"/>
    </row>
    <row r="48" spans="2:20" ht="12.75" customHeight="1">
      <c r="B48" s="1930" t="s">
        <v>356</v>
      </c>
      <c r="C48" s="2003"/>
      <c r="D48" s="2004"/>
      <c r="E48" s="429">
        <v>8</v>
      </c>
      <c r="F48" s="1968" t="s">
        <v>280</v>
      </c>
      <c r="G48" s="1968"/>
      <c r="H48" s="429">
        <v>7</v>
      </c>
      <c r="I48" s="429" t="s">
        <v>280</v>
      </c>
      <c r="J48" s="1969">
        <v>1</v>
      </c>
      <c r="K48" s="1969"/>
      <c r="L48" s="429" t="s">
        <v>280</v>
      </c>
      <c r="M48" s="1970">
        <v>0</v>
      </c>
      <c r="N48" s="1970"/>
      <c r="O48" s="429">
        <v>0</v>
      </c>
      <c r="P48" s="1969">
        <v>0</v>
      </c>
      <c r="Q48" s="1969"/>
      <c r="R48" s="429">
        <v>0</v>
      </c>
      <c r="T48" s="340"/>
    </row>
    <row r="49" spans="2:20" ht="12.75" customHeight="1">
      <c r="B49" s="1930" t="s">
        <v>999</v>
      </c>
      <c r="C49" s="1930"/>
      <c r="D49" s="1931"/>
      <c r="E49" s="429">
        <v>1</v>
      </c>
      <c r="F49" s="1968" t="s">
        <v>280</v>
      </c>
      <c r="G49" s="1968"/>
      <c r="H49" s="429">
        <v>1</v>
      </c>
      <c r="I49" s="429" t="s">
        <v>280</v>
      </c>
      <c r="J49" s="1969">
        <v>0</v>
      </c>
      <c r="K49" s="1969"/>
      <c r="L49" s="429">
        <v>0</v>
      </c>
      <c r="M49" s="1970">
        <v>0</v>
      </c>
      <c r="N49" s="1970"/>
      <c r="O49" s="429">
        <v>0</v>
      </c>
      <c r="P49" s="1969">
        <v>0</v>
      </c>
      <c r="Q49" s="1969"/>
      <c r="R49" s="429">
        <v>0</v>
      </c>
      <c r="T49" s="340"/>
    </row>
    <row r="50" spans="2:20" ht="12.75" customHeight="1">
      <c r="B50" s="1930" t="s">
        <v>1000</v>
      </c>
      <c r="C50" s="1930"/>
      <c r="D50" s="1931"/>
      <c r="E50" s="429">
        <v>1</v>
      </c>
      <c r="F50" s="1968" t="s">
        <v>280</v>
      </c>
      <c r="G50" s="1968"/>
      <c r="H50" s="429">
        <v>1</v>
      </c>
      <c r="I50" s="429" t="s">
        <v>280</v>
      </c>
      <c r="J50" s="1969">
        <v>0</v>
      </c>
      <c r="K50" s="1969"/>
      <c r="L50" s="429">
        <v>0</v>
      </c>
      <c r="M50" s="1970">
        <v>0</v>
      </c>
      <c r="N50" s="1970"/>
      <c r="O50" s="429">
        <v>0</v>
      </c>
      <c r="P50" s="1969">
        <v>0</v>
      </c>
      <c r="Q50" s="1969"/>
      <c r="R50" s="429">
        <v>0</v>
      </c>
      <c r="T50" s="340"/>
    </row>
    <row r="51" spans="2:20" ht="12.75" customHeight="1">
      <c r="B51" s="1930" t="s">
        <v>1001</v>
      </c>
      <c r="C51" s="1930"/>
      <c r="D51" s="1931"/>
      <c r="E51" s="429">
        <v>1</v>
      </c>
      <c r="F51" s="1968" t="s">
        <v>280</v>
      </c>
      <c r="G51" s="1968"/>
      <c r="H51" s="429">
        <v>1</v>
      </c>
      <c r="I51" s="429" t="s">
        <v>280</v>
      </c>
      <c r="J51" s="1969">
        <v>0</v>
      </c>
      <c r="K51" s="1969"/>
      <c r="L51" s="429">
        <v>0</v>
      </c>
      <c r="M51" s="1970">
        <v>0</v>
      </c>
      <c r="N51" s="1970"/>
      <c r="O51" s="429">
        <v>0</v>
      </c>
      <c r="P51" s="1969">
        <v>0</v>
      </c>
      <c r="Q51" s="1969"/>
      <c r="R51" s="429">
        <v>0</v>
      </c>
      <c r="T51" s="340"/>
    </row>
    <row r="52" spans="2:20" ht="12.75" customHeight="1">
      <c r="B52" s="1930" t="s">
        <v>1002</v>
      </c>
      <c r="C52" s="1930"/>
      <c r="D52" s="1931"/>
      <c r="E52" s="429">
        <v>0</v>
      </c>
      <c r="F52" s="1968">
        <v>0</v>
      </c>
      <c r="G52" s="1968"/>
      <c r="H52" s="429">
        <v>0</v>
      </c>
      <c r="I52" s="429">
        <v>0</v>
      </c>
      <c r="J52" s="1969">
        <v>0</v>
      </c>
      <c r="K52" s="1969"/>
      <c r="L52" s="429">
        <v>0</v>
      </c>
      <c r="M52" s="1970">
        <v>0</v>
      </c>
      <c r="N52" s="1970"/>
      <c r="O52" s="429">
        <v>0</v>
      </c>
      <c r="P52" s="1969">
        <v>0</v>
      </c>
      <c r="Q52" s="1969"/>
      <c r="R52" s="429">
        <v>0</v>
      </c>
      <c r="T52" s="340"/>
    </row>
    <row r="53" spans="2:20" ht="12.75" customHeight="1">
      <c r="B53" s="1930" t="s">
        <v>1004</v>
      </c>
      <c r="C53" s="1930"/>
      <c r="D53" s="1931"/>
      <c r="E53" s="429">
        <v>3</v>
      </c>
      <c r="F53" s="1968">
        <v>436</v>
      </c>
      <c r="G53" s="1968"/>
      <c r="H53" s="429">
        <v>3</v>
      </c>
      <c r="I53" s="429">
        <v>436</v>
      </c>
      <c r="J53" s="1969">
        <v>0</v>
      </c>
      <c r="K53" s="1969"/>
      <c r="L53" s="429">
        <v>0</v>
      </c>
      <c r="M53" s="1970">
        <v>0</v>
      </c>
      <c r="N53" s="1970"/>
      <c r="O53" s="429">
        <v>0</v>
      </c>
      <c r="P53" s="1969">
        <v>0</v>
      </c>
      <c r="Q53" s="1969"/>
      <c r="R53" s="429">
        <v>0</v>
      </c>
      <c r="T53" s="340"/>
    </row>
    <row r="54" spans="2:20" ht="12.75" customHeight="1">
      <c r="B54" s="1930" t="s">
        <v>1005</v>
      </c>
      <c r="C54" s="1930"/>
      <c r="D54" s="1931"/>
      <c r="E54" s="429">
        <v>21</v>
      </c>
      <c r="F54" s="1968">
        <v>1977</v>
      </c>
      <c r="G54" s="1968"/>
      <c r="H54" s="429">
        <v>12</v>
      </c>
      <c r="I54" s="429">
        <v>1429</v>
      </c>
      <c r="J54" s="1969">
        <v>8</v>
      </c>
      <c r="K54" s="1969"/>
      <c r="L54" s="429" t="s">
        <v>280</v>
      </c>
      <c r="M54" s="1970">
        <v>0</v>
      </c>
      <c r="N54" s="1970"/>
      <c r="O54" s="429">
        <v>0</v>
      </c>
      <c r="P54" s="1969">
        <v>1</v>
      </c>
      <c r="Q54" s="1969"/>
      <c r="R54" s="429" t="s">
        <v>280</v>
      </c>
      <c r="T54" s="340"/>
    </row>
    <row r="55" spans="2:20" ht="12.75" customHeight="1">
      <c r="B55" s="1930" t="s">
        <v>1006</v>
      </c>
      <c r="C55" s="1930"/>
      <c r="D55" s="1931"/>
      <c r="E55" s="429">
        <v>9</v>
      </c>
      <c r="F55" s="1968">
        <v>1360</v>
      </c>
      <c r="G55" s="1968"/>
      <c r="H55" s="429">
        <v>7</v>
      </c>
      <c r="I55" s="429" t="s">
        <v>280</v>
      </c>
      <c r="J55" s="1969">
        <v>0</v>
      </c>
      <c r="K55" s="1969"/>
      <c r="L55" s="429">
        <v>0</v>
      </c>
      <c r="M55" s="1970">
        <v>0</v>
      </c>
      <c r="N55" s="1970"/>
      <c r="O55" s="429">
        <v>0</v>
      </c>
      <c r="P55" s="1969">
        <v>2</v>
      </c>
      <c r="Q55" s="1969"/>
      <c r="R55" s="429" t="s">
        <v>280</v>
      </c>
      <c r="T55" s="340"/>
    </row>
    <row r="56" spans="2:20" ht="12.75" customHeight="1">
      <c r="B56" s="1930" t="s">
        <v>1007</v>
      </c>
      <c r="C56" s="1930"/>
      <c r="D56" s="1931"/>
      <c r="E56" s="430">
        <v>14</v>
      </c>
      <c r="F56" s="1968">
        <v>1476</v>
      </c>
      <c r="G56" s="1968"/>
      <c r="H56" s="430">
        <v>9</v>
      </c>
      <c r="I56" s="430">
        <v>1124</v>
      </c>
      <c r="J56" s="1970">
        <v>5</v>
      </c>
      <c r="K56" s="1970"/>
      <c r="L56" s="430">
        <v>352</v>
      </c>
      <c r="M56" s="1970">
        <v>0</v>
      </c>
      <c r="N56" s="1970"/>
      <c r="O56" s="429">
        <v>0</v>
      </c>
      <c r="P56" s="1970">
        <v>0</v>
      </c>
      <c r="Q56" s="1970"/>
      <c r="R56" s="430">
        <v>0</v>
      </c>
      <c r="T56" s="340"/>
    </row>
    <row r="57" spans="2:20" ht="12.75" customHeight="1">
      <c r="B57" s="1930" t="s">
        <v>987</v>
      </c>
      <c r="C57" s="1930"/>
      <c r="D57" s="1931"/>
      <c r="E57" s="430">
        <v>17</v>
      </c>
      <c r="F57" s="1968">
        <v>1498</v>
      </c>
      <c r="G57" s="1968"/>
      <c r="H57" s="430">
        <v>7</v>
      </c>
      <c r="I57" s="430">
        <v>926</v>
      </c>
      <c r="J57" s="1970">
        <v>10</v>
      </c>
      <c r="K57" s="1970"/>
      <c r="L57" s="430">
        <v>572</v>
      </c>
      <c r="M57" s="1970">
        <v>0</v>
      </c>
      <c r="N57" s="1970"/>
      <c r="O57" s="429">
        <v>0</v>
      </c>
      <c r="P57" s="1970">
        <v>0</v>
      </c>
      <c r="Q57" s="1970"/>
      <c r="R57" s="430">
        <v>0</v>
      </c>
      <c r="T57" s="340"/>
    </row>
    <row r="58" spans="2:20" ht="12.75" customHeight="1">
      <c r="B58" s="1930" t="s">
        <v>988</v>
      </c>
      <c r="C58" s="1930"/>
      <c r="D58" s="1931"/>
      <c r="E58" s="430">
        <v>19</v>
      </c>
      <c r="F58" s="1968">
        <v>2445</v>
      </c>
      <c r="G58" s="1968"/>
      <c r="H58" s="430">
        <v>19</v>
      </c>
      <c r="I58" s="430">
        <v>2445</v>
      </c>
      <c r="J58" s="1970">
        <v>0</v>
      </c>
      <c r="K58" s="1970"/>
      <c r="L58" s="430">
        <v>0</v>
      </c>
      <c r="M58" s="1970">
        <v>0</v>
      </c>
      <c r="N58" s="1970"/>
      <c r="O58" s="429">
        <v>0</v>
      </c>
      <c r="P58" s="1970">
        <v>0</v>
      </c>
      <c r="Q58" s="1970"/>
      <c r="R58" s="430">
        <v>0</v>
      </c>
      <c r="T58" s="340"/>
    </row>
    <row r="59" spans="2:20" ht="12.75" customHeight="1">
      <c r="B59" s="1930" t="s">
        <v>989</v>
      </c>
      <c r="C59" s="1930"/>
      <c r="D59" s="1931"/>
      <c r="E59" s="430">
        <v>1</v>
      </c>
      <c r="F59" s="1968" t="s">
        <v>280</v>
      </c>
      <c r="G59" s="1968"/>
      <c r="H59" s="430">
        <v>1</v>
      </c>
      <c r="I59" s="430" t="s">
        <v>280</v>
      </c>
      <c r="J59" s="1970">
        <v>0</v>
      </c>
      <c r="K59" s="1970"/>
      <c r="L59" s="430">
        <v>0</v>
      </c>
      <c r="M59" s="1970">
        <v>0</v>
      </c>
      <c r="N59" s="1970"/>
      <c r="O59" s="429">
        <v>0</v>
      </c>
      <c r="P59" s="1970">
        <v>0</v>
      </c>
      <c r="Q59" s="1970"/>
      <c r="R59" s="430">
        <v>0</v>
      </c>
      <c r="T59" s="340"/>
    </row>
    <row r="60" spans="2:20" ht="12.75" customHeight="1">
      <c r="B60" s="1936" t="s">
        <v>990</v>
      </c>
      <c r="C60" s="1936"/>
      <c r="D60" s="1962"/>
      <c r="E60" s="611">
        <v>4</v>
      </c>
      <c r="F60" s="2005">
        <v>404</v>
      </c>
      <c r="G60" s="2005"/>
      <c r="H60" s="611">
        <v>4</v>
      </c>
      <c r="I60" s="611">
        <v>404</v>
      </c>
      <c r="J60" s="2000">
        <v>0</v>
      </c>
      <c r="K60" s="2000"/>
      <c r="L60" s="611">
        <v>0</v>
      </c>
      <c r="M60" s="2000">
        <v>0</v>
      </c>
      <c r="N60" s="2000"/>
      <c r="O60" s="611">
        <v>0</v>
      </c>
      <c r="P60" s="2000">
        <v>0</v>
      </c>
      <c r="Q60" s="2000"/>
      <c r="R60" s="611">
        <v>0</v>
      </c>
      <c r="T60" s="340"/>
    </row>
    <row r="61" spans="2:18" ht="12.75" customHeight="1">
      <c r="B61" s="1930"/>
      <c r="C61" s="1930"/>
      <c r="D61" s="1930"/>
      <c r="E61" s="176"/>
      <c r="F61" s="2002">
        <f>SUM(F26:G60)</f>
        <v>168182</v>
      </c>
      <c r="G61" s="2002"/>
      <c r="H61" s="176"/>
      <c r="I61" s="175">
        <f>SUM(I26:I60)</f>
        <v>120093</v>
      </c>
      <c r="J61" s="2001"/>
      <c r="K61" s="2001"/>
      <c r="L61" s="175">
        <f>SUM(L26:L60)</f>
        <v>23680</v>
      </c>
      <c r="M61" s="610"/>
      <c r="N61" s="610"/>
      <c r="O61" s="175">
        <f>SUM(O26:O60)</f>
        <v>350</v>
      </c>
      <c r="P61" s="2001"/>
      <c r="Q61" s="2001"/>
      <c r="R61" s="175">
        <f>SUM(R26:R60)</f>
        <v>11867</v>
      </c>
    </row>
    <row r="62" spans="2:18" ht="12">
      <c r="B62" s="177"/>
      <c r="C62" s="177"/>
      <c r="D62" s="177"/>
      <c r="E62" s="177"/>
      <c r="F62" s="177"/>
      <c r="G62" s="228"/>
      <c r="H62" s="177"/>
      <c r="I62" s="227"/>
      <c r="J62" s="177"/>
      <c r="K62" s="177"/>
      <c r="L62" s="227"/>
      <c r="M62" s="177"/>
      <c r="N62" s="177"/>
      <c r="O62" s="177"/>
      <c r="P62" s="177"/>
      <c r="Q62" s="177"/>
      <c r="R62" s="227"/>
    </row>
    <row r="63" spans="2:18" ht="12">
      <c r="B63" s="177"/>
      <c r="C63" s="177"/>
      <c r="D63" s="177"/>
      <c r="E63" s="177"/>
      <c r="F63" s="177"/>
      <c r="G63" s="227"/>
      <c r="H63" s="177"/>
      <c r="I63" s="177"/>
      <c r="J63" s="177"/>
      <c r="K63" s="177"/>
      <c r="L63" s="177"/>
      <c r="M63" s="177"/>
      <c r="N63" s="177"/>
      <c r="O63" s="177"/>
      <c r="P63" s="177"/>
      <c r="Q63" s="177"/>
      <c r="R63" s="177"/>
    </row>
    <row r="64" spans="2:18" ht="12">
      <c r="B64" s="177"/>
      <c r="C64" s="177"/>
      <c r="D64" s="177"/>
      <c r="E64" s="177"/>
      <c r="F64" s="177"/>
      <c r="G64" s="177"/>
      <c r="H64" s="177"/>
      <c r="I64" s="177"/>
      <c r="J64" s="177"/>
      <c r="K64" s="177"/>
      <c r="L64" s="177"/>
      <c r="M64" s="177"/>
      <c r="N64" s="177"/>
      <c r="O64" s="177"/>
      <c r="P64" s="177"/>
      <c r="Q64" s="177"/>
      <c r="R64" s="177"/>
    </row>
    <row r="65" spans="2:18" ht="12">
      <c r="B65" s="177"/>
      <c r="C65" s="177"/>
      <c r="D65" s="177"/>
      <c r="E65" s="177"/>
      <c r="F65" s="177"/>
      <c r="G65" s="177"/>
      <c r="H65" s="177"/>
      <c r="I65" s="177"/>
      <c r="J65" s="177"/>
      <c r="K65" s="177"/>
      <c r="L65" s="177"/>
      <c r="M65" s="177"/>
      <c r="N65" s="177"/>
      <c r="O65" s="177"/>
      <c r="P65" s="177"/>
      <c r="Q65" s="177"/>
      <c r="R65" s="177"/>
    </row>
    <row r="66" spans="2:18" ht="12">
      <c r="B66" s="177"/>
      <c r="C66" s="177"/>
      <c r="D66" s="177"/>
      <c r="E66" s="177"/>
      <c r="F66" s="177"/>
      <c r="G66" s="177"/>
      <c r="H66" s="177"/>
      <c r="I66" s="177"/>
      <c r="J66" s="177"/>
      <c r="K66" s="177"/>
      <c r="L66" s="177"/>
      <c r="M66" s="177"/>
      <c r="N66" s="177"/>
      <c r="O66" s="177"/>
      <c r="P66" s="177"/>
      <c r="Q66" s="177"/>
      <c r="R66" s="177"/>
    </row>
    <row r="67" spans="2:18" ht="12">
      <c r="B67" s="177"/>
      <c r="C67" s="177"/>
      <c r="D67" s="177"/>
      <c r="E67" s="177"/>
      <c r="F67" s="177"/>
      <c r="G67" s="177"/>
      <c r="H67" s="177"/>
      <c r="I67" s="177"/>
      <c r="J67" s="177"/>
      <c r="K67" s="177"/>
      <c r="L67" s="177"/>
      <c r="M67" s="177"/>
      <c r="N67" s="177"/>
      <c r="O67" s="177"/>
      <c r="P67" s="177"/>
      <c r="Q67" s="177"/>
      <c r="R67" s="177"/>
    </row>
  </sheetData>
  <mergeCells count="267">
    <mergeCell ref="M49:N49"/>
    <mergeCell ref="M50:N50"/>
    <mergeCell ref="M55:N55"/>
    <mergeCell ref="M56:N56"/>
    <mergeCell ref="M51:N51"/>
    <mergeCell ref="M52:N52"/>
    <mergeCell ref="M53:N53"/>
    <mergeCell ref="M54:N54"/>
    <mergeCell ref="B60:D60"/>
    <mergeCell ref="F60:G60"/>
    <mergeCell ref="M60:N60"/>
    <mergeCell ref="M22:N22"/>
    <mergeCell ref="M23:N23"/>
    <mergeCell ref="M24:N24"/>
    <mergeCell ref="M25:N25"/>
    <mergeCell ref="M39:N39"/>
    <mergeCell ref="M40:N40"/>
    <mergeCell ref="M41:N41"/>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2:K22"/>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zoomScaleSheetLayoutView="100" workbookViewId="0" topLeftCell="A34">
      <pane xSplit="3" topLeftCell="D1" activePane="topRight" state="frozen"/>
      <selection pane="topLeft" activeCell="U12" sqref="U12"/>
      <selection pane="topRight" activeCell="U12" sqref="U12"/>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1315</v>
      </c>
      <c r="M1" s="19" t="s">
        <v>572</v>
      </c>
      <c r="Y1" s="19" t="s">
        <v>572</v>
      </c>
    </row>
    <row r="2" spans="1:25" ht="13.5" customHeight="1">
      <c r="A2" s="20"/>
      <c r="B2" s="20"/>
      <c r="C2" s="20"/>
      <c r="D2" s="20"/>
      <c r="E2" s="20"/>
      <c r="F2" s="20"/>
      <c r="G2" s="20"/>
      <c r="H2" s="20"/>
      <c r="I2" s="20"/>
      <c r="J2" s="20"/>
      <c r="K2" s="20"/>
      <c r="L2" s="20"/>
      <c r="M2" s="20"/>
      <c r="Y2" s="20"/>
    </row>
    <row r="3" spans="1:32" ht="17.25" customHeight="1">
      <c r="A3" s="1084" t="s">
        <v>1316</v>
      </c>
      <c r="B3" s="1084"/>
      <c r="C3" s="1092"/>
      <c r="D3" s="1104" t="s">
        <v>1317</v>
      </c>
      <c r="E3" s="1109" t="s">
        <v>1318</v>
      </c>
      <c r="F3" s="1092"/>
      <c r="G3" s="1109" t="s">
        <v>1319</v>
      </c>
      <c r="H3" s="1092"/>
      <c r="I3" s="1087" t="s">
        <v>1320</v>
      </c>
      <c r="J3" s="1087" t="s">
        <v>1321</v>
      </c>
      <c r="K3" s="1106" t="s">
        <v>1322</v>
      </c>
      <c r="L3" s="1094" t="s">
        <v>1323</v>
      </c>
      <c r="M3" s="617"/>
      <c r="N3" s="617"/>
      <c r="O3" s="617"/>
      <c r="P3" s="617"/>
      <c r="Q3" s="617"/>
      <c r="R3" s="617"/>
      <c r="S3" s="617"/>
      <c r="T3" s="617"/>
      <c r="U3" s="622"/>
      <c r="V3" s="622"/>
      <c r="W3" s="622"/>
      <c r="X3" s="622"/>
      <c r="Y3" s="1096" t="s">
        <v>1324</v>
      </c>
      <c r="Z3" s="1097"/>
      <c r="AA3" s="1099" t="s">
        <v>1325</v>
      </c>
      <c r="AB3" s="1099" t="s">
        <v>1326</v>
      </c>
      <c r="AC3" s="1099" t="s">
        <v>1327</v>
      </c>
      <c r="AD3" s="1106" t="s">
        <v>1101</v>
      </c>
      <c r="AE3" s="1099" t="s">
        <v>1328</v>
      </c>
      <c r="AF3" s="1107" t="s">
        <v>1329</v>
      </c>
    </row>
    <row r="4" spans="1:32" ht="17.25" customHeight="1">
      <c r="A4" s="1062"/>
      <c r="B4" s="1062"/>
      <c r="C4" s="1064"/>
      <c r="D4" s="1105"/>
      <c r="E4" s="1103"/>
      <c r="F4" s="1093"/>
      <c r="G4" s="1103"/>
      <c r="H4" s="1093"/>
      <c r="I4" s="1088"/>
      <c r="J4" s="1090"/>
      <c r="K4" s="1098"/>
      <c r="L4" s="1095"/>
      <c r="M4" s="617"/>
      <c r="N4" s="617"/>
      <c r="O4" s="617"/>
      <c r="P4" s="617"/>
      <c r="Q4" s="617"/>
      <c r="R4" s="617"/>
      <c r="S4" s="617"/>
      <c r="T4" s="617"/>
      <c r="U4" s="622"/>
      <c r="V4" s="622"/>
      <c r="W4" s="622"/>
      <c r="X4" s="622"/>
      <c r="Y4" s="619" t="s">
        <v>1384</v>
      </c>
      <c r="Z4" s="623" t="s">
        <v>1385</v>
      </c>
      <c r="AA4" s="1100"/>
      <c r="AB4" s="1100"/>
      <c r="AC4" s="1100"/>
      <c r="AD4" s="1098"/>
      <c r="AE4" s="1100"/>
      <c r="AF4" s="1108"/>
    </row>
    <row r="5" spans="1:32" ht="15" customHeight="1">
      <c r="A5" s="1062"/>
      <c r="B5" s="1062"/>
      <c r="C5" s="1064"/>
      <c r="D5" s="1099" t="s">
        <v>1386</v>
      </c>
      <c r="E5" s="623" t="s">
        <v>1387</v>
      </c>
      <c r="F5" s="623" t="s">
        <v>1388</v>
      </c>
      <c r="G5" s="623" t="s">
        <v>1389</v>
      </c>
      <c r="H5" s="618" t="s">
        <v>1390</v>
      </c>
      <c r="I5" s="1087" t="s">
        <v>900</v>
      </c>
      <c r="J5" s="1104" t="s">
        <v>1114</v>
      </c>
      <c r="K5" s="1104" t="s">
        <v>1114</v>
      </c>
      <c r="L5" s="1109" t="s">
        <v>1114</v>
      </c>
      <c r="M5" s="617"/>
      <c r="N5" s="617"/>
      <c r="O5" s="617"/>
      <c r="P5" s="617"/>
      <c r="Q5" s="617"/>
      <c r="R5" s="617"/>
      <c r="S5" s="617"/>
      <c r="T5" s="617"/>
      <c r="U5" s="622"/>
      <c r="V5" s="622"/>
      <c r="W5" s="622"/>
      <c r="X5" s="622"/>
      <c r="Y5" s="1084" t="s">
        <v>1012</v>
      </c>
      <c r="Z5" s="1092"/>
      <c r="AA5" s="1104" t="s">
        <v>1391</v>
      </c>
      <c r="AB5" s="1104" t="s">
        <v>1392</v>
      </c>
      <c r="AC5" s="1101" t="s">
        <v>1393</v>
      </c>
      <c r="AD5" s="1104" t="s">
        <v>1394</v>
      </c>
      <c r="AE5" s="1104" t="s">
        <v>977</v>
      </c>
      <c r="AF5" s="1109" t="s">
        <v>1395</v>
      </c>
    </row>
    <row r="6" spans="1:32" ht="15" customHeight="1">
      <c r="A6" s="1085"/>
      <c r="B6" s="1085"/>
      <c r="C6" s="1093"/>
      <c r="D6" s="1100"/>
      <c r="E6" s="1089" t="s">
        <v>1396</v>
      </c>
      <c r="F6" s="1097"/>
      <c r="G6" s="623" t="s">
        <v>1397</v>
      </c>
      <c r="H6" s="618" t="s">
        <v>1398</v>
      </c>
      <c r="I6" s="1090"/>
      <c r="J6" s="1105"/>
      <c r="K6" s="1105"/>
      <c r="L6" s="1103"/>
      <c r="M6" s="617"/>
      <c r="N6" s="617"/>
      <c r="O6" s="617"/>
      <c r="P6" s="617"/>
      <c r="Q6" s="617"/>
      <c r="R6" s="617"/>
      <c r="S6" s="617"/>
      <c r="T6" s="617"/>
      <c r="U6" s="622"/>
      <c r="V6" s="622"/>
      <c r="W6" s="622"/>
      <c r="X6" s="622"/>
      <c r="Y6" s="1085"/>
      <c r="Z6" s="1093"/>
      <c r="AA6" s="1105"/>
      <c r="AB6" s="1105"/>
      <c r="AC6" s="1102"/>
      <c r="AD6" s="1105"/>
      <c r="AE6" s="1105"/>
      <c r="AF6" s="1103"/>
    </row>
    <row r="7" spans="1:32" s="21" customFormat="1" ht="12.75" customHeight="1">
      <c r="A7" s="21" t="s">
        <v>1399</v>
      </c>
      <c r="B7" s="22">
        <v>17</v>
      </c>
      <c r="C7" s="23" t="s">
        <v>1400</v>
      </c>
      <c r="D7" s="209">
        <v>3792377</v>
      </c>
      <c r="E7" s="24">
        <v>106787</v>
      </c>
      <c r="F7" s="24">
        <v>76775</v>
      </c>
      <c r="G7" s="24">
        <v>451</v>
      </c>
      <c r="H7" s="24">
        <v>57377</v>
      </c>
      <c r="I7" s="470">
        <v>100</v>
      </c>
      <c r="J7" s="25">
        <v>100</v>
      </c>
      <c r="K7" s="29">
        <v>100</v>
      </c>
      <c r="L7" s="458">
        <v>100</v>
      </c>
      <c r="M7"/>
      <c r="N7"/>
      <c r="O7"/>
      <c r="P7"/>
      <c r="Q7"/>
      <c r="R7"/>
      <c r="S7"/>
      <c r="T7"/>
      <c r="Y7" s="27">
        <v>2140441</v>
      </c>
      <c r="Z7" s="27">
        <v>671809</v>
      </c>
      <c r="AA7" s="27">
        <v>9948</v>
      </c>
      <c r="AB7" s="26">
        <v>984.1</v>
      </c>
      <c r="AC7" s="27">
        <v>2796128</v>
      </c>
      <c r="AD7" s="27">
        <v>40967</v>
      </c>
      <c r="AE7" s="28" t="s">
        <v>838</v>
      </c>
      <c r="AF7" s="27">
        <v>35827</v>
      </c>
    </row>
    <row r="8" spans="2:32" s="21" customFormat="1" ht="12.75" customHeight="1">
      <c r="B8" s="22">
        <v>18</v>
      </c>
      <c r="C8" s="23"/>
      <c r="D8" s="210">
        <v>3793153</v>
      </c>
      <c r="E8" s="24">
        <v>109044</v>
      </c>
      <c r="F8" s="24">
        <v>79656</v>
      </c>
      <c r="G8" s="24">
        <v>408</v>
      </c>
      <c r="H8" s="24">
        <v>54822</v>
      </c>
      <c r="I8" s="470">
        <v>101.1</v>
      </c>
      <c r="J8" s="470">
        <v>100.4</v>
      </c>
      <c r="K8" s="470">
        <v>99.5</v>
      </c>
      <c r="L8" s="458">
        <v>102.2</v>
      </c>
      <c r="M8"/>
      <c r="N8"/>
      <c r="O8"/>
      <c r="P8"/>
      <c r="Q8"/>
      <c r="R8"/>
      <c r="S8"/>
      <c r="T8"/>
      <c r="Y8" s="27">
        <v>2254702</v>
      </c>
      <c r="Z8" s="27">
        <v>789855</v>
      </c>
      <c r="AA8" s="27">
        <v>10723</v>
      </c>
      <c r="AB8" s="26">
        <v>976.7</v>
      </c>
      <c r="AC8" s="27">
        <v>2814396</v>
      </c>
      <c r="AD8" s="27">
        <v>39491</v>
      </c>
      <c r="AE8" s="28" t="s">
        <v>838</v>
      </c>
      <c r="AF8" s="27">
        <v>38686</v>
      </c>
    </row>
    <row r="9" spans="2:32" s="21" customFormat="1" ht="12.75" customHeight="1">
      <c r="B9" s="22">
        <v>19</v>
      </c>
      <c r="C9" s="23"/>
      <c r="D9" s="209">
        <v>3796808</v>
      </c>
      <c r="E9" s="24">
        <v>110743</v>
      </c>
      <c r="F9" s="24">
        <v>82204</v>
      </c>
      <c r="G9" s="24">
        <v>375</v>
      </c>
      <c r="H9" s="24">
        <v>52197</v>
      </c>
      <c r="I9" s="470">
        <v>101</v>
      </c>
      <c r="J9" s="25">
        <v>99.9</v>
      </c>
      <c r="K9" s="29">
        <v>101</v>
      </c>
      <c r="L9" s="458">
        <v>104.7</v>
      </c>
      <c r="M9"/>
      <c r="N9"/>
      <c r="O9"/>
      <c r="P9"/>
      <c r="Q9"/>
      <c r="R9"/>
      <c r="S9"/>
      <c r="T9"/>
      <c r="Y9" s="24">
        <v>2302364</v>
      </c>
      <c r="Z9" s="24">
        <v>872631</v>
      </c>
      <c r="AA9" s="30">
        <v>10373</v>
      </c>
      <c r="AB9" s="31">
        <v>939.2</v>
      </c>
      <c r="AC9" s="24">
        <v>2820882</v>
      </c>
      <c r="AD9" s="24">
        <v>38682</v>
      </c>
      <c r="AE9" s="28" t="s">
        <v>838</v>
      </c>
      <c r="AF9" s="24">
        <v>37233</v>
      </c>
    </row>
    <row r="10" spans="2:32" s="21" customFormat="1" ht="12.75" customHeight="1">
      <c r="B10" s="22">
        <v>20</v>
      </c>
      <c r="C10" s="23"/>
      <c r="D10" s="210">
        <v>3798258</v>
      </c>
      <c r="E10" s="24">
        <v>112856</v>
      </c>
      <c r="F10" s="24">
        <v>84367</v>
      </c>
      <c r="G10" s="24">
        <v>340</v>
      </c>
      <c r="H10" s="24">
        <v>48484</v>
      </c>
      <c r="I10" s="470">
        <v>95.6</v>
      </c>
      <c r="J10" s="25">
        <v>100.9</v>
      </c>
      <c r="K10" s="25">
        <v>100.5</v>
      </c>
      <c r="L10" s="458">
        <v>98.9</v>
      </c>
      <c r="M10"/>
      <c r="N10"/>
      <c r="O10"/>
      <c r="P10"/>
      <c r="Q10"/>
      <c r="R10"/>
      <c r="S10"/>
      <c r="T10"/>
      <c r="Y10" s="209">
        <v>1952719</v>
      </c>
      <c r="Z10" s="209">
        <v>857013</v>
      </c>
      <c r="AA10" s="209">
        <v>10527</v>
      </c>
      <c r="AB10" s="388">
        <v>881.4</v>
      </c>
      <c r="AC10" s="210">
        <v>2828587</v>
      </c>
      <c r="AD10" s="210">
        <v>36748</v>
      </c>
      <c r="AE10" s="28" t="s">
        <v>838</v>
      </c>
      <c r="AF10" s="210">
        <v>36210</v>
      </c>
    </row>
    <row r="11" spans="2:32" s="21" customFormat="1" ht="12.75" customHeight="1">
      <c r="B11" s="22">
        <v>21</v>
      </c>
      <c r="C11" s="23"/>
      <c r="D11" s="1007">
        <v>3787982</v>
      </c>
      <c r="E11" s="209">
        <v>115069</v>
      </c>
      <c r="F11" s="209">
        <v>86675</v>
      </c>
      <c r="G11" s="209">
        <v>290</v>
      </c>
      <c r="H11" s="209">
        <v>37982</v>
      </c>
      <c r="I11" s="996">
        <v>74.9</v>
      </c>
      <c r="J11" s="388">
        <v>99</v>
      </c>
      <c r="K11" s="402" t="s">
        <v>513</v>
      </c>
      <c r="L11" s="402" t="s">
        <v>514</v>
      </c>
      <c r="M11"/>
      <c r="N11"/>
      <c r="O11"/>
      <c r="P11"/>
      <c r="Q11"/>
      <c r="R11"/>
      <c r="S11"/>
      <c r="T11"/>
      <c r="Y11" s="466">
        <v>1197692</v>
      </c>
      <c r="Z11" s="466">
        <v>578284</v>
      </c>
      <c r="AA11" s="466">
        <v>9632</v>
      </c>
      <c r="AB11" s="402">
        <v>736.2</v>
      </c>
      <c r="AC11" s="466">
        <v>2820858</v>
      </c>
      <c r="AD11" s="466">
        <v>35878</v>
      </c>
      <c r="AE11" s="301" t="s">
        <v>838</v>
      </c>
      <c r="AF11" s="466">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1263</v>
      </c>
      <c r="B13" s="32">
        <v>12</v>
      </c>
      <c r="C13" s="33" t="s">
        <v>571</v>
      </c>
      <c r="D13" s="289">
        <v>3786349</v>
      </c>
      <c r="E13" s="243">
        <v>115069</v>
      </c>
      <c r="F13" s="244">
        <v>86675</v>
      </c>
      <c r="G13" s="243">
        <v>24</v>
      </c>
      <c r="H13" s="243">
        <v>2647</v>
      </c>
      <c r="I13" s="247">
        <v>76.9</v>
      </c>
      <c r="J13" s="247">
        <v>98</v>
      </c>
      <c r="K13" s="247" t="s">
        <v>1264</v>
      </c>
      <c r="L13" s="247">
        <v>92.3</v>
      </c>
      <c r="M13"/>
      <c r="N13"/>
      <c r="O13"/>
      <c r="P13"/>
      <c r="Q13"/>
      <c r="R13"/>
      <c r="S13"/>
      <c r="T13"/>
      <c r="V13" s="39"/>
      <c r="W13" s="39"/>
      <c r="X13" s="39"/>
      <c r="Y13" s="253">
        <v>112794</v>
      </c>
      <c r="Z13" s="244">
        <v>51037</v>
      </c>
      <c r="AA13" s="253" t="s">
        <v>1265</v>
      </c>
      <c r="AB13" s="246">
        <v>63.7</v>
      </c>
      <c r="AC13" s="254">
        <v>2820858</v>
      </c>
      <c r="AD13" s="253">
        <v>3303</v>
      </c>
      <c r="AE13" s="246">
        <v>58</v>
      </c>
      <c r="AF13" s="254">
        <v>2441</v>
      </c>
    </row>
    <row r="14" spans="1:32" ht="12.75" customHeight="1">
      <c r="A14" s="17" t="s">
        <v>96</v>
      </c>
      <c r="B14" s="32">
        <v>1</v>
      </c>
      <c r="C14" s="33" t="s">
        <v>953</v>
      </c>
      <c r="D14" s="289">
        <v>3784856</v>
      </c>
      <c r="E14" s="243">
        <v>113804</v>
      </c>
      <c r="F14" s="244">
        <v>85896</v>
      </c>
      <c r="G14" s="243">
        <v>20</v>
      </c>
      <c r="H14" s="243">
        <v>2572</v>
      </c>
      <c r="I14" s="247">
        <v>80.9</v>
      </c>
      <c r="J14" s="247">
        <v>97.6</v>
      </c>
      <c r="K14" s="247" t="s">
        <v>901</v>
      </c>
      <c r="L14" s="247">
        <v>91.7</v>
      </c>
      <c r="M14"/>
      <c r="N14"/>
      <c r="O14"/>
      <c r="P14"/>
      <c r="Q14"/>
      <c r="R14"/>
      <c r="S14"/>
      <c r="T14"/>
      <c r="V14" s="39"/>
      <c r="W14" s="39"/>
      <c r="X14" s="39"/>
      <c r="Y14" s="253">
        <v>111326</v>
      </c>
      <c r="Z14" s="244">
        <v>51804</v>
      </c>
      <c r="AA14" s="253" t="s">
        <v>902</v>
      </c>
      <c r="AB14" s="246">
        <v>49.4</v>
      </c>
      <c r="AC14" s="254">
        <v>2821821</v>
      </c>
      <c r="AD14" s="253">
        <v>2860</v>
      </c>
      <c r="AE14" s="246">
        <v>60.9</v>
      </c>
      <c r="AF14" s="254">
        <v>2151</v>
      </c>
    </row>
    <row r="15" spans="2:32" ht="12.75" customHeight="1">
      <c r="B15" s="32">
        <v>2</v>
      </c>
      <c r="C15" s="33"/>
      <c r="D15" s="289">
        <v>3782635</v>
      </c>
      <c r="E15" s="243">
        <v>113957</v>
      </c>
      <c r="F15" s="244">
        <v>85550</v>
      </c>
      <c r="G15" s="243">
        <v>20</v>
      </c>
      <c r="H15" s="244">
        <v>2541</v>
      </c>
      <c r="I15" s="247">
        <v>81.7</v>
      </c>
      <c r="J15" s="247">
        <v>97.6</v>
      </c>
      <c r="K15" s="247" t="s">
        <v>714</v>
      </c>
      <c r="L15" s="247">
        <v>91.1</v>
      </c>
      <c r="M15"/>
      <c r="N15"/>
      <c r="O15"/>
      <c r="P15"/>
      <c r="Q15"/>
      <c r="R15"/>
      <c r="S15"/>
      <c r="T15"/>
      <c r="V15" s="39"/>
      <c r="W15" s="39"/>
      <c r="X15" s="39"/>
      <c r="Y15" s="253">
        <v>124009</v>
      </c>
      <c r="Z15" s="244">
        <v>46189</v>
      </c>
      <c r="AA15" s="253" t="s">
        <v>715</v>
      </c>
      <c r="AB15" s="246">
        <v>56.2</v>
      </c>
      <c r="AC15" s="254">
        <v>2824314</v>
      </c>
      <c r="AD15" s="253">
        <v>2726</v>
      </c>
      <c r="AE15" s="246">
        <v>63.1</v>
      </c>
      <c r="AF15" s="254">
        <v>1972</v>
      </c>
    </row>
    <row r="16" spans="2:32" ht="12.75" customHeight="1">
      <c r="B16" s="32">
        <v>3</v>
      </c>
      <c r="C16" s="33"/>
      <c r="D16" s="289">
        <v>3780861</v>
      </c>
      <c r="E16" s="243">
        <v>114675</v>
      </c>
      <c r="F16" s="244">
        <v>85726</v>
      </c>
      <c r="G16" s="243">
        <v>26</v>
      </c>
      <c r="H16" s="244">
        <v>3563</v>
      </c>
      <c r="I16" s="247">
        <v>80.1</v>
      </c>
      <c r="J16" s="247">
        <v>97.9</v>
      </c>
      <c r="K16" s="247" t="s">
        <v>690</v>
      </c>
      <c r="L16" s="247">
        <v>91.2</v>
      </c>
      <c r="M16"/>
      <c r="N16"/>
      <c r="O16"/>
      <c r="P16"/>
      <c r="Q16"/>
      <c r="R16"/>
      <c r="S16"/>
      <c r="T16"/>
      <c r="V16" s="471"/>
      <c r="W16" s="471"/>
      <c r="X16" s="471"/>
      <c r="Y16" s="253">
        <v>130561</v>
      </c>
      <c r="Z16" s="244">
        <v>57286</v>
      </c>
      <c r="AA16" s="248" t="s">
        <v>691</v>
      </c>
      <c r="AB16" s="246">
        <v>68.9</v>
      </c>
      <c r="AC16" s="254">
        <v>2810599</v>
      </c>
      <c r="AD16" s="253">
        <v>3118</v>
      </c>
      <c r="AE16" s="246">
        <v>64.2</v>
      </c>
      <c r="AF16" s="254">
        <v>1936</v>
      </c>
    </row>
    <row r="17" spans="2:32" ht="12.75" customHeight="1">
      <c r="B17" s="32">
        <v>4</v>
      </c>
      <c r="C17" s="33"/>
      <c r="D17" s="289">
        <v>3776198</v>
      </c>
      <c r="E17" s="243">
        <v>114963</v>
      </c>
      <c r="F17" s="244">
        <v>84443</v>
      </c>
      <c r="G17" s="243">
        <v>22</v>
      </c>
      <c r="H17" s="244">
        <v>2829</v>
      </c>
      <c r="I17" s="247">
        <v>81.9</v>
      </c>
      <c r="J17" s="247">
        <v>97.8</v>
      </c>
      <c r="K17" s="247" t="s">
        <v>527</v>
      </c>
      <c r="L17" s="247">
        <v>91.3</v>
      </c>
      <c r="M17"/>
      <c r="N17"/>
      <c r="O17"/>
      <c r="P17"/>
      <c r="Q17"/>
      <c r="R17"/>
      <c r="S17"/>
      <c r="T17"/>
      <c r="V17" s="20"/>
      <c r="W17" s="20"/>
      <c r="X17" s="20"/>
      <c r="Y17" s="253">
        <v>141627</v>
      </c>
      <c r="Z17" s="244">
        <v>59549</v>
      </c>
      <c r="AA17" s="248" t="s">
        <v>528</v>
      </c>
      <c r="AB17" s="246">
        <v>81.6</v>
      </c>
      <c r="AC17" s="254">
        <v>2812813</v>
      </c>
      <c r="AD17" s="253">
        <v>3051</v>
      </c>
      <c r="AE17" s="246">
        <v>68.3</v>
      </c>
      <c r="AF17" s="254">
        <v>2263</v>
      </c>
    </row>
    <row r="18" spans="2:32" ht="12.75" customHeight="1">
      <c r="B18" s="32">
        <v>5</v>
      </c>
      <c r="C18" s="33"/>
      <c r="D18" s="289">
        <v>3776100</v>
      </c>
      <c r="E18" s="243">
        <v>115045</v>
      </c>
      <c r="F18" s="244">
        <v>84409</v>
      </c>
      <c r="G18" s="243">
        <v>21</v>
      </c>
      <c r="H18" s="244">
        <v>2990</v>
      </c>
      <c r="I18" s="247">
        <v>83.6</v>
      </c>
      <c r="J18" s="247">
        <v>97.9</v>
      </c>
      <c r="K18" s="247" t="s">
        <v>1147</v>
      </c>
      <c r="L18" s="247">
        <v>91.2</v>
      </c>
      <c r="M18"/>
      <c r="N18"/>
      <c r="O18"/>
      <c r="P18"/>
      <c r="Q18"/>
      <c r="R18"/>
      <c r="S18"/>
      <c r="T18"/>
      <c r="V18" s="472"/>
      <c r="W18" s="472"/>
      <c r="X18" s="472"/>
      <c r="Y18" s="253">
        <v>113782</v>
      </c>
      <c r="Z18" s="244">
        <v>56701</v>
      </c>
      <c r="AA18" s="248" t="s">
        <v>1148</v>
      </c>
      <c r="AB18" s="246">
        <v>60.6</v>
      </c>
      <c r="AC18" s="254">
        <v>2813778</v>
      </c>
      <c r="AD18" s="253">
        <v>2830</v>
      </c>
      <c r="AE18" s="246">
        <v>68.2</v>
      </c>
      <c r="AF18" s="254">
        <v>1732</v>
      </c>
    </row>
    <row r="19" spans="2:32" ht="12.75" customHeight="1">
      <c r="B19" s="32">
        <v>6</v>
      </c>
      <c r="C19" s="33"/>
      <c r="D19" s="289">
        <v>3775212</v>
      </c>
      <c r="E19" s="243">
        <v>115720</v>
      </c>
      <c r="F19" s="244">
        <v>84823</v>
      </c>
      <c r="G19" s="243">
        <v>23</v>
      </c>
      <c r="H19" s="244">
        <v>2842</v>
      </c>
      <c r="I19" s="247">
        <v>83.2</v>
      </c>
      <c r="J19" s="247">
        <v>97.8</v>
      </c>
      <c r="K19" s="247" t="s">
        <v>1152</v>
      </c>
      <c r="L19" s="247">
        <v>91.7</v>
      </c>
      <c r="M19"/>
      <c r="N19"/>
      <c r="O19"/>
      <c r="P19"/>
      <c r="Q19"/>
      <c r="R19"/>
      <c r="S19"/>
      <c r="T19"/>
      <c r="V19" s="39"/>
      <c r="W19" s="39"/>
      <c r="X19" s="39"/>
      <c r="Y19" s="253">
        <v>123884</v>
      </c>
      <c r="Z19" s="244">
        <v>62455</v>
      </c>
      <c r="AA19" s="248" t="s">
        <v>1153</v>
      </c>
      <c r="AB19" s="246">
        <v>69.7</v>
      </c>
      <c r="AC19" s="254">
        <v>2817130</v>
      </c>
      <c r="AD19" s="253">
        <v>2864</v>
      </c>
      <c r="AE19" s="246">
        <v>74.5</v>
      </c>
      <c r="AF19" s="254">
        <v>2465</v>
      </c>
    </row>
    <row r="20" spans="2:32" ht="12.75" customHeight="1">
      <c r="B20" s="32">
        <v>7</v>
      </c>
      <c r="C20" s="33"/>
      <c r="D20" s="290">
        <v>3774471</v>
      </c>
      <c r="E20" s="474">
        <v>114392</v>
      </c>
      <c r="F20" s="260">
        <v>84865</v>
      </c>
      <c r="G20" s="473">
        <v>21</v>
      </c>
      <c r="H20" s="244">
        <v>2449</v>
      </c>
      <c r="I20" s="247">
        <v>85.4</v>
      </c>
      <c r="J20" s="247">
        <v>97.4</v>
      </c>
      <c r="K20" s="247" t="s">
        <v>2</v>
      </c>
      <c r="L20" s="247">
        <v>91.4</v>
      </c>
      <c r="M20"/>
      <c r="N20"/>
      <c r="O20"/>
      <c r="P20"/>
      <c r="Q20"/>
      <c r="R20"/>
      <c r="S20"/>
      <c r="T20"/>
      <c r="V20" s="39"/>
      <c r="W20" s="39"/>
      <c r="X20" s="39"/>
      <c r="Y20" s="505">
        <v>127733</v>
      </c>
      <c r="Z20" s="244">
        <v>58920</v>
      </c>
      <c r="AA20" s="248" t="s">
        <v>3</v>
      </c>
      <c r="AB20" s="247">
        <v>71.3</v>
      </c>
      <c r="AC20" s="254">
        <v>2820617</v>
      </c>
      <c r="AD20" s="505">
        <v>3216</v>
      </c>
      <c r="AE20" s="246">
        <v>75.4</v>
      </c>
      <c r="AF20" s="254">
        <v>2023</v>
      </c>
    </row>
    <row r="21" spans="2:32" ht="12.75" customHeight="1">
      <c r="B21" s="32">
        <v>8</v>
      </c>
      <c r="C21" s="33"/>
      <c r="D21" s="290">
        <v>3774504</v>
      </c>
      <c r="E21" s="260">
        <v>114565</v>
      </c>
      <c r="F21" s="244">
        <v>84678</v>
      </c>
      <c r="G21" s="473">
        <v>24</v>
      </c>
      <c r="H21" s="244">
        <v>3330</v>
      </c>
      <c r="I21" s="247">
        <v>87.6</v>
      </c>
      <c r="J21" s="247">
        <v>97.6</v>
      </c>
      <c r="K21" s="247" t="s">
        <v>582</v>
      </c>
      <c r="L21" s="247">
        <v>92.1</v>
      </c>
      <c r="M21"/>
      <c r="N21"/>
      <c r="O21"/>
      <c r="P21"/>
      <c r="Q21"/>
      <c r="R21"/>
      <c r="S21"/>
      <c r="T21"/>
      <c r="V21" s="39"/>
      <c r="W21" s="39"/>
      <c r="X21" s="39"/>
      <c r="Y21" s="250">
        <v>106066</v>
      </c>
      <c r="Z21" s="244">
        <v>56634</v>
      </c>
      <c r="AA21" s="248" t="s">
        <v>583</v>
      </c>
      <c r="AB21" s="246">
        <v>63.2</v>
      </c>
      <c r="AC21" s="244">
        <v>2820038</v>
      </c>
      <c r="AD21" s="250">
        <v>3266</v>
      </c>
      <c r="AE21" s="246" t="s">
        <v>303</v>
      </c>
      <c r="AF21" s="474">
        <v>2057</v>
      </c>
    </row>
    <row r="22" spans="2:32" ht="12.75" customHeight="1">
      <c r="B22" s="32">
        <v>9</v>
      </c>
      <c r="D22" s="504">
        <v>3774165</v>
      </c>
      <c r="E22" s="16">
        <v>114816</v>
      </c>
      <c r="F22" s="248">
        <v>85923</v>
      </c>
      <c r="G22" s="272">
        <v>21</v>
      </c>
      <c r="H22" s="248">
        <v>2830</v>
      </c>
      <c r="I22" s="251">
        <v>87.3</v>
      </c>
      <c r="J22" s="249">
        <v>98</v>
      </c>
      <c r="K22" s="238" t="s">
        <v>901</v>
      </c>
      <c r="L22" s="247">
        <v>92.5</v>
      </c>
      <c r="M22"/>
      <c r="N22"/>
      <c r="O22"/>
      <c r="P22"/>
      <c r="Q22"/>
      <c r="R22"/>
      <c r="S22"/>
      <c r="T22"/>
      <c r="V22" s="39"/>
      <c r="W22" s="39"/>
      <c r="X22" s="39"/>
      <c r="Y22" s="255">
        <v>121909</v>
      </c>
      <c r="Z22" s="248" t="s">
        <v>307</v>
      </c>
      <c r="AA22" s="248" t="s">
        <v>174</v>
      </c>
      <c r="AB22" s="435">
        <v>77.5</v>
      </c>
      <c r="AC22" s="244">
        <v>2822245</v>
      </c>
      <c r="AD22" s="255">
        <v>3157</v>
      </c>
      <c r="AE22" s="252" t="s">
        <v>304</v>
      </c>
      <c r="AF22" s="474">
        <v>2050</v>
      </c>
    </row>
    <row r="23" spans="2:32" ht="12.75" customHeight="1">
      <c r="B23" s="32">
        <v>10</v>
      </c>
      <c r="C23" s="33"/>
      <c r="D23" s="255" t="s">
        <v>1334</v>
      </c>
      <c r="E23" s="434">
        <v>114157</v>
      </c>
      <c r="F23" s="248">
        <v>84930</v>
      </c>
      <c r="G23" s="272">
        <v>18</v>
      </c>
      <c r="H23" s="244">
        <v>2258</v>
      </c>
      <c r="I23" s="438">
        <v>79.1</v>
      </c>
      <c r="J23" s="245">
        <v>98.3</v>
      </c>
      <c r="K23" s="437" t="s">
        <v>305</v>
      </c>
      <c r="L23" s="438">
        <v>91.8</v>
      </c>
      <c r="M23"/>
      <c r="N23"/>
      <c r="O23"/>
      <c r="P23"/>
      <c r="Q23"/>
      <c r="R23"/>
      <c r="S23"/>
      <c r="T23"/>
      <c r="V23" s="39"/>
      <c r="W23" s="39"/>
      <c r="X23" s="39"/>
      <c r="Y23" s="255" t="s">
        <v>306</v>
      </c>
      <c r="Z23" s="244" t="s">
        <v>308</v>
      </c>
      <c r="AA23" s="390" t="s">
        <v>34</v>
      </c>
      <c r="AB23" s="246">
        <v>68.9</v>
      </c>
      <c r="AC23" s="244">
        <v>2820881</v>
      </c>
      <c r="AD23" s="255">
        <v>3156</v>
      </c>
      <c r="AE23" s="436">
        <v>76.4</v>
      </c>
      <c r="AF23" s="434">
        <v>2801</v>
      </c>
    </row>
    <row r="24" spans="1:32" s="20" customFormat="1" ht="12.75" customHeight="1">
      <c r="A24" s="17"/>
      <c r="B24" s="32">
        <v>11</v>
      </c>
      <c r="C24" s="33"/>
      <c r="D24" s="986" t="s">
        <v>843</v>
      </c>
      <c r="E24" s="466">
        <v>114681</v>
      </c>
      <c r="F24" s="209">
        <v>84935</v>
      </c>
      <c r="G24" s="439">
        <v>23</v>
      </c>
      <c r="H24" s="209">
        <v>3160</v>
      </c>
      <c r="I24" s="244" t="s">
        <v>843</v>
      </c>
      <c r="J24" s="435">
        <v>98</v>
      </c>
      <c r="K24" s="273" t="s">
        <v>843</v>
      </c>
      <c r="L24" s="251" t="s">
        <v>843</v>
      </c>
      <c r="M24"/>
      <c r="N24"/>
      <c r="O24"/>
      <c r="P24"/>
      <c r="Q24"/>
      <c r="R24"/>
      <c r="S24"/>
      <c r="T24"/>
      <c r="U24" s="144"/>
      <c r="V24" s="39"/>
      <c r="W24" s="39"/>
      <c r="X24" s="39"/>
      <c r="Y24" s="503">
        <v>111139</v>
      </c>
      <c r="Z24" s="503">
        <v>50887</v>
      </c>
      <c r="AA24" s="248" t="s">
        <v>843</v>
      </c>
      <c r="AB24" s="438">
        <v>72.1</v>
      </c>
      <c r="AC24" s="466">
        <v>2821482</v>
      </c>
      <c r="AD24" s="466">
        <v>3181</v>
      </c>
      <c r="AE24" s="251" t="s">
        <v>843</v>
      </c>
      <c r="AF24" s="394">
        <v>1679</v>
      </c>
    </row>
    <row r="25" spans="2:32" s="21" customFormat="1" ht="12.75" customHeight="1">
      <c r="B25" s="22">
        <v>12</v>
      </c>
      <c r="C25" s="23"/>
      <c r="D25" s="434" t="s">
        <v>1219</v>
      </c>
      <c r="E25" s="272" t="s">
        <v>843</v>
      </c>
      <c r="F25" s="244" t="s">
        <v>843</v>
      </c>
      <c r="G25" s="272" t="s">
        <v>843</v>
      </c>
      <c r="H25" s="244" t="s">
        <v>843</v>
      </c>
      <c r="I25" s="244" t="s">
        <v>843</v>
      </c>
      <c r="J25" s="393">
        <v>97.7</v>
      </c>
      <c r="K25" s="273" t="s">
        <v>843</v>
      </c>
      <c r="L25" s="251" t="s">
        <v>843</v>
      </c>
      <c r="M25"/>
      <c r="N25"/>
      <c r="O25"/>
      <c r="P25"/>
      <c r="Q25"/>
      <c r="R25"/>
      <c r="S25"/>
      <c r="T25"/>
      <c r="V25" s="142"/>
      <c r="W25" s="142"/>
      <c r="X25" s="142"/>
      <c r="Y25" s="248" t="s">
        <v>843</v>
      </c>
      <c r="Z25" s="248" t="s">
        <v>843</v>
      </c>
      <c r="AA25" s="248" t="s">
        <v>843</v>
      </c>
      <c r="AB25" s="248" t="s">
        <v>843</v>
      </c>
      <c r="AC25" s="248" t="s">
        <v>843</v>
      </c>
      <c r="AD25" s="248" t="s">
        <v>843</v>
      </c>
      <c r="AE25" s="248" t="s">
        <v>843</v>
      </c>
      <c r="AF25" s="248" t="s">
        <v>843</v>
      </c>
    </row>
    <row r="26" spans="1:32" ht="23.25" customHeight="1">
      <c r="A26" s="1075" t="s">
        <v>1401</v>
      </c>
      <c r="B26" s="1075"/>
      <c r="C26" s="1076"/>
      <c r="D26" s="195" t="s">
        <v>500</v>
      </c>
      <c r="E26" s="1071" t="s">
        <v>1402</v>
      </c>
      <c r="F26" s="1075"/>
      <c r="G26" s="1075"/>
      <c r="H26" s="1075"/>
      <c r="I26" s="1091" t="s">
        <v>1083</v>
      </c>
      <c r="J26" s="1083"/>
      <c r="K26" s="1083"/>
      <c r="L26" s="1083"/>
      <c r="M26"/>
      <c r="N26"/>
      <c r="O26"/>
      <c r="P26"/>
      <c r="Q26"/>
      <c r="R26"/>
      <c r="S26"/>
      <c r="T26"/>
      <c r="V26" s="20"/>
      <c r="W26" s="20"/>
      <c r="X26" s="20"/>
      <c r="Y26" s="1075" t="s">
        <v>1403</v>
      </c>
      <c r="Z26" s="1072"/>
      <c r="AA26" s="45" t="s">
        <v>1406</v>
      </c>
      <c r="AB26" s="45" t="s">
        <v>1407</v>
      </c>
      <c r="AC26" s="45" t="s">
        <v>1408</v>
      </c>
      <c r="AD26" s="45" t="s">
        <v>1409</v>
      </c>
      <c r="AE26" s="45" t="s">
        <v>501</v>
      </c>
      <c r="AF26" s="46" t="s">
        <v>503</v>
      </c>
    </row>
    <row r="27" spans="1:30" ht="12.75" customHeight="1">
      <c r="A27" s="1066" t="s">
        <v>493</v>
      </c>
      <c r="B27" s="1067"/>
      <c r="C27" s="1067"/>
      <c r="D27" s="1067"/>
      <c r="E27" s="1067"/>
      <c r="F27" s="1067"/>
      <c r="G27" s="1067"/>
      <c r="H27" s="1067"/>
      <c r="I27" s="1067"/>
      <c r="J27" s="48"/>
      <c r="K27" s="49"/>
      <c r="L27" s="47"/>
      <c r="M27" s="20"/>
      <c r="N27" s="20"/>
      <c r="O27" s="20"/>
      <c r="P27" s="20"/>
      <c r="Q27" s="20"/>
      <c r="R27" s="20"/>
      <c r="Y27" s="1065"/>
      <c r="Z27" s="1065"/>
      <c r="AA27" s="1065"/>
      <c r="AB27" s="1065"/>
      <c r="AC27" s="1065"/>
      <c r="AD27" s="1065"/>
    </row>
    <row r="28" spans="1:58" ht="12.75" customHeight="1">
      <c r="A28" s="1073" t="s">
        <v>494</v>
      </c>
      <c r="B28" s="1074"/>
      <c r="C28" s="1074"/>
      <c r="D28" s="1074"/>
      <c r="E28" s="1074"/>
      <c r="F28" s="1074"/>
      <c r="G28" s="1074"/>
      <c r="H28" s="190"/>
      <c r="I28" s="52"/>
      <c r="J28" s="52"/>
      <c r="K28" s="52"/>
      <c r="L28" s="52"/>
      <c r="S28" s="334"/>
      <c r="T28" s="333"/>
      <c r="U28" s="333"/>
      <c r="V28" s="333"/>
      <c r="W28" s="333"/>
      <c r="X28" s="20"/>
      <c r="Y28" s="1070"/>
      <c r="Z28" s="1070"/>
      <c r="AA28" s="1070"/>
      <c r="AB28" s="1070"/>
      <c r="AC28" s="1070"/>
      <c r="AD28" s="1070"/>
      <c r="AE28" s="51"/>
      <c r="AF28" s="305"/>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5"/>
      <c r="T29" s="335"/>
      <c r="U29" s="335"/>
      <c r="V29" s="335"/>
      <c r="W29" s="335"/>
      <c r="X29" s="55"/>
      <c r="Y29" s="52"/>
      <c r="Z29" s="52"/>
      <c r="AA29" s="52"/>
      <c r="AB29" s="54"/>
      <c r="AE29" s="55"/>
      <c r="AF29" s="55"/>
    </row>
    <row r="30" spans="1:32" ht="12.75" customHeight="1">
      <c r="A30" s="302"/>
      <c r="B30" s="383"/>
      <c r="C30" s="383"/>
      <c r="D30" s="383"/>
      <c r="E30" s="383"/>
      <c r="F30" s="383"/>
      <c r="G30" s="383"/>
      <c r="H30" s="50"/>
      <c r="P30" s="54"/>
      <c r="T30" s="54"/>
      <c r="U30" s="34"/>
      <c r="AB30" s="54"/>
      <c r="AF30" s="54"/>
    </row>
    <row r="31" spans="12:33" ht="24" customHeight="1">
      <c r="L31" s="18" t="s">
        <v>1410</v>
      </c>
      <c r="M31" s="19" t="s">
        <v>1269</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1084" t="s">
        <v>839</v>
      </c>
      <c r="B33" s="1084"/>
      <c r="C33" s="1084"/>
      <c r="D33" s="1087" t="s">
        <v>1411</v>
      </c>
      <c r="E33" s="1089" t="s">
        <v>1412</v>
      </c>
      <c r="F33" s="1097"/>
      <c r="G33" s="1089" t="s">
        <v>1413</v>
      </c>
      <c r="H33" s="1097"/>
      <c r="I33" s="1068" t="s">
        <v>1414</v>
      </c>
      <c r="J33" s="1069"/>
      <c r="K33" s="1069"/>
      <c r="L33" s="1069"/>
      <c r="M33" s="1096" t="s">
        <v>1415</v>
      </c>
      <c r="N33" s="1097"/>
      <c r="O33" s="1089" t="s">
        <v>25</v>
      </c>
      <c r="P33" s="1097"/>
      <c r="Q33" s="1089" t="s">
        <v>26</v>
      </c>
      <c r="R33" s="1097"/>
      <c r="S33" s="1089" t="s">
        <v>27</v>
      </c>
      <c r="T33" s="1097"/>
      <c r="U33" s="1087" t="s">
        <v>28</v>
      </c>
      <c r="V33" s="1086" t="s">
        <v>29</v>
      </c>
      <c r="W33" s="1081"/>
      <c r="Y33"/>
      <c r="Z33"/>
      <c r="AA33"/>
      <c r="AB33"/>
      <c r="AC33"/>
      <c r="AD33"/>
      <c r="AE33"/>
      <c r="AF33"/>
      <c r="AG33"/>
    </row>
    <row r="34" spans="1:33" ht="16.5" customHeight="1">
      <c r="A34" s="1062"/>
      <c r="B34" s="1062"/>
      <c r="C34" s="1062"/>
      <c r="D34" s="1078"/>
      <c r="E34" s="1087" t="s">
        <v>30</v>
      </c>
      <c r="F34" s="1104" t="s">
        <v>31</v>
      </c>
      <c r="G34" s="1104" t="s">
        <v>32</v>
      </c>
      <c r="H34" s="1104" t="s">
        <v>31</v>
      </c>
      <c r="I34" s="1089" t="s">
        <v>33</v>
      </c>
      <c r="J34" s="1097"/>
      <c r="K34" s="623" t="s">
        <v>35</v>
      </c>
      <c r="L34" s="618" t="s">
        <v>36</v>
      </c>
      <c r="M34" s="1092" t="s">
        <v>37</v>
      </c>
      <c r="N34" s="1104" t="s">
        <v>38</v>
      </c>
      <c r="O34" s="1087" t="s">
        <v>39</v>
      </c>
      <c r="P34" s="1087" t="s">
        <v>40</v>
      </c>
      <c r="Q34" s="1104" t="s">
        <v>41</v>
      </c>
      <c r="R34" s="1104" t="s">
        <v>42</v>
      </c>
      <c r="S34" s="1104" t="s">
        <v>43</v>
      </c>
      <c r="T34" s="1104" t="s">
        <v>44</v>
      </c>
      <c r="U34" s="1078"/>
      <c r="V34" s="1082"/>
      <c r="W34" s="1080"/>
      <c r="Y34"/>
      <c r="Z34"/>
      <c r="AA34"/>
      <c r="AB34"/>
      <c r="AC34"/>
      <c r="AD34"/>
      <c r="AE34"/>
      <c r="AF34"/>
      <c r="AG34"/>
    </row>
    <row r="35" spans="1:33" ht="15" customHeight="1">
      <c r="A35" s="1062"/>
      <c r="B35" s="1062"/>
      <c r="C35" s="1062"/>
      <c r="D35" s="1099" t="s">
        <v>1296</v>
      </c>
      <c r="E35" s="1090"/>
      <c r="F35" s="1105"/>
      <c r="G35" s="1105"/>
      <c r="H35" s="1105"/>
      <c r="I35" s="623" t="s">
        <v>45</v>
      </c>
      <c r="J35" s="623" t="s">
        <v>46</v>
      </c>
      <c r="K35" s="623" t="s">
        <v>45</v>
      </c>
      <c r="L35" s="618" t="s">
        <v>45</v>
      </c>
      <c r="M35" s="1093"/>
      <c r="N35" s="1105"/>
      <c r="O35" s="1090"/>
      <c r="P35" s="1090"/>
      <c r="Q35" s="1105"/>
      <c r="R35" s="1105"/>
      <c r="S35" s="1105"/>
      <c r="T35" s="1105"/>
      <c r="U35" s="1078"/>
      <c r="V35" s="1082"/>
      <c r="W35" s="1080"/>
      <c r="Y35"/>
      <c r="Z35"/>
      <c r="AA35"/>
      <c r="AB35"/>
      <c r="AC35"/>
      <c r="AD35"/>
      <c r="AE35"/>
      <c r="AF35"/>
      <c r="AG35"/>
    </row>
    <row r="36" spans="1:33" ht="15" customHeight="1">
      <c r="A36" s="1085"/>
      <c r="B36" s="1085"/>
      <c r="C36" s="1085"/>
      <c r="D36" s="1063"/>
      <c r="E36" s="1089" t="s">
        <v>47</v>
      </c>
      <c r="F36" s="1097"/>
      <c r="G36" s="1089" t="s">
        <v>47</v>
      </c>
      <c r="H36" s="1097"/>
      <c r="I36" s="1089" t="s">
        <v>825</v>
      </c>
      <c r="J36" s="1097"/>
      <c r="K36" s="1089" t="s">
        <v>825</v>
      </c>
      <c r="L36" s="1096"/>
      <c r="M36" s="619" t="s">
        <v>1114</v>
      </c>
      <c r="N36" s="623" t="s">
        <v>1114</v>
      </c>
      <c r="O36" s="1089" t="s">
        <v>825</v>
      </c>
      <c r="P36" s="1097"/>
      <c r="Q36" s="1089" t="s">
        <v>48</v>
      </c>
      <c r="R36" s="1097"/>
      <c r="S36" s="624" t="s">
        <v>1114</v>
      </c>
      <c r="T36" s="623" t="s">
        <v>1114</v>
      </c>
      <c r="U36" s="1090"/>
      <c r="V36" s="1079"/>
      <c r="W36" s="1077"/>
      <c r="Y36"/>
      <c r="Z36"/>
      <c r="AA36"/>
      <c r="AB36"/>
      <c r="AC36"/>
      <c r="AD36"/>
      <c r="AE36"/>
      <c r="AF36"/>
      <c r="AG36"/>
    </row>
    <row r="37" spans="1:33" ht="12.75" customHeight="1">
      <c r="A37" s="21" t="s">
        <v>49</v>
      </c>
      <c r="B37" s="22">
        <v>17</v>
      </c>
      <c r="C37" s="292" t="s">
        <v>840</v>
      </c>
      <c r="D37" s="28">
        <v>12777</v>
      </c>
      <c r="E37" s="28">
        <v>792705</v>
      </c>
      <c r="F37" s="27">
        <v>0</v>
      </c>
      <c r="G37" s="27">
        <v>5242485</v>
      </c>
      <c r="H37" s="27">
        <v>3930887</v>
      </c>
      <c r="I37" s="56">
        <v>100</v>
      </c>
      <c r="J37" s="297">
        <v>100</v>
      </c>
      <c r="K37" s="297">
        <v>100</v>
      </c>
      <c r="L37" s="297">
        <v>99.2</v>
      </c>
      <c r="M37" s="297">
        <v>100</v>
      </c>
      <c r="N37" s="29">
        <v>100</v>
      </c>
      <c r="O37" s="29">
        <v>100</v>
      </c>
      <c r="P37" s="29">
        <v>100</v>
      </c>
      <c r="Q37" s="28">
        <v>682902</v>
      </c>
      <c r="R37" s="28">
        <v>605113</v>
      </c>
      <c r="S37" s="324">
        <v>100</v>
      </c>
      <c r="T37" s="324">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297">
        <v>104.5</v>
      </c>
      <c r="K38" s="297">
        <v>104.6</v>
      </c>
      <c r="L38" s="297">
        <v>102.7</v>
      </c>
      <c r="M38" s="297">
        <v>102.2</v>
      </c>
      <c r="N38" s="29">
        <v>100.3</v>
      </c>
      <c r="O38" s="29">
        <v>101</v>
      </c>
      <c r="P38" s="29">
        <v>100.4</v>
      </c>
      <c r="Q38" s="28">
        <v>774606</v>
      </c>
      <c r="R38" s="28">
        <v>684473</v>
      </c>
      <c r="S38" s="324">
        <v>98</v>
      </c>
      <c r="T38" s="324">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297">
        <v>107.4</v>
      </c>
      <c r="K39" s="297">
        <v>107.8</v>
      </c>
      <c r="L39" s="297">
        <v>104</v>
      </c>
      <c r="M39" s="297">
        <v>104</v>
      </c>
      <c r="N39" s="29">
        <v>100.3</v>
      </c>
      <c r="O39" s="29">
        <v>100.4</v>
      </c>
      <c r="P39" s="29">
        <v>101.1</v>
      </c>
      <c r="Q39" s="28">
        <v>851134</v>
      </c>
      <c r="R39" s="28">
        <v>749581</v>
      </c>
      <c r="S39" s="324">
        <v>98.9</v>
      </c>
      <c r="T39" s="324">
        <v>97.8</v>
      </c>
      <c r="U39" s="27">
        <v>211988</v>
      </c>
      <c r="V39" s="13"/>
      <c r="W39" s="57">
        <v>123366</v>
      </c>
      <c r="Y39"/>
      <c r="Z39"/>
      <c r="AA39"/>
      <c r="AB39"/>
      <c r="AC39"/>
      <c r="AD39"/>
      <c r="AE39"/>
      <c r="AF39"/>
      <c r="AG39"/>
    </row>
    <row r="40" spans="1:33" ht="12.75" customHeight="1">
      <c r="A40" s="21"/>
      <c r="B40" s="22">
        <v>20</v>
      </c>
      <c r="C40" s="23"/>
      <c r="D40" s="284">
        <v>12769</v>
      </c>
      <c r="E40" s="300">
        <v>814783</v>
      </c>
      <c r="F40" s="300">
        <v>2556</v>
      </c>
      <c r="G40" s="303">
        <v>5536873</v>
      </c>
      <c r="H40" s="303">
        <v>4214692</v>
      </c>
      <c r="I40" s="297">
        <v>103.8</v>
      </c>
      <c r="J40" s="297">
        <v>103.8</v>
      </c>
      <c r="K40" s="297">
        <v>104.3</v>
      </c>
      <c r="L40" s="297">
        <v>109</v>
      </c>
      <c r="M40" s="408">
        <v>108.7</v>
      </c>
      <c r="N40" s="301">
        <v>101.7</v>
      </c>
      <c r="O40" s="301">
        <v>99.2</v>
      </c>
      <c r="P40" s="301">
        <v>102.1</v>
      </c>
      <c r="Q40" s="209">
        <v>711456</v>
      </c>
      <c r="R40" s="209">
        <v>719104</v>
      </c>
      <c r="S40" s="325">
        <v>97</v>
      </c>
      <c r="T40" s="325">
        <v>96.4</v>
      </c>
      <c r="U40" s="284">
        <v>209511</v>
      </c>
      <c r="V40" s="266"/>
      <c r="W40" s="284">
        <v>116022</v>
      </c>
      <c r="X40" s="58"/>
      <c r="Y40"/>
      <c r="Z40"/>
      <c r="AA40"/>
      <c r="AB40"/>
      <c r="AC40"/>
      <c r="AD40"/>
      <c r="AE40"/>
      <c r="AF40"/>
      <c r="AG40"/>
    </row>
    <row r="41" spans="1:33" ht="12.75" customHeight="1">
      <c r="A41" s="21"/>
      <c r="B41" s="22">
        <v>21</v>
      </c>
      <c r="C41" s="23"/>
      <c r="D41" s="284">
        <v>12751</v>
      </c>
      <c r="E41" s="303">
        <v>809542</v>
      </c>
      <c r="F41" s="303">
        <v>48</v>
      </c>
      <c r="G41" s="303">
        <v>5671977</v>
      </c>
      <c r="H41" s="303">
        <v>4166167</v>
      </c>
      <c r="I41" s="393">
        <v>81.1</v>
      </c>
      <c r="J41" s="393">
        <v>82.1</v>
      </c>
      <c r="K41" s="393">
        <v>82.1</v>
      </c>
      <c r="L41" s="393">
        <v>93.1</v>
      </c>
      <c r="M41" s="301">
        <v>103</v>
      </c>
      <c r="N41" s="301">
        <v>100.3</v>
      </c>
      <c r="O41" s="301">
        <v>93.6</v>
      </c>
      <c r="P41" s="301">
        <v>99.8</v>
      </c>
      <c r="Q41" s="1013">
        <v>590126</v>
      </c>
      <c r="R41" s="1013">
        <v>537807</v>
      </c>
      <c r="S41" s="301">
        <v>97.2</v>
      </c>
      <c r="T41" s="301">
        <v>96.5</v>
      </c>
      <c r="U41" s="1013">
        <v>197758</v>
      </c>
      <c r="V41" s="266"/>
      <c r="W41" s="284">
        <v>84762</v>
      </c>
      <c r="X41" s="58"/>
      <c r="Y41"/>
      <c r="Z41"/>
      <c r="AA41"/>
      <c r="AB41"/>
      <c r="AC41"/>
      <c r="AD41"/>
      <c r="AE41"/>
      <c r="AF41"/>
      <c r="AG41"/>
    </row>
    <row r="42" spans="2:33" ht="12.75" customHeight="1">
      <c r="B42" s="32"/>
      <c r="C42" s="33"/>
      <c r="D42" s="34"/>
      <c r="E42" s="34"/>
      <c r="F42" s="34"/>
      <c r="G42" s="34"/>
      <c r="H42" s="34"/>
      <c r="I42" s="59"/>
      <c r="J42" s="59"/>
      <c r="K42" s="59"/>
      <c r="L42" s="328"/>
      <c r="M42" s="59"/>
      <c r="N42" s="59"/>
      <c r="O42" s="37"/>
      <c r="P42" s="37"/>
      <c r="Q42" s="40"/>
      <c r="R42" s="40"/>
      <c r="S42" s="193"/>
      <c r="T42" s="194"/>
      <c r="U42" s="34"/>
      <c r="V42" s="57"/>
      <c r="W42" s="57"/>
      <c r="Y42"/>
      <c r="Z42"/>
      <c r="AA42"/>
      <c r="AB42"/>
      <c r="AC42"/>
      <c r="AD42"/>
      <c r="AE42"/>
      <c r="AF42"/>
      <c r="AG42"/>
    </row>
    <row r="43" spans="1:33" ht="12.75" customHeight="1">
      <c r="A43" s="17" t="str">
        <f>+A13</f>
        <v>平成21年</v>
      </c>
      <c r="B43" s="32">
        <v>12</v>
      </c>
      <c r="C43" s="33" t="str">
        <f>+C13</f>
        <v>月</v>
      </c>
      <c r="D43" s="253">
        <v>12752</v>
      </c>
      <c r="E43" s="253">
        <v>809542</v>
      </c>
      <c r="F43" s="253">
        <v>48</v>
      </c>
      <c r="G43" s="253">
        <v>5671977</v>
      </c>
      <c r="H43" s="253">
        <v>4166167</v>
      </c>
      <c r="I43" s="247">
        <v>90.4</v>
      </c>
      <c r="J43" s="247">
        <v>90.4</v>
      </c>
      <c r="K43" s="247">
        <v>90.9</v>
      </c>
      <c r="L43" s="247">
        <v>93</v>
      </c>
      <c r="M43" s="247">
        <v>102.2</v>
      </c>
      <c r="N43" s="246">
        <v>99.6</v>
      </c>
      <c r="O43" s="246">
        <v>171</v>
      </c>
      <c r="P43" s="246">
        <v>99</v>
      </c>
      <c r="Q43" s="253">
        <v>54117</v>
      </c>
      <c r="R43" s="253">
        <v>48691</v>
      </c>
      <c r="S43" s="326">
        <v>111.1</v>
      </c>
      <c r="T43" s="326">
        <v>107.5</v>
      </c>
      <c r="U43" s="253">
        <v>20691</v>
      </c>
      <c r="V43" s="304"/>
      <c r="W43" s="253">
        <v>7897</v>
      </c>
      <c r="Y43"/>
      <c r="Z43"/>
      <c r="AA43"/>
      <c r="AB43"/>
      <c r="AC43"/>
      <c r="AD43"/>
      <c r="AE43"/>
      <c r="AF43"/>
      <c r="AG43"/>
    </row>
    <row r="44" spans="1:33" ht="12.75" customHeight="1">
      <c r="A44" s="17" t="str">
        <f>IF(A14="","",A14)</f>
        <v>平成22年</v>
      </c>
      <c r="B44" s="32">
        <f aca="true" t="shared" si="0" ref="B44:B55">+B14</f>
        <v>1</v>
      </c>
      <c r="C44" s="33" t="str">
        <f>IF(C14="","",C14)</f>
        <v>月</v>
      </c>
      <c r="D44" s="253">
        <v>12748</v>
      </c>
      <c r="E44" s="253">
        <v>769041</v>
      </c>
      <c r="F44" s="253">
        <v>48</v>
      </c>
      <c r="G44" s="253">
        <v>5659077</v>
      </c>
      <c r="H44" s="253">
        <v>4140365</v>
      </c>
      <c r="I44" s="247">
        <v>94.3</v>
      </c>
      <c r="J44" s="247">
        <v>94.3</v>
      </c>
      <c r="K44" s="247">
        <v>95</v>
      </c>
      <c r="L44" s="247">
        <v>94</v>
      </c>
      <c r="M44" s="247">
        <v>102.3</v>
      </c>
      <c r="N44" s="262">
        <v>99.4</v>
      </c>
      <c r="O44" s="262">
        <v>80.9</v>
      </c>
      <c r="P44" s="246">
        <v>98.8</v>
      </c>
      <c r="Q44" s="253">
        <v>49016</v>
      </c>
      <c r="R44" s="253">
        <v>48406</v>
      </c>
      <c r="S44" s="326">
        <v>96.5</v>
      </c>
      <c r="T44" s="326">
        <v>96.6</v>
      </c>
      <c r="U44" s="253">
        <v>17147</v>
      </c>
      <c r="V44" s="304"/>
      <c r="W44" s="253">
        <v>5681</v>
      </c>
      <c r="Y44"/>
      <c r="Z44"/>
      <c r="AA44"/>
      <c r="AB44"/>
      <c r="AC44"/>
      <c r="AD44"/>
      <c r="AE44"/>
      <c r="AF44"/>
      <c r="AG44"/>
    </row>
    <row r="45" spans="1:33" ht="12.75" customHeight="1">
      <c r="A45" s="17">
        <f aca="true" t="shared" si="1" ref="A45:A55">IF(A15="","",A15)</f>
      </c>
      <c r="B45" s="32">
        <f t="shared" si="0"/>
        <v>2</v>
      </c>
      <c r="C45" s="33">
        <f aca="true" t="shared" si="2" ref="C45:C55">IF(C15="","",C15)</f>
      </c>
      <c r="D45" s="253">
        <v>12749</v>
      </c>
      <c r="E45" s="253">
        <v>770889</v>
      </c>
      <c r="F45" s="253">
        <v>33</v>
      </c>
      <c r="G45" s="253">
        <v>5683726</v>
      </c>
      <c r="H45" s="253">
        <v>4138254</v>
      </c>
      <c r="I45" s="247">
        <v>93.7</v>
      </c>
      <c r="J45" s="247">
        <v>93.7</v>
      </c>
      <c r="K45" s="247">
        <v>94.8</v>
      </c>
      <c r="L45" s="247">
        <v>95.5</v>
      </c>
      <c r="M45" s="247">
        <v>102.4</v>
      </c>
      <c r="N45" s="246">
        <v>99.3</v>
      </c>
      <c r="O45" s="246">
        <v>80.3</v>
      </c>
      <c r="P45" s="246">
        <v>98.6</v>
      </c>
      <c r="Q45" s="253">
        <v>51279</v>
      </c>
      <c r="R45" s="253">
        <v>44806</v>
      </c>
      <c r="S45" s="326">
        <v>95.7</v>
      </c>
      <c r="T45" s="326">
        <v>95</v>
      </c>
      <c r="U45" s="253">
        <v>14023</v>
      </c>
      <c r="V45" s="304"/>
      <c r="W45" s="253">
        <v>6431</v>
      </c>
      <c r="Y45"/>
      <c r="Z45"/>
      <c r="AA45"/>
      <c r="AB45"/>
      <c r="AC45"/>
      <c r="AD45"/>
      <c r="AE45"/>
      <c r="AF45"/>
      <c r="AG45"/>
    </row>
    <row r="46" spans="1:33" ht="12.75" customHeight="1">
      <c r="A46" s="17">
        <f t="shared" si="1"/>
      </c>
      <c r="B46" s="32">
        <f t="shared" si="0"/>
        <v>3</v>
      </c>
      <c r="C46" s="33">
        <f t="shared" si="2"/>
      </c>
      <c r="D46" s="263">
        <v>12743</v>
      </c>
      <c r="E46" s="253">
        <v>773527</v>
      </c>
      <c r="F46" s="253">
        <v>48</v>
      </c>
      <c r="G46" s="253">
        <v>5796078</v>
      </c>
      <c r="H46" s="253">
        <v>4161697</v>
      </c>
      <c r="I46" s="247">
        <v>94.8</v>
      </c>
      <c r="J46" s="247">
        <v>94.8</v>
      </c>
      <c r="K46" s="247">
        <v>96.7</v>
      </c>
      <c r="L46" s="247">
        <v>94</v>
      </c>
      <c r="M46" s="247">
        <v>102.6</v>
      </c>
      <c r="N46" s="246">
        <v>99.6</v>
      </c>
      <c r="O46" s="246">
        <v>82.2</v>
      </c>
      <c r="P46" s="246">
        <v>98.5</v>
      </c>
      <c r="Q46" s="253">
        <v>60036</v>
      </c>
      <c r="R46" s="253">
        <v>50538</v>
      </c>
      <c r="S46" s="326">
        <v>105.8</v>
      </c>
      <c r="T46" s="326">
        <v>106</v>
      </c>
      <c r="U46" s="253">
        <v>15831</v>
      </c>
      <c r="V46" s="304"/>
      <c r="W46" s="253">
        <v>11068</v>
      </c>
      <c r="Y46"/>
      <c r="Z46"/>
      <c r="AA46"/>
      <c r="AB46"/>
      <c r="AC46"/>
      <c r="AD46"/>
      <c r="AE46"/>
      <c r="AF46"/>
      <c r="AG46"/>
    </row>
    <row r="47" spans="1:33" ht="12.75" customHeight="1">
      <c r="A47" s="17">
        <f t="shared" si="1"/>
      </c>
      <c r="B47" s="32">
        <f t="shared" si="0"/>
        <v>4</v>
      </c>
      <c r="C47" s="33">
        <f t="shared" si="2"/>
      </c>
      <c r="D47" s="263">
        <v>12745</v>
      </c>
      <c r="E47" s="253">
        <v>789890</v>
      </c>
      <c r="F47" s="253">
        <v>45</v>
      </c>
      <c r="G47" s="253">
        <v>5776527</v>
      </c>
      <c r="H47" s="253">
        <v>4104312</v>
      </c>
      <c r="I47" s="247">
        <v>96</v>
      </c>
      <c r="J47" s="247">
        <v>96</v>
      </c>
      <c r="K47" s="247">
        <v>98.1</v>
      </c>
      <c r="L47" s="247">
        <v>94.6</v>
      </c>
      <c r="M47" s="247">
        <v>103</v>
      </c>
      <c r="N47" s="246">
        <v>99.6</v>
      </c>
      <c r="O47" s="246">
        <v>82.6</v>
      </c>
      <c r="P47" s="246">
        <v>99.3</v>
      </c>
      <c r="Q47" s="253">
        <v>58879</v>
      </c>
      <c r="R47" s="253">
        <v>51530</v>
      </c>
      <c r="S47" s="326">
        <v>102.5</v>
      </c>
      <c r="T47" s="326">
        <v>102.8</v>
      </c>
      <c r="U47" s="253">
        <v>15463</v>
      </c>
      <c r="V47" s="304"/>
      <c r="W47" s="253">
        <v>6880</v>
      </c>
      <c r="Y47"/>
      <c r="Z47"/>
      <c r="AA47"/>
      <c r="AB47"/>
      <c r="AC47"/>
      <c r="AD47"/>
      <c r="AE47"/>
      <c r="AF47"/>
      <c r="AG47"/>
    </row>
    <row r="48" spans="1:33" ht="12.75" customHeight="1">
      <c r="A48" s="17">
        <f>IF(A18="","",A18)</f>
      </c>
      <c r="B48" s="32">
        <f t="shared" si="0"/>
        <v>5</v>
      </c>
      <c r="C48" s="33">
        <f>IF(C18="","",C18)</f>
      </c>
      <c r="D48" s="263">
        <v>12741</v>
      </c>
      <c r="E48" s="253">
        <v>768325</v>
      </c>
      <c r="F48" s="253">
        <v>0</v>
      </c>
      <c r="G48" s="253">
        <v>5797778</v>
      </c>
      <c r="H48" s="253">
        <v>4089159</v>
      </c>
      <c r="I48" s="247">
        <v>96.1</v>
      </c>
      <c r="J48" s="247">
        <v>96</v>
      </c>
      <c r="K48" s="247">
        <v>96.4</v>
      </c>
      <c r="L48" s="247">
        <v>96.5</v>
      </c>
      <c r="M48" s="247">
        <v>103.3</v>
      </c>
      <c r="N48" s="246">
        <v>99.7</v>
      </c>
      <c r="O48" s="246">
        <v>80.5</v>
      </c>
      <c r="P48" s="246">
        <v>99.2</v>
      </c>
      <c r="Q48" s="253">
        <v>53098</v>
      </c>
      <c r="R48" s="253">
        <v>49938</v>
      </c>
      <c r="S48" s="326">
        <v>92.4</v>
      </c>
      <c r="T48" s="326">
        <v>90.7</v>
      </c>
      <c r="U48" s="368">
        <v>15656</v>
      </c>
      <c r="V48" s="304"/>
      <c r="W48" s="253">
        <v>6389</v>
      </c>
      <c r="Y48"/>
      <c r="Z48"/>
      <c r="AA48"/>
      <c r="AB48"/>
      <c r="AC48"/>
      <c r="AD48"/>
      <c r="AE48"/>
      <c r="AF48"/>
      <c r="AG48"/>
    </row>
    <row r="49" spans="1:33" ht="12.75" customHeight="1">
      <c r="A49" s="17">
        <f>IF(A19="","",A19)</f>
      </c>
      <c r="B49" s="32">
        <f t="shared" si="0"/>
        <v>6</v>
      </c>
      <c r="C49" s="33">
        <f>IF(C19="","",C19)</f>
      </c>
      <c r="D49" s="694">
        <v>12743</v>
      </c>
      <c r="E49" s="253">
        <v>772712</v>
      </c>
      <c r="F49" s="253">
        <v>43</v>
      </c>
      <c r="G49" s="505">
        <v>5799580</v>
      </c>
      <c r="H49" s="505">
        <v>4094429</v>
      </c>
      <c r="I49" s="247">
        <v>95</v>
      </c>
      <c r="J49" s="247">
        <v>95</v>
      </c>
      <c r="K49" s="247">
        <v>96.6</v>
      </c>
      <c r="L49" s="247">
        <v>97.2</v>
      </c>
      <c r="M49" s="247">
        <v>102.8</v>
      </c>
      <c r="N49" s="246">
        <v>99.7</v>
      </c>
      <c r="O49" s="246">
        <v>124.5</v>
      </c>
      <c r="P49" s="246">
        <v>99.1</v>
      </c>
      <c r="Q49" s="253">
        <v>58668</v>
      </c>
      <c r="R49" s="253">
        <v>51846</v>
      </c>
      <c r="S49" s="326">
        <v>94</v>
      </c>
      <c r="T49" s="326">
        <v>91.9</v>
      </c>
      <c r="U49" s="253">
        <v>15634</v>
      </c>
      <c r="V49" s="304"/>
      <c r="W49" s="253">
        <v>8270</v>
      </c>
      <c r="Y49"/>
      <c r="Z49"/>
      <c r="AA49"/>
      <c r="AB49"/>
      <c r="AC49"/>
      <c r="AD49"/>
      <c r="AE49"/>
      <c r="AF49"/>
      <c r="AG49"/>
    </row>
    <row r="50" spans="1:33" ht="12.75" customHeight="1">
      <c r="A50" s="17">
        <f t="shared" si="1"/>
      </c>
      <c r="B50" s="32">
        <f t="shared" si="0"/>
        <v>7</v>
      </c>
      <c r="C50" s="20">
        <f t="shared" si="2"/>
      </c>
      <c r="D50" s="694">
        <v>12745</v>
      </c>
      <c r="E50" s="505">
        <v>772944</v>
      </c>
      <c r="F50" s="505">
        <v>46</v>
      </c>
      <c r="G50" s="264">
        <v>5735437</v>
      </c>
      <c r="H50" s="475">
        <v>4085752</v>
      </c>
      <c r="I50" s="247">
        <v>94.8</v>
      </c>
      <c r="J50" s="247">
        <v>94.9</v>
      </c>
      <c r="K50" s="247">
        <v>96.5</v>
      </c>
      <c r="L50" s="247">
        <v>96.7</v>
      </c>
      <c r="M50" s="247">
        <v>102.8</v>
      </c>
      <c r="N50" s="247">
        <v>99.2</v>
      </c>
      <c r="O50" s="246">
        <v>131.5</v>
      </c>
      <c r="P50" s="246">
        <v>99.1</v>
      </c>
      <c r="Q50" s="505">
        <v>59827</v>
      </c>
      <c r="R50" s="244">
        <v>51835</v>
      </c>
      <c r="S50" s="332">
        <v>94.6</v>
      </c>
      <c r="T50" s="332">
        <v>95.2</v>
      </c>
      <c r="U50" s="368">
        <v>17189</v>
      </c>
      <c r="V50" s="304"/>
      <c r="W50" s="253">
        <v>6844</v>
      </c>
      <c r="Y50"/>
      <c r="Z50"/>
      <c r="AA50"/>
      <c r="AB50"/>
      <c r="AC50"/>
      <c r="AD50"/>
      <c r="AE50"/>
      <c r="AF50"/>
      <c r="AG50"/>
    </row>
    <row r="51" spans="1:33" ht="12.75" customHeight="1">
      <c r="A51" s="17">
        <f>IF(A21="","",A21)</f>
      </c>
      <c r="B51" s="32">
        <f t="shared" si="0"/>
        <v>8</v>
      </c>
      <c r="C51" s="20">
        <f>IF(C21="","",C21)</f>
      </c>
      <c r="D51" s="695" t="s">
        <v>716</v>
      </c>
      <c r="E51" s="506">
        <v>769637</v>
      </c>
      <c r="F51" s="506">
        <v>47</v>
      </c>
      <c r="G51" s="506">
        <v>5740868</v>
      </c>
      <c r="H51" s="253">
        <v>4067471</v>
      </c>
      <c r="I51" s="502">
        <v>94.3</v>
      </c>
      <c r="J51" s="502">
        <v>94.3</v>
      </c>
      <c r="K51" s="502">
        <v>95.7</v>
      </c>
      <c r="L51" s="247">
        <v>97.5</v>
      </c>
      <c r="M51" s="612">
        <v>102.8</v>
      </c>
      <c r="N51" s="507">
        <v>99.5</v>
      </c>
      <c r="O51" s="246">
        <v>83.9</v>
      </c>
      <c r="P51" s="502">
        <v>99</v>
      </c>
      <c r="Q51" s="253">
        <v>52079</v>
      </c>
      <c r="R51" s="253">
        <v>51239</v>
      </c>
      <c r="S51" s="332">
        <v>96.9</v>
      </c>
      <c r="T51" s="332">
        <v>96.8</v>
      </c>
      <c r="U51" s="368">
        <v>15500</v>
      </c>
      <c r="V51" s="13"/>
      <c r="W51" s="244">
        <v>7073</v>
      </c>
      <c r="Y51"/>
      <c r="Z51"/>
      <c r="AA51"/>
      <c r="AB51"/>
      <c r="AC51"/>
      <c r="AD51"/>
      <c r="AE51"/>
      <c r="AF51"/>
      <c r="AG51"/>
    </row>
    <row r="52" spans="2:33" ht="12.75" customHeight="1">
      <c r="B52" s="32">
        <f t="shared" si="0"/>
        <v>9</v>
      </c>
      <c r="D52" s="694" t="s">
        <v>692</v>
      </c>
      <c r="E52" s="475">
        <v>768546</v>
      </c>
      <c r="F52" s="475">
        <v>42</v>
      </c>
      <c r="G52" s="253">
        <v>5775229</v>
      </c>
      <c r="H52" s="253">
        <v>4104352</v>
      </c>
      <c r="I52" s="247">
        <v>92.8</v>
      </c>
      <c r="J52" s="247">
        <v>92.9</v>
      </c>
      <c r="K52" s="247">
        <v>95.2</v>
      </c>
      <c r="L52" s="247">
        <v>97.6</v>
      </c>
      <c r="M52" s="246">
        <v>102.8</v>
      </c>
      <c r="N52" s="246">
        <v>99.8</v>
      </c>
      <c r="O52" s="246">
        <v>81.6</v>
      </c>
      <c r="P52" s="246">
        <v>99</v>
      </c>
      <c r="Q52" s="253">
        <v>58409</v>
      </c>
      <c r="R52" s="253">
        <v>50524</v>
      </c>
      <c r="S52" s="245">
        <v>93.7</v>
      </c>
      <c r="T52" s="245">
        <v>94.7</v>
      </c>
      <c r="U52" s="368">
        <v>14778</v>
      </c>
      <c r="V52" s="304"/>
      <c r="W52" s="244">
        <v>9459</v>
      </c>
      <c r="Y52"/>
      <c r="Z52"/>
      <c r="AA52"/>
      <c r="AB52"/>
      <c r="AC52"/>
      <c r="AD52"/>
      <c r="AE52"/>
      <c r="AF52"/>
      <c r="AG52"/>
    </row>
    <row r="53" spans="1:33" ht="12.75" customHeight="1">
      <c r="A53" s="17">
        <f t="shared" si="1"/>
      </c>
      <c r="B53" s="32">
        <f t="shared" si="0"/>
        <v>10</v>
      </c>
      <c r="C53" s="20">
        <f t="shared" si="2"/>
      </c>
      <c r="D53" s="990" t="s">
        <v>175</v>
      </c>
      <c r="E53" s="244">
        <v>775013</v>
      </c>
      <c r="F53" s="244">
        <v>29</v>
      </c>
      <c r="G53" s="992">
        <v>5730245</v>
      </c>
      <c r="H53" s="992">
        <v>4067706</v>
      </c>
      <c r="I53" s="251" t="s">
        <v>285</v>
      </c>
      <c r="J53" s="251" t="s">
        <v>285</v>
      </c>
      <c r="K53" s="251" t="s">
        <v>286</v>
      </c>
      <c r="L53" s="251" t="s">
        <v>287</v>
      </c>
      <c r="M53" s="993" t="s">
        <v>284</v>
      </c>
      <c r="N53" s="245">
        <v>100.2</v>
      </c>
      <c r="O53" s="245" t="s">
        <v>288</v>
      </c>
      <c r="P53" s="245">
        <v>99</v>
      </c>
      <c r="Q53" s="995">
        <v>57241</v>
      </c>
      <c r="R53" s="995" t="s">
        <v>289</v>
      </c>
      <c r="S53" s="996">
        <v>94.2</v>
      </c>
      <c r="T53" s="996">
        <v>95.3</v>
      </c>
      <c r="U53" s="995" t="s">
        <v>290</v>
      </c>
      <c r="V53" s="41"/>
      <c r="W53" s="995">
        <v>6358</v>
      </c>
      <c r="X53" s="145"/>
      <c r="Y53"/>
      <c r="Z53"/>
      <c r="AA53"/>
      <c r="AB53"/>
      <c r="AC53"/>
      <c r="AD53"/>
      <c r="AE53"/>
      <c r="AF53"/>
      <c r="AG53"/>
    </row>
    <row r="54" spans="1:33" ht="12.75" customHeight="1">
      <c r="A54" s="17">
        <f t="shared" si="1"/>
      </c>
      <c r="B54" s="32">
        <f t="shared" si="0"/>
        <v>11</v>
      </c>
      <c r="C54" s="33">
        <f t="shared" si="2"/>
      </c>
      <c r="D54" s="986" t="s">
        <v>716</v>
      </c>
      <c r="E54" s="991">
        <v>776635</v>
      </c>
      <c r="F54" s="253">
        <v>35</v>
      </c>
      <c r="G54" s="284">
        <v>5758635</v>
      </c>
      <c r="H54" s="284">
        <v>4060272</v>
      </c>
      <c r="I54" s="994">
        <v>91.8</v>
      </c>
      <c r="J54" s="994">
        <v>91.9</v>
      </c>
      <c r="K54" s="994">
        <v>94.6</v>
      </c>
      <c r="L54" s="994">
        <v>95</v>
      </c>
      <c r="M54" s="438">
        <v>103</v>
      </c>
      <c r="N54" s="994">
        <v>99.9</v>
      </c>
      <c r="O54" s="994">
        <v>85.3</v>
      </c>
      <c r="P54" s="994">
        <v>99</v>
      </c>
      <c r="Q54" s="284">
        <v>54398</v>
      </c>
      <c r="R54" s="284">
        <v>52787</v>
      </c>
      <c r="S54" s="253" t="s">
        <v>843</v>
      </c>
      <c r="T54" s="253" t="s">
        <v>843</v>
      </c>
      <c r="U54" s="284">
        <v>16329</v>
      </c>
      <c r="V54" s="284"/>
      <c r="W54" s="284">
        <v>6442</v>
      </c>
      <c r="Y54"/>
      <c r="Z54"/>
      <c r="AA54"/>
      <c r="AB54"/>
      <c r="AC54"/>
      <c r="AD54"/>
      <c r="AE54"/>
      <c r="AF54"/>
      <c r="AG54"/>
    </row>
    <row r="55" spans="1:33" s="21" customFormat="1" ht="12.75" customHeight="1">
      <c r="A55" s="17">
        <f t="shared" si="1"/>
      </c>
      <c r="B55" s="22">
        <f t="shared" si="0"/>
        <v>12</v>
      </c>
      <c r="C55" s="469">
        <f t="shared" si="2"/>
      </c>
      <c r="D55" s="987" t="s">
        <v>283</v>
      </c>
      <c r="E55" s="476">
        <v>823143</v>
      </c>
      <c r="F55" s="253" t="s">
        <v>843</v>
      </c>
      <c r="G55" s="253" t="s">
        <v>843</v>
      </c>
      <c r="H55" s="253" t="s">
        <v>843</v>
      </c>
      <c r="I55" s="253" t="s">
        <v>843</v>
      </c>
      <c r="J55" s="253" t="s">
        <v>843</v>
      </c>
      <c r="K55" s="253" t="s">
        <v>843</v>
      </c>
      <c r="L55" s="253" t="s">
        <v>843</v>
      </c>
      <c r="M55" s="438" t="s">
        <v>689</v>
      </c>
      <c r="N55" s="253" t="s">
        <v>843</v>
      </c>
      <c r="O55" s="253" t="s">
        <v>843</v>
      </c>
      <c r="P55" s="253" t="s">
        <v>843</v>
      </c>
      <c r="Q55" s="253" t="s">
        <v>843</v>
      </c>
      <c r="R55" s="253" t="s">
        <v>843</v>
      </c>
      <c r="S55" s="253" t="s">
        <v>843</v>
      </c>
      <c r="T55" s="253" t="s">
        <v>843</v>
      </c>
      <c r="U55" s="253" t="s">
        <v>843</v>
      </c>
      <c r="V55" s="284"/>
      <c r="W55" s="253" t="s">
        <v>843</v>
      </c>
      <c r="Y55"/>
      <c r="Z55"/>
      <c r="AA55"/>
      <c r="AB55"/>
      <c r="AC55"/>
      <c r="AD55"/>
      <c r="AE55"/>
      <c r="AF55"/>
      <c r="AG55"/>
    </row>
    <row r="56" spans="1:33" ht="23.25" customHeight="1">
      <c r="A56" s="1075" t="s">
        <v>841</v>
      </c>
      <c r="B56" s="1075"/>
      <c r="C56" s="61"/>
      <c r="D56" s="62" t="s">
        <v>1061</v>
      </c>
      <c r="E56" s="1071" t="s">
        <v>50</v>
      </c>
      <c r="F56" s="1075"/>
      <c r="G56" s="1075"/>
      <c r="H56" s="1072"/>
      <c r="I56" s="1071" t="s">
        <v>51</v>
      </c>
      <c r="J56" s="1075"/>
      <c r="K56" s="1075"/>
      <c r="L56" s="1075"/>
      <c r="M56" s="44" t="s">
        <v>52</v>
      </c>
      <c r="N56" s="63" t="s">
        <v>53</v>
      </c>
      <c r="O56" s="1071" t="s">
        <v>54</v>
      </c>
      <c r="P56" s="1072"/>
      <c r="Q56" s="1071" t="s">
        <v>55</v>
      </c>
      <c r="R56" s="1072"/>
      <c r="S56" s="1071" t="s">
        <v>56</v>
      </c>
      <c r="T56" s="1072"/>
      <c r="U56" s="63" t="s">
        <v>57</v>
      </c>
      <c r="V56" s="1071" t="s">
        <v>58</v>
      </c>
      <c r="W56" s="1075"/>
      <c r="Y56"/>
      <c r="Z56"/>
      <c r="AA56"/>
      <c r="AB56"/>
      <c r="AC56"/>
      <c r="AD56"/>
      <c r="AE56"/>
      <c r="AF56"/>
      <c r="AG56"/>
    </row>
    <row r="57" spans="1:33" ht="12.75" customHeight="1">
      <c r="A57" s="47" t="s">
        <v>559</v>
      </c>
      <c r="B57" s="47"/>
      <c r="C57" s="47"/>
      <c r="D57" s="47"/>
      <c r="E57" s="47"/>
      <c r="F57" s="47"/>
      <c r="G57" s="47"/>
      <c r="H57" s="47"/>
      <c r="I57" s="47"/>
      <c r="J57" s="47"/>
      <c r="K57" s="47"/>
      <c r="L57" s="47"/>
      <c r="M57" s="47" t="s">
        <v>919</v>
      </c>
      <c r="N57" s="298"/>
      <c r="O57" s="298"/>
      <c r="P57" s="298"/>
      <c r="Q57" s="298"/>
      <c r="R57" s="298"/>
      <c r="S57" s="298"/>
      <c r="T57" s="298"/>
      <c r="U57" s="298"/>
      <c r="V57" s="298"/>
      <c r="W57" s="299" t="s">
        <v>555</v>
      </c>
      <c r="Y57"/>
      <c r="Z57"/>
      <c r="AA57"/>
      <c r="AB57"/>
      <c r="AC57"/>
      <c r="AD57"/>
      <c r="AE57"/>
      <c r="AF57"/>
      <c r="AG57"/>
    </row>
    <row r="58" spans="1:33" ht="12.75" customHeight="1">
      <c r="A58" s="20" t="s">
        <v>1299</v>
      </c>
      <c r="H58" s="21"/>
      <c r="I58" s="21"/>
      <c r="J58" s="21"/>
      <c r="K58" s="21"/>
      <c r="L58" s="21"/>
      <c r="M58" s="17" t="s">
        <v>920</v>
      </c>
      <c r="N58" s="190"/>
      <c r="O58" s="190"/>
      <c r="P58" s="190"/>
      <c r="Q58" s="190"/>
      <c r="R58" s="190"/>
      <c r="S58" s="190"/>
      <c r="T58" s="190"/>
      <c r="U58" s="190"/>
      <c r="V58" s="190"/>
      <c r="W58" s="190"/>
      <c r="Y58"/>
      <c r="Z58"/>
      <c r="AA58"/>
      <c r="AB58"/>
      <c r="AC58"/>
      <c r="AD58"/>
      <c r="AE58"/>
      <c r="AF58"/>
      <c r="AG58"/>
    </row>
    <row r="59" spans="1:33" ht="12.75" customHeight="1">
      <c r="A59" s="20" t="s">
        <v>1298</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U60"/>
  <sheetViews>
    <sheetView view="pageBreakPreview" zoomScale="85" zoomScaleSheetLayoutView="85" workbookViewId="0" topLeftCell="A1">
      <selection activeCell="U12" sqref="U12"/>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1055" t="s">
        <v>504</v>
      </c>
      <c r="I5" s="1055"/>
      <c r="J5" s="166"/>
      <c r="U5" s="147" t="s">
        <v>504</v>
      </c>
    </row>
    <row r="6" spans="1:21" ht="12" customHeight="1">
      <c r="A6" s="1061" t="s">
        <v>374</v>
      </c>
      <c r="B6" s="1058" t="s">
        <v>375</v>
      </c>
      <c r="C6" s="1059"/>
      <c r="D6" s="1060"/>
      <c r="E6" s="1057" t="s">
        <v>369</v>
      </c>
      <c r="F6" s="1058" t="s">
        <v>370</v>
      </c>
      <c r="G6" s="1059"/>
      <c r="H6" s="1060"/>
      <c r="I6" s="616" t="s">
        <v>1256</v>
      </c>
      <c r="J6" s="1036" t="s">
        <v>353</v>
      </c>
      <c r="K6" s="1037"/>
      <c r="L6" s="1050" t="s">
        <v>1154</v>
      </c>
      <c r="M6" s="1051"/>
      <c r="N6" s="1051"/>
      <c r="O6" s="1050" t="s">
        <v>1155</v>
      </c>
      <c r="P6" s="1051"/>
      <c r="Q6" s="1051"/>
      <c r="R6" s="1051"/>
      <c r="S6" s="1051"/>
      <c r="T6" s="1051"/>
      <c r="U6" s="1051"/>
    </row>
    <row r="7" spans="1:21" ht="12" customHeight="1">
      <c r="A7" s="1056"/>
      <c r="B7" s="625" t="s">
        <v>372</v>
      </c>
      <c r="C7" s="625" t="s">
        <v>852</v>
      </c>
      <c r="D7" s="625" t="s">
        <v>853</v>
      </c>
      <c r="E7" s="1049"/>
      <c r="F7" s="625" t="s">
        <v>541</v>
      </c>
      <c r="G7" s="625" t="s">
        <v>542</v>
      </c>
      <c r="H7" s="625" t="s">
        <v>373</v>
      </c>
      <c r="I7" s="616" t="s">
        <v>373</v>
      </c>
      <c r="J7" s="1038"/>
      <c r="K7" s="1039"/>
      <c r="L7" s="1050" t="s">
        <v>368</v>
      </c>
      <c r="M7" s="1051"/>
      <c r="N7" s="1052"/>
      <c r="O7" s="1053" t="s">
        <v>369</v>
      </c>
      <c r="P7" s="1050" t="s">
        <v>370</v>
      </c>
      <c r="Q7" s="1051"/>
      <c r="R7" s="1052"/>
      <c r="S7" s="1050" t="s">
        <v>371</v>
      </c>
      <c r="T7" s="1051"/>
      <c r="U7" s="1051"/>
    </row>
    <row r="8" spans="1:21" ht="12" customHeight="1">
      <c r="A8" s="148"/>
      <c r="B8" s="149" t="s">
        <v>545</v>
      </c>
      <c r="C8" s="150" t="s">
        <v>1258</v>
      </c>
      <c r="D8" s="150" t="s">
        <v>545</v>
      </c>
      <c r="E8" s="150" t="s">
        <v>546</v>
      </c>
      <c r="F8" s="150" t="s">
        <v>545</v>
      </c>
      <c r="G8" s="150" t="s">
        <v>545</v>
      </c>
      <c r="H8" s="150" t="s">
        <v>545</v>
      </c>
      <c r="I8" s="150" t="s">
        <v>1258</v>
      </c>
      <c r="J8" s="1040"/>
      <c r="K8" s="1041"/>
      <c r="L8" s="626" t="s">
        <v>1259</v>
      </c>
      <c r="M8" s="626" t="s">
        <v>852</v>
      </c>
      <c r="N8" s="626" t="s">
        <v>853</v>
      </c>
      <c r="O8" s="1054"/>
      <c r="P8" s="626" t="s">
        <v>1260</v>
      </c>
      <c r="Q8" s="626" t="s">
        <v>542</v>
      </c>
      <c r="R8" s="626" t="s">
        <v>373</v>
      </c>
      <c r="S8" s="626" t="s">
        <v>543</v>
      </c>
      <c r="T8" s="626" t="s">
        <v>544</v>
      </c>
      <c r="U8" s="615" t="s">
        <v>373</v>
      </c>
    </row>
    <row r="9" spans="1:21" ht="12" customHeight="1">
      <c r="A9" s="197" t="s">
        <v>1070</v>
      </c>
      <c r="B9" s="198">
        <v>3796808</v>
      </c>
      <c r="C9" s="199">
        <v>1872757</v>
      </c>
      <c r="D9" s="199">
        <v>1924051</v>
      </c>
      <c r="E9" s="199">
        <v>1389739</v>
      </c>
      <c r="F9" s="198">
        <v>34227</v>
      </c>
      <c r="G9" s="198">
        <v>32236</v>
      </c>
      <c r="H9" s="198">
        <v>1991</v>
      </c>
      <c r="I9" s="294">
        <v>1664</v>
      </c>
      <c r="J9" s="294"/>
      <c r="K9" s="668"/>
      <c r="L9" s="149" t="s">
        <v>545</v>
      </c>
      <c r="M9" s="150" t="s">
        <v>545</v>
      </c>
      <c r="N9" s="150" t="s">
        <v>545</v>
      </c>
      <c r="O9" s="150" t="s">
        <v>546</v>
      </c>
      <c r="P9" s="150" t="s">
        <v>545</v>
      </c>
      <c r="Q9" s="150" t="s">
        <v>545</v>
      </c>
      <c r="R9" s="150" t="s">
        <v>545</v>
      </c>
      <c r="S9" s="150" t="s">
        <v>545</v>
      </c>
      <c r="T9" s="150" t="s">
        <v>545</v>
      </c>
      <c r="U9" s="150" t="s">
        <v>545</v>
      </c>
    </row>
    <row r="10" spans="1:21" ht="12" customHeight="1">
      <c r="A10" s="381" t="s">
        <v>478</v>
      </c>
      <c r="B10" s="198">
        <v>3798258</v>
      </c>
      <c r="C10" s="199">
        <v>1874085</v>
      </c>
      <c r="D10" s="199">
        <v>1924173</v>
      </c>
      <c r="E10" s="199">
        <v>1406218</v>
      </c>
      <c r="F10" s="198">
        <v>33959</v>
      </c>
      <c r="G10" s="198">
        <v>34605</v>
      </c>
      <c r="H10" s="198">
        <v>-646</v>
      </c>
      <c r="I10" s="294">
        <v>2096</v>
      </c>
      <c r="J10" s="1042" t="s">
        <v>551</v>
      </c>
      <c r="K10" s="1043"/>
      <c r="L10" s="395">
        <v>3774165</v>
      </c>
      <c r="M10" s="396">
        <v>1860519</v>
      </c>
      <c r="N10" s="396">
        <v>1913646</v>
      </c>
      <c r="O10" s="396">
        <v>1419300</v>
      </c>
      <c r="P10" s="396">
        <v>2924</v>
      </c>
      <c r="Q10" s="396">
        <v>2872</v>
      </c>
      <c r="R10" s="396">
        <v>52</v>
      </c>
      <c r="S10" s="396">
        <v>11588</v>
      </c>
      <c r="T10" s="396">
        <v>11979</v>
      </c>
      <c r="U10" s="396">
        <v>-391</v>
      </c>
    </row>
    <row r="11" spans="1:21" ht="12" customHeight="1">
      <c r="A11" s="381" t="s">
        <v>1071</v>
      </c>
      <c r="B11" s="316">
        <v>3787982</v>
      </c>
      <c r="C11" s="384">
        <v>1867859</v>
      </c>
      <c r="D11" s="384">
        <v>1920123</v>
      </c>
      <c r="E11" s="384">
        <v>1415040</v>
      </c>
      <c r="F11" s="316">
        <v>33004</v>
      </c>
      <c r="G11" s="316">
        <v>34283</v>
      </c>
      <c r="H11" s="316">
        <v>-1279</v>
      </c>
      <c r="I11" s="510">
        <v>-8997</v>
      </c>
      <c r="J11" s="510"/>
      <c r="K11" s="212"/>
      <c r="L11" s="274"/>
      <c r="M11" s="275"/>
      <c r="N11" s="275"/>
      <c r="O11" s="275"/>
      <c r="P11" s="276"/>
      <c r="Q11" s="276"/>
      <c r="R11" s="276"/>
      <c r="S11" s="276"/>
      <c r="T11" s="276"/>
      <c r="U11" s="276"/>
    </row>
    <row r="12" spans="1:21" ht="12" customHeight="1">
      <c r="A12" s="200"/>
      <c r="B12" s="198"/>
      <c r="C12" s="199"/>
      <c r="D12" s="199"/>
      <c r="E12" s="199"/>
      <c r="F12" s="198"/>
      <c r="G12" s="198"/>
      <c r="H12" s="198"/>
      <c r="I12" s="294"/>
      <c r="J12" s="1044" t="s">
        <v>585</v>
      </c>
      <c r="K12" s="1045"/>
      <c r="L12" s="670">
        <v>267937</v>
      </c>
      <c r="M12" s="671">
        <v>125625</v>
      </c>
      <c r="N12" s="671">
        <v>142312</v>
      </c>
      <c r="O12" s="671">
        <v>113746</v>
      </c>
      <c r="P12" s="672">
        <v>159</v>
      </c>
      <c r="Q12" s="672">
        <v>309</v>
      </c>
      <c r="R12" s="672">
        <v>-150</v>
      </c>
      <c r="S12" s="672">
        <v>642</v>
      </c>
      <c r="T12" s="672">
        <v>771</v>
      </c>
      <c r="U12" s="672">
        <v>-129</v>
      </c>
    </row>
    <row r="13" spans="1:21" ht="12" customHeight="1">
      <c r="A13" s="165" t="s">
        <v>4</v>
      </c>
      <c r="B13" s="257">
        <v>3789290</v>
      </c>
      <c r="C13" s="257">
        <v>1868777</v>
      </c>
      <c r="D13" s="257">
        <v>1920513</v>
      </c>
      <c r="E13" s="257">
        <v>1415444</v>
      </c>
      <c r="F13" s="257">
        <v>2846</v>
      </c>
      <c r="G13" s="257">
        <v>2592</v>
      </c>
      <c r="H13" s="257">
        <v>254</v>
      </c>
      <c r="I13" s="257" t="s">
        <v>884</v>
      </c>
      <c r="J13" s="257"/>
      <c r="K13" s="213" t="s">
        <v>934</v>
      </c>
      <c r="L13" s="477">
        <v>39480</v>
      </c>
      <c r="M13" s="478">
        <v>17715</v>
      </c>
      <c r="N13" s="478">
        <v>21765</v>
      </c>
      <c r="O13" s="478">
        <v>19782</v>
      </c>
      <c r="P13" s="277">
        <v>18</v>
      </c>
      <c r="Q13" s="277">
        <v>61</v>
      </c>
      <c r="R13" s="277">
        <v>-43</v>
      </c>
      <c r="S13" s="277">
        <v>135</v>
      </c>
      <c r="T13" s="277">
        <v>152</v>
      </c>
      <c r="U13" s="277">
        <v>-17</v>
      </c>
    </row>
    <row r="14" spans="1:21" ht="12" customHeight="1">
      <c r="A14" s="160" t="s">
        <v>882</v>
      </c>
      <c r="B14" s="257">
        <v>3787982</v>
      </c>
      <c r="C14" s="257">
        <v>1867859</v>
      </c>
      <c r="D14" s="257">
        <v>1920123</v>
      </c>
      <c r="E14" s="257">
        <v>1415040</v>
      </c>
      <c r="F14" s="257">
        <v>2824</v>
      </c>
      <c r="G14" s="257">
        <v>2772</v>
      </c>
      <c r="H14" s="257">
        <v>52</v>
      </c>
      <c r="I14" s="257">
        <v>-1099</v>
      </c>
      <c r="J14" s="257"/>
      <c r="K14" s="213" t="s">
        <v>935</v>
      </c>
      <c r="L14" s="477">
        <v>71212</v>
      </c>
      <c r="M14" s="478">
        <v>33145</v>
      </c>
      <c r="N14" s="478">
        <v>38067</v>
      </c>
      <c r="O14" s="478">
        <v>30953</v>
      </c>
      <c r="P14" s="278">
        <v>45</v>
      </c>
      <c r="Q14" s="278">
        <v>69</v>
      </c>
      <c r="R14" s="278">
        <v>-24</v>
      </c>
      <c r="S14" s="278">
        <v>177</v>
      </c>
      <c r="T14" s="278">
        <v>170</v>
      </c>
      <c r="U14" s="278">
        <v>7</v>
      </c>
    </row>
    <row r="15" spans="1:21" ht="12" customHeight="1">
      <c r="A15" s="160" t="s">
        <v>505</v>
      </c>
      <c r="B15" s="257">
        <v>3786935</v>
      </c>
      <c r="C15" s="257">
        <v>1867193</v>
      </c>
      <c r="D15" s="257">
        <v>1919742</v>
      </c>
      <c r="E15" s="257">
        <v>1415328</v>
      </c>
      <c r="F15" s="257">
        <v>2724</v>
      </c>
      <c r="G15" s="257">
        <v>2933</v>
      </c>
      <c r="H15" s="257">
        <v>-209</v>
      </c>
      <c r="I15" s="257">
        <v>-377</v>
      </c>
      <c r="J15" s="257"/>
      <c r="K15" s="213" t="s">
        <v>936</v>
      </c>
      <c r="L15" s="477">
        <v>24781</v>
      </c>
      <c r="M15" s="478">
        <v>11831</v>
      </c>
      <c r="N15" s="478">
        <v>12950</v>
      </c>
      <c r="O15" s="478">
        <v>10824</v>
      </c>
      <c r="P15" s="278">
        <v>18</v>
      </c>
      <c r="Q15" s="278">
        <v>33</v>
      </c>
      <c r="R15" s="278">
        <v>-15</v>
      </c>
      <c r="S15" s="278">
        <v>62</v>
      </c>
      <c r="T15" s="278">
        <v>58</v>
      </c>
      <c r="U15" s="278">
        <v>4</v>
      </c>
    </row>
    <row r="16" spans="1:21" ht="12" customHeight="1">
      <c r="A16" s="160" t="s">
        <v>506</v>
      </c>
      <c r="B16" s="257">
        <v>3786349</v>
      </c>
      <c r="C16" s="257">
        <v>1866556</v>
      </c>
      <c r="D16" s="257">
        <v>1919793</v>
      </c>
      <c r="E16" s="257">
        <v>1415851</v>
      </c>
      <c r="F16" s="257">
        <v>2641</v>
      </c>
      <c r="G16" s="257">
        <v>2953</v>
      </c>
      <c r="H16" s="257">
        <v>-312</v>
      </c>
      <c r="I16" s="257">
        <v>-1181</v>
      </c>
      <c r="J16" s="257"/>
      <c r="K16" s="213" t="s">
        <v>937</v>
      </c>
      <c r="L16" s="477">
        <v>34549</v>
      </c>
      <c r="M16" s="478">
        <v>16429</v>
      </c>
      <c r="N16" s="478">
        <v>18120</v>
      </c>
      <c r="O16" s="478">
        <v>13034</v>
      </c>
      <c r="P16" s="278">
        <v>10</v>
      </c>
      <c r="Q16" s="278">
        <v>39</v>
      </c>
      <c r="R16" s="278">
        <v>-29</v>
      </c>
      <c r="S16" s="278">
        <v>71</v>
      </c>
      <c r="T16" s="278">
        <v>107</v>
      </c>
      <c r="U16" s="278">
        <v>-36</v>
      </c>
    </row>
    <row r="17" spans="1:21" ht="12" customHeight="1">
      <c r="A17" s="165" t="s">
        <v>1149</v>
      </c>
      <c r="B17" s="257">
        <v>3784856</v>
      </c>
      <c r="C17" s="257">
        <v>1865629</v>
      </c>
      <c r="D17" s="257">
        <v>1919227</v>
      </c>
      <c r="E17" s="257">
        <v>1415690</v>
      </c>
      <c r="F17" s="257">
        <v>2696</v>
      </c>
      <c r="G17" s="257">
        <v>3714</v>
      </c>
      <c r="H17" s="257">
        <v>-1018</v>
      </c>
      <c r="I17" s="257">
        <v>-1203</v>
      </c>
      <c r="J17" s="257"/>
      <c r="K17" s="213" t="s">
        <v>586</v>
      </c>
      <c r="L17" s="477">
        <v>49191</v>
      </c>
      <c r="M17" s="478">
        <v>23530</v>
      </c>
      <c r="N17" s="478">
        <v>25661</v>
      </c>
      <c r="O17" s="478">
        <v>19142</v>
      </c>
      <c r="P17" s="278">
        <v>39</v>
      </c>
      <c r="Q17" s="278">
        <v>49</v>
      </c>
      <c r="R17" s="278">
        <v>-10</v>
      </c>
      <c r="S17" s="278">
        <v>105</v>
      </c>
      <c r="T17" s="278">
        <v>141</v>
      </c>
      <c r="U17" s="278">
        <v>-36</v>
      </c>
    </row>
    <row r="18" spans="1:21" ht="12" customHeight="1">
      <c r="A18" s="160" t="s">
        <v>717</v>
      </c>
      <c r="B18" s="260">
        <v>3782635</v>
      </c>
      <c r="C18" s="260">
        <v>1864643</v>
      </c>
      <c r="D18" s="260">
        <v>1917992</v>
      </c>
      <c r="E18" s="260">
        <v>1414758</v>
      </c>
      <c r="F18" s="260">
        <v>2546</v>
      </c>
      <c r="G18" s="260">
        <v>3120</v>
      </c>
      <c r="H18" s="260">
        <v>-574</v>
      </c>
      <c r="I18" s="16">
        <v>-1200</v>
      </c>
      <c r="J18" s="16"/>
      <c r="K18" s="213" t="s">
        <v>938</v>
      </c>
      <c r="L18" s="477">
        <v>14356</v>
      </c>
      <c r="M18" s="478">
        <v>6743</v>
      </c>
      <c r="N18" s="478">
        <v>7613</v>
      </c>
      <c r="O18" s="478">
        <v>6056</v>
      </c>
      <c r="P18" s="278">
        <v>6</v>
      </c>
      <c r="Q18" s="278">
        <v>8</v>
      </c>
      <c r="R18" s="278">
        <v>-2</v>
      </c>
      <c r="S18" s="278">
        <v>33</v>
      </c>
      <c r="T18" s="278">
        <v>58</v>
      </c>
      <c r="U18" s="278">
        <v>-25</v>
      </c>
    </row>
    <row r="19" spans="1:21" ht="12" customHeight="1">
      <c r="A19" s="160" t="s">
        <v>903</v>
      </c>
      <c r="B19" s="260">
        <v>3780861</v>
      </c>
      <c r="C19" s="260">
        <v>1863679</v>
      </c>
      <c r="D19" s="260">
        <v>1917182</v>
      </c>
      <c r="E19" s="260">
        <v>1414329</v>
      </c>
      <c r="F19" s="260">
        <v>2805</v>
      </c>
      <c r="G19" s="260">
        <v>3357</v>
      </c>
      <c r="H19" s="261">
        <v>-552</v>
      </c>
      <c r="I19" s="16">
        <v>-4111</v>
      </c>
      <c r="J19" s="16"/>
      <c r="K19" s="213" t="s">
        <v>939</v>
      </c>
      <c r="L19" s="477">
        <v>7959</v>
      </c>
      <c r="M19" s="478">
        <v>3806</v>
      </c>
      <c r="N19" s="478">
        <v>4153</v>
      </c>
      <c r="O19" s="478">
        <v>3049</v>
      </c>
      <c r="P19" s="277">
        <v>10</v>
      </c>
      <c r="Q19" s="277">
        <v>12</v>
      </c>
      <c r="R19" s="277">
        <v>-2</v>
      </c>
      <c r="S19" s="277">
        <v>12</v>
      </c>
      <c r="T19" s="277">
        <v>28</v>
      </c>
      <c r="U19" s="277">
        <v>-16</v>
      </c>
    </row>
    <row r="20" spans="1:21" s="153" customFormat="1" ht="12" customHeight="1">
      <c r="A20" s="160" t="s">
        <v>718</v>
      </c>
      <c r="B20" s="261">
        <v>3776198</v>
      </c>
      <c r="C20" s="261">
        <v>1861062</v>
      </c>
      <c r="D20" s="261">
        <v>1915136</v>
      </c>
      <c r="E20" s="261">
        <v>1415031</v>
      </c>
      <c r="F20" s="261">
        <v>2665</v>
      </c>
      <c r="G20" s="261">
        <v>2974</v>
      </c>
      <c r="H20" s="261">
        <v>-309</v>
      </c>
      <c r="I20" s="257">
        <v>211</v>
      </c>
      <c r="J20" s="257"/>
      <c r="K20" s="213" t="s">
        <v>940</v>
      </c>
      <c r="L20" s="477">
        <v>9455</v>
      </c>
      <c r="M20" s="478">
        <v>4520</v>
      </c>
      <c r="N20" s="478">
        <v>4935</v>
      </c>
      <c r="O20" s="478">
        <v>3771</v>
      </c>
      <c r="P20" s="277">
        <v>8</v>
      </c>
      <c r="Q20" s="277">
        <v>15</v>
      </c>
      <c r="R20" s="277">
        <v>-7</v>
      </c>
      <c r="S20" s="277">
        <v>15</v>
      </c>
      <c r="T20" s="277">
        <v>28</v>
      </c>
      <c r="U20" s="277">
        <v>-13</v>
      </c>
    </row>
    <row r="21" spans="1:21" ht="12" customHeight="1">
      <c r="A21" s="160" t="s">
        <v>695</v>
      </c>
      <c r="B21" s="261">
        <v>3776100</v>
      </c>
      <c r="C21" s="261">
        <v>1861288</v>
      </c>
      <c r="D21" s="261">
        <v>1914812</v>
      </c>
      <c r="E21" s="261">
        <v>1418416</v>
      </c>
      <c r="F21" s="261">
        <v>2566</v>
      </c>
      <c r="G21" s="261">
        <v>2973</v>
      </c>
      <c r="H21" s="257">
        <v>-407</v>
      </c>
      <c r="I21" s="257">
        <v>-481</v>
      </c>
      <c r="J21" s="257"/>
      <c r="K21" s="213" t="s">
        <v>941</v>
      </c>
      <c r="L21" s="477">
        <v>7573</v>
      </c>
      <c r="M21" s="478">
        <v>3529</v>
      </c>
      <c r="N21" s="478">
        <v>4044</v>
      </c>
      <c r="O21" s="478">
        <v>3008</v>
      </c>
      <c r="P21" s="277">
        <v>3</v>
      </c>
      <c r="Q21" s="277">
        <v>11</v>
      </c>
      <c r="R21" s="277">
        <v>-8</v>
      </c>
      <c r="S21" s="277">
        <v>17</v>
      </c>
      <c r="T21" s="277">
        <v>16</v>
      </c>
      <c r="U21" s="277">
        <v>1</v>
      </c>
    </row>
    <row r="22" spans="1:21" ht="12" customHeight="1">
      <c r="A22" s="160" t="s">
        <v>502</v>
      </c>
      <c r="B22" s="261">
        <v>3775212</v>
      </c>
      <c r="C22" s="261">
        <v>1860858</v>
      </c>
      <c r="D22" s="261">
        <v>1914354</v>
      </c>
      <c r="E22" s="261">
        <v>1418543</v>
      </c>
      <c r="F22" s="261">
        <v>2736</v>
      </c>
      <c r="G22" s="261">
        <v>2750</v>
      </c>
      <c r="H22" s="257">
        <v>-14</v>
      </c>
      <c r="I22" s="257">
        <v>-727</v>
      </c>
      <c r="J22" s="257"/>
      <c r="K22" s="213" t="s">
        <v>942</v>
      </c>
      <c r="L22" s="477">
        <v>9381</v>
      </c>
      <c r="M22" s="478">
        <v>4377</v>
      </c>
      <c r="N22" s="478">
        <v>5004</v>
      </c>
      <c r="O22" s="478">
        <v>4127</v>
      </c>
      <c r="P22" s="277">
        <v>2</v>
      </c>
      <c r="Q22" s="277">
        <v>12</v>
      </c>
      <c r="R22" s="277">
        <v>-10</v>
      </c>
      <c r="S22" s="277">
        <v>15</v>
      </c>
      <c r="T22" s="277">
        <v>13</v>
      </c>
      <c r="U22" s="277">
        <v>2</v>
      </c>
    </row>
    <row r="23" spans="1:21" ht="12" customHeight="1">
      <c r="A23" s="160" t="s">
        <v>1150</v>
      </c>
      <c r="B23" s="261">
        <v>3774471</v>
      </c>
      <c r="C23" s="261">
        <v>1860446</v>
      </c>
      <c r="D23" s="261">
        <v>1914025</v>
      </c>
      <c r="E23" s="261">
        <v>1418364</v>
      </c>
      <c r="F23" s="261">
        <v>2738</v>
      </c>
      <c r="G23" s="261">
        <v>2740</v>
      </c>
      <c r="H23" s="257">
        <v>-2</v>
      </c>
      <c r="I23" s="257">
        <v>35</v>
      </c>
      <c r="J23" s="257"/>
      <c r="K23" s="151"/>
      <c r="L23" s="276"/>
      <c r="M23" s="276"/>
      <c r="N23" s="276"/>
      <c r="O23" s="276"/>
      <c r="P23" s="277"/>
      <c r="Q23" s="277"/>
      <c r="R23" s="277"/>
      <c r="S23" s="277"/>
      <c r="T23" s="277"/>
      <c r="U23" s="277"/>
    </row>
    <row r="24" spans="1:21" ht="12" customHeight="1">
      <c r="A24" s="160" t="s">
        <v>883</v>
      </c>
      <c r="B24" s="261">
        <v>3774504</v>
      </c>
      <c r="C24" s="261">
        <v>1860650</v>
      </c>
      <c r="D24" s="261">
        <v>1913854</v>
      </c>
      <c r="E24" s="261">
        <v>1419099</v>
      </c>
      <c r="F24" s="966">
        <v>2924</v>
      </c>
      <c r="G24" s="966">
        <v>2872</v>
      </c>
      <c r="H24" s="966">
        <v>52</v>
      </c>
      <c r="I24" s="967">
        <v>-391</v>
      </c>
      <c r="J24" s="1044" t="s">
        <v>587</v>
      </c>
      <c r="K24" s="1045"/>
      <c r="L24" s="673">
        <v>975491</v>
      </c>
      <c r="M24" s="673">
        <v>483880</v>
      </c>
      <c r="N24" s="673">
        <v>491611</v>
      </c>
      <c r="O24" s="673">
        <v>367242</v>
      </c>
      <c r="P24" s="672">
        <v>783</v>
      </c>
      <c r="Q24" s="672">
        <v>694</v>
      </c>
      <c r="R24" s="672">
        <v>89</v>
      </c>
      <c r="S24" s="672">
        <v>2925</v>
      </c>
      <c r="T24" s="672">
        <v>2859</v>
      </c>
      <c r="U24" s="672">
        <v>66</v>
      </c>
    </row>
    <row r="25" spans="1:21" ht="12" customHeight="1">
      <c r="A25" s="968" t="s">
        <v>1220</v>
      </c>
      <c r="B25" s="969">
        <v>3774165</v>
      </c>
      <c r="C25" s="969">
        <v>1860519</v>
      </c>
      <c r="D25" s="969">
        <v>1913646</v>
      </c>
      <c r="E25" s="969">
        <v>1419300</v>
      </c>
      <c r="F25" s="970" t="s">
        <v>843</v>
      </c>
      <c r="G25" s="970" t="s">
        <v>843</v>
      </c>
      <c r="H25" s="970" t="s">
        <v>1221</v>
      </c>
      <c r="I25" s="970" t="s">
        <v>843</v>
      </c>
      <c r="J25" s="667"/>
      <c r="K25" s="151" t="s">
        <v>943</v>
      </c>
      <c r="L25" s="274">
        <v>204103</v>
      </c>
      <c r="M25" s="278">
        <v>100409</v>
      </c>
      <c r="N25" s="278">
        <v>103694</v>
      </c>
      <c r="O25" s="278">
        <v>82066</v>
      </c>
      <c r="P25" s="278">
        <v>150</v>
      </c>
      <c r="Q25" s="278">
        <v>173</v>
      </c>
      <c r="R25" s="278">
        <v>-23</v>
      </c>
      <c r="S25" s="278">
        <v>556</v>
      </c>
      <c r="T25" s="278">
        <v>621</v>
      </c>
      <c r="U25" s="278">
        <v>-65</v>
      </c>
    </row>
    <row r="26" spans="1:21" ht="12" customHeight="1">
      <c r="A26" s="391" t="s">
        <v>354</v>
      </c>
      <c r="I26" s="201"/>
      <c r="J26" s="201"/>
      <c r="K26" s="151" t="s">
        <v>944</v>
      </c>
      <c r="L26" s="274">
        <v>111430</v>
      </c>
      <c r="M26" s="278">
        <v>54567</v>
      </c>
      <c r="N26" s="278">
        <v>56863</v>
      </c>
      <c r="O26" s="278">
        <v>45565</v>
      </c>
      <c r="P26" s="278">
        <v>74</v>
      </c>
      <c r="Q26" s="278">
        <v>75</v>
      </c>
      <c r="R26" s="278">
        <v>-1</v>
      </c>
      <c r="S26" s="278">
        <v>374</v>
      </c>
      <c r="T26" s="278">
        <v>412</v>
      </c>
      <c r="U26" s="278">
        <v>-38</v>
      </c>
    </row>
    <row r="27" spans="1:21" ht="12" customHeight="1">
      <c r="A27" s="67" t="s">
        <v>1086</v>
      </c>
      <c r="F27" s="154"/>
      <c r="G27" s="154"/>
      <c r="H27" s="154"/>
      <c r="I27" s="154"/>
      <c r="J27" s="154"/>
      <c r="K27" s="151" t="s">
        <v>945</v>
      </c>
      <c r="L27" s="274">
        <v>131469</v>
      </c>
      <c r="M27" s="278">
        <v>64720</v>
      </c>
      <c r="N27" s="278">
        <v>66749</v>
      </c>
      <c r="O27" s="278">
        <v>46931</v>
      </c>
      <c r="P27" s="278">
        <v>94</v>
      </c>
      <c r="Q27" s="278">
        <v>93</v>
      </c>
      <c r="R27" s="278">
        <v>1</v>
      </c>
      <c r="S27" s="278">
        <v>297</v>
      </c>
      <c r="T27" s="278">
        <v>266</v>
      </c>
      <c r="U27" s="278">
        <v>31</v>
      </c>
    </row>
    <row r="28" spans="1:21" ht="12" customHeight="1">
      <c r="A28" s="67" t="s">
        <v>1087</v>
      </c>
      <c r="K28" s="151" t="s">
        <v>946</v>
      </c>
      <c r="L28" s="274">
        <v>253850</v>
      </c>
      <c r="M28" s="278">
        <v>125267</v>
      </c>
      <c r="N28" s="278">
        <v>128583</v>
      </c>
      <c r="O28" s="278">
        <v>91366</v>
      </c>
      <c r="P28" s="278">
        <v>203</v>
      </c>
      <c r="Q28" s="278">
        <v>177</v>
      </c>
      <c r="R28" s="278">
        <v>26</v>
      </c>
      <c r="S28" s="278">
        <v>503</v>
      </c>
      <c r="T28" s="278">
        <v>580</v>
      </c>
      <c r="U28" s="278">
        <v>-77</v>
      </c>
    </row>
    <row r="29" spans="1:21" ht="12" customHeight="1">
      <c r="A29" s="202" t="s">
        <v>476</v>
      </c>
      <c r="K29" s="151" t="s">
        <v>947</v>
      </c>
      <c r="L29" s="274">
        <v>88544</v>
      </c>
      <c r="M29" s="278">
        <v>45231</v>
      </c>
      <c r="N29" s="278">
        <v>43313</v>
      </c>
      <c r="O29" s="278">
        <v>31731</v>
      </c>
      <c r="P29" s="278">
        <v>75</v>
      </c>
      <c r="Q29" s="278">
        <v>66</v>
      </c>
      <c r="R29" s="278">
        <v>9</v>
      </c>
      <c r="S29" s="278">
        <v>424</v>
      </c>
      <c r="T29" s="278">
        <v>263</v>
      </c>
      <c r="U29" s="278">
        <v>161</v>
      </c>
    </row>
    <row r="30" spans="2:21" ht="12" customHeight="1">
      <c r="B30" s="196"/>
      <c r="C30" s="196"/>
      <c r="D30" s="196"/>
      <c r="E30" s="196"/>
      <c r="F30" s="196"/>
      <c r="G30" s="196"/>
      <c r="H30" s="196"/>
      <c r="K30" s="151" t="s">
        <v>588</v>
      </c>
      <c r="L30" s="274">
        <v>54044</v>
      </c>
      <c r="M30" s="278">
        <v>27821</v>
      </c>
      <c r="N30" s="278">
        <v>26223</v>
      </c>
      <c r="O30" s="278">
        <v>21005</v>
      </c>
      <c r="P30" s="278">
        <v>59</v>
      </c>
      <c r="Q30" s="278">
        <v>26</v>
      </c>
      <c r="R30" s="278">
        <v>33</v>
      </c>
      <c r="S30" s="278">
        <v>198</v>
      </c>
      <c r="T30" s="278">
        <v>220</v>
      </c>
      <c r="U30" s="278">
        <v>-22</v>
      </c>
    </row>
    <row r="31" spans="1:21" ht="12" customHeight="1">
      <c r="A31" s="1046" t="s">
        <v>577</v>
      </c>
      <c r="B31" s="1046"/>
      <c r="C31" s="1046"/>
      <c r="D31" s="1046"/>
      <c r="E31" s="1046"/>
      <c r="F31" s="1046"/>
      <c r="G31" s="1046"/>
      <c r="H31" s="1046"/>
      <c r="I31" s="1046"/>
      <c r="K31" s="151" t="s">
        <v>589</v>
      </c>
      <c r="L31" s="274">
        <v>38619</v>
      </c>
      <c r="M31" s="278">
        <v>18791</v>
      </c>
      <c r="N31" s="278">
        <v>19828</v>
      </c>
      <c r="O31" s="278">
        <v>14348</v>
      </c>
      <c r="P31" s="278">
        <v>31</v>
      </c>
      <c r="Q31" s="278">
        <v>33</v>
      </c>
      <c r="R31" s="278">
        <v>-2</v>
      </c>
      <c r="S31" s="278">
        <v>111</v>
      </c>
      <c r="T31" s="278">
        <v>74</v>
      </c>
      <c r="U31" s="278">
        <v>37</v>
      </c>
    </row>
    <row r="32" spans="1:21" ht="12" customHeight="1">
      <c r="A32" s="1046"/>
      <c r="B32" s="1046"/>
      <c r="C32" s="1046"/>
      <c r="D32" s="1046"/>
      <c r="E32" s="1046"/>
      <c r="F32" s="1046"/>
      <c r="G32" s="1046"/>
      <c r="H32" s="1046"/>
      <c r="I32" s="1046"/>
      <c r="K32" s="151" t="s">
        <v>590</v>
      </c>
      <c r="L32" s="274">
        <v>32104</v>
      </c>
      <c r="M32" s="278">
        <v>15641</v>
      </c>
      <c r="N32" s="278">
        <v>16463</v>
      </c>
      <c r="O32" s="278">
        <v>12054</v>
      </c>
      <c r="P32" s="278">
        <v>34</v>
      </c>
      <c r="Q32" s="278">
        <v>19</v>
      </c>
      <c r="R32" s="278">
        <v>15</v>
      </c>
      <c r="S32" s="278">
        <v>134</v>
      </c>
      <c r="T32" s="278">
        <v>134</v>
      </c>
      <c r="U32" s="278">
        <v>0</v>
      </c>
    </row>
    <row r="33" spans="11:21" ht="12" customHeight="1">
      <c r="K33" s="151" t="s">
        <v>591</v>
      </c>
      <c r="L33" s="274">
        <v>40651</v>
      </c>
      <c r="M33" s="278">
        <v>20615</v>
      </c>
      <c r="N33" s="278">
        <v>20036</v>
      </c>
      <c r="O33" s="278">
        <v>15617</v>
      </c>
      <c r="P33" s="278">
        <v>53</v>
      </c>
      <c r="Q33" s="278">
        <v>18</v>
      </c>
      <c r="R33" s="278">
        <v>35</v>
      </c>
      <c r="S33" s="278">
        <v>146</v>
      </c>
      <c r="T33" s="278">
        <v>161</v>
      </c>
      <c r="U33" s="278">
        <v>-15</v>
      </c>
    </row>
    <row r="34" spans="11:21" ht="12" customHeight="1">
      <c r="K34" s="151" t="s">
        <v>592</v>
      </c>
      <c r="L34" s="274">
        <v>20677</v>
      </c>
      <c r="M34" s="278">
        <v>10818</v>
      </c>
      <c r="N34" s="278">
        <v>9859</v>
      </c>
      <c r="O34" s="278">
        <v>6559</v>
      </c>
      <c r="P34" s="278">
        <v>10</v>
      </c>
      <c r="Q34" s="278">
        <v>14</v>
      </c>
      <c r="R34" s="278">
        <v>-4</v>
      </c>
      <c r="S34" s="278">
        <v>182</v>
      </c>
      <c r="T34" s="278">
        <v>128</v>
      </c>
      <c r="U34" s="278">
        <v>54</v>
      </c>
    </row>
    <row r="35" spans="11:21" ht="12" customHeight="1">
      <c r="K35" s="151"/>
      <c r="L35" s="278"/>
      <c r="M35" s="278"/>
      <c r="N35" s="278"/>
      <c r="O35" s="278"/>
      <c r="P35" s="278"/>
      <c r="Q35" s="278"/>
      <c r="R35" s="278"/>
      <c r="S35" s="278"/>
      <c r="T35" s="278"/>
      <c r="U35" s="278"/>
    </row>
    <row r="36" spans="10:21" ht="12" customHeight="1">
      <c r="J36" s="1044" t="s">
        <v>593</v>
      </c>
      <c r="K36" s="1045"/>
      <c r="L36" s="674">
        <v>715827</v>
      </c>
      <c r="M36" s="674">
        <v>347843</v>
      </c>
      <c r="N36" s="674">
        <v>367984</v>
      </c>
      <c r="O36" s="674">
        <v>283269</v>
      </c>
      <c r="P36" s="674">
        <v>553</v>
      </c>
      <c r="Q36" s="674">
        <v>586</v>
      </c>
      <c r="R36" s="674">
        <v>-33</v>
      </c>
      <c r="S36" s="674">
        <v>1912</v>
      </c>
      <c r="T36" s="674">
        <v>2042</v>
      </c>
      <c r="U36" s="674">
        <v>-130</v>
      </c>
    </row>
    <row r="37" spans="11:21" ht="12" customHeight="1">
      <c r="K37" s="151" t="s">
        <v>594</v>
      </c>
      <c r="L37" s="278">
        <v>715827</v>
      </c>
      <c r="M37" s="278">
        <v>347843</v>
      </c>
      <c r="N37" s="278">
        <v>367984</v>
      </c>
      <c r="O37" s="278">
        <v>283269</v>
      </c>
      <c r="P37" s="278">
        <v>553</v>
      </c>
      <c r="Q37" s="278">
        <v>586</v>
      </c>
      <c r="R37" s="278">
        <v>-33</v>
      </c>
      <c r="S37" s="278">
        <v>1912</v>
      </c>
      <c r="T37" s="278">
        <v>2042</v>
      </c>
      <c r="U37" s="278">
        <v>-130</v>
      </c>
    </row>
    <row r="38" spans="11:21" ht="12" customHeight="1">
      <c r="K38" s="939" t="s">
        <v>1158</v>
      </c>
      <c r="L38" s="950">
        <v>258474</v>
      </c>
      <c r="M38" s="278">
        <v>124972</v>
      </c>
      <c r="N38" s="278">
        <v>133502</v>
      </c>
      <c r="O38" s="278">
        <v>102648</v>
      </c>
      <c r="P38" s="278">
        <v>178</v>
      </c>
      <c r="Q38" s="278">
        <v>223</v>
      </c>
      <c r="R38" s="278">
        <v>-45</v>
      </c>
      <c r="S38" s="278">
        <v>792</v>
      </c>
      <c r="T38" s="278">
        <v>778</v>
      </c>
      <c r="U38" s="278">
        <v>14</v>
      </c>
    </row>
    <row r="39" spans="11:21" ht="12" customHeight="1">
      <c r="K39" s="939" t="s">
        <v>1156</v>
      </c>
      <c r="L39" s="274">
        <v>210323</v>
      </c>
      <c r="M39" s="278">
        <v>103204</v>
      </c>
      <c r="N39" s="278">
        <v>107119</v>
      </c>
      <c r="O39" s="278">
        <v>86245</v>
      </c>
      <c r="P39" s="278">
        <v>197</v>
      </c>
      <c r="Q39" s="278">
        <v>148</v>
      </c>
      <c r="R39" s="278">
        <v>49</v>
      </c>
      <c r="S39" s="278">
        <v>667</v>
      </c>
      <c r="T39" s="278">
        <v>727</v>
      </c>
      <c r="U39" s="278">
        <v>-60</v>
      </c>
    </row>
    <row r="40" spans="11:21" ht="12" customHeight="1">
      <c r="K40" s="939" t="s">
        <v>1157</v>
      </c>
      <c r="L40" s="274">
        <v>247030</v>
      </c>
      <c r="M40" s="278">
        <v>119667</v>
      </c>
      <c r="N40" s="278">
        <v>127363</v>
      </c>
      <c r="O40" s="278">
        <v>94376</v>
      </c>
      <c r="P40" s="278">
        <v>178</v>
      </c>
      <c r="Q40" s="278">
        <v>215</v>
      </c>
      <c r="R40" s="278">
        <v>-37</v>
      </c>
      <c r="S40" s="278">
        <v>453</v>
      </c>
      <c r="T40" s="278">
        <v>537</v>
      </c>
      <c r="U40" s="278">
        <v>-84</v>
      </c>
    </row>
    <row r="41" spans="11:21" ht="12" customHeight="1">
      <c r="K41" s="152"/>
      <c r="L41" s="279"/>
      <c r="M41" s="279"/>
      <c r="N41" s="279"/>
      <c r="O41" s="279"/>
      <c r="P41" s="279"/>
      <c r="Q41" s="279"/>
      <c r="R41" s="279"/>
      <c r="S41" s="279"/>
      <c r="T41" s="279"/>
      <c r="U41" s="279"/>
    </row>
    <row r="42" spans="10:21" ht="12" customHeight="1">
      <c r="J42" s="1047" t="s">
        <v>423</v>
      </c>
      <c r="K42" s="1048"/>
      <c r="L42" s="673">
        <v>946565</v>
      </c>
      <c r="M42" s="673">
        <v>469916</v>
      </c>
      <c r="N42" s="673">
        <v>476649</v>
      </c>
      <c r="O42" s="673">
        <v>327598</v>
      </c>
      <c r="P42" s="673">
        <v>738</v>
      </c>
      <c r="Q42" s="673">
        <v>706</v>
      </c>
      <c r="R42" s="673">
        <v>32</v>
      </c>
      <c r="S42" s="673">
        <v>2693</v>
      </c>
      <c r="T42" s="673">
        <v>2740</v>
      </c>
      <c r="U42" s="673">
        <v>-47</v>
      </c>
    </row>
    <row r="43" spans="11:21" ht="12" customHeight="1">
      <c r="K43" s="191" t="s">
        <v>595</v>
      </c>
      <c r="L43" s="276">
        <v>100343</v>
      </c>
      <c r="M43" s="276">
        <v>48897</v>
      </c>
      <c r="N43" s="276">
        <v>51446</v>
      </c>
      <c r="O43" s="276">
        <v>33655</v>
      </c>
      <c r="P43" s="276">
        <v>84</v>
      </c>
      <c r="Q43" s="276">
        <v>77</v>
      </c>
      <c r="R43" s="276">
        <v>7</v>
      </c>
      <c r="S43" s="276">
        <v>176</v>
      </c>
      <c r="T43" s="276">
        <v>158</v>
      </c>
      <c r="U43" s="276">
        <v>18</v>
      </c>
    </row>
    <row r="44" spans="11:21" ht="12" customHeight="1">
      <c r="K44" s="191" t="s">
        <v>596</v>
      </c>
      <c r="L44" s="276">
        <v>170384</v>
      </c>
      <c r="M44" s="276">
        <v>86024</v>
      </c>
      <c r="N44" s="276">
        <v>84360</v>
      </c>
      <c r="O44" s="276">
        <v>60536</v>
      </c>
      <c r="P44" s="276">
        <v>117</v>
      </c>
      <c r="Q44" s="276">
        <v>106</v>
      </c>
      <c r="R44" s="276">
        <v>11</v>
      </c>
      <c r="S44" s="276">
        <v>503</v>
      </c>
      <c r="T44" s="276">
        <v>560</v>
      </c>
      <c r="U44" s="276">
        <v>-57</v>
      </c>
    </row>
    <row r="45" spans="11:21" ht="12" customHeight="1">
      <c r="K45" s="191" t="s">
        <v>597</v>
      </c>
      <c r="L45" s="276">
        <v>143585</v>
      </c>
      <c r="M45" s="276">
        <v>70163</v>
      </c>
      <c r="N45" s="276">
        <v>73422</v>
      </c>
      <c r="O45" s="276">
        <v>50711</v>
      </c>
      <c r="P45" s="276">
        <v>95</v>
      </c>
      <c r="Q45" s="276">
        <v>101</v>
      </c>
      <c r="R45" s="276">
        <v>-6</v>
      </c>
      <c r="S45" s="276">
        <v>433</v>
      </c>
      <c r="T45" s="276">
        <v>344</v>
      </c>
      <c r="U45" s="276">
        <v>89</v>
      </c>
    </row>
    <row r="46" spans="11:21" ht="12" customHeight="1">
      <c r="K46" s="191" t="s">
        <v>598</v>
      </c>
      <c r="L46" s="276">
        <v>117568</v>
      </c>
      <c r="M46" s="276">
        <v>58792</v>
      </c>
      <c r="N46" s="276">
        <v>58776</v>
      </c>
      <c r="O46" s="276">
        <v>40554</v>
      </c>
      <c r="P46" s="276">
        <v>100</v>
      </c>
      <c r="Q46" s="276">
        <v>91</v>
      </c>
      <c r="R46" s="276">
        <v>9</v>
      </c>
      <c r="S46" s="276">
        <v>376</v>
      </c>
      <c r="T46" s="276">
        <v>404</v>
      </c>
      <c r="U46" s="276">
        <v>-28</v>
      </c>
    </row>
    <row r="47" spans="11:21" ht="12" customHeight="1">
      <c r="K47" s="191" t="s">
        <v>599</v>
      </c>
      <c r="L47" s="276">
        <v>142123</v>
      </c>
      <c r="M47" s="276">
        <v>69393</v>
      </c>
      <c r="N47" s="276">
        <v>72730</v>
      </c>
      <c r="O47" s="276">
        <v>50181</v>
      </c>
      <c r="P47" s="276">
        <v>113</v>
      </c>
      <c r="Q47" s="276">
        <v>105</v>
      </c>
      <c r="R47" s="276">
        <v>8</v>
      </c>
      <c r="S47" s="276">
        <v>365</v>
      </c>
      <c r="T47" s="276">
        <v>355</v>
      </c>
      <c r="U47" s="276">
        <v>10</v>
      </c>
    </row>
    <row r="48" spans="11:21" ht="12" customHeight="1">
      <c r="K48" s="191" t="s">
        <v>600</v>
      </c>
      <c r="L48" s="276">
        <v>85751</v>
      </c>
      <c r="M48" s="276">
        <v>43548</v>
      </c>
      <c r="N48" s="276">
        <v>42203</v>
      </c>
      <c r="O48" s="276">
        <v>30700</v>
      </c>
      <c r="P48" s="276">
        <v>80</v>
      </c>
      <c r="Q48" s="276">
        <v>64</v>
      </c>
      <c r="R48" s="276">
        <v>16</v>
      </c>
      <c r="S48" s="276">
        <v>288</v>
      </c>
      <c r="T48" s="276">
        <v>258</v>
      </c>
      <c r="U48" s="276">
        <v>30</v>
      </c>
    </row>
    <row r="49" spans="11:21" ht="12" customHeight="1">
      <c r="K49" s="191" t="s">
        <v>601</v>
      </c>
      <c r="L49" s="276">
        <v>34339</v>
      </c>
      <c r="M49" s="276">
        <v>17377</v>
      </c>
      <c r="N49" s="276">
        <v>16962</v>
      </c>
      <c r="O49" s="276">
        <v>11152</v>
      </c>
      <c r="P49" s="276">
        <v>33</v>
      </c>
      <c r="Q49" s="276">
        <v>30</v>
      </c>
      <c r="R49" s="276">
        <v>3</v>
      </c>
      <c r="S49" s="276">
        <v>119</v>
      </c>
      <c r="T49" s="276">
        <v>120</v>
      </c>
      <c r="U49" s="276">
        <v>-1</v>
      </c>
    </row>
    <row r="50" spans="11:21" ht="12" customHeight="1">
      <c r="K50" s="191" t="s">
        <v>602</v>
      </c>
      <c r="L50" s="276">
        <v>46762</v>
      </c>
      <c r="M50" s="276">
        <v>23426</v>
      </c>
      <c r="N50" s="276">
        <v>23336</v>
      </c>
      <c r="O50" s="276">
        <v>15179</v>
      </c>
      <c r="P50" s="276">
        <v>38</v>
      </c>
      <c r="Q50" s="276">
        <v>45</v>
      </c>
      <c r="R50" s="276">
        <v>-7</v>
      </c>
      <c r="S50" s="276">
        <v>144</v>
      </c>
      <c r="T50" s="276">
        <v>235</v>
      </c>
      <c r="U50" s="276">
        <v>-91</v>
      </c>
    </row>
    <row r="51" spans="11:21" ht="12" customHeight="1">
      <c r="K51" s="191" t="s">
        <v>603</v>
      </c>
      <c r="L51" s="276">
        <v>48299</v>
      </c>
      <c r="M51" s="276">
        <v>23769</v>
      </c>
      <c r="N51" s="276">
        <v>24530</v>
      </c>
      <c r="O51" s="276">
        <v>15546</v>
      </c>
      <c r="P51" s="276">
        <v>38</v>
      </c>
      <c r="Q51" s="276">
        <v>46</v>
      </c>
      <c r="R51" s="276">
        <v>-8</v>
      </c>
      <c r="S51" s="276">
        <v>139</v>
      </c>
      <c r="T51" s="276">
        <v>145</v>
      </c>
      <c r="U51" s="276">
        <v>-6</v>
      </c>
    </row>
    <row r="52" spans="11:21" ht="12" customHeight="1">
      <c r="K52" s="191" t="s">
        <v>604</v>
      </c>
      <c r="L52" s="276">
        <v>29837</v>
      </c>
      <c r="M52" s="276">
        <v>14945</v>
      </c>
      <c r="N52" s="276">
        <v>14892</v>
      </c>
      <c r="O52" s="276">
        <v>10191</v>
      </c>
      <c r="P52" s="276">
        <v>21</v>
      </c>
      <c r="Q52" s="276">
        <v>19</v>
      </c>
      <c r="R52" s="276">
        <v>2</v>
      </c>
      <c r="S52" s="276">
        <v>98</v>
      </c>
      <c r="T52" s="276">
        <v>99</v>
      </c>
      <c r="U52" s="276">
        <v>-1</v>
      </c>
    </row>
    <row r="53" spans="11:21" ht="12" customHeight="1">
      <c r="K53" s="191" t="s">
        <v>605</v>
      </c>
      <c r="L53" s="276">
        <v>8137</v>
      </c>
      <c r="M53" s="276">
        <v>3954</v>
      </c>
      <c r="N53" s="276">
        <v>4183</v>
      </c>
      <c r="O53" s="276">
        <v>2988</v>
      </c>
      <c r="P53" s="276">
        <v>2</v>
      </c>
      <c r="Q53" s="276">
        <v>6</v>
      </c>
      <c r="R53" s="276">
        <v>-4</v>
      </c>
      <c r="S53" s="276">
        <v>15</v>
      </c>
      <c r="T53" s="276">
        <v>22</v>
      </c>
      <c r="U53" s="276">
        <v>-7</v>
      </c>
    </row>
    <row r="54" spans="11:21" ht="12" customHeight="1">
      <c r="K54" s="191" t="s">
        <v>606</v>
      </c>
      <c r="L54" s="276">
        <v>19437</v>
      </c>
      <c r="M54" s="276">
        <v>9628</v>
      </c>
      <c r="N54" s="276">
        <v>9809</v>
      </c>
      <c r="O54" s="276">
        <v>6205</v>
      </c>
      <c r="P54" s="276">
        <v>17</v>
      </c>
      <c r="Q54" s="276">
        <v>16</v>
      </c>
      <c r="R54" s="276">
        <v>1</v>
      </c>
      <c r="S54" s="276">
        <v>37</v>
      </c>
      <c r="T54" s="276">
        <v>40</v>
      </c>
      <c r="U54" s="276">
        <v>-3</v>
      </c>
    </row>
    <row r="55" spans="11:21" ht="12" customHeight="1">
      <c r="K55" s="191"/>
      <c r="L55" s="276"/>
      <c r="M55" s="276"/>
      <c r="N55" s="276"/>
      <c r="O55" s="276"/>
      <c r="P55" s="276"/>
      <c r="Q55" s="276"/>
      <c r="R55" s="276"/>
      <c r="S55" s="276"/>
      <c r="T55" s="276"/>
      <c r="U55" s="276"/>
    </row>
    <row r="56" spans="10:21" ht="12" customHeight="1">
      <c r="J56" s="1047" t="s">
        <v>607</v>
      </c>
      <c r="K56" s="1048"/>
      <c r="L56" s="673">
        <v>868345</v>
      </c>
      <c r="M56" s="673">
        <v>433255</v>
      </c>
      <c r="N56" s="673">
        <v>435090</v>
      </c>
      <c r="O56" s="673">
        <v>327445</v>
      </c>
      <c r="P56" s="673">
        <v>691</v>
      </c>
      <c r="Q56" s="673">
        <v>577</v>
      </c>
      <c r="R56" s="673">
        <v>114</v>
      </c>
      <c r="S56" s="673">
        <v>3416</v>
      </c>
      <c r="T56" s="673">
        <v>3567</v>
      </c>
      <c r="U56" s="673">
        <v>-151</v>
      </c>
    </row>
    <row r="57" spans="11:21" ht="12" customHeight="1">
      <c r="K57" s="191" t="s">
        <v>608</v>
      </c>
      <c r="L57" s="276">
        <v>807828</v>
      </c>
      <c r="M57" s="276">
        <v>402337</v>
      </c>
      <c r="N57" s="276">
        <v>405491</v>
      </c>
      <c r="O57" s="276">
        <v>305573</v>
      </c>
      <c r="P57" s="276">
        <v>653</v>
      </c>
      <c r="Q57" s="276">
        <v>536</v>
      </c>
      <c r="R57" s="276">
        <v>117</v>
      </c>
      <c r="S57" s="276">
        <v>3241</v>
      </c>
      <c r="T57" s="276">
        <v>3352</v>
      </c>
      <c r="U57" s="276">
        <v>-111</v>
      </c>
    </row>
    <row r="58" spans="10:21" ht="12" customHeight="1">
      <c r="J58" s="669"/>
      <c r="K58" s="192" t="s">
        <v>609</v>
      </c>
      <c r="L58" s="276">
        <v>60517</v>
      </c>
      <c r="M58" s="276">
        <v>30918</v>
      </c>
      <c r="N58" s="276">
        <v>29599</v>
      </c>
      <c r="O58" s="276">
        <v>21872</v>
      </c>
      <c r="P58" s="276">
        <v>38</v>
      </c>
      <c r="Q58" s="276">
        <v>41</v>
      </c>
      <c r="R58" s="276">
        <v>-3</v>
      </c>
      <c r="S58" s="276">
        <v>175</v>
      </c>
      <c r="T58" s="276">
        <v>215</v>
      </c>
      <c r="U58" s="276">
        <v>-40</v>
      </c>
    </row>
    <row r="59" spans="12:21" ht="12" customHeight="1">
      <c r="L59" s="169"/>
      <c r="M59" s="169"/>
      <c r="N59" s="169"/>
      <c r="O59" s="169"/>
      <c r="P59" s="169"/>
      <c r="Q59" s="169"/>
      <c r="R59" s="169"/>
      <c r="S59" s="169"/>
      <c r="T59" s="169"/>
      <c r="U59" s="169"/>
    </row>
    <row r="60" ht="12" customHeight="1">
      <c r="K60" s="67" t="s">
        <v>355</v>
      </c>
    </row>
    <row r="61" ht="12" customHeight="1"/>
    <row r="62" ht="12" customHeight="1"/>
    <row r="63" ht="12" customHeight="1"/>
    <row r="64" ht="12" customHeight="1"/>
    <row r="65" ht="12" customHeight="1"/>
    <row r="66" ht="12" customHeight="1"/>
  </sheetData>
  <mergeCells count="19">
    <mergeCell ref="A31:I32"/>
    <mergeCell ref="J42:K42"/>
    <mergeCell ref="J56:K56"/>
    <mergeCell ref="J12:K12"/>
    <mergeCell ref="J10:K10"/>
    <mergeCell ref="J24:K24"/>
    <mergeCell ref="J36:K36"/>
    <mergeCell ref="S7:U7"/>
    <mergeCell ref="H5:I5"/>
    <mergeCell ref="F6:H6"/>
    <mergeCell ref="L6:N6"/>
    <mergeCell ref="L7:N7"/>
    <mergeCell ref="J6:K8"/>
    <mergeCell ref="B6:D6"/>
    <mergeCell ref="A6:A7"/>
    <mergeCell ref="E6:E7"/>
    <mergeCell ref="P7:R7"/>
    <mergeCell ref="O6:U6"/>
    <mergeCell ref="O7:O8"/>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view="pageBreakPreview" zoomScaleSheetLayoutView="100" workbookViewId="0" topLeftCell="A1">
      <selection activeCell="T12" sqref="T12:W12"/>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56" t="s">
        <v>1292</v>
      </c>
      <c r="J2" s="1156"/>
      <c r="K2" s="1156"/>
      <c r="L2" s="1156"/>
      <c r="M2" s="1156"/>
      <c r="N2" s="1156"/>
      <c r="O2" s="1156"/>
      <c r="P2" s="1156"/>
      <c r="Q2" s="1156"/>
      <c r="R2" s="1156"/>
      <c r="S2" s="1156"/>
      <c r="T2" s="1156"/>
    </row>
    <row r="3" spans="1:27" ht="11.25" customHeight="1">
      <c r="A3" s="17" t="s">
        <v>1274</v>
      </c>
      <c r="AA3" s="60" t="s">
        <v>1275</v>
      </c>
    </row>
    <row r="4" spans="1:27" ht="16.5" customHeight="1">
      <c r="A4" s="1084" t="s">
        <v>1276</v>
      </c>
      <c r="B4" s="1084"/>
      <c r="C4" s="1092"/>
      <c r="D4" s="1089" t="s">
        <v>1277</v>
      </c>
      <c r="E4" s="1096"/>
      <c r="F4" s="1096"/>
      <c r="G4" s="1096"/>
      <c r="H4" s="1096"/>
      <c r="I4" s="1096"/>
      <c r="J4" s="1096"/>
      <c r="K4" s="1096"/>
      <c r="L4" s="1096"/>
      <c r="M4" s="1096"/>
      <c r="N4" s="1096"/>
      <c r="O4" s="1171"/>
      <c r="P4" s="1096" t="s">
        <v>1278</v>
      </c>
      <c r="Q4" s="1096"/>
      <c r="R4" s="1096"/>
      <c r="S4" s="1096"/>
      <c r="T4" s="1096"/>
      <c r="U4" s="1096"/>
      <c r="V4" s="1096"/>
      <c r="W4" s="1096"/>
      <c r="X4" s="1096"/>
      <c r="Y4" s="1096"/>
      <c r="Z4" s="1096"/>
      <c r="AA4" s="1096"/>
    </row>
    <row r="5" spans="1:27" ht="6" customHeight="1">
      <c r="A5" s="1062"/>
      <c r="B5" s="1062"/>
      <c r="C5" s="1064"/>
      <c r="D5" s="1084" t="s">
        <v>1279</v>
      </c>
      <c r="E5" s="1084"/>
      <c r="F5" s="1084"/>
      <c r="G5" s="1084"/>
      <c r="H5" s="622"/>
      <c r="I5" s="622"/>
      <c r="J5" s="622"/>
      <c r="K5" s="622"/>
      <c r="L5" s="622"/>
      <c r="M5" s="622"/>
      <c r="N5" s="622"/>
      <c r="O5" s="627"/>
      <c r="P5" s="1084" t="s">
        <v>1279</v>
      </c>
      <c r="Q5" s="1084"/>
      <c r="R5" s="1084"/>
      <c r="S5" s="1084"/>
      <c r="T5" s="622"/>
      <c r="U5" s="622"/>
      <c r="V5" s="622"/>
      <c r="W5" s="622"/>
      <c r="X5" s="622"/>
      <c r="Y5" s="622"/>
      <c r="Z5" s="622"/>
      <c r="AA5" s="622"/>
    </row>
    <row r="6" spans="1:27" ht="17.25" customHeight="1">
      <c r="A6" s="1085"/>
      <c r="B6" s="1085"/>
      <c r="C6" s="1093"/>
      <c r="D6" s="1085"/>
      <c r="E6" s="1085"/>
      <c r="F6" s="1085"/>
      <c r="G6" s="1085"/>
      <c r="H6" s="1089" t="s">
        <v>1097</v>
      </c>
      <c r="I6" s="1096"/>
      <c r="J6" s="1096"/>
      <c r="K6" s="1097"/>
      <c r="L6" s="1089" t="s">
        <v>1280</v>
      </c>
      <c r="M6" s="1096"/>
      <c r="N6" s="1096"/>
      <c r="O6" s="1171"/>
      <c r="P6" s="1085"/>
      <c r="Q6" s="1085"/>
      <c r="R6" s="1085"/>
      <c r="S6" s="1085"/>
      <c r="T6" s="1089" t="s">
        <v>1097</v>
      </c>
      <c r="U6" s="1096"/>
      <c r="V6" s="1096"/>
      <c r="W6" s="1097"/>
      <c r="X6" s="1089" t="s">
        <v>1281</v>
      </c>
      <c r="Y6" s="1096"/>
      <c r="Z6" s="1096"/>
      <c r="AA6" s="1096"/>
    </row>
    <row r="7" spans="1:27" ht="12" customHeight="1">
      <c r="A7" s="68" t="s">
        <v>1282</v>
      </c>
      <c r="B7" s="317">
        <v>20</v>
      </c>
      <c r="C7" s="69" t="s">
        <v>611</v>
      </c>
      <c r="D7" s="1166">
        <v>175986</v>
      </c>
      <c r="E7" s="1163"/>
      <c r="F7" s="1163"/>
      <c r="G7" s="1163"/>
      <c r="H7" s="1163">
        <v>112856</v>
      </c>
      <c r="I7" s="1163"/>
      <c r="J7" s="1163"/>
      <c r="K7" s="1163"/>
      <c r="L7" s="1163">
        <v>63129</v>
      </c>
      <c r="M7" s="1163"/>
      <c r="N7" s="1163"/>
      <c r="O7" s="1163"/>
      <c r="P7" s="1164">
        <v>119668</v>
      </c>
      <c r="Q7" s="1165"/>
      <c r="R7" s="1165"/>
      <c r="S7" s="1165"/>
      <c r="T7" s="1163">
        <v>84367</v>
      </c>
      <c r="U7" s="1163"/>
      <c r="V7" s="1163"/>
      <c r="W7" s="1163"/>
      <c r="X7" s="1163">
        <v>35300</v>
      </c>
      <c r="Y7" s="1163"/>
      <c r="Z7" s="1163"/>
      <c r="AA7" s="1163"/>
    </row>
    <row r="8" spans="1:27" ht="12" customHeight="1">
      <c r="A8" s="70"/>
      <c r="B8" s="317">
        <v>21</v>
      </c>
      <c r="C8" s="23"/>
      <c r="D8" s="1017">
        <v>179534</v>
      </c>
      <c r="E8" s="1028"/>
      <c r="F8" s="1028"/>
      <c r="G8" s="1028"/>
      <c r="H8" s="1028">
        <v>115069</v>
      </c>
      <c r="I8" s="1028"/>
      <c r="J8" s="1028"/>
      <c r="K8" s="1028"/>
      <c r="L8" s="1028">
        <v>64465</v>
      </c>
      <c r="M8" s="1028"/>
      <c r="N8" s="1028"/>
      <c r="O8" s="1034"/>
      <c r="P8" s="1032">
        <v>122399</v>
      </c>
      <c r="Q8" s="1028"/>
      <c r="R8" s="1028"/>
      <c r="S8" s="1028"/>
      <c r="T8" s="1028">
        <v>86675</v>
      </c>
      <c r="U8" s="1028"/>
      <c r="V8" s="1028"/>
      <c r="W8" s="1028"/>
      <c r="X8" s="1028">
        <v>35724</v>
      </c>
      <c r="Y8" s="1028"/>
      <c r="Z8" s="1028"/>
      <c r="AA8" s="1028"/>
    </row>
    <row r="9" spans="1:27" ht="12" customHeight="1">
      <c r="A9" s="72"/>
      <c r="B9" s="42"/>
      <c r="C9" s="73"/>
      <c r="D9" s="461"/>
      <c r="E9" s="460"/>
      <c r="F9" s="460"/>
      <c r="G9" s="460"/>
      <c r="H9" s="460"/>
      <c r="I9" s="460"/>
      <c r="J9" s="460"/>
      <c r="K9" s="460"/>
      <c r="L9" s="462"/>
      <c r="M9" s="462"/>
      <c r="N9" s="462"/>
      <c r="O9" s="468"/>
      <c r="P9" s="463"/>
      <c r="Q9" s="460"/>
      <c r="R9" s="460"/>
      <c r="S9" s="460"/>
      <c r="T9" s="460"/>
      <c r="U9" s="460"/>
      <c r="V9" s="460"/>
      <c r="W9" s="460"/>
      <c r="X9" s="460"/>
      <c r="Y9" s="460"/>
      <c r="Z9" s="460"/>
      <c r="AA9" s="460"/>
    </row>
    <row r="10" spans="1:27" ht="12" customHeight="1">
      <c r="A10" s="72" t="s">
        <v>954</v>
      </c>
      <c r="B10" s="32">
        <v>12</v>
      </c>
      <c r="C10" s="73" t="s">
        <v>571</v>
      </c>
      <c r="D10" s="1016">
        <v>179534</v>
      </c>
      <c r="E10" s="1026"/>
      <c r="F10" s="1026"/>
      <c r="G10" s="1026"/>
      <c r="H10" s="1026">
        <v>115069</v>
      </c>
      <c r="I10" s="1026"/>
      <c r="J10" s="1026"/>
      <c r="K10" s="1026"/>
      <c r="L10" s="1026">
        <v>64465</v>
      </c>
      <c r="M10" s="1026"/>
      <c r="N10" s="1026"/>
      <c r="O10" s="1033"/>
      <c r="P10" s="1029">
        <v>122399</v>
      </c>
      <c r="Q10" s="1026"/>
      <c r="R10" s="1026"/>
      <c r="S10" s="1026"/>
      <c r="T10" s="1026">
        <v>86675</v>
      </c>
      <c r="U10" s="1026"/>
      <c r="V10" s="1026"/>
      <c r="W10" s="1026"/>
      <c r="X10" s="1026">
        <v>35724</v>
      </c>
      <c r="Y10" s="1026"/>
      <c r="Z10" s="1026"/>
      <c r="AA10" s="1026"/>
    </row>
    <row r="11" spans="1:27" ht="12" customHeight="1">
      <c r="A11" s="72" t="s">
        <v>1262</v>
      </c>
      <c r="B11" s="32">
        <v>1</v>
      </c>
      <c r="C11" s="32" t="s">
        <v>953</v>
      </c>
      <c r="D11" s="1016">
        <v>177753</v>
      </c>
      <c r="E11" s="1026"/>
      <c r="F11" s="1026"/>
      <c r="G11" s="1026"/>
      <c r="H11" s="1026">
        <v>113804</v>
      </c>
      <c r="I11" s="1026"/>
      <c r="J11" s="1026"/>
      <c r="K11" s="1026"/>
      <c r="L11" s="1026">
        <v>63949</v>
      </c>
      <c r="M11" s="1026"/>
      <c r="N11" s="1026"/>
      <c r="O11" s="1033"/>
      <c r="P11" s="1029">
        <v>121433</v>
      </c>
      <c r="Q11" s="1026"/>
      <c r="R11" s="1026"/>
      <c r="S11" s="1026"/>
      <c r="T11" s="1026">
        <v>85896</v>
      </c>
      <c r="U11" s="1026"/>
      <c r="V11" s="1026"/>
      <c r="W11" s="1026"/>
      <c r="X11" s="1026">
        <v>35537</v>
      </c>
      <c r="Y11" s="1026"/>
      <c r="Z11" s="1026"/>
      <c r="AA11" s="1026"/>
    </row>
    <row r="12" spans="1:27" ht="12" customHeight="1">
      <c r="A12" s="72"/>
      <c r="B12" s="32">
        <v>2</v>
      </c>
      <c r="C12" s="32"/>
      <c r="D12" s="1016">
        <v>178370</v>
      </c>
      <c r="E12" s="1026"/>
      <c r="F12" s="1026"/>
      <c r="G12" s="1026"/>
      <c r="H12" s="1026">
        <v>113957</v>
      </c>
      <c r="I12" s="1026"/>
      <c r="J12" s="1026"/>
      <c r="K12" s="1026"/>
      <c r="L12" s="1026">
        <v>64412</v>
      </c>
      <c r="M12" s="1026"/>
      <c r="N12" s="1026"/>
      <c r="O12" s="1033"/>
      <c r="P12" s="1029">
        <v>121112</v>
      </c>
      <c r="Q12" s="1026"/>
      <c r="R12" s="1026"/>
      <c r="S12" s="1026"/>
      <c r="T12" s="1026">
        <v>85550</v>
      </c>
      <c r="U12" s="1026"/>
      <c r="V12" s="1026"/>
      <c r="W12" s="1026"/>
      <c r="X12" s="1026">
        <v>35562</v>
      </c>
      <c r="Y12" s="1026"/>
      <c r="Z12" s="1026"/>
      <c r="AA12" s="1026"/>
    </row>
    <row r="13" spans="1:27" ht="12" customHeight="1">
      <c r="A13" s="72"/>
      <c r="B13" s="32">
        <v>3</v>
      </c>
      <c r="C13" s="32"/>
      <c r="D13" s="1016">
        <v>179344</v>
      </c>
      <c r="E13" s="1026"/>
      <c r="F13" s="1026"/>
      <c r="G13" s="1026"/>
      <c r="H13" s="1026">
        <v>114675</v>
      </c>
      <c r="I13" s="1026"/>
      <c r="J13" s="1026"/>
      <c r="K13" s="1026"/>
      <c r="L13" s="1026">
        <v>64668</v>
      </c>
      <c r="M13" s="1026"/>
      <c r="N13" s="1026"/>
      <c r="O13" s="1033"/>
      <c r="P13" s="1029">
        <v>121515</v>
      </c>
      <c r="Q13" s="1026"/>
      <c r="R13" s="1026"/>
      <c r="S13" s="1026"/>
      <c r="T13" s="1026">
        <v>85726</v>
      </c>
      <c r="U13" s="1026"/>
      <c r="V13" s="1026"/>
      <c r="W13" s="1026"/>
      <c r="X13" s="1026">
        <v>35785</v>
      </c>
      <c r="Y13" s="1026"/>
      <c r="Z13" s="1026"/>
      <c r="AA13" s="1026"/>
    </row>
    <row r="14" spans="2:27" ht="12" customHeight="1">
      <c r="B14" s="32">
        <v>4</v>
      </c>
      <c r="D14" s="1016">
        <v>179859</v>
      </c>
      <c r="E14" s="1026"/>
      <c r="F14" s="1026"/>
      <c r="G14" s="1026"/>
      <c r="H14" s="1026">
        <v>114963</v>
      </c>
      <c r="I14" s="1026"/>
      <c r="J14" s="1026"/>
      <c r="K14" s="1026"/>
      <c r="L14" s="1026">
        <v>64895</v>
      </c>
      <c r="M14" s="1026"/>
      <c r="N14" s="1026"/>
      <c r="O14" s="1033"/>
      <c r="P14" s="1029">
        <v>119901</v>
      </c>
      <c r="Q14" s="1026"/>
      <c r="R14" s="1026"/>
      <c r="S14" s="1026"/>
      <c r="T14" s="1026">
        <v>84443</v>
      </c>
      <c r="U14" s="1026"/>
      <c r="V14" s="1026"/>
      <c r="W14" s="1026"/>
      <c r="X14" s="1026">
        <v>35457</v>
      </c>
      <c r="Y14" s="1026"/>
      <c r="Z14" s="1026"/>
      <c r="AA14" s="1026"/>
    </row>
    <row r="15" spans="1:27" ht="12" customHeight="1">
      <c r="A15" s="72"/>
      <c r="B15" s="32">
        <v>5</v>
      </c>
      <c r="C15" s="73"/>
      <c r="D15" s="1016">
        <v>179850</v>
      </c>
      <c r="E15" s="1026"/>
      <c r="F15" s="1026"/>
      <c r="G15" s="1026"/>
      <c r="H15" s="1026">
        <v>115045</v>
      </c>
      <c r="I15" s="1026"/>
      <c r="J15" s="1026"/>
      <c r="K15" s="1026"/>
      <c r="L15" s="1026">
        <v>64804</v>
      </c>
      <c r="M15" s="1026"/>
      <c r="N15" s="1026"/>
      <c r="O15" s="1033"/>
      <c r="P15" s="1029">
        <v>119971</v>
      </c>
      <c r="Q15" s="1026"/>
      <c r="R15" s="1026"/>
      <c r="S15" s="1026"/>
      <c r="T15" s="1026">
        <v>84409</v>
      </c>
      <c r="U15" s="1026"/>
      <c r="V15" s="1026"/>
      <c r="W15" s="1026"/>
      <c r="X15" s="1026">
        <v>35561</v>
      </c>
      <c r="Y15" s="1026"/>
      <c r="Z15" s="1026"/>
      <c r="AA15" s="1026"/>
    </row>
    <row r="16" spans="1:27" ht="12" customHeight="1">
      <c r="A16" s="72"/>
      <c r="B16" s="32">
        <v>6</v>
      </c>
      <c r="C16" s="73"/>
      <c r="D16" s="1016">
        <v>181236</v>
      </c>
      <c r="E16" s="1026"/>
      <c r="F16" s="1026"/>
      <c r="G16" s="1026"/>
      <c r="H16" s="1026">
        <v>115720</v>
      </c>
      <c r="I16" s="1026"/>
      <c r="J16" s="1026"/>
      <c r="K16" s="1026"/>
      <c r="L16" s="1026">
        <v>65515</v>
      </c>
      <c r="M16" s="1026"/>
      <c r="N16" s="1026"/>
      <c r="O16" s="1033"/>
      <c r="P16" s="1029">
        <v>120351</v>
      </c>
      <c r="Q16" s="1026"/>
      <c r="R16" s="1026"/>
      <c r="S16" s="1026"/>
      <c r="T16" s="1026">
        <v>84823</v>
      </c>
      <c r="U16" s="1026"/>
      <c r="V16" s="1026"/>
      <c r="W16" s="1026"/>
      <c r="X16" s="1026">
        <v>35527</v>
      </c>
      <c r="Y16" s="1026"/>
      <c r="Z16" s="1026"/>
      <c r="AA16" s="1026"/>
    </row>
    <row r="17" spans="1:27" ht="12" customHeight="1">
      <c r="A17" s="72"/>
      <c r="B17" s="32">
        <v>7</v>
      </c>
      <c r="C17" s="73"/>
      <c r="D17" s="1016">
        <v>179761</v>
      </c>
      <c r="E17" s="1026"/>
      <c r="F17" s="1026"/>
      <c r="G17" s="1026"/>
      <c r="H17" s="1026">
        <v>114392</v>
      </c>
      <c r="I17" s="1026"/>
      <c r="J17" s="1026"/>
      <c r="K17" s="1026"/>
      <c r="L17" s="1026">
        <v>65368</v>
      </c>
      <c r="M17" s="1026"/>
      <c r="N17" s="1026"/>
      <c r="O17" s="1033"/>
      <c r="P17" s="1029">
        <v>120502</v>
      </c>
      <c r="Q17" s="1026"/>
      <c r="R17" s="1026"/>
      <c r="S17" s="1026"/>
      <c r="T17" s="1026">
        <v>84865</v>
      </c>
      <c r="U17" s="1026"/>
      <c r="V17" s="1026"/>
      <c r="W17" s="1026"/>
      <c r="X17" s="1026">
        <v>35636</v>
      </c>
      <c r="Y17" s="1026"/>
      <c r="Z17" s="1026"/>
      <c r="AA17" s="1026"/>
    </row>
    <row r="18" spans="1:27" ht="12" customHeight="1">
      <c r="A18" s="72"/>
      <c r="B18" s="32">
        <v>8</v>
      </c>
      <c r="C18" s="73"/>
      <c r="D18" s="1016">
        <v>180266</v>
      </c>
      <c r="E18" s="1026"/>
      <c r="F18" s="1026"/>
      <c r="G18" s="1026"/>
      <c r="H18" s="1026">
        <v>114565</v>
      </c>
      <c r="I18" s="1026"/>
      <c r="J18" s="1026"/>
      <c r="K18" s="1026"/>
      <c r="L18" s="1026">
        <v>65701</v>
      </c>
      <c r="M18" s="1026"/>
      <c r="N18" s="1026"/>
      <c r="O18" s="1033"/>
      <c r="P18" s="1029">
        <v>120255</v>
      </c>
      <c r="Q18" s="1026"/>
      <c r="R18" s="1026"/>
      <c r="S18" s="1026"/>
      <c r="T18" s="1026">
        <v>84678</v>
      </c>
      <c r="U18" s="1026"/>
      <c r="V18" s="1026"/>
      <c r="W18" s="1026"/>
      <c r="X18" s="1026">
        <v>35576</v>
      </c>
      <c r="Y18" s="1026"/>
      <c r="Z18" s="1026"/>
      <c r="AA18" s="1026"/>
    </row>
    <row r="19" spans="2:27" ht="12" customHeight="1">
      <c r="B19" s="32">
        <v>9</v>
      </c>
      <c r="D19" s="1016">
        <v>180705</v>
      </c>
      <c r="E19" s="1026"/>
      <c r="F19" s="1026"/>
      <c r="G19" s="1026"/>
      <c r="H19" s="1026">
        <v>114816</v>
      </c>
      <c r="I19" s="1026"/>
      <c r="J19" s="1026"/>
      <c r="K19" s="1026"/>
      <c r="L19" s="1026">
        <v>65888</v>
      </c>
      <c r="M19" s="1026"/>
      <c r="N19" s="1026"/>
      <c r="O19" s="1033"/>
      <c r="P19" s="1029">
        <v>121839</v>
      </c>
      <c r="Q19" s="1026"/>
      <c r="R19" s="1026"/>
      <c r="S19" s="1026"/>
      <c r="T19" s="1026">
        <v>85923</v>
      </c>
      <c r="U19" s="1026"/>
      <c r="V19" s="1026"/>
      <c r="W19" s="1026"/>
      <c r="X19" s="1026">
        <v>35919</v>
      </c>
      <c r="Y19" s="1026"/>
      <c r="Z19" s="1026"/>
      <c r="AA19" s="1026"/>
    </row>
    <row r="20" spans="1:27" ht="12" customHeight="1">
      <c r="A20" s="72"/>
      <c r="B20" s="32">
        <v>10</v>
      </c>
      <c r="C20" s="73"/>
      <c r="D20" s="1016">
        <v>179856</v>
      </c>
      <c r="E20" s="1026"/>
      <c r="F20" s="1026"/>
      <c r="G20" s="1026"/>
      <c r="H20" s="1026">
        <v>114157</v>
      </c>
      <c r="I20" s="1026"/>
      <c r="J20" s="1026"/>
      <c r="K20" s="1026"/>
      <c r="L20" s="1026">
        <v>65699</v>
      </c>
      <c r="M20" s="1026"/>
      <c r="N20" s="1026"/>
      <c r="O20" s="1033"/>
      <c r="P20" s="1029">
        <v>120661</v>
      </c>
      <c r="Q20" s="1026"/>
      <c r="R20" s="1026"/>
      <c r="S20" s="1026"/>
      <c r="T20" s="1026">
        <v>84930</v>
      </c>
      <c r="U20" s="1026"/>
      <c r="V20" s="1026"/>
      <c r="W20" s="1026"/>
      <c r="X20" s="1026">
        <v>35730</v>
      </c>
      <c r="Y20" s="1026"/>
      <c r="Z20" s="1026"/>
      <c r="AA20" s="1026"/>
    </row>
    <row r="21" spans="1:27" s="21" customFormat="1" ht="12" customHeight="1">
      <c r="A21" s="369"/>
      <c r="B21" s="928">
        <v>11</v>
      </c>
      <c r="C21" s="370"/>
      <c r="D21" s="1035">
        <v>180352</v>
      </c>
      <c r="E21" s="1027"/>
      <c r="F21" s="1027"/>
      <c r="G21" s="1027"/>
      <c r="H21" s="1027">
        <v>114681</v>
      </c>
      <c r="I21" s="1027"/>
      <c r="J21" s="1027"/>
      <c r="K21" s="1027"/>
      <c r="L21" s="1027">
        <v>65670</v>
      </c>
      <c r="M21" s="1027"/>
      <c r="N21" s="1027"/>
      <c r="O21" s="1031"/>
      <c r="P21" s="1030">
        <v>120564</v>
      </c>
      <c r="Q21" s="1027"/>
      <c r="R21" s="1027"/>
      <c r="S21" s="1027"/>
      <c r="T21" s="1027">
        <v>84935</v>
      </c>
      <c r="U21" s="1027"/>
      <c r="V21" s="1027"/>
      <c r="W21" s="1027"/>
      <c r="X21" s="1027">
        <v>35628</v>
      </c>
      <c r="Y21" s="1027"/>
      <c r="Z21" s="1027"/>
      <c r="AA21" s="1027"/>
    </row>
    <row r="22" spans="1:27" ht="12" customHeight="1">
      <c r="A22" s="336"/>
      <c r="B22" s="38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row>
    <row r="23" spans="1:15" ht="12" customHeight="1">
      <c r="A23" s="80"/>
      <c r="B23" s="20"/>
      <c r="D23" s="302"/>
      <c r="E23" s="302"/>
      <c r="F23" s="302"/>
      <c r="G23" s="302"/>
      <c r="H23" s="302"/>
      <c r="I23" s="302"/>
      <c r="J23" s="302"/>
      <c r="K23" s="302"/>
      <c r="L23" s="302"/>
      <c r="M23" s="302"/>
      <c r="N23" s="302"/>
      <c r="O23" s="302"/>
    </row>
    <row r="24" spans="5:21" ht="19.5" customHeight="1">
      <c r="E24" s="19" t="s">
        <v>1293</v>
      </c>
      <c r="F24" s="19"/>
      <c r="G24" s="19"/>
      <c r="H24" s="19"/>
      <c r="I24" s="19"/>
      <c r="J24" s="19"/>
      <c r="K24" s="19"/>
      <c r="L24" s="19"/>
      <c r="M24" s="19"/>
      <c r="N24" s="19"/>
      <c r="O24" s="19"/>
      <c r="P24" s="132"/>
      <c r="Q24" s="132"/>
      <c r="R24" s="132"/>
      <c r="S24" s="132"/>
      <c r="T24" s="132"/>
      <c r="U24" s="132"/>
    </row>
    <row r="25" ht="11.25" customHeight="1">
      <c r="AA25" s="60" t="s">
        <v>1283</v>
      </c>
    </row>
    <row r="26" spans="1:27" ht="17.25" customHeight="1">
      <c r="A26" s="1084" t="s">
        <v>1284</v>
      </c>
      <c r="B26" s="1084"/>
      <c r="C26" s="1092"/>
      <c r="D26" s="1089" t="s">
        <v>1285</v>
      </c>
      <c r="E26" s="1096"/>
      <c r="F26" s="1096"/>
      <c r="G26" s="1096"/>
      <c r="H26" s="1096"/>
      <c r="I26" s="1096"/>
      <c r="J26" s="1096"/>
      <c r="K26" s="1097"/>
      <c r="L26" s="1089" t="s">
        <v>1286</v>
      </c>
      <c r="M26" s="1096"/>
      <c r="N26" s="1096"/>
      <c r="O26" s="1096"/>
      <c r="P26" s="1096"/>
      <c r="Q26" s="1096"/>
      <c r="R26" s="1096"/>
      <c r="S26" s="1097"/>
      <c r="T26" s="1089" t="s">
        <v>1287</v>
      </c>
      <c r="U26" s="1096"/>
      <c r="V26" s="1096"/>
      <c r="W26" s="1096"/>
      <c r="X26" s="1096"/>
      <c r="Y26" s="1096"/>
      <c r="Z26" s="1096"/>
      <c r="AA26" s="1096"/>
    </row>
    <row r="27" spans="1:27" ht="17.25" customHeight="1">
      <c r="A27" s="1085"/>
      <c r="B27" s="1085"/>
      <c r="C27" s="1093"/>
      <c r="D27" s="1089" t="s">
        <v>1288</v>
      </c>
      <c r="E27" s="1096"/>
      <c r="F27" s="1096"/>
      <c r="G27" s="1097"/>
      <c r="H27" s="1089" t="s">
        <v>1289</v>
      </c>
      <c r="I27" s="1096"/>
      <c r="J27" s="1096"/>
      <c r="K27" s="1097"/>
      <c r="L27" s="1089" t="s">
        <v>1288</v>
      </c>
      <c r="M27" s="1096"/>
      <c r="N27" s="1096"/>
      <c r="O27" s="1097"/>
      <c r="P27" s="1089" t="s">
        <v>1289</v>
      </c>
      <c r="Q27" s="1096"/>
      <c r="R27" s="1096"/>
      <c r="S27" s="1097"/>
      <c r="T27" s="1089" t="s">
        <v>1290</v>
      </c>
      <c r="U27" s="1096"/>
      <c r="V27" s="1096"/>
      <c r="W27" s="1097"/>
      <c r="X27" s="1089" t="s">
        <v>1098</v>
      </c>
      <c r="Y27" s="1096"/>
      <c r="Z27" s="1096"/>
      <c r="AA27" s="1096"/>
    </row>
    <row r="28" spans="1:27" s="21" customFormat="1" ht="12" customHeight="1">
      <c r="A28" s="68" t="s">
        <v>1282</v>
      </c>
      <c r="B28" s="317">
        <v>20</v>
      </c>
      <c r="C28" s="69" t="s">
        <v>611</v>
      </c>
      <c r="D28" s="1177">
        <v>340</v>
      </c>
      <c r="E28" s="1178"/>
      <c r="F28" s="1178"/>
      <c r="G28" s="75" t="s">
        <v>1291</v>
      </c>
      <c r="H28" s="1152">
        <v>48484</v>
      </c>
      <c r="I28" s="1152"/>
      <c r="J28" s="1152"/>
      <c r="K28" s="75" t="s">
        <v>1295</v>
      </c>
      <c r="L28" s="321"/>
      <c r="M28" s="1173">
        <v>377</v>
      </c>
      <c r="N28" s="1173"/>
      <c r="O28" s="75" t="s">
        <v>1136</v>
      </c>
      <c r="P28" s="1172">
        <v>407</v>
      </c>
      <c r="Q28" s="1172"/>
      <c r="R28" s="1172"/>
      <c r="S28" s="76" t="s">
        <v>1137</v>
      </c>
      <c r="T28" s="1146">
        <v>2.514</v>
      </c>
      <c r="U28" s="1147"/>
      <c r="V28" s="1147"/>
      <c r="W28" s="77" t="s">
        <v>1297</v>
      </c>
      <c r="X28" s="1148">
        <v>2.389</v>
      </c>
      <c r="Y28" s="1148"/>
      <c r="Z28" s="1148"/>
      <c r="AA28" s="77" t="s">
        <v>1297</v>
      </c>
    </row>
    <row r="29" spans="1:27" s="21" customFormat="1" ht="12" customHeight="1">
      <c r="A29" s="70"/>
      <c r="B29" s="317">
        <v>21</v>
      </c>
      <c r="C29" s="71"/>
      <c r="D29" s="1174">
        <v>290</v>
      </c>
      <c r="E29" s="1175"/>
      <c r="F29" s="1175"/>
      <c r="G29" s="74"/>
      <c r="H29" s="1176">
        <v>37982</v>
      </c>
      <c r="I29" s="1176"/>
      <c r="J29" s="1176"/>
      <c r="K29" s="53"/>
      <c r="L29" s="323"/>
      <c r="M29" s="1014">
        <v>384</v>
      </c>
      <c r="N29" s="1014"/>
      <c r="O29" s="389"/>
      <c r="P29" s="1014">
        <v>477</v>
      </c>
      <c r="Q29" s="1014"/>
      <c r="R29" s="1014"/>
      <c r="S29" s="66"/>
      <c r="T29" s="1149">
        <v>2.291</v>
      </c>
      <c r="U29" s="1150"/>
      <c r="V29" s="1150"/>
      <c r="W29" s="322"/>
      <c r="X29" s="1150">
        <v>2.181</v>
      </c>
      <c r="Y29" s="1150"/>
      <c r="Z29" s="1150"/>
      <c r="AA29" s="53"/>
    </row>
    <row r="30" spans="1:27" ht="12" customHeight="1">
      <c r="A30" s="72"/>
      <c r="B30" s="42"/>
      <c r="C30" s="73"/>
      <c r="D30" s="407"/>
      <c r="E30" s="74"/>
      <c r="F30" s="74"/>
      <c r="G30" s="74"/>
      <c r="H30" s="43"/>
      <c r="I30" s="53"/>
      <c r="J30" s="53"/>
      <c r="K30" s="66"/>
      <c r="L30" s="407"/>
      <c r="M30" s="53"/>
      <c r="N30" s="53"/>
      <c r="O30" s="53"/>
      <c r="P30" s="43"/>
      <c r="Q30" s="53"/>
      <c r="R30" s="53"/>
      <c r="S30" s="66"/>
      <c r="T30" s="407"/>
      <c r="U30" s="53"/>
      <c r="V30" s="53"/>
      <c r="W30" s="53"/>
      <c r="X30" s="43"/>
      <c r="Y30" s="74"/>
      <c r="Z30" s="74"/>
      <c r="AA30" s="74"/>
    </row>
    <row r="31" spans="1:27" ht="12" customHeight="1">
      <c r="A31" s="72" t="str">
        <f>A10</f>
        <v>21年</v>
      </c>
      <c r="B31" s="515">
        <f aca="true" t="shared" si="0" ref="B31:B42">B10</f>
        <v>12</v>
      </c>
      <c r="C31" s="73" t="s">
        <v>571</v>
      </c>
      <c r="D31" s="133"/>
      <c r="E31" s="65"/>
      <c r="F31" s="258">
        <v>24</v>
      </c>
      <c r="G31" s="13"/>
      <c r="H31" s="1025">
        <v>2647</v>
      </c>
      <c r="I31" s="1025"/>
      <c r="J31" s="1025"/>
      <c r="K31" s="157"/>
      <c r="L31" s="1024">
        <v>18</v>
      </c>
      <c r="M31" s="1025"/>
      <c r="N31" s="1025"/>
      <c r="O31" s="43"/>
      <c r="P31" s="65"/>
      <c r="Q31" s="1015">
        <v>31</v>
      </c>
      <c r="R31" s="1015"/>
      <c r="S31" s="78"/>
      <c r="T31" s="1022">
        <v>2.291</v>
      </c>
      <c r="U31" s="1023"/>
      <c r="V31" s="1023"/>
      <c r="W31" s="79"/>
      <c r="X31" s="1023">
        <v>2.181</v>
      </c>
      <c r="Y31" s="1023"/>
      <c r="Z31" s="1023"/>
      <c r="AA31" s="43"/>
    </row>
    <row r="32" spans="1:27" ht="12" customHeight="1">
      <c r="A32" s="72" t="s">
        <v>1262</v>
      </c>
      <c r="B32" s="515">
        <f t="shared" si="0"/>
        <v>1</v>
      </c>
      <c r="C32" s="73" t="s">
        <v>953</v>
      </c>
      <c r="D32" s="133"/>
      <c r="E32" s="65"/>
      <c r="F32" s="258">
        <v>20</v>
      </c>
      <c r="G32" s="13"/>
      <c r="H32" s="1025">
        <v>2572</v>
      </c>
      <c r="I32" s="1025"/>
      <c r="J32" s="1025"/>
      <c r="K32" s="157"/>
      <c r="L32" s="1024">
        <v>18</v>
      </c>
      <c r="M32" s="1025"/>
      <c r="N32" s="1025"/>
      <c r="O32" s="43"/>
      <c r="P32" s="65"/>
      <c r="Q32" s="1015">
        <v>9</v>
      </c>
      <c r="R32" s="1015"/>
      <c r="S32" s="78"/>
      <c r="T32" s="1022">
        <v>2.296</v>
      </c>
      <c r="U32" s="1023"/>
      <c r="V32" s="1023"/>
      <c r="W32" s="79"/>
      <c r="X32" s="1023">
        <v>2.179</v>
      </c>
      <c r="Y32" s="1023"/>
      <c r="Z32" s="1023"/>
      <c r="AA32" s="43"/>
    </row>
    <row r="33" spans="1:27" ht="12" customHeight="1">
      <c r="A33" s="72"/>
      <c r="B33" s="515">
        <f t="shared" si="0"/>
        <v>2</v>
      </c>
      <c r="C33" s="73"/>
      <c r="D33" s="133"/>
      <c r="E33" s="65"/>
      <c r="F33" s="258">
        <v>20</v>
      </c>
      <c r="G33" s="13"/>
      <c r="H33" s="1025">
        <v>2541</v>
      </c>
      <c r="I33" s="1025"/>
      <c r="J33" s="1025"/>
      <c r="K33" s="157"/>
      <c r="L33" s="1024">
        <v>30</v>
      </c>
      <c r="M33" s="1025"/>
      <c r="N33" s="1025"/>
      <c r="O33" s="43"/>
      <c r="P33" s="65"/>
      <c r="Q33" s="1015">
        <v>13</v>
      </c>
      <c r="R33" s="1015"/>
      <c r="S33" s="78"/>
      <c r="T33" s="1022">
        <v>2.296</v>
      </c>
      <c r="U33" s="1023"/>
      <c r="V33" s="1023"/>
      <c r="W33" s="79"/>
      <c r="X33" s="1023">
        <v>2.17</v>
      </c>
      <c r="Y33" s="1023"/>
      <c r="Z33" s="1023"/>
      <c r="AA33" s="43"/>
    </row>
    <row r="34" spans="1:27" ht="12" customHeight="1">
      <c r="A34" s="72"/>
      <c r="B34" s="515">
        <f t="shared" si="0"/>
        <v>3</v>
      </c>
      <c r="C34" s="73"/>
      <c r="D34" s="133"/>
      <c r="E34" s="65"/>
      <c r="F34" s="258">
        <v>26</v>
      </c>
      <c r="G34" s="13"/>
      <c r="H34" s="1025">
        <v>3563</v>
      </c>
      <c r="I34" s="1025"/>
      <c r="J34" s="1025"/>
      <c r="K34" s="157"/>
      <c r="L34" s="1024">
        <v>44</v>
      </c>
      <c r="M34" s="1025"/>
      <c r="N34" s="1025"/>
      <c r="O34" s="43"/>
      <c r="P34" s="65"/>
      <c r="Q34" s="1015">
        <v>47</v>
      </c>
      <c r="R34" s="1015"/>
      <c r="S34" s="78"/>
      <c r="T34" s="1022">
        <v>2.281</v>
      </c>
      <c r="U34" s="1023"/>
      <c r="V34" s="1023"/>
      <c r="W34" s="79"/>
      <c r="X34" s="1023">
        <v>2.154</v>
      </c>
      <c r="Y34" s="1023"/>
      <c r="Z34" s="1023"/>
      <c r="AA34" s="43"/>
    </row>
    <row r="35" spans="2:27" ht="12" customHeight="1">
      <c r="B35" s="515">
        <f t="shared" si="0"/>
        <v>4</v>
      </c>
      <c r="D35" s="133"/>
      <c r="E35" s="65"/>
      <c r="F35" s="258">
        <v>22</v>
      </c>
      <c r="G35" s="13"/>
      <c r="H35" s="1025">
        <v>2829</v>
      </c>
      <c r="I35" s="1025"/>
      <c r="J35" s="1025"/>
      <c r="K35" s="157"/>
      <c r="L35" s="1024">
        <v>55</v>
      </c>
      <c r="M35" s="1025"/>
      <c r="N35" s="1025"/>
      <c r="O35" s="43"/>
      <c r="P35" s="65"/>
      <c r="Q35" s="1015">
        <v>60</v>
      </c>
      <c r="R35" s="1015"/>
      <c r="S35" s="78"/>
      <c r="T35" s="1022">
        <v>2.281</v>
      </c>
      <c r="U35" s="1023"/>
      <c r="V35" s="1023"/>
      <c r="W35" s="79"/>
      <c r="X35" s="1023">
        <v>2.149</v>
      </c>
      <c r="Y35" s="1023"/>
      <c r="Z35" s="1023"/>
      <c r="AA35" s="43"/>
    </row>
    <row r="36" spans="1:27" ht="12" customHeight="1">
      <c r="A36" s="72"/>
      <c r="B36" s="515">
        <f t="shared" si="0"/>
        <v>5</v>
      </c>
      <c r="C36" s="73"/>
      <c r="D36" s="133"/>
      <c r="E36" s="65"/>
      <c r="F36" s="258">
        <v>21</v>
      </c>
      <c r="G36" s="13"/>
      <c r="H36" s="1025">
        <v>2990</v>
      </c>
      <c r="I36" s="1025"/>
      <c r="J36" s="1025"/>
      <c r="K36" s="157"/>
      <c r="L36" s="1024">
        <v>23</v>
      </c>
      <c r="M36" s="1025"/>
      <c r="N36" s="1025"/>
      <c r="O36" s="43"/>
      <c r="P36" s="65"/>
      <c r="Q36" s="1015">
        <v>17</v>
      </c>
      <c r="R36" s="1015"/>
      <c r="S36" s="78"/>
      <c r="T36" s="1022">
        <v>2.279</v>
      </c>
      <c r="U36" s="1023"/>
      <c r="V36" s="1023"/>
      <c r="W36" s="79"/>
      <c r="X36" s="1023">
        <v>2.143</v>
      </c>
      <c r="Y36" s="1023"/>
      <c r="Z36" s="1023"/>
      <c r="AA36" s="43"/>
    </row>
    <row r="37" spans="1:27" ht="12" customHeight="1">
      <c r="A37" s="72"/>
      <c r="B37" s="515">
        <f t="shared" si="0"/>
        <v>6</v>
      </c>
      <c r="C37" s="73"/>
      <c r="D37" s="133"/>
      <c r="E37" s="65"/>
      <c r="F37" s="258">
        <v>23</v>
      </c>
      <c r="G37" s="13"/>
      <c r="H37" s="1025">
        <v>2842</v>
      </c>
      <c r="I37" s="1025"/>
      <c r="J37" s="1025"/>
      <c r="K37" s="157"/>
      <c r="L37" s="1024">
        <v>6</v>
      </c>
      <c r="M37" s="1025"/>
      <c r="N37" s="1025"/>
      <c r="O37" s="43"/>
      <c r="P37" s="65"/>
      <c r="Q37" s="1025">
        <v>2</v>
      </c>
      <c r="R37" s="1025"/>
      <c r="S37" s="78"/>
      <c r="T37" s="1022">
        <v>2.262</v>
      </c>
      <c r="U37" s="1023"/>
      <c r="V37" s="1023"/>
      <c r="W37" s="79"/>
      <c r="X37" s="1021">
        <v>2.136</v>
      </c>
      <c r="Y37" s="1021"/>
      <c r="Z37" s="1021"/>
      <c r="AA37" s="43"/>
    </row>
    <row r="38" spans="1:27" ht="12" customHeight="1">
      <c r="A38" s="72"/>
      <c r="B38" s="515">
        <f t="shared" si="0"/>
        <v>7</v>
      </c>
      <c r="C38" s="73"/>
      <c r="D38" s="133"/>
      <c r="E38" s="65"/>
      <c r="F38" s="258">
        <v>21</v>
      </c>
      <c r="G38" s="13"/>
      <c r="H38" s="1025">
        <v>2449</v>
      </c>
      <c r="I38" s="1025"/>
      <c r="J38" s="1025"/>
      <c r="K38" s="157"/>
      <c r="L38" s="1024">
        <v>19</v>
      </c>
      <c r="M38" s="1025"/>
      <c r="N38" s="1025"/>
      <c r="O38" s="43"/>
      <c r="P38" s="65"/>
      <c r="Q38" s="1025">
        <v>49</v>
      </c>
      <c r="R38" s="1025"/>
      <c r="S38" s="78"/>
      <c r="T38" s="1020">
        <v>2.259</v>
      </c>
      <c r="U38" s="1021"/>
      <c r="V38" s="1021"/>
      <c r="W38" s="416"/>
      <c r="X38" s="1021">
        <v>2.129</v>
      </c>
      <c r="Y38" s="1021"/>
      <c r="Z38" s="1021"/>
      <c r="AA38" s="65"/>
    </row>
    <row r="39" spans="1:27" ht="12" customHeight="1">
      <c r="A39" s="72"/>
      <c r="B39" s="515">
        <f t="shared" si="0"/>
        <v>8</v>
      </c>
      <c r="C39" s="73"/>
      <c r="D39" s="133"/>
      <c r="E39" s="65"/>
      <c r="F39" s="258">
        <v>24</v>
      </c>
      <c r="G39" s="431"/>
      <c r="H39" s="1025">
        <v>3330</v>
      </c>
      <c r="I39" s="1025"/>
      <c r="J39" s="1025"/>
      <c r="K39" s="157"/>
      <c r="L39" s="1024">
        <v>29</v>
      </c>
      <c r="M39" s="1025"/>
      <c r="N39" s="1025"/>
      <c r="O39" s="65"/>
      <c r="P39" s="65"/>
      <c r="Q39" s="1025">
        <v>30</v>
      </c>
      <c r="R39" s="1025"/>
      <c r="S39" s="78"/>
      <c r="T39" s="1020">
        <v>2.257</v>
      </c>
      <c r="U39" s="1021"/>
      <c r="V39" s="1021"/>
      <c r="W39" s="79"/>
      <c r="X39" s="1021">
        <v>2.125</v>
      </c>
      <c r="Y39" s="1021"/>
      <c r="Z39" s="1021"/>
      <c r="AA39" s="65"/>
    </row>
    <row r="40" spans="1:27" ht="12" customHeight="1">
      <c r="A40" s="72"/>
      <c r="B40" s="515">
        <f t="shared" si="0"/>
        <v>9</v>
      </c>
      <c r="C40" s="73"/>
      <c r="D40" s="133"/>
      <c r="E40" s="65"/>
      <c r="F40" s="372">
        <v>21</v>
      </c>
      <c r="G40" s="431"/>
      <c r="H40" s="1025">
        <v>2830</v>
      </c>
      <c r="I40" s="1025"/>
      <c r="J40" s="1025"/>
      <c r="K40" s="157"/>
      <c r="L40" s="1024">
        <v>13</v>
      </c>
      <c r="M40" s="1025"/>
      <c r="N40" s="1025"/>
      <c r="O40" s="65"/>
      <c r="P40" s="65"/>
      <c r="Q40" s="1025">
        <v>59</v>
      </c>
      <c r="R40" s="1025"/>
      <c r="S40" s="78"/>
      <c r="T40" s="1020">
        <v>2.24</v>
      </c>
      <c r="U40" s="1021"/>
      <c r="V40" s="1021"/>
      <c r="W40" s="79"/>
      <c r="X40" s="1021">
        <v>2.115</v>
      </c>
      <c r="Y40" s="1021"/>
      <c r="Z40" s="1021"/>
      <c r="AA40" s="65"/>
    </row>
    <row r="41" spans="1:27" ht="12" customHeight="1">
      <c r="A41" s="72"/>
      <c r="B41" s="515">
        <f t="shared" si="0"/>
        <v>10</v>
      </c>
      <c r="C41" s="73"/>
      <c r="D41" s="133"/>
      <c r="E41" s="65"/>
      <c r="F41" s="372">
        <v>18</v>
      </c>
      <c r="G41" s="417"/>
      <c r="H41" s="1025">
        <v>2258</v>
      </c>
      <c r="I41" s="1025"/>
      <c r="J41" s="1025"/>
      <c r="K41" s="373"/>
      <c r="L41" s="1024">
        <v>16</v>
      </c>
      <c r="M41" s="1025"/>
      <c r="N41" s="1025"/>
      <c r="O41" s="371"/>
      <c r="P41" s="371"/>
      <c r="Q41" s="1151">
        <v>58</v>
      </c>
      <c r="R41" s="1151"/>
      <c r="S41" s="374"/>
      <c r="T41" s="1020">
        <v>2.244</v>
      </c>
      <c r="U41" s="1021"/>
      <c r="V41" s="1021"/>
      <c r="W41" s="415"/>
      <c r="X41" s="1168">
        <v>2.111</v>
      </c>
      <c r="Y41" s="1168"/>
      <c r="Z41" s="1168"/>
      <c r="AA41" s="65"/>
    </row>
    <row r="42" spans="1:27" s="21" customFormat="1" ht="12" customHeight="1">
      <c r="A42" s="369"/>
      <c r="B42" s="516">
        <f t="shared" si="0"/>
        <v>11</v>
      </c>
      <c r="C42" s="370"/>
      <c r="D42" s="224"/>
      <c r="E42" s="225"/>
      <c r="F42" s="406">
        <v>23</v>
      </c>
      <c r="G42" s="375"/>
      <c r="H42" s="1027">
        <v>3160</v>
      </c>
      <c r="I42" s="1027"/>
      <c r="J42" s="1027"/>
      <c r="K42" s="376"/>
      <c r="L42" s="1035">
        <v>14</v>
      </c>
      <c r="M42" s="1027"/>
      <c r="N42" s="1027"/>
      <c r="O42" s="225"/>
      <c r="P42" s="225"/>
      <c r="Q42" s="1027">
        <v>21</v>
      </c>
      <c r="R42" s="1167"/>
      <c r="S42" s="377"/>
      <c r="T42" s="1169">
        <v>2.239</v>
      </c>
      <c r="U42" s="1169"/>
      <c r="V42" s="1169"/>
      <c r="W42" s="378"/>
      <c r="X42" s="1169">
        <v>2.108</v>
      </c>
      <c r="Y42" s="1169"/>
      <c r="Z42" s="1169"/>
      <c r="AA42" s="225"/>
    </row>
    <row r="43" spans="1:27" ht="11.25" customHeight="1">
      <c r="A43" s="336" t="s">
        <v>1117</v>
      </c>
      <c r="B43" s="302"/>
      <c r="C43" s="302"/>
      <c r="D43" s="302"/>
      <c r="E43" s="302"/>
      <c r="F43" s="302"/>
      <c r="G43" s="302"/>
      <c r="H43" s="302"/>
      <c r="I43" s="302"/>
      <c r="J43" s="302"/>
      <c r="L43" s="336" t="s">
        <v>1118</v>
      </c>
      <c r="M43" s="302"/>
      <c r="N43" s="336"/>
      <c r="O43" s="302"/>
      <c r="P43" s="302"/>
      <c r="Q43" s="302"/>
      <c r="R43" s="302"/>
      <c r="S43" s="302"/>
      <c r="T43" s="302"/>
      <c r="U43" s="302"/>
      <c r="V43" s="302"/>
      <c r="W43" s="302"/>
      <c r="X43" s="302"/>
      <c r="Y43" s="302"/>
      <c r="Z43" s="302"/>
      <c r="AA43" s="302"/>
    </row>
    <row r="44" spans="1:27" ht="11.25" customHeight="1">
      <c r="A44" s="336" t="s">
        <v>1084</v>
      </c>
      <c r="B44" s="302"/>
      <c r="C44" s="302"/>
      <c r="D44" s="302"/>
      <c r="E44" s="302"/>
      <c r="F44" s="302"/>
      <c r="G44" s="302"/>
      <c r="H44" s="302"/>
      <c r="I44" s="302"/>
      <c r="J44" s="302"/>
      <c r="K44" s="380"/>
      <c r="L44" s="302"/>
      <c r="M44" s="302"/>
      <c r="N44" s="336"/>
      <c r="O44" s="302"/>
      <c r="P44" s="302"/>
      <c r="Q44" s="302"/>
      <c r="R44" s="302"/>
      <c r="S44" s="302"/>
      <c r="T44" s="302"/>
      <c r="U44" s="302"/>
      <c r="V44" s="302"/>
      <c r="W44" s="302"/>
      <c r="X44" s="302"/>
      <c r="Y44" s="302"/>
      <c r="Z44" s="302"/>
      <c r="AA44" s="302"/>
    </row>
    <row r="45" ht="11.25" customHeight="1"/>
    <row r="46" spans="8:18" ht="19.5" customHeight="1">
      <c r="H46" s="1156" t="s">
        <v>703</v>
      </c>
      <c r="I46" s="1156"/>
      <c r="J46" s="1156"/>
      <c r="K46" s="1156"/>
      <c r="L46" s="1156"/>
      <c r="M46" s="1156"/>
      <c r="N46" s="1156"/>
      <c r="O46" s="1156"/>
      <c r="P46" s="1156"/>
      <c r="Q46" s="1156"/>
      <c r="R46" s="1156"/>
    </row>
    <row r="47" spans="1:27" ht="11.25" customHeight="1">
      <c r="A47" s="17" t="s">
        <v>59</v>
      </c>
      <c r="AA47" s="60" t="s">
        <v>60</v>
      </c>
    </row>
    <row r="48" spans="1:27" ht="17.25" customHeight="1">
      <c r="A48" s="1084" t="s">
        <v>61</v>
      </c>
      <c r="B48" s="1084"/>
      <c r="C48" s="1092"/>
      <c r="D48" s="1089" t="s">
        <v>1099</v>
      </c>
      <c r="E48" s="1096"/>
      <c r="F48" s="1096"/>
      <c r="G48" s="1096"/>
      <c r="H48" s="1096"/>
      <c r="I48" s="1097"/>
      <c r="J48" s="1089" t="s">
        <v>1100</v>
      </c>
      <c r="K48" s="1096"/>
      <c r="L48" s="1096"/>
      <c r="M48" s="1096"/>
      <c r="N48" s="1096"/>
      <c r="O48" s="1097"/>
      <c r="P48" s="1089" t="s">
        <v>349</v>
      </c>
      <c r="Q48" s="1096"/>
      <c r="R48" s="1096"/>
      <c r="S48" s="1096"/>
      <c r="T48" s="1096"/>
      <c r="U48" s="1097"/>
      <c r="V48" s="1089" t="s">
        <v>350</v>
      </c>
      <c r="W48" s="1096"/>
      <c r="X48" s="1096"/>
      <c r="Y48" s="1096"/>
      <c r="Z48" s="1096"/>
      <c r="AA48" s="1096"/>
    </row>
    <row r="49" spans="1:27" ht="17.25" customHeight="1">
      <c r="A49" s="1085"/>
      <c r="B49" s="1085"/>
      <c r="C49" s="1093"/>
      <c r="D49" s="1089" t="s">
        <v>351</v>
      </c>
      <c r="E49" s="1096"/>
      <c r="F49" s="1097"/>
      <c r="G49" s="1089" t="s">
        <v>352</v>
      </c>
      <c r="H49" s="1096"/>
      <c r="I49" s="1097"/>
      <c r="J49" s="1089" t="s">
        <v>351</v>
      </c>
      <c r="K49" s="1096"/>
      <c r="L49" s="1097"/>
      <c r="M49" s="1089" t="s">
        <v>352</v>
      </c>
      <c r="N49" s="1096"/>
      <c r="O49" s="1097"/>
      <c r="P49" s="1089" t="s">
        <v>351</v>
      </c>
      <c r="Q49" s="1096"/>
      <c r="R49" s="1097"/>
      <c r="S49" s="1089" t="s">
        <v>352</v>
      </c>
      <c r="T49" s="1096"/>
      <c r="U49" s="1097"/>
      <c r="V49" s="1089" t="s">
        <v>351</v>
      </c>
      <c r="W49" s="1096"/>
      <c r="X49" s="1097"/>
      <c r="Y49" s="1089" t="s">
        <v>352</v>
      </c>
      <c r="Z49" s="1096"/>
      <c r="AA49" s="1096"/>
    </row>
    <row r="50" spans="1:27" ht="12" customHeight="1">
      <c r="A50" s="68" t="s">
        <v>1138</v>
      </c>
      <c r="B50" s="317">
        <v>20</v>
      </c>
      <c r="C50" s="69" t="s">
        <v>1139</v>
      </c>
      <c r="D50" s="1158">
        <v>77257</v>
      </c>
      <c r="E50" s="1159"/>
      <c r="F50" s="1159"/>
      <c r="G50" s="1160">
        <v>1019822</v>
      </c>
      <c r="H50" s="1160"/>
      <c r="I50" s="1160"/>
      <c r="J50" s="1153">
        <v>72449</v>
      </c>
      <c r="K50" s="1153"/>
      <c r="L50" s="1153"/>
      <c r="M50" s="1153">
        <v>893949</v>
      </c>
      <c r="N50" s="1153"/>
      <c r="O50" s="1153"/>
      <c r="P50" s="1157">
        <v>185216</v>
      </c>
      <c r="Q50" s="1157"/>
      <c r="R50" s="1157"/>
      <c r="S50" s="1157">
        <v>1657333</v>
      </c>
      <c r="T50" s="1157"/>
      <c r="U50" s="1157"/>
      <c r="V50" s="1160">
        <v>3676</v>
      </c>
      <c r="W50" s="1160"/>
      <c r="X50" s="1160"/>
      <c r="Y50" s="1160">
        <v>33327</v>
      </c>
      <c r="Z50" s="1160"/>
      <c r="AA50" s="1160"/>
    </row>
    <row r="51" spans="1:29" ht="12" customHeight="1">
      <c r="A51" s="70"/>
      <c r="B51" s="317">
        <v>21</v>
      </c>
      <c r="C51" s="71"/>
      <c r="D51" s="1158">
        <v>69698</v>
      </c>
      <c r="E51" s="1159"/>
      <c r="F51" s="1159"/>
      <c r="G51" s="1160">
        <v>836965</v>
      </c>
      <c r="H51" s="1160"/>
      <c r="I51" s="1160"/>
      <c r="J51" s="1153">
        <v>64805</v>
      </c>
      <c r="K51" s="1153"/>
      <c r="L51" s="1153"/>
      <c r="M51" s="1153">
        <v>722928</v>
      </c>
      <c r="N51" s="1153"/>
      <c r="O51" s="1153"/>
      <c r="P51" s="1157">
        <v>191362</v>
      </c>
      <c r="Q51" s="1157"/>
      <c r="R51" s="1157"/>
      <c r="S51" s="1157">
        <v>1814274</v>
      </c>
      <c r="T51" s="1157"/>
      <c r="U51" s="1157"/>
      <c r="V51" s="1160">
        <v>4339</v>
      </c>
      <c r="W51" s="1160"/>
      <c r="X51" s="1160"/>
      <c r="Y51" s="1160">
        <v>40704</v>
      </c>
      <c r="Z51" s="1160"/>
      <c r="AA51" s="1160"/>
      <c r="AB51" s="302"/>
      <c r="AC51" s="302"/>
    </row>
    <row r="52" spans="1:27" ht="12" customHeight="1">
      <c r="A52" s="72"/>
      <c r="B52" s="42"/>
      <c r="C52" s="73"/>
      <c r="D52" s="1161"/>
      <c r="E52" s="1162"/>
      <c r="F52" s="1162"/>
      <c r="G52" s="1155"/>
      <c r="H52" s="1155"/>
      <c r="I52" s="1155"/>
      <c r="J52" s="1155"/>
      <c r="K52" s="1155"/>
      <c r="L52" s="1155"/>
      <c r="M52" s="1155"/>
      <c r="N52" s="1155"/>
      <c r="O52" s="1155"/>
      <c r="P52" s="1155"/>
      <c r="Q52" s="1155"/>
      <c r="R52" s="1155"/>
      <c r="S52" s="1155"/>
      <c r="T52" s="1155"/>
      <c r="U52" s="1155"/>
      <c r="V52" s="43"/>
      <c r="W52" s="43"/>
      <c r="X52" s="43"/>
      <c r="Y52" s="43"/>
      <c r="Z52" s="1155"/>
      <c r="AA52" s="1155"/>
    </row>
    <row r="53" spans="1:27" ht="12" customHeight="1">
      <c r="A53" s="72" t="s">
        <v>954</v>
      </c>
      <c r="B53" s="515">
        <f aca="true" t="shared" si="1" ref="B53:B64">B10</f>
        <v>12</v>
      </c>
      <c r="C53" s="73" t="s">
        <v>571</v>
      </c>
      <c r="D53" s="1018">
        <v>7078</v>
      </c>
      <c r="E53" s="1019"/>
      <c r="F53" s="1019"/>
      <c r="G53" s="1154">
        <v>86371</v>
      </c>
      <c r="H53" s="1154"/>
      <c r="I53" s="1154"/>
      <c r="J53" s="1019">
        <v>6820</v>
      </c>
      <c r="K53" s="1019"/>
      <c r="L53" s="1019"/>
      <c r="M53" s="259"/>
      <c r="N53" s="1154">
        <v>77513</v>
      </c>
      <c r="O53" s="1154"/>
      <c r="P53" s="1019">
        <v>189355</v>
      </c>
      <c r="Q53" s="1019"/>
      <c r="R53" s="1019"/>
      <c r="S53" s="1019">
        <v>1781338</v>
      </c>
      <c r="T53" s="1019"/>
      <c r="U53" s="1019"/>
      <c r="V53" s="259"/>
      <c r="W53" s="259"/>
      <c r="X53" s="259">
        <v>397</v>
      </c>
      <c r="Y53" s="259"/>
      <c r="Z53" s="1019">
        <v>3683</v>
      </c>
      <c r="AA53" s="1019"/>
    </row>
    <row r="54" spans="1:27" ht="12" customHeight="1">
      <c r="A54" s="72" t="s">
        <v>1262</v>
      </c>
      <c r="B54" s="515">
        <f t="shared" si="1"/>
        <v>1</v>
      </c>
      <c r="C54" s="73" t="s">
        <v>953</v>
      </c>
      <c r="D54" s="1018">
        <v>4217</v>
      </c>
      <c r="E54" s="1019"/>
      <c r="F54" s="1019"/>
      <c r="G54" s="1154">
        <v>48277</v>
      </c>
      <c r="H54" s="1154"/>
      <c r="I54" s="1154"/>
      <c r="J54" s="1019">
        <v>3688</v>
      </c>
      <c r="K54" s="1019"/>
      <c r="L54" s="1019"/>
      <c r="M54" s="259"/>
      <c r="N54" s="1154">
        <v>39298</v>
      </c>
      <c r="O54" s="1154"/>
      <c r="P54" s="1019">
        <v>189667</v>
      </c>
      <c r="Q54" s="1019"/>
      <c r="R54" s="1019"/>
      <c r="S54" s="1019">
        <v>1782984</v>
      </c>
      <c r="T54" s="1019"/>
      <c r="U54" s="1019"/>
      <c r="V54" s="259"/>
      <c r="W54" s="259"/>
      <c r="X54" s="259">
        <v>294</v>
      </c>
      <c r="Y54" s="259"/>
      <c r="Z54" s="1154">
        <v>3599</v>
      </c>
      <c r="AA54" s="1154"/>
    </row>
    <row r="55" spans="1:27" ht="12" customHeight="1">
      <c r="A55" s="72"/>
      <c r="B55" s="515">
        <f t="shared" si="1"/>
        <v>2</v>
      </c>
      <c r="C55" s="73"/>
      <c r="D55" s="1018">
        <v>5257</v>
      </c>
      <c r="E55" s="1019"/>
      <c r="F55" s="1019"/>
      <c r="G55" s="1154">
        <v>63371</v>
      </c>
      <c r="H55" s="1154"/>
      <c r="I55" s="1154"/>
      <c r="J55" s="1019">
        <v>4541</v>
      </c>
      <c r="K55" s="1019"/>
      <c r="L55" s="1019"/>
      <c r="M55" s="259"/>
      <c r="N55" s="1154">
        <v>49986</v>
      </c>
      <c r="O55" s="1154"/>
      <c r="P55" s="1019">
        <v>189920</v>
      </c>
      <c r="Q55" s="1019"/>
      <c r="R55" s="1019"/>
      <c r="S55" s="1019">
        <v>1786263</v>
      </c>
      <c r="T55" s="1019"/>
      <c r="U55" s="1019"/>
      <c r="V55" s="259"/>
      <c r="W55" s="259"/>
      <c r="X55" s="259">
        <v>364</v>
      </c>
      <c r="Y55" s="259"/>
      <c r="Z55" s="1019">
        <v>3421</v>
      </c>
      <c r="AA55" s="1019"/>
    </row>
    <row r="56" spans="1:27" ht="12" customHeight="1">
      <c r="A56" s="951"/>
      <c r="B56" s="515">
        <f t="shared" si="1"/>
        <v>3</v>
      </c>
      <c r="C56" s="32"/>
      <c r="D56" s="1018">
        <v>7770</v>
      </c>
      <c r="E56" s="1019"/>
      <c r="F56" s="1019"/>
      <c r="G56" s="1154">
        <v>99341</v>
      </c>
      <c r="H56" s="1154"/>
      <c r="I56" s="1154"/>
      <c r="J56" s="1019">
        <v>7706</v>
      </c>
      <c r="K56" s="1019"/>
      <c r="L56" s="1019"/>
      <c r="M56" s="259"/>
      <c r="N56" s="1154">
        <v>91969</v>
      </c>
      <c r="O56" s="1154"/>
      <c r="P56" s="1019">
        <v>191362</v>
      </c>
      <c r="Q56" s="1019"/>
      <c r="R56" s="1019"/>
      <c r="S56" s="1019">
        <v>1814274</v>
      </c>
      <c r="T56" s="1019"/>
      <c r="U56" s="1019"/>
      <c r="V56" s="259"/>
      <c r="W56" s="259"/>
      <c r="X56" s="259">
        <v>383</v>
      </c>
      <c r="Y56" s="259"/>
      <c r="Z56" s="1019">
        <v>3317</v>
      </c>
      <c r="AA56" s="1019"/>
    </row>
    <row r="57" spans="2:27" ht="12" customHeight="1">
      <c r="B57" s="515">
        <f t="shared" si="1"/>
        <v>4</v>
      </c>
      <c r="D57" s="1018">
        <v>4674</v>
      </c>
      <c r="E57" s="1019"/>
      <c r="F57" s="1019"/>
      <c r="G57" s="1154">
        <v>45901</v>
      </c>
      <c r="H57" s="1154"/>
      <c r="I57" s="1154"/>
      <c r="J57" s="1019">
        <v>4182</v>
      </c>
      <c r="K57" s="1019"/>
      <c r="L57" s="1019"/>
      <c r="M57" s="259"/>
      <c r="N57" s="1154">
        <v>39424</v>
      </c>
      <c r="O57" s="1154"/>
      <c r="P57" s="1019">
        <v>191590</v>
      </c>
      <c r="Q57" s="1019"/>
      <c r="R57" s="1019"/>
      <c r="S57" s="1019">
        <v>1817705</v>
      </c>
      <c r="T57" s="1019"/>
      <c r="U57" s="1019"/>
      <c r="V57" s="259"/>
      <c r="W57" s="259"/>
      <c r="X57" s="259">
        <v>341</v>
      </c>
      <c r="Y57" s="259"/>
      <c r="Z57" s="1154">
        <v>3026</v>
      </c>
      <c r="AA57" s="1154"/>
    </row>
    <row r="58" spans="1:27" ht="12" customHeight="1">
      <c r="A58" s="72"/>
      <c r="B58" s="515">
        <f t="shared" si="1"/>
        <v>5</v>
      </c>
      <c r="C58" s="73"/>
      <c r="D58" s="1018">
        <v>4929</v>
      </c>
      <c r="E58" s="1019"/>
      <c r="F58" s="1019"/>
      <c r="G58" s="1154">
        <v>55827</v>
      </c>
      <c r="H58" s="1154"/>
      <c r="I58" s="1154"/>
      <c r="J58" s="1019">
        <v>4524</v>
      </c>
      <c r="K58" s="1019"/>
      <c r="L58" s="1019"/>
      <c r="M58" s="259"/>
      <c r="N58" s="1154">
        <v>47282</v>
      </c>
      <c r="O58" s="1154"/>
      <c r="P58" s="1019">
        <v>191484</v>
      </c>
      <c r="Q58" s="1019"/>
      <c r="R58" s="1019"/>
      <c r="S58" s="1019">
        <v>1812827</v>
      </c>
      <c r="T58" s="1019"/>
      <c r="U58" s="1019"/>
      <c r="V58" s="259"/>
      <c r="W58" s="259"/>
      <c r="X58" s="259">
        <v>309</v>
      </c>
      <c r="Y58" s="259"/>
      <c r="Z58" s="1154">
        <v>2792</v>
      </c>
      <c r="AA58" s="1154"/>
    </row>
    <row r="59" spans="1:27" ht="12" customHeight="1">
      <c r="A59" s="72"/>
      <c r="B59" s="515">
        <f t="shared" si="1"/>
        <v>6</v>
      </c>
      <c r="C59" s="73"/>
      <c r="D59" s="1018">
        <v>6077</v>
      </c>
      <c r="E59" s="1019"/>
      <c r="F59" s="1019"/>
      <c r="G59" s="1154">
        <v>73801</v>
      </c>
      <c r="H59" s="1154"/>
      <c r="I59" s="1154"/>
      <c r="J59" s="1019">
        <v>5606</v>
      </c>
      <c r="K59" s="1019"/>
      <c r="L59" s="1019"/>
      <c r="M59" s="259"/>
      <c r="N59" s="1154">
        <v>64606</v>
      </c>
      <c r="O59" s="1154"/>
      <c r="P59" s="1019">
        <v>191614</v>
      </c>
      <c r="Q59" s="1019"/>
      <c r="R59" s="1019"/>
      <c r="S59" s="1019">
        <v>1815347</v>
      </c>
      <c r="T59" s="1019"/>
      <c r="U59" s="1019"/>
      <c r="V59" s="259"/>
      <c r="W59" s="259"/>
      <c r="X59" s="259">
        <v>337</v>
      </c>
      <c r="Y59" s="259"/>
      <c r="Z59" s="1019">
        <v>2925</v>
      </c>
      <c r="AA59" s="1019"/>
    </row>
    <row r="60" spans="1:27" ht="12" customHeight="1">
      <c r="A60" s="72"/>
      <c r="B60" s="515">
        <f t="shared" si="1"/>
        <v>7</v>
      </c>
      <c r="C60" s="73"/>
      <c r="D60" s="1179">
        <v>5390</v>
      </c>
      <c r="E60" s="1170"/>
      <c r="F60" s="1170"/>
      <c r="G60" s="1180">
        <v>62938</v>
      </c>
      <c r="H60" s="1180"/>
      <c r="I60" s="1180"/>
      <c r="J60" s="1170">
        <v>5039</v>
      </c>
      <c r="K60" s="1170"/>
      <c r="L60" s="1170"/>
      <c r="M60" s="259"/>
      <c r="N60" s="1180">
        <v>55071</v>
      </c>
      <c r="O60" s="1180"/>
      <c r="P60" s="1170">
        <v>191861</v>
      </c>
      <c r="Q60" s="1170"/>
      <c r="R60" s="1170"/>
      <c r="S60" s="1170">
        <v>1820496</v>
      </c>
      <c r="T60" s="1170"/>
      <c r="U60" s="1170"/>
      <c r="V60" s="259"/>
      <c r="W60" s="259"/>
      <c r="X60" s="259">
        <v>278</v>
      </c>
      <c r="Y60" s="259"/>
      <c r="Z60" s="1180">
        <v>2792</v>
      </c>
      <c r="AA60" s="1180"/>
    </row>
    <row r="61" spans="1:27" ht="12" customHeight="1">
      <c r="A61" s="72"/>
      <c r="B61" s="515">
        <f t="shared" si="1"/>
        <v>8</v>
      </c>
      <c r="C61" s="73"/>
      <c r="D61" s="1179">
        <v>4827</v>
      </c>
      <c r="E61" s="1170"/>
      <c r="F61" s="1170"/>
      <c r="G61" s="1180">
        <v>54373</v>
      </c>
      <c r="H61" s="1180"/>
      <c r="I61" s="1180"/>
      <c r="J61" s="1170">
        <v>4529</v>
      </c>
      <c r="K61" s="1170"/>
      <c r="L61" s="1170"/>
      <c r="M61" s="411"/>
      <c r="N61" s="1180">
        <v>47976</v>
      </c>
      <c r="O61" s="1180"/>
      <c r="P61" s="1170">
        <v>192042</v>
      </c>
      <c r="Q61" s="1170"/>
      <c r="R61" s="1170"/>
      <c r="S61" s="1170">
        <v>1822611</v>
      </c>
      <c r="T61" s="1170"/>
      <c r="U61" s="1170"/>
      <c r="V61" s="259"/>
      <c r="W61" s="259"/>
      <c r="X61" s="411">
        <v>244</v>
      </c>
      <c r="Y61" s="259"/>
      <c r="Z61" s="1180">
        <v>2448</v>
      </c>
      <c r="AA61" s="1180"/>
    </row>
    <row r="62" spans="1:27" ht="12" customHeight="1">
      <c r="A62" s="72"/>
      <c r="B62" s="515">
        <f t="shared" si="1"/>
        <v>9</v>
      </c>
      <c r="C62" s="73"/>
      <c r="D62" s="1179">
        <v>6044</v>
      </c>
      <c r="E62" s="1170"/>
      <c r="F62" s="1170"/>
      <c r="G62" s="1180">
        <v>72303</v>
      </c>
      <c r="H62" s="1180"/>
      <c r="I62" s="1180"/>
      <c r="J62" s="1170">
        <v>5542</v>
      </c>
      <c r="K62" s="1170"/>
      <c r="L62" s="1170"/>
      <c r="M62" s="411"/>
      <c r="N62" s="1180">
        <v>62452</v>
      </c>
      <c r="O62" s="1180"/>
      <c r="P62" s="1170">
        <v>192207</v>
      </c>
      <c r="Q62" s="1170"/>
      <c r="R62" s="1170"/>
      <c r="S62" s="1170">
        <v>1828699</v>
      </c>
      <c r="T62" s="1170"/>
      <c r="U62" s="1170"/>
      <c r="V62" s="411"/>
      <c r="W62" s="411"/>
      <c r="X62" s="411">
        <v>294</v>
      </c>
      <c r="Y62" s="411"/>
      <c r="Z62" s="1180">
        <v>2658</v>
      </c>
      <c r="AA62" s="1180"/>
    </row>
    <row r="63" spans="1:27" ht="12" customHeight="1">
      <c r="A63" s="72"/>
      <c r="B63" s="515">
        <f t="shared" si="1"/>
        <v>10</v>
      </c>
      <c r="C63" s="73"/>
      <c r="D63" s="1179">
        <v>4115</v>
      </c>
      <c r="E63" s="1170"/>
      <c r="F63" s="1170"/>
      <c r="G63" s="1170">
        <v>43422</v>
      </c>
      <c r="H63" s="1170"/>
      <c r="I63" s="1170"/>
      <c r="J63" s="1170">
        <v>3747</v>
      </c>
      <c r="K63" s="1170"/>
      <c r="L63" s="1170"/>
      <c r="M63" s="411"/>
      <c r="N63" s="1180">
        <v>36476</v>
      </c>
      <c r="O63" s="1180"/>
      <c r="P63" s="1170">
        <v>191943</v>
      </c>
      <c r="Q63" s="1170"/>
      <c r="R63" s="1170"/>
      <c r="S63" s="1170">
        <v>1823933</v>
      </c>
      <c r="T63" s="1170"/>
      <c r="U63" s="1170"/>
      <c r="V63" s="432"/>
      <c r="W63" s="432"/>
      <c r="X63" s="432">
        <v>291</v>
      </c>
      <c r="Y63" s="411"/>
      <c r="Z63" s="1180">
        <v>2775</v>
      </c>
      <c r="AA63" s="1180"/>
    </row>
    <row r="64" spans="1:27" s="21" customFormat="1" ht="12" customHeight="1">
      <c r="A64" s="369"/>
      <c r="B64" s="516">
        <f t="shared" si="1"/>
        <v>11</v>
      </c>
      <c r="C64" s="370"/>
      <c r="D64" s="1181">
        <v>5023</v>
      </c>
      <c r="E64" s="1182"/>
      <c r="F64" s="1182"/>
      <c r="G64" s="1183">
        <v>60676</v>
      </c>
      <c r="H64" s="1183"/>
      <c r="I64" s="1183"/>
      <c r="J64" s="1183">
        <v>4306</v>
      </c>
      <c r="K64" s="1183"/>
      <c r="L64" s="1183"/>
      <c r="M64" s="387"/>
      <c r="N64" s="1184">
        <v>48539</v>
      </c>
      <c r="O64" s="1184"/>
      <c r="P64" s="1183">
        <v>191653</v>
      </c>
      <c r="Q64" s="1183"/>
      <c r="R64" s="1183"/>
      <c r="S64" s="1183">
        <v>1818849</v>
      </c>
      <c r="T64" s="1183"/>
      <c r="U64" s="1183"/>
      <c r="V64" s="386"/>
      <c r="W64" s="386"/>
      <c r="X64" s="386">
        <v>294</v>
      </c>
      <c r="Y64" s="387"/>
      <c r="Z64" s="1184">
        <v>2232</v>
      </c>
      <c r="AA64" s="1184"/>
    </row>
    <row r="65" ht="12" customHeight="1">
      <c r="A65" s="80" t="s">
        <v>1126</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1">
      <selection activeCell="U12" sqref="U12"/>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1102</v>
      </c>
    </row>
    <row r="2" spans="20:27" ht="17.25" customHeight="1">
      <c r="T2" s="403" t="s">
        <v>176</v>
      </c>
      <c r="U2" s="266"/>
      <c r="V2" s="266"/>
      <c r="W2" s="266"/>
      <c r="X2" s="266"/>
      <c r="Y2" s="266"/>
      <c r="Z2" s="266"/>
      <c r="AA2" s="266"/>
    </row>
    <row r="3" spans="2:44" ht="17.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row>
    <row r="4" spans="2:44" ht="17.25" customHeight="1">
      <c r="B4" s="266"/>
      <c r="C4" s="266"/>
      <c r="D4" s="266"/>
      <c r="E4" s="266"/>
      <c r="F4" s="266"/>
      <c r="G4" s="266"/>
      <c r="H4" s="267" t="s">
        <v>891</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304"/>
      <c r="AP4" s="304" t="s">
        <v>500</v>
      </c>
      <c r="AQ4" s="266"/>
      <c r="AR4" s="266"/>
    </row>
    <row r="5" spans="2:44" ht="17.25" customHeight="1">
      <c r="B5" s="266"/>
      <c r="C5" s="266"/>
      <c r="D5" s="266"/>
      <c r="E5" s="266"/>
      <c r="F5" s="266"/>
      <c r="G5" s="266"/>
      <c r="H5" s="266"/>
      <c r="I5" s="266"/>
      <c r="J5" s="266"/>
      <c r="K5" s="266"/>
      <c r="L5" s="266"/>
      <c r="M5" s="266"/>
      <c r="N5" s="266"/>
      <c r="O5" s="266"/>
      <c r="P5" s="266"/>
      <c r="Q5" s="266"/>
      <c r="R5" s="266"/>
      <c r="S5" s="266"/>
      <c r="T5" s="266"/>
      <c r="U5" s="266"/>
      <c r="V5" s="266"/>
      <c r="W5" s="266"/>
      <c r="X5" s="266" t="s">
        <v>976</v>
      </c>
      <c r="Y5" s="266"/>
      <c r="Z5" s="266"/>
      <c r="AA5" s="266"/>
      <c r="AB5" s="266"/>
      <c r="AC5" s="266"/>
      <c r="AD5" s="266"/>
      <c r="AE5" s="266"/>
      <c r="AF5" s="266"/>
      <c r="AG5" s="266"/>
      <c r="AH5" s="266"/>
      <c r="AI5" s="266"/>
      <c r="AJ5" s="266"/>
      <c r="AK5" s="266"/>
      <c r="AL5" s="266"/>
      <c r="AM5" s="266"/>
      <c r="AN5" s="266"/>
      <c r="AO5" s="266"/>
      <c r="AP5" s="266"/>
      <c r="AQ5" s="266"/>
      <c r="AR5" s="266"/>
    </row>
    <row r="6" spans="2:44" ht="17.25" customHeight="1">
      <c r="B6" s="266"/>
      <c r="C6" s="268"/>
      <c r="D6" s="268"/>
      <c r="E6" s="268"/>
      <c r="F6" s="266"/>
      <c r="G6" s="268"/>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row>
    <row r="7" spans="2:44" ht="17.25" customHeight="1">
      <c r="B7" s="266"/>
      <c r="C7" s="266"/>
      <c r="D7" s="266"/>
      <c r="E7" s="266"/>
      <c r="F7" s="266"/>
      <c r="G7" s="268"/>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row>
    <row r="8" spans="2:44" ht="17.25" customHeigh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row>
    <row r="9" spans="2:44" ht="17.25" customHeigh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row>
    <row r="10" spans="2:44" ht="17.25" customHeigh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row>
    <row r="11" spans="2:44" ht="17.25" customHeigh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row>
    <row r="12" spans="2:44" ht="17.25" customHeight="1">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row>
    <row r="13" spans="2:44" ht="17.25"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row>
    <row r="14" spans="2:44" ht="17.25" customHeight="1">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row>
    <row r="15" spans="2:44" ht="17.2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row>
    <row r="16" spans="2:44" ht="17.25" customHeight="1">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row>
    <row r="17" spans="2:44" ht="17.25" customHeight="1">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row>
    <row r="18" spans="2:44" ht="12.75" customHeight="1">
      <c r="B18" s="266"/>
      <c r="C18" s="266"/>
      <c r="D18" s="267" t="s">
        <v>1335</v>
      </c>
      <c r="E18" s="266"/>
      <c r="F18" s="266"/>
      <c r="G18" s="266"/>
      <c r="H18" s="266"/>
      <c r="I18" s="266"/>
      <c r="J18" s="1185" t="s">
        <v>1336</v>
      </c>
      <c r="K18" s="1185"/>
      <c r="L18" s="1185"/>
      <c r="M18" s="1185"/>
      <c r="N18" s="1185"/>
      <c r="O18" s="1185"/>
      <c r="P18" s="1185"/>
      <c r="Q18" s="1185"/>
      <c r="R18" s="1185"/>
      <c r="S18" s="1185"/>
      <c r="T18" s="1185"/>
      <c r="U18" s="1185"/>
      <c r="V18" s="1185"/>
      <c r="W18" s="1185"/>
      <c r="X18" s="1185"/>
      <c r="Y18" s="266" t="s">
        <v>1337</v>
      </c>
      <c r="Z18" s="266"/>
      <c r="AA18" s="266"/>
      <c r="AB18" s="266"/>
      <c r="AC18" s="266"/>
      <c r="AD18" s="266"/>
      <c r="AE18" s="266"/>
      <c r="AF18" s="266"/>
      <c r="AG18" s="266"/>
      <c r="AH18" s="266"/>
      <c r="AI18" s="266"/>
      <c r="AJ18" s="266"/>
      <c r="AK18" s="266"/>
      <c r="AL18" s="266"/>
      <c r="AM18" s="266"/>
      <c r="AN18" s="266"/>
      <c r="AO18" s="266"/>
      <c r="AP18" s="266"/>
      <c r="AQ18" s="266"/>
      <c r="AR18" s="266"/>
    </row>
    <row r="19" spans="2:44" ht="12.75" customHeight="1">
      <c r="B19" s="266"/>
      <c r="C19" s="266"/>
      <c r="D19" s="267" t="s">
        <v>1338</v>
      </c>
      <c r="E19" s="266"/>
      <c r="F19" s="266"/>
      <c r="G19" s="266"/>
      <c r="H19" s="266"/>
      <c r="I19" s="266"/>
      <c r="J19" s="1185" t="s">
        <v>1339</v>
      </c>
      <c r="K19" s="1185"/>
      <c r="L19" s="1185"/>
      <c r="M19" s="1185"/>
      <c r="N19" s="1185"/>
      <c r="O19" s="1185"/>
      <c r="P19" s="1185"/>
      <c r="Q19" s="1185"/>
      <c r="R19" s="1185"/>
      <c r="S19" s="1185"/>
      <c r="T19" s="1185"/>
      <c r="U19" s="1185"/>
      <c r="V19" s="1185"/>
      <c r="W19" s="1185"/>
      <c r="X19" s="1185"/>
      <c r="Y19" s="266" t="s">
        <v>1340</v>
      </c>
      <c r="Z19" s="266"/>
      <c r="AA19" s="266"/>
      <c r="AB19" s="266"/>
      <c r="AC19" s="266"/>
      <c r="AD19" s="266"/>
      <c r="AE19" s="266"/>
      <c r="AF19" s="266"/>
      <c r="AG19" s="266"/>
      <c r="AH19" s="266"/>
      <c r="AI19" s="266"/>
      <c r="AJ19" s="266"/>
      <c r="AK19" s="266"/>
      <c r="AL19" s="266"/>
      <c r="AM19" s="266"/>
      <c r="AN19" s="266"/>
      <c r="AO19" s="266"/>
      <c r="AP19" s="266"/>
      <c r="AQ19" s="266"/>
      <c r="AR19" s="266"/>
    </row>
    <row r="20" spans="2:44" ht="12.75" customHeight="1">
      <c r="B20" s="266"/>
      <c r="C20" s="266"/>
      <c r="D20" s="267" t="s">
        <v>1341</v>
      </c>
      <c r="E20" s="266"/>
      <c r="F20" s="266"/>
      <c r="G20" s="266"/>
      <c r="H20" s="266"/>
      <c r="I20" s="266"/>
      <c r="J20" s="1185" t="s">
        <v>1342</v>
      </c>
      <c r="K20" s="1185"/>
      <c r="L20" s="1185"/>
      <c r="M20" s="1185"/>
      <c r="N20" s="1185"/>
      <c r="O20" s="1185"/>
      <c r="P20" s="1185"/>
      <c r="Q20" s="1185"/>
      <c r="R20" s="1185"/>
      <c r="S20" s="1185"/>
      <c r="T20" s="1185"/>
      <c r="U20" s="1185"/>
      <c r="V20" s="1185"/>
      <c r="W20" s="1185"/>
      <c r="X20" s="1185"/>
      <c r="Y20" s="266" t="s">
        <v>1343</v>
      </c>
      <c r="Z20" s="266"/>
      <c r="AA20" s="266"/>
      <c r="AB20" s="266"/>
      <c r="AC20" s="266"/>
      <c r="AD20" s="266"/>
      <c r="AE20" s="266"/>
      <c r="AF20" s="266"/>
      <c r="AG20" s="266"/>
      <c r="AH20" s="266"/>
      <c r="AI20" s="266"/>
      <c r="AJ20" s="266"/>
      <c r="AK20" s="266"/>
      <c r="AL20" s="266"/>
      <c r="AM20" s="266"/>
      <c r="AN20" s="266"/>
      <c r="AO20" s="266"/>
      <c r="AP20" s="266"/>
      <c r="AQ20" s="266"/>
      <c r="AR20" s="266"/>
    </row>
    <row r="21" spans="2:44" ht="12.75" customHeight="1">
      <c r="B21" s="266"/>
      <c r="C21" s="266"/>
      <c r="D21" s="267"/>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row>
    <row r="22" ht="15" customHeight="1"/>
    <row r="23" spans="1:20" ht="18" customHeight="1">
      <c r="A23" s="464" t="s">
        <v>1026</v>
      </c>
      <c r="B23" s="464"/>
      <c r="C23" s="267" t="s">
        <v>177</v>
      </c>
      <c r="R23" s="266"/>
      <c r="S23" s="266"/>
      <c r="T23" s="266"/>
    </row>
    <row r="24" spans="1:45" ht="18" customHeight="1">
      <c r="A24" s="1186" t="s">
        <v>893</v>
      </c>
      <c r="B24" s="1187"/>
      <c r="C24" s="1187"/>
      <c r="D24" s="1187"/>
      <c r="E24" s="1187"/>
      <c r="F24" s="1187"/>
      <c r="G24" s="1187"/>
      <c r="H24" s="1187"/>
      <c r="I24" s="1188"/>
      <c r="J24" s="1192" t="s">
        <v>894</v>
      </c>
      <c r="K24" s="1193"/>
      <c r="L24" s="1193"/>
      <c r="M24" s="1193"/>
      <c r="N24" s="1193"/>
      <c r="O24" s="1193"/>
      <c r="P24" s="1193"/>
      <c r="Q24" s="1193"/>
      <c r="R24" s="1193"/>
      <c r="S24" s="1193"/>
      <c r="T24" s="1193"/>
      <c r="U24" s="1199"/>
      <c r="V24" s="1192" t="s">
        <v>895</v>
      </c>
      <c r="W24" s="1193"/>
      <c r="X24" s="1193"/>
      <c r="Y24" s="1193"/>
      <c r="Z24" s="1193"/>
      <c r="AA24" s="1193"/>
      <c r="AB24" s="1193"/>
      <c r="AC24" s="1193"/>
      <c r="AD24" s="1193"/>
      <c r="AE24" s="1193"/>
      <c r="AF24" s="1193"/>
      <c r="AG24" s="1199"/>
      <c r="AH24" s="1192" t="s">
        <v>896</v>
      </c>
      <c r="AI24" s="1193"/>
      <c r="AJ24" s="1193"/>
      <c r="AK24" s="1193"/>
      <c r="AL24" s="1193"/>
      <c r="AM24" s="1193"/>
      <c r="AN24" s="1193"/>
      <c r="AO24" s="1193"/>
      <c r="AP24" s="1193"/>
      <c r="AQ24" s="1193"/>
      <c r="AR24" s="1193"/>
      <c r="AS24" s="1199"/>
    </row>
    <row r="25" spans="1:45" ht="18" customHeight="1">
      <c r="A25" s="1189"/>
      <c r="B25" s="1190"/>
      <c r="C25" s="1190"/>
      <c r="D25" s="1190"/>
      <c r="E25" s="1190"/>
      <c r="F25" s="1190"/>
      <c r="G25" s="1190"/>
      <c r="H25" s="1190"/>
      <c r="I25" s="1191"/>
      <c r="J25" s="1192" t="s">
        <v>897</v>
      </c>
      <c r="K25" s="1193"/>
      <c r="L25" s="1193"/>
      <c r="M25" s="1194"/>
      <c r="N25" s="1195" t="s">
        <v>1103</v>
      </c>
      <c r="O25" s="1193"/>
      <c r="P25" s="1193"/>
      <c r="Q25" s="1194"/>
      <c r="R25" s="1196" t="s">
        <v>898</v>
      </c>
      <c r="S25" s="1197"/>
      <c r="T25" s="1197"/>
      <c r="U25" s="1198"/>
      <c r="V25" s="1192" t="s">
        <v>899</v>
      </c>
      <c r="W25" s="1193"/>
      <c r="X25" s="1193"/>
      <c r="Y25" s="1194"/>
      <c r="Z25" s="1195" t="s">
        <v>1103</v>
      </c>
      <c r="AA25" s="1193"/>
      <c r="AB25" s="1193"/>
      <c r="AC25" s="1194"/>
      <c r="AD25" s="1196" t="s">
        <v>898</v>
      </c>
      <c r="AE25" s="1197"/>
      <c r="AF25" s="1197"/>
      <c r="AG25" s="1198"/>
      <c r="AH25" s="1192" t="s">
        <v>899</v>
      </c>
      <c r="AI25" s="1193"/>
      <c r="AJ25" s="1193"/>
      <c r="AK25" s="1194"/>
      <c r="AL25" s="1193" t="s">
        <v>1103</v>
      </c>
      <c r="AM25" s="1193"/>
      <c r="AN25" s="1193"/>
      <c r="AO25" s="1194"/>
      <c r="AP25" s="1197" t="s">
        <v>898</v>
      </c>
      <c r="AQ25" s="1197"/>
      <c r="AR25" s="1197"/>
      <c r="AS25" s="1198"/>
    </row>
    <row r="26" spans="1:45" ht="25.5" customHeight="1">
      <c r="A26" s="1257" t="s">
        <v>360</v>
      </c>
      <c r="B26" s="1258"/>
      <c r="C26" s="1227" t="s">
        <v>904</v>
      </c>
      <c r="D26" s="1228"/>
      <c r="E26" s="1228"/>
      <c r="F26" s="1228"/>
      <c r="G26" s="1228"/>
      <c r="H26" s="1228"/>
      <c r="I26" s="1229"/>
      <c r="J26" s="1246">
        <v>79.1</v>
      </c>
      <c r="K26" s="1247"/>
      <c r="L26" s="1247"/>
      <c r="M26" s="1248"/>
      <c r="N26" s="1249">
        <v>-9.4</v>
      </c>
      <c r="O26" s="1250"/>
      <c r="P26" s="1250"/>
      <c r="Q26" s="307" t="s">
        <v>420</v>
      </c>
      <c r="R26" s="312"/>
      <c r="S26" s="312"/>
      <c r="T26" s="312" t="s">
        <v>842</v>
      </c>
      <c r="U26" s="310" t="s">
        <v>420</v>
      </c>
      <c r="V26" s="1246">
        <v>82.7</v>
      </c>
      <c r="W26" s="1247"/>
      <c r="X26" s="1247"/>
      <c r="Y26" s="1248"/>
      <c r="Z26" s="1249">
        <v>-5.5</v>
      </c>
      <c r="AA26" s="1250"/>
      <c r="AB26" s="1250"/>
      <c r="AC26" s="307" t="s">
        <v>420</v>
      </c>
      <c r="AD26" s="312"/>
      <c r="AE26" s="312"/>
      <c r="AF26" s="312" t="s">
        <v>842</v>
      </c>
      <c r="AG26" s="310" t="s">
        <v>420</v>
      </c>
      <c r="AH26" s="1246">
        <v>91.7</v>
      </c>
      <c r="AI26" s="1247"/>
      <c r="AJ26" s="1247"/>
      <c r="AK26" s="1248"/>
      <c r="AL26" s="1253">
        <v>3.3</v>
      </c>
      <c r="AM26" s="1254"/>
      <c r="AN26" s="1254"/>
      <c r="AO26" s="307" t="s">
        <v>420</v>
      </c>
      <c r="AP26" s="312"/>
      <c r="AQ26" s="312"/>
      <c r="AR26" s="312" t="s">
        <v>842</v>
      </c>
      <c r="AS26" s="315" t="s">
        <v>420</v>
      </c>
    </row>
    <row r="27" spans="1:45" ht="25.5" customHeight="1">
      <c r="A27" s="1259"/>
      <c r="B27" s="1260"/>
      <c r="C27" s="1221" t="s">
        <v>905</v>
      </c>
      <c r="D27" s="1222"/>
      <c r="E27" s="1222"/>
      <c r="F27" s="1222"/>
      <c r="G27" s="1222"/>
      <c r="H27" s="1222"/>
      <c r="I27" s="1223"/>
      <c r="J27" s="1224">
        <v>79.3</v>
      </c>
      <c r="K27" s="1225"/>
      <c r="L27" s="1225"/>
      <c r="M27" s="1226"/>
      <c r="N27" s="313"/>
      <c r="O27" s="313"/>
      <c r="P27" s="313" t="s">
        <v>842</v>
      </c>
      <c r="Q27" s="308"/>
      <c r="R27" s="1251">
        <v>4.3</v>
      </c>
      <c r="S27" s="1252"/>
      <c r="T27" s="1252"/>
      <c r="U27" s="311"/>
      <c r="V27" s="1224">
        <v>82.7</v>
      </c>
      <c r="W27" s="1225"/>
      <c r="X27" s="1225"/>
      <c r="Y27" s="1226"/>
      <c r="Z27" s="313"/>
      <c r="AA27" s="313"/>
      <c r="AB27" s="313" t="s">
        <v>842</v>
      </c>
      <c r="AC27" s="308"/>
      <c r="AD27" s="1251">
        <v>7.1</v>
      </c>
      <c r="AE27" s="1252"/>
      <c r="AF27" s="1252"/>
      <c r="AG27" s="311"/>
      <c r="AH27" s="1224">
        <v>92.7</v>
      </c>
      <c r="AI27" s="1225"/>
      <c r="AJ27" s="1225"/>
      <c r="AK27" s="1226"/>
      <c r="AL27" s="313"/>
      <c r="AM27" s="313"/>
      <c r="AN27" s="313" t="s">
        <v>842</v>
      </c>
      <c r="AO27" s="308"/>
      <c r="AP27" s="1242">
        <v>9.1</v>
      </c>
      <c r="AQ27" s="1243"/>
      <c r="AR27" s="1243"/>
      <c r="AS27" s="311"/>
    </row>
    <row r="28" spans="1:45" ht="25.5" customHeight="1">
      <c r="A28" s="1261" t="s">
        <v>906</v>
      </c>
      <c r="B28" s="1262"/>
      <c r="C28" s="1227" t="s">
        <v>907</v>
      </c>
      <c r="D28" s="1228"/>
      <c r="E28" s="1228"/>
      <c r="F28" s="1228"/>
      <c r="G28" s="1228"/>
      <c r="H28" s="1228"/>
      <c r="I28" s="1229"/>
      <c r="J28" s="1246">
        <v>91.1</v>
      </c>
      <c r="K28" s="1247"/>
      <c r="L28" s="1247"/>
      <c r="M28" s="1248"/>
      <c r="N28" s="1249">
        <v>-1.8</v>
      </c>
      <c r="O28" s="1250"/>
      <c r="P28" s="1250"/>
      <c r="Q28" s="309"/>
      <c r="R28" s="312"/>
      <c r="S28" s="312"/>
      <c r="T28" s="312" t="s">
        <v>842</v>
      </c>
      <c r="U28" s="312"/>
      <c r="V28" s="1246">
        <v>92.6</v>
      </c>
      <c r="W28" s="1247"/>
      <c r="X28" s="1247"/>
      <c r="Y28" s="1248"/>
      <c r="Z28" s="1249">
        <v>-2.7</v>
      </c>
      <c r="AA28" s="1250"/>
      <c r="AB28" s="1250"/>
      <c r="AC28" s="309"/>
      <c r="AD28" s="312"/>
      <c r="AE28" s="312"/>
      <c r="AF28" s="312" t="s">
        <v>842</v>
      </c>
      <c r="AG28" s="314"/>
      <c r="AH28" s="1246">
        <v>96.1</v>
      </c>
      <c r="AI28" s="1247"/>
      <c r="AJ28" s="1247"/>
      <c r="AK28" s="1248"/>
      <c r="AL28" s="1253">
        <v>-1.5</v>
      </c>
      <c r="AM28" s="1254"/>
      <c r="AN28" s="1254"/>
      <c r="AO28" s="309"/>
      <c r="AP28" s="312"/>
      <c r="AQ28" s="312"/>
      <c r="AR28" s="312" t="s">
        <v>842</v>
      </c>
      <c r="AS28" s="314"/>
    </row>
    <row r="29" spans="1:45" ht="25.5" customHeight="1">
      <c r="A29" s="1263"/>
      <c r="B29" s="1264"/>
      <c r="C29" s="1221" t="s">
        <v>905</v>
      </c>
      <c r="D29" s="1222"/>
      <c r="E29" s="1222"/>
      <c r="F29" s="1222"/>
      <c r="G29" s="1222"/>
      <c r="H29" s="1222"/>
      <c r="I29" s="1223"/>
      <c r="J29" s="1224">
        <v>94.8</v>
      </c>
      <c r="K29" s="1225"/>
      <c r="L29" s="1225"/>
      <c r="M29" s="1226"/>
      <c r="N29" s="313"/>
      <c r="O29" s="313"/>
      <c r="P29" s="313" t="s">
        <v>842</v>
      </c>
      <c r="Q29" s="308"/>
      <c r="R29" s="1251">
        <v>4.5</v>
      </c>
      <c r="S29" s="1252"/>
      <c r="T29" s="1252"/>
      <c r="U29" s="313"/>
      <c r="V29" s="1224">
        <v>94.8</v>
      </c>
      <c r="W29" s="1225"/>
      <c r="X29" s="1225"/>
      <c r="Y29" s="1226"/>
      <c r="Z29" s="313"/>
      <c r="AA29" s="313"/>
      <c r="AB29" s="313" t="s">
        <v>842</v>
      </c>
      <c r="AC29" s="308"/>
      <c r="AD29" s="1251">
        <v>4.4</v>
      </c>
      <c r="AE29" s="1252"/>
      <c r="AF29" s="1252"/>
      <c r="AG29" s="311"/>
      <c r="AH29" s="1224">
        <v>97.5</v>
      </c>
      <c r="AI29" s="1225"/>
      <c r="AJ29" s="1225"/>
      <c r="AK29" s="1226"/>
      <c r="AL29" s="313"/>
      <c r="AM29" s="313"/>
      <c r="AN29" s="313" t="s">
        <v>842</v>
      </c>
      <c r="AO29" s="308"/>
      <c r="AP29" s="1242">
        <v>3.3</v>
      </c>
      <c r="AQ29" s="1243"/>
      <c r="AR29" s="1243"/>
      <c r="AS29" s="311"/>
    </row>
    <row r="30" spans="1:45" ht="12.75" customHeight="1">
      <c r="A30" s="1245" t="s">
        <v>526</v>
      </c>
      <c r="B30" s="1245"/>
      <c r="C30" s="1245"/>
      <c r="D30" s="1245"/>
      <c r="E30" s="1245"/>
      <c r="F30" s="1245"/>
      <c r="G30" s="1245"/>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5"/>
      <c r="AL30" s="1245"/>
      <c r="AM30" s="1245"/>
      <c r="AN30" s="1245"/>
      <c r="AO30" s="1245"/>
      <c r="AP30" s="1245"/>
      <c r="AQ30" s="1245"/>
      <c r="AR30" s="1245"/>
      <c r="AS30" s="1245"/>
    </row>
    <row r="31" spans="1:37" ht="12.75" customHeight="1">
      <c r="A31" s="1244" t="s">
        <v>529</v>
      </c>
      <c r="B31" s="1244"/>
      <c r="C31" s="1244"/>
      <c r="D31" s="1244"/>
      <c r="E31" s="1244"/>
      <c r="F31" s="1244"/>
      <c r="G31" s="1244"/>
      <c r="H31" s="1244"/>
      <c r="I31" s="1244"/>
      <c r="J31" s="1244"/>
      <c r="K31" s="1244"/>
      <c r="L31" s="1244"/>
      <c r="M31" s="1244"/>
      <c r="N31" s="1244"/>
      <c r="O31" s="1244"/>
      <c r="P31" s="1244"/>
      <c r="Q31" s="1244"/>
      <c r="R31" s="1244"/>
      <c r="S31" s="1244"/>
      <c r="T31" s="1244"/>
      <c r="U31" s="1244"/>
      <c r="V31" s="1244"/>
      <c r="W31" s="1244"/>
      <c r="X31" s="1244"/>
      <c r="Y31" s="1244"/>
      <c r="Z31" s="1244"/>
      <c r="AA31" s="1244"/>
      <c r="AB31" s="1244"/>
      <c r="AC31" s="1244"/>
      <c r="AD31" s="1244"/>
      <c r="AE31" s="1244"/>
      <c r="AF31" s="1244"/>
      <c r="AG31" s="1244"/>
      <c r="AH31" s="1244"/>
      <c r="AI31" s="1244"/>
      <c r="AJ31" s="1244"/>
      <c r="AK31" s="1244"/>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213" t="s">
        <v>1027</v>
      </c>
      <c r="B34" s="1213"/>
      <c r="C34" s="74" t="s">
        <v>908</v>
      </c>
      <c r="AS34" s="41" t="s">
        <v>912</v>
      </c>
    </row>
    <row r="35" spans="1:46" ht="18" customHeight="1">
      <c r="A35" s="1216" t="s">
        <v>913</v>
      </c>
      <c r="B35" s="1217"/>
      <c r="C35" s="1192" t="s">
        <v>1104</v>
      </c>
      <c r="D35" s="1193"/>
      <c r="E35" s="1193"/>
      <c r="F35" s="1193"/>
      <c r="G35" s="1193"/>
      <c r="H35" s="1193"/>
      <c r="I35" s="1193"/>
      <c r="J35" s="1193"/>
      <c r="K35" s="1193"/>
      <c r="L35" s="1193"/>
      <c r="M35" s="1193"/>
      <c r="N35" s="1193"/>
      <c r="O35" s="1193"/>
      <c r="P35" s="1193"/>
      <c r="Q35" s="1193"/>
      <c r="R35" s="1193"/>
      <c r="S35" s="1193"/>
      <c r="T35" s="1193"/>
      <c r="U35" s="1193"/>
      <c r="V35" s="1193"/>
      <c r="W35" s="1193"/>
      <c r="X35" s="1199"/>
      <c r="Y35" s="1192" t="s">
        <v>914</v>
      </c>
      <c r="Z35" s="1193"/>
      <c r="AA35" s="1193"/>
      <c r="AB35" s="1193"/>
      <c r="AC35" s="1193"/>
      <c r="AD35" s="1193"/>
      <c r="AE35" s="1193"/>
      <c r="AF35" s="1193"/>
      <c r="AG35" s="1193"/>
      <c r="AH35" s="1193"/>
      <c r="AI35" s="1193"/>
      <c r="AJ35" s="1193"/>
      <c r="AK35" s="1193"/>
      <c r="AL35" s="1193"/>
      <c r="AM35" s="1193"/>
      <c r="AN35" s="1193"/>
      <c r="AO35" s="1193"/>
      <c r="AP35" s="1193"/>
      <c r="AQ35" s="1193"/>
      <c r="AR35" s="1193"/>
      <c r="AS35" s="1193"/>
      <c r="AT35" s="1199"/>
    </row>
    <row r="36" spans="1:46" ht="18" customHeight="1">
      <c r="A36" s="1218"/>
      <c r="B36" s="1219"/>
      <c r="C36" s="1186" t="s">
        <v>915</v>
      </c>
      <c r="D36" s="1187"/>
      <c r="E36" s="1187"/>
      <c r="F36" s="1187"/>
      <c r="G36" s="1187"/>
      <c r="H36" s="1220"/>
      <c r="I36" s="1187" t="s">
        <v>916</v>
      </c>
      <c r="J36" s="1187"/>
      <c r="K36" s="1187"/>
      <c r="L36" s="1187"/>
      <c r="M36" s="1187"/>
      <c r="N36" s="1187"/>
      <c r="O36" s="1187"/>
      <c r="P36" s="1187"/>
      <c r="Q36" s="1187"/>
      <c r="R36" s="1187"/>
      <c r="S36" s="1187"/>
      <c r="T36" s="1187"/>
      <c r="U36" s="1187"/>
      <c r="V36" s="1187"/>
      <c r="W36" s="1187"/>
      <c r="X36" s="1188"/>
      <c r="Y36" s="1186" t="s">
        <v>917</v>
      </c>
      <c r="Z36" s="1187"/>
      <c r="AA36" s="1187"/>
      <c r="AB36" s="1187"/>
      <c r="AC36" s="1187"/>
      <c r="AD36" s="1220"/>
      <c r="AE36" s="1187" t="s">
        <v>916</v>
      </c>
      <c r="AF36" s="1187"/>
      <c r="AG36" s="1187"/>
      <c r="AH36" s="1187"/>
      <c r="AI36" s="1187"/>
      <c r="AJ36" s="1187"/>
      <c r="AK36" s="1187"/>
      <c r="AL36" s="1187"/>
      <c r="AM36" s="1187"/>
      <c r="AN36" s="1187"/>
      <c r="AO36" s="1187"/>
      <c r="AP36" s="1187"/>
      <c r="AQ36" s="1187"/>
      <c r="AR36" s="1187"/>
      <c r="AS36" s="1187"/>
      <c r="AT36" s="1188"/>
    </row>
    <row r="37" spans="1:46" ht="18" customHeight="1">
      <c r="A37" s="1261" t="s">
        <v>918</v>
      </c>
      <c r="B37" s="1262"/>
      <c r="C37" s="1232" t="s">
        <v>762</v>
      </c>
      <c r="D37" s="1233" t="s">
        <v>762</v>
      </c>
      <c r="E37" s="1233" t="s">
        <v>762</v>
      </c>
      <c r="F37" s="1270" t="s">
        <v>766</v>
      </c>
      <c r="G37" s="1270" t="s">
        <v>766</v>
      </c>
      <c r="H37" s="1271" t="s">
        <v>766</v>
      </c>
      <c r="I37" s="1203" t="s">
        <v>775</v>
      </c>
      <c r="J37" s="1214" t="s">
        <v>775</v>
      </c>
      <c r="K37" s="1214" t="s">
        <v>775</v>
      </c>
      <c r="L37" s="1214" t="s">
        <v>775</v>
      </c>
      <c r="M37" s="1214" t="s">
        <v>775</v>
      </c>
      <c r="N37" s="1214" t="s">
        <v>775</v>
      </c>
      <c r="O37" s="1214" t="s">
        <v>775</v>
      </c>
      <c r="P37" s="1214" t="s">
        <v>775</v>
      </c>
      <c r="Q37" s="1214" t="s">
        <v>775</v>
      </c>
      <c r="R37" s="1214" t="s">
        <v>775</v>
      </c>
      <c r="S37" s="1214" t="s">
        <v>775</v>
      </c>
      <c r="T37" s="1214" t="s">
        <v>775</v>
      </c>
      <c r="U37" s="1214" t="s">
        <v>775</v>
      </c>
      <c r="V37" s="1214" t="s">
        <v>775</v>
      </c>
      <c r="W37" s="1214" t="s">
        <v>775</v>
      </c>
      <c r="X37" s="1215" t="s">
        <v>775</v>
      </c>
      <c r="Y37" s="1232" t="s">
        <v>783</v>
      </c>
      <c r="Z37" s="1233" t="s">
        <v>783</v>
      </c>
      <c r="AA37" s="1233" t="s">
        <v>783</v>
      </c>
      <c r="AB37" s="1230" t="s">
        <v>805</v>
      </c>
      <c r="AC37" s="1230" t="s">
        <v>787</v>
      </c>
      <c r="AD37" s="1231" t="s">
        <v>787</v>
      </c>
      <c r="AE37" s="1203" t="s">
        <v>795</v>
      </c>
      <c r="AF37" s="1204" t="s">
        <v>795</v>
      </c>
      <c r="AG37" s="1204" t="s">
        <v>795</v>
      </c>
      <c r="AH37" s="1204" t="s">
        <v>795</v>
      </c>
      <c r="AI37" s="1204" t="s">
        <v>795</v>
      </c>
      <c r="AJ37" s="1204" t="s">
        <v>795</v>
      </c>
      <c r="AK37" s="1204" t="s">
        <v>795</v>
      </c>
      <c r="AL37" s="1204" t="s">
        <v>795</v>
      </c>
      <c r="AM37" s="1204" t="s">
        <v>795</v>
      </c>
      <c r="AN37" s="1204" t="s">
        <v>795</v>
      </c>
      <c r="AO37" s="1204" t="s">
        <v>795</v>
      </c>
      <c r="AP37" s="1204" t="s">
        <v>795</v>
      </c>
      <c r="AQ37" s="1204" t="s">
        <v>795</v>
      </c>
      <c r="AR37" s="1204" t="s">
        <v>795</v>
      </c>
      <c r="AS37" s="1204" t="s">
        <v>795</v>
      </c>
      <c r="AT37" s="1205" t="s">
        <v>795</v>
      </c>
    </row>
    <row r="38" spans="1:46" ht="18" customHeight="1">
      <c r="A38" s="1265"/>
      <c r="B38" s="1277"/>
      <c r="C38" s="1278" t="s">
        <v>763</v>
      </c>
      <c r="D38" s="1279" t="s">
        <v>763</v>
      </c>
      <c r="E38" s="1279" t="s">
        <v>763</v>
      </c>
      <c r="F38" s="1255" t="s">
        <v>767</v>
      </c>
      <c r="G38" s="1255" t="s">
        <v>767</v>
      </c>
      <c r="H38" s="1256" t="s">
        <v>767</v>
      </c>
      <c r="I38" s="1207" t="s">
        <v>776</v>
      </c>
      <c r="J38" s="1208" t="s">
        <v>776</v>
      </c>
      <c r="K38" s="1208" t="s">
        <v>776</v>
      </c>
      <c r="L38" s="1208" t="s">
        <v>776</v>
      </c>
      <c r="M38" s="1208" t="s">
        <v>776</v>
      </c>
      <c r="N38" s="1208" t="s">
        <v>776</v>
      </c>
      <c r="O38" s="1208" t="s">
        <v>776</v>
      </c>
      <c r="P38" s="1208" t="s">
        <v>776</v>
      </c>
      <c r="Q38" s="1208" t="s">
        <v>776</v>
      </c>
      <c r="R38" s="1208" t="s">
        <v>776</v>
      </c>
      <c r="S38" s="1208" t="s">
        <v>776</v>
      </c>
      <c r="T38" s="1208" t="s">
        <v>776</v>
      </c>
      <c r="U38" s="1208" t="s">
        <v>776</v>
      </c>
      <c r="V38" s="1208" t="s">
        <v>776</v>
      </c>
      <c r="W38" s="1208" t="s">
        <v>776</v>
      </c>
      <c r="X38" s="1209" t="s">
        <v>776</v>
      </c>
      <c r="Y38" s="1236" t="s">
        <v>765</v>
      </c>
      <c r="Z38" s="1237" t="s">
        <v>765</v>
      </c>
      <c r="AA38" s="1237" t="s">
        <v>765</v>
      </c>
      <c r="AB38" s="1240" t="s">
        <v>803</v>
      </c>
      <c r="AC38" s="1240" t="s">
        <v>788</v>
      </c>
      <c r="AD38" s="1241" t="s">
        <v>788</v>
      </c>
      <c r="AE38" s="1207" t="s">
        <v>796</v>
      </c>
      <c r="AF38" s="1208" t="s">
        <v>796</v>
      </c>
      <c r="AG38" s="1208" t="s">
        <v>796</v>
      </c>
      <c r="AH38" s="1208" t="s">
        <v>796</v>
      </c>
      <c r="AI38" s="1208" t="s">
        <v>796</v>
      </c>
      <c r="AJ38" s="1208" t="s">
        <v>796</v>
      </c>
      <c r="AK38" s="1208" t="s">
        <v>796</v>
      </c>
      <c r="AL38" s="1208" t="s">
        <v>796</v>
      </c>
      <c r="AM38" s="1208" t="s">
        <v>796</v>
      </c>
      <c r="AN38" s="1208" t="s">
        <v>796</v>
      </c>
      <c r="AO38" s="1208" t="s">
        <v>796</v>
      </c>
      <c r="AP38" s="1208" t="s">
        <v>796</v>
      </c>
      <c r="AQ38" s="1208" t="s">
        <v>796</v>
      </c>
      <c r="AR38" s="1208" t="s">
        <v>796</v>
      </c>
      <c r="AS38" s="1208" t="s">
        <v>796</v>
      </c>
      <c r="AT38" s="1209" t="s">
        <v>796</v>
      </c>
    </row>
    <row r="39" spans="1:46" ht="18" customHeight="1">
      <c r="A39" s="1263"/>
      <c r="B39" s="1264"/>
      <c r="C39" s="1234" t="s">
        <v>1128</v>
      </c>
      <c r="D39" s="1235" t="s">
        <v>1128</v>
      </c>
      <c r="E39" s="1235" t="s">
        <v>1128</v>
      </c>
      <c r="F39" s="1268" t="s">
        <v>768</v>
      </c>
      <c r="G39" s="1268" t="s">
        <v>768</v>
      </c>
      <c r="H39" s="1269" t="s">
        <v>768</v>
      </c>
      <c r="I39" s="1200" t="s">
        <v>777</v>
      </c>
      <c r="J39" s="1206" t="s">
        <v>777</v>
      </c>
      <c r="K39" s="1206" t="s">
        <v>777</v>
      </c>
      <c r="L39" s="1206" t="s">
        <v>777</v>
      </c>
      <c r="M39" s="1206" t="s">
        <v>777</v>
      </c>
      <c r="N39" s="1206" t="s">
        <v>777</v>
      </c>
      <c r="O39" s="1206" t="s">
        <v>777</v>
      </c>
      <c r="P39" s="1206" t="s">
        <v>777</v>
      </c>
      <c r="Q39" s="1206" t="s">
        <v>777</v>
      </c>
      <c r="R39" s="1206" t="s">
        <v>777</v>
      </c>
      <c r="S39" s="1206" t="s">
        <v>777</v>
      </c>
      <c r="T39" s="1206" t="s">
        <v>777</v>
      </c>
      <c r="U39" s="1206" t="s">
        <v>777</v>
      </c>
      <c r="V39" s="1206" t="s">
        <v>777</v>
      </c>
      <c r="W39" s="1206" t="s">
        <v>777</v>
      </c>
      <c r="X39" s="1212" t="s">
        <v>777</v>
      </c>
      <c r="Y39" s="1234" t="s">
        <v>764</v>
      </c>
      <c r="Z39" s="1235" t="s">
        <v>764</v>
      </c>
      <c r="AA39" s="1235" t="s">
        <v>764</v>
      </c>
      <c r="AB39" s="1238" t="s">
        <v>804</v>
      </c>
      <c r="AC39" s="1238" t="s">
        <v>789</v>
      </c>
      <c r="AD39" s="1239" t="s">
        <v>789</v>
      </c>
      <c r="AE39" s="1200" t="s">
        <v>797</v>
      </c>
      <c r="AF39" s="1206" t="s">
        <v>797</v>
      </c>
      <c r="AG39" s="1206" t="s">
        <v>797</v>
      </c>
      <c r="AH39" s="1206" t="s">
        <v>797</v>
      </c>
      <c r="AI39" s="1206" t="s">
        <v>797</v>
      </c>
      <c r="AJ39" s="1206" t="s">
        <v>797</v>
      </c>
      <c r="AK39" s="1206" t="s">
        <v>797</v>
      </c>
      <c r="AL39" s="1206" t="s">
        <v>797</v>
      </c>
      <c r="AM39" s="1206" t="s">
        <v>797</v>
      </c>
      <c r="AN39" s="1206" t="s">
        <v>797</v>
      </c>
      <c r="AO39" s="1206" t="s">
        <v>797</v>
      </c>
      <c r="AP39" s="1206" t="s">
        <v>797</v>
      </c>
      <c r="AQ39" s="1201" t="s">
        <v>797</v>
      </c>
      <c r="AR39" s="1201" t="s">
        <v>797</v>
      </c>
      <c r="AS39" s="1201" t="s">
        <v>797</v>
      </c>
      <c r="AT39" s="1202" t="s">
        <v>797</v>
      </c>
    </row>
    <row r="40" spans="1:46" ht="18" customHeight="1">
      <c r="A40" s="1261" t="s">
        <v>361</v>
      </c>
      <c r="B40" s="1262"/>
      <c r="C40" s="1232" t="s">
        <v>764</v>
      </c>
      <c r="D40" s="1233" t="s">
        <v>764</v>
      </c>
      <c r="E40" s="1233" t="s">
        <v>764</v>
      </c>
      <c r="F40" s="1270" t="s">
        <v>769</v>
      </c>
      <c r="G40" s="1270" t="s">
        <v>769</v>
      </c>
      <c r="H40" s="1271" t="s">
        <v>769</v>
      </c>
      <c r="I40" s="1203" t="s">
        <v>778</v>
      </c>
      <c r="J40" s="1214" t="s">
        <v>778</v>
      </c>
      <c r="K40" s="1214" t="s">
        <v>778</v>
      </c>
      <c r="L40" s="1214" t="s">
        <v>778</v>
      </c>
      <c r="M40" s="1214" t="s">
        <v>778</v>
      </c>
      <c r="N40" s="1214" t="s">
        <v>778</v>
      </c>
      <c r="O40" s="1214" t="s">
        <v>778</v>
      </c>
      <c r="P40" s="1214" t="s">
        <v>778</v>
      </c>
      <c r="Q40" s="1214" t="s">
        <v>778</v>
      </c>
      <c r="R40" s="1214" t="s">
        <v>778</v>
      </c>
      <c r="S40" s="1214" t="s">
        <v>778</v>
      </c>
      <c r="T40" s="1214" t="s">
        <v>778</v>
      </c>
      <c r="U40" s="1214" t="s">
        <v>778</v>
      </c>
      <c r="V40" s="1214" t="s">
        <v>778</v>
      </c>
      <c r="W40" s="1214" t="s">
        <v>778</v>
      </c>
      <c r="X40" s="1215" t="s">
        <v>778</v>
      </c>
      <c r="Y40" s="1236" t="s">
        <v>783</v>
      </c>
      <c r="Z40" s="1237" t="s">
        <v>783</v>
      </c>
      <c r="AA40" s="1237" t="s">
        <v>783</v>
      </c>
      <c r="AB40" s="1230" t="s">
        <v>806</v>
      </c>
      <c r="AC40" s="1230" t="s">
        <v>790</v>
      </c>
      <c r="AD40" s="1231" t="s">
        <v>790</v>
      </c>
      <c r="AE40" s="1203" t="s">
        <v>795</v>
      </c>
      <c r="AF40" s="1214" t="s">
        <v>795</v>
      </c>
      <c r="AG40" s="1214" t="s">
        <v>795</v>
      </c>
      <c r="AH40" s="1214" t="s">
        <v>795</v>
      </c>
      <c r="AI40" s="1214" t="s">
        <v>795</v>
      </c>
      <c r="AJ40" s="1214" t="s">
        <v>795</v>
      </c>
      <c r="AK40" s="1214" t="s">
        <v>795</v>
      </c>
      <c r="AL40" s="1214" t="s">
        <v>795</v>
      </c>
      <c r="AM40" s="1214" t="s">
        <v>795</v>
      </c>
      <c r="AN40" s="1214" t="s">
        <v>795</v>
      </c>
      <c r="AO40" s="1214" t="s">
        <v>795</v>
      </c>
      <c r="AP40" s="1214" t="s">
        <v>795</v>
      </c>
      <c r="AQ40" s="1214" t="s">
        <v>795</v>
      </c>
      <c r="AR40" s="1214" t="s">
        <v>795</v>
      </c>
      <c r="AS40" s="1214" t="s">
        <v>795</v>
      </c>
      <c r="AT40" s="1215" t="s">
        <v>795</v>
      </c>
    </row>
    <row r="41" spans="1:46" ht="18" customHeight="1">
      <c r="A41" s="1265"/>
      <c r="B41" s="1266"/>
      <c r="C41" s="1236" t="s">
        <v>762</v>
      </c>
      <c r="D41" s="1237" t="s">
        <v>762</v>
      </c>
      <c r="E41" s="1237" t="s">
        <v>762</v>
      </c>
      <c r="F41" s="1255" t="s">
        <v>770</v>
      </c>
      <c r="G41" s="1255" t="s">
        <v>770</v>
      </c>
      <c r="H41" s="1256" t="s">
        <v>770</v>
      </c>
      <c r="I41" s="1207" t="s">
        <v>779</v>
      </c>
      <c r="J41" s="1208" t="s">
        <v>779</v>
      </c>
      <c r="K41" s="1208" t="s">
        <v>779</v>
      </c>
      <c r="L41" s="1208" t="s">
        <v>779</v>
      </c>
      <c r="M41" s="1208" t="s">
        <v>779</v>
      </c>
      <c r="N41" s="1208" t="s">
        <v>779</v>
      </c>
      <c r="O41" s="1208" t="s">
        <v>779</v>
      </c>
      <c r="P41" s="1208" t="s">
        <v>779</v>
      </c>
      <c r="Q41" s="1208" t="s">
        <v>779</v>
      </c>
      <c r="R41" s="1208" t="s">
        <v>779</v>
      </c>
      <c r="S41" s="1208" t="s">
        <v>779</v>
      </c>
      <c r="T41" s="1208" t="s">
        <v>779</v>
      </c>
      <c r="U41" s="1208" t="s">
        <v>779</v>
      </c>
      <c r="V41" s="1208" t="s">
        <v>779</v>
      </c>
      <c r="W41" s="1208" t="s">
        <v>779</v>
      </c>
      <c r="X41" s="1209" t="s">
        <v>779</v>
      </c>
      <c r="Y41" s="1236" t="s">
        <v>765</v>
      </c>
      <c r="Z41" s="1237" t="s">
        <v>765</v>
      </c>
      <c r="AA41" s="1237" t="s">
        <v>765</v>
      </c>
      <c r="AB41" s="1240" t="s">
        <v>806</v>
      </c>
      <c r="AC41" s="1240" t="s">
        <v>790</v>
      </c>
      <c r="AD41" s="1241" t="s">
        <v>790</v>
      </c>
      <c r="AE41" s="1207" t="s">
        <v>798</v>
      </c>
      <c r="AF41" s="1208" t="s">
        <v>798</v>
      </c>
      <c r="AG41" s="1208" t="s">
        <v>798</v>
      </c>
      <c r="AH41" s="1208" t="s">
        <v>798</v>
      </c>
      <c r="AI41" s="1208" t="s">
        <v>798</v>
      </c>
      <c r="AJ41" s="1208" t="s">
        <v>798</v>
      </c>
      <c r="AK41" s="1208" t="s">
        <v>798</v>
      </c>
      <c r="AL41" s="1208" t="s">
        <v>798</v>
      </c>
      <c r="AM41" s="1208" t="s">
        <v>798</v>
      </c>
      <c r="AN41" s="1208" t="s">
        <v>798</v>
      </c>
      <c r="AO41" s="1208" t="s">
        <v>798</v>
      </c>
      <c r="AP41" s="1208" t="s">
        <v>798</v>
      </c>
      <c r="AQ41" s="1208" t="s">
        <v>798</v>
      </c>
      <c r="AR41" s="1208" t="s">
        <v>798</v>
      </c>
      <c r="AS41" s="1208" t="s">
        <v>798</v>
      </c>
      <c r="AT41" s="1209" t="s">
        <v>798</v>
      </c>
    </row>
    <row r="42" spans="1:46" ht="18" customHeight="1">
      <c r="A42" s="1263"/>
      <c r="B42" s="1267"/>
      <c r="C42" s="1275" t="s">
        <v>763</v>
      </c>
      <c r="D42" s="1276" t="s">
        <v>763</v>
      </c>
      <c r="E42" s="1276" t="s">
        <v>763</v>
      </c>
      <c r="F42" s="1268" t="s">
        <v>771</v>
      </c>
      <c r="G42" s="1268" t="s">
        <v>771</v>
      </c>
      <c r="H42" s="1269" t="s">
        <v>771</v>
      </c>
      <c r="I42" s="1200" t="s">
        <v>776</v>
      </c>
      <c r="J42" s="1206" t="s">
        <v>776</v>
      </c>
      <c r="K42" s="1206" t="s">
        <v>776</v>
      </c>
      <c r="L42" s="1206" t="s">
        <v>776</v>
      </c>
      <c r="M42" s="1206" t="s">
        <v>776</v>
      </c>
      <c r="N42" s="1206" t="s">
        <v>776</v>
      </c>
      <c r="O42" s="1206" t="s">
        <v>776</v>
      </c>
      <c r="P42" s="1206" t="s">
        <v>776</v>
      </c>
      <c r="Q42" s="1206" t="s">
        <v>776</v>
      </c>
      <c r="R42" s="1206" t="s">
        <v>776</v>
      </c>
      <c r="S42" s="1206" t="s">
        <v>776</v>
      </c>
      <c r="T42" s="1206" t="s">
        <v>776</v>
      </c>
      <c r="U42" s="1206" t="s">
        <v>776</v>
      </c>
      <c r="V42" s="1206" t="s">
        <v>776</v>
      </c>
      <c r="W42" s="1206" t="s">
        <v>776</v>
      </c>
      <c r="X42" s="1212" t="s">
        <v>776</v>
      </c>
      <c r="Y42" s="1234" t="s">
        <v>784</v>
      </c>
      <c r="Z42" s="1235" t="s">
        <v>784</v>
      </c>
      <c r="AA42" s="1235" t="s">
        <v>784</v>
      </c>
      <c r="AB42" s="1238" t="s">
        <v>807</v>
      </c>
      <c r="AC42" s="1238" t="s">
        <v>791</v>
      </c>
      <c r="AD42" s="1239" t="s">
        <v>791</v>
      </c>
      <c r="AE42" s="1200" t="s">
        <v>799</v>
      </c>
      <c r="AF42" s="1206" t="s">
        <v>799</v>
      </c>
      <c r="AG42" s="1206" t="s">
        <v>799</v>
      </c>
      <c r="AH42" s="1206" t="s">
        <v>799</v>
      </c>
      <c r="AI42" s="1206" t="s">
        <v>799</v>
      </c>
      <c r="AJ42" s="1206" t="s">
        <v>799</v>
      </c>
      <c r="AK42" s="1206" t="s">
        <v>799</v>
      </c>
      <c r="AL42" s="1206" t="s">
        <v>799</v>
      </c>
      <c r="AM42" s="1206" t="s">
        <v>799</v>
      </c>
      <c r="AN42" s="1206" t="s">
        <v>799</v>
      </c>
      <c r="AO42" s="1206" t="s">
        <v>799</v>
      </c>
      <c r="AP42" s="1206" t="s">
        <v>799</v>
      </c>
      <c r="AQ42" s="1201" t="s">
        <v>799</v>
      </c>
      <c r="AR42" s="1201" t="s">
        <v>799</v>
      </c>
      <c r="AS42" s="1201" t="s">
        <v>799</v>
      </c>
      <c r="AT42" s="1202" t="s">
        <v>799</v>
      </c>
    </row>
    <row r="43" spans="1:46" ht="18" customHeight="1">
      <c r="A43" s="1261" t="s">
        <v>921</v>
      </c>
      <c r="B43" s="1262"/>
      <c r="C43" s="1232" t="s">
        <v>764</v>
      </c>
      <c r="D43" s="1233" t="s">
        <v>764</v>
      </c>
      <c r="E43" s="1233" t="s">
        <v>764</v>
      </c>
      <c r="F43" s="1270" t="s">
        <v>772</v>
      </c>
      <c r="G43" s="1270" t="s">
        <v>772</v>
      </c>
      <c r="H43" s="1271" t="s">
        <v>772</v>
      </c>
      <c r="I43" s="1203" t="s">
        <v>780</v>
      </c>
      <c r="J43" s="1214" t="s">
        <v>780</v>
      </c>
      <c r="K43" s="1214" t="s">
        <v>780</v>
      </c>
      <c r="L43" s="1214" t="s">
        <v>780</v>
      </c>
      <c r="M43" s="1214" t="s">
        <v>780</v>
      </c>
      <c r="N43" s="1214" t="s">
        <v>780</v>
      </c>
      <c r="O43" s="1214" t="s">
        <v>780</v>
      </c>
      <c r="P43" s="1214" t="s">
        <v>780</v>
      </c>
      <c r="Q43" s="1214" t="s">
        <v>780</v>
      </c>
      <c r="R43" s="1214" t="s">
        <v>780</v>
      </c>
      <c r="S43" s="1214" t="s">
        <v>780</v>
      </c>
      <c r="T43" s="1214" t="s">
        <v>780</v>
      </c>
      <c r="U43" s="1214" t="s">
        <v>780</v>
      </c>
      <c r="V43" s="1214" t="s">
        <v>780</v>
      </c>
      <c r="W43" s="1214" t="s">
        <v>780</v>
      </c>
      <c r="X43" s="1215" t="s">
        <v>780</v>
      </c>
      <c r="Y43" s="1236" t="s">
        <v>783</v>
      </c>
      <c r="Z43" s="1237" t="s">
        <v>783</v>
      </c>
      <c r="AA43" s="1237" t="s">
        <v>783</v>
      </c>
      <c r="AB43" s="1230" t="s">
        <v>808</v>
      </c>
      <c r="AC43" s="1230" t="s">
        <v>792</v>
      </c>
      <c r="AD43" s="1231" t="s">
        <v>792</v>
      </c>
      <c r="AE43" s="1203" t="s">
        <v>800</v>
      </c>
      <c r="AF43" s="1204" t="s">
        <v>800</v>
      </c>
      <c r="AG43" s="1204" t="s">
        <v>800</v>
      </c>
      <c r="AH43" s="1204" t="s">
        <v>800</v>
      </c>
      <c r="AI43" s="1204" t="s">
        <v>800</v>
      </c>
      <c r="AJ43" s="1204" t="s">
        <v>800</v>
      </c>
      <c r="AK43" s="1204" t="s">
        <v>800</v>
      </c>
      <c r="AL43" s="1204" t="s">
        <v>800</v>
      </c>
      <c r="AM43" s="1204" t="s">
        <v>800</v>
      </c>
      <c r="AN43" s="1204" t="s">
        <v>800</v>
      </c>
      <c r="AO43" s="1204" t="s">
        <v>800</v>
      </c>
      <c r="AP43" s="1204" t="s">
        <v>800</v>
      </c>
      <c r="AQ43" s="1204" t="s">
        <v>800</v>
      </c>
      <c r="AR43" s="1204" t="s">
        <v>800</v>
      </c>
      <c r="AS43" s="1204" t="s">
        <v>800</v>
      </c>
      <c r="AT43" s="1205" t="s">
        <v>800</v>
      </c>
    </row>
    <row r="44" spans="1:46" ht="18" customHeight="1">
      <c r="A44" s="1265"/>
      <c r="B44" s="1266"/>
      <c r="C44" s="1236" t="s">
        <v>765</v>
      </c>
      <c r="D44" s="1237" t="s">
        <v>765</v>
      </c>
      <c r="E44" s="1237" t="s">
        <v>765</v>
      </c>
      <c r="F44" s="1255" t="s">
        <v>773</v>
      </c>
      <c r="G44" s="1255" t="s">
        <v>773</v>
      </c>
      <c r="H44" s="1256" t="s">
        <v>773</v>
      </c>
      <c r="I44" s="1207" t="s">
        <v>781</v>
      </c>
      <c r="J44" s="1208" t="s">
        <v>781</v>
      </c>
      <c r="K44" s="1208" t="s">
        <v>781</v>
      </c>
      <c r="L44" s="1208" t="s">
        <v>781</v>
      </c>
      <c r="M44" s="1208" t="s">
        <v>781</v>
      </c>
      <c r="N44" s="1208" t="s">
        <v>781</v>
      </c>
      <c r="O44" s="1208" t="s">
        <v>781</v>
      </c>
      <c r="P44" s="1208" t="s">
        <v>781</v>
      </c>
      <c r="Q44" s="1208" t="s">
        <v>781</v>
      </c>
      <c r="R44" s="1208" t="s">
        <v>781</v>
      </c>
      <c r="S44" s="1208" t="s">
        <v>781</v>
      </c>
      <c r="T44" s="1208" t="s">
        <v>781</v>
      </c>
      <c r="U44" s="1208" t="s">
        <v>781</v>
      </c>
      <c r="V44" s="1208" t="s">
        <v>781</v>
      </c>
      <c r="W44" s="1208" t="s">
        <v>781</v>
      </c>
      <c r="X44" s="1209" t="s">
        <v>781</v>
      </c>
      <c r="Y44" s="1236" t="s">
        <v>785</v>
      </c>
      <c r="Z44" s="1237" t="s">
        <v>785</v>
      </c>
      <c r="AA44" s="1237" t="s">
        <v>785</v>
      </c>
      <c r="AB44" s="1240" t="s">
        <v>809</v>
      </c>
      <c r="AC44" s="1240" t="s">
        <v>793</v>
      </c>
      <c r="AD44" s="1241" t="s">
        <v>793</v>
      </c>
      <c r="AE44" s="1207" t="s">
        <v>801</v>
      </c>
      <c r="AF44" s="1210" t="s">
        <v>801</v>
      </c>
      <c r="AG44" s="1210" t="s">
        <v>801</v>
      </c>
      <c r="AH44" s="1210" t="s">
        <v>801</v>
      </c>
      <c r="AI44" s="1210" t="s">
        <v>801</v>
      </c>
      <c r="AJ44" s="1210" t="s">
        <v>801</v>
      </c>
      <c r="AK44" s="1210" t="s">
        <v>801</v>
      </c>
      <c r="AL44" s="1210" t="s">
        <v>801</v>
      </c>
      <c r="AM44" s="1210" t="s">
        <v>801</v>
      </c>
      <c r="AN44" s="1210" t="s">
        <v>801</v>
      </c>
      <c r="AO44" s="1210" t="s">
        <v>801</v>
      </c>
      <c r="AP44" s="1210" t="s">
        <v>801</v>
      </c>
      <c r="AQ44" s="1210" t="s">
        <v>801</v>
      </c>
      <c r="AR44" s="1210" t="s">
        <v>801</v>
      </c>
      <c r="AS44" s="1210" t="s">
        <v>801</v>
      </c>
      <c r="AT44" s="1211" t="s">
        <v>801</v>
      </c>
    </row>
    <row r="45" spans="1:46" ht="18" customHeight="1">
      <c r="A45" s="1263"/>
      <c r="B45" s="1264"/>
      <c r="C45" s="1234" t="s">
        <v>1128</v>
      </c>
      <c r="D45" s="1235" t="s">
        <v>1128</v>
      </c>
      <c r="E45" s="1235" t="s">
        <v>1128</v>
      </c>
      <c r="F45" s="1268" t="s">
        <v>774</v>
      </c>
      <c r="G45" s="1268" t="s">
        <v>774</v>
      </c>
      <c r="H45" s="1269" t="s">
        <v>774</v>
      </c>
      <c r="I45" s="1200" t="s">
        <v>782</v>
      </c>
      <c r="J45" s="1206" t="s">
        <v>782</v>
      </c>
      <c r="K45" s="1206" t="s">
        <v>782</v>
      </c>
      <c r="L45" s="1206" t="s">
        <v>782</v>
      </c>
      <c r="M45" s="1206" t="s">
        <v>782</v>
      </c>
      <c r="N45" s="1206" t="s">
        <v>782</v>
      </c>
      <c r="O45" s="1206" t="s">
        <v>782</v>
      </c>
      <c r="P45" s="1206" t="s">
        <v>782</v>
      </c>
      <c r="Q45" s="1206" t="s">
        <v>782</v>
      </c>
      <c r="R45" s="1206" t="s">
        <v>782</v>
      </c>
      <c r="S45" s="1206" t="s">
        <v>782</v>
      </c>
      <c r="T45" s="1206" t="s">
        <v>782</v>
      </c>
      <c r="U45" s="1206" t="s">
        <v>782</v>
      </c>
      <c r="V45" s="1206" t="s">
        <v>782</v>
      </c>
      <c r="W45" s="1206" t="s">
        <v>782</v>
      </c>
      <c r="X45" s="1212" t="s">
        <v>782</v>
      </c>
      <c r="Y45" s="1234" t="s">
        <v>786</v>
      </c>
      <c r="Z45" s="1235" t="s">
        <v>786</v>
      </c>
      <c r="AA45" s="1235" t="s">
        <v>786</v>
      </c>
      <c r="AB45" s="1238" t="s">
        <v>810</v>
      </c>
      <c r="AC45" s="1238" t="s">
        <v>794</v>
      </c>
      <c r="AD45" s="1239" t="s">
        <v>794</v>
      </c>
      <c r="AE45" s="1200" t="s">
        <v>802</v>
      </c>
      <c r="AF45" s="1201" t="s">
        <v>802</v>
      </c>
      <c r="AG45" s="1201" t="s">
        <v>802</v>
      </c>
      <c r="AH45" s="1201" t="s">
        <v>802</v>
      </c>
      <c r="AI45" s="1201" t="s">
        <v>802</v>
      </c>
      <c r="AJ45" s="1201" t="s">
        <v>802</v>
      </c>
      <c r="AK45" s="1201" t="s">
        <v>802</v>
      </c>
      <c r="AL45" s="1201" t="s">
        <v>802</v>
      </c>
      <c r="AM45" s="1201" t="s">
        <v>802</v>
      </c>
      <c r="AN45" s="1201" t="s">
        <v>802</v>
      </c>
      <c r="AO45" s="1201" t="s">
        <v>802</v>
      </c>
      <c r="AP45" s="1201" t="s">
        <v>802</v>
      </c>
      <c r="AQ45" s="1201" t="s">
        <v>802</v>
      </c>
      <c r="AR45" s="1201" t="s">
        <v>802</v>
      </c>
      <c r="AS45" s="1201" t="s">
        <v>802</v>
      </c>
      <c r="AT45" s="1202" t="s">
        <v>802</v>
      </c>
    </row>
    <row r="46" spans="1:26" ht="12.75" customHeight="1">
      <c r="A46" s="13" t="s">
        <v>1105</v>
      </c>
      <c r="D46" s="1273" t="s">
        <v>922</v>
      </c>
      <c r="E46" s="1274"/>
      <c r="F46" s="1274"/>
      <c r="G46" s="1274"/>
      <c r="H46" s="1274"/>
      <c r="I46" s="1274"/>
      <c r="J46" s="1274"/>
      <c r="K46" s="1274"/>
      <c r="L46" s="1274"/>
      <c r="M46" s="1274"/>
      <c r="N46" s="1274"/>
      <c r="O46" s="1274"/>
      <c r="P46" s="1274"/>
      <c r="Q46" s="1274"/>
      <c r="R46" s="1274"/>
      <c r="S46" s="1274"/>
      <c r="T46" s="1274"/>
      <c r="U46" s="1274"/>
      <c r="V46" s="1274"/>
      <c r="W46" s="1274"/>
      <c r="X46" s="1274"/>
      <c r="Y46" s="1274"/>
      <c r="Z46" s="1274"/>
    </row>
    <row r="47" spans="4:18" ht="12.75" customHeight="1">
      <c r="D47" s="1272" t="s">
        <v>1110</v>
      </c>
      <c r="E47" s="1272"/>
      <c r="F47" s="1272"/>
      <c r="G47" s="1272"/>
      <c r="H47" s="1272"/>
      <c r="I47" s="1272"/>
      <c r="J47" s="1272"/>
      <c r="K47" s="1272"/>
      <c r="L47" s="1272"/>
      <c r="M47" s="1272"/>
      <c r="N47" s="1272"/>
      <c r="O47" s="1272"/>
      <c r="P47" s="1272"/>
      <c r="Q47" s="1272"/>
      <c r="R47" s="1272"/>
    </row>
    <row r="48" spans="4:27" ht="12.75" customHeight="1">
      <c r="D48" s="1272" t="s">
        <v>362</v>
      </c>
      <c r="E48" s="1272"/>
      <c r="F48" s="1272"/>
      <c r="G48" s="1272"/>
      <c r="H48" s="1272"/>
      <c r="I48" s="1272"/>
      <c r="J48" s="1272"/>
      <c r="K48" s="1272"/>
      <c r="L48" s="1272"/>
      <c r="M48" s="1272"/>
      <c r="N48" s="1272"/>
      <c r="O48" s="1272"/>
      <c r="P48" s="1272"/>
      <c r="Q48" s="1272"/>
      <c r="R48" s="1272"/>
      <c r="S48" s="1272"/>
      <c r="T48" s="1272"/>
      <c r="U48" s="1272"/>
      <c r="V48" s="1272"/>
      <c r="W48" s="1272"/>
      <c r="X48" s="1272"/>
      <c r="Y48" s="1272"/>
      <c r="Z48" s="1272"/>
      <c r="AA48" s="1272"/>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115" zoomScaleSheetLayoutView="115" workbookViewId="0" topLeftCell="A1">
      <selection activeCell="U12" sqref="U12"/>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56" t="s">
        <v>363</v>
      </c>
      <c r="O1" s="1156"/>
      <c r="P1" s="1156"/>
      <c r="Q1" s="1156"/>
      <c r="R1" s="1156"/>
      <c r="S1" s="1156"/>
      <c r="T1" s="1156"/>
      <c r="U1" s="1156"/>
      <c r="V1" s="1156"/>
      <c r="W1" s="1156"/>
      <c r="X1" s="1156"/>
      <c r="Y1" s="1156" t="s">
        <v>923</v>
      </c>
      <c r="Z1" s="1156"/>
      <c r="AA1" s="1156"/>
      <c r="AB1" s="1156"/>
      <c r="AC1" s="1156"/>
      <c r="AD1" s="1156"/>
      <c r="AE1" s="1156"/>
      <c r="AF1" s="1156"/>
      <c r="AG1" s="1156"/>
      <c r="AH1" s="1156"/>
      <c r="AI1" s="1156"/>
      <c r="AJ1" s="1156"/>
      <c r="AK1" s="1156"/>
      <c r="AL1" s="1156"/>
      <c r="AM1" s="1156"/>
      <c r="AN1" s="1156"/>
      <c r="AO1" s="132"/>
      <c r="AU1" s="43"/>
      <c r="AV1" s="43"/>
    </row>
    <row r="2" spans="1:48" ht="14.25" customHeight="1">
      <c r="A2" s="13" t="s">
        <v>974</v>
      </c>
      <c r="V2" s="266"/>
      <c r="W2" s="266"/>
      <c r="X2" s="404" t="s">
        <v>507</v>
      </c>
      <c r="Y2" s="405" t="s">
        <v>178</v>
      </c>
      <c r="Z2" s="405"/>
      <c r="AA2" s="405"/>
      <c r="AU2" s="43"/>
      <c r="AV2" s="338" t="s">
        <v>500</v>
      </c>
    </row>
    <row r="3" spans="47:48" ht="6.75" customHeight="1">
      <c r="AU3" s="43"/>
      <c r="AV3" s="339"/>
    </row>
    <row r="4" spans="1:48" ht="7.5" customHeight="1">
      <c r="A4" s="628"/>
      <c r="B4" s="629"/>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30"/>
      <c r="AR4" s="631"/>
      <c r="AS4" s="631"/>
      <c r="AT4" s="632"/>
      <c r="AU4" s="1290" t="s">
        <v>443</v>
      </c>
      <c r="AV4" s="1291"/>
    </row>
    <row r="5" spans="1:48" ht="7.5" customHeight="1">
      <c r="A5" s="633"/>
      <c r="B5" s="1327" t="s">
        <v>924</v>
      </c>
      <c r="C5" s="1186" t="s">
        <v>925</v>
      </c>
      <c r="D5" s="1324"/>
      <c r="E5" s="634"/>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1290" t="s">
        <v>926</v>
      </c>
      <c r="AR5" s="1306"/>
      <c r="AS5" s="1290" t="s">
        <v>931</v>
      </c>
      <c r="AT5" s="1311"/>
      <c r="AU5" s="1292"/>
      <c r="AV5" s="1293"/>
    </row>
    <row r="6" spans="1:48" ht="7.5" customHeight="1">
      <c r="A6" s="633"/>
      <c r="B6" s="1327"/>
      <c r="C6" s="1328"/>
      <c r="D6" s="1329"/>
      <c r="E6" s="1186" t="s">
        <v>364</v>
      </c>
      <c r="F6" s="1324"/>
      <c r="G6" s="1290" t="s">
        <v>1106</v>
      </c>
      <c r="H6" s="1324"/>
      <c r="I6" s="1290" t="s">
        <v>932</v>
      </c>
      <c r="J6" s="1324"/>
      <c r="K6" s="1290" t="s">
        <v>933</v>
      </c>
      <c r="L6" s="1324"/>
      <c r="M6" s="1290" t="s">
        <v>951</v>
      </c>
      <c r="N6" s="1300"/>
      <c r="O6" s="1303" t="s">
        <v>1109</v>
      </c>
      <c r="P6" s="1304"/>
      <c r="Q6" s="1290" t="s">
        <v>1111</v>
      </c>
      <c r="R6" s="1300"/>
      <c r="S6" s="1322" t="s">
        <v>952</v>
      </c>
      <c r="T6" s="1332"/>
      <c r="U6" s="1290" t="s">
        <v>955</v>
      </c>
      <c r="V6" s="1300"/>
      <c r="W6" s="1290" t="s">
        <v>1112</v>
      </c>
      <c r="X6" s="1316"/>
      <c r="Y6" s="1318" t="s">
        <v>872</v>
      </c>
      <c r="Z6" s="1319"/>
      <c r="AA6" s="1290" t="s">
        <v>365</v>
      </c>
      <c r="AB6" s="1311"/>
      <c r="AC6" s="1322" t="s">
        <v>873</v>
      </c>
      <c r="AD6" s="1319"/>
      <c r="AE6" s="1290" t="s">
        <v>366</v>
      </c>
      <c r="AF6" s="1311"/>
      <c r="AG6" s="636"/>
      <c r="AH6" s="637"/>
      <c r="AI6" s="637"/>
      <c r="AJ6" s="637"/>
      <c r="AK6" s="637"/>
      <c r="AL6" s="637"/>
      <c r="AM6" s="637"/>
      <c r="AN6" s="637"/>
      <c r="AO6" s="637"/>
      <c r="AP6" s="637"/>
      <c r="AQ6" s="1307"/>
      <c r="AR6" s="1308"/>
      <c r="AS6" s="1312"/>
      <c r="AT6" s="1313"/>
      <c r="AU6" s="1292"/>
      <c r="AV6" s="1293"/>
    </row>
    <row r="7" spans="1:48" ht="51" customHeight="1">
      <c r="A7" s="1330"/>
      <c r="B7" s="1331"/>
      <c r="C7" s="1325"/>
      <c r="D7" s="1326"/>
      <c r="E7" s="1325"/>
      <c r="F7" s="1326"/>
      <c r="G7" s="1325"/>
      <c r="H7" s="1326"/>
      <c r="I7" s="1325"/>
      <c r="J7" s="1326"/>
      <c r="K7" s="1325"/>
      <c r="L7" s="1326"/>
      <c r="M7" s="1301"/>
      <c r="N7" s="1302"/>
      <c r="O7" s="1305"/>
      <c r="P7" s="1301"/>
      <c r="Q7" s="1301"/>
      <c r="R7" s="1302"/>
      <c r="S7" s="1333"/>
      <c r="T7" s="1334"/>
      <c r="U7" s="1301"/>
      <c r="V7" s="1302"/>
      <c r="W7" s="1301"/>
      <c r="X7" s="1317"/>
      <c r="Y7" s="1320"/>
      <c r="Z7" s="1321"/>
      <c r="AA7" s="1314"/>
      <c r="AB7" s="1315"/>
      <c r="AC7" s="1323"/>
      <c r="AD7" s="1321"/>
      <c r="AE7" s="1314"/>
      <c r="AF7" s="1315"/>
      <c r="AG7" s="1296" t="s">
        <v>870</v>
      </c>
      <c r="AH7" s="1297"/>
      <c r="AI7" s="1296" t="s">
        <v>956</v>
      </c>
      <c r="AJ7" s="1298"/>
      <c r="AK7" s="1296" t="s">
        <v>975</v>
      </c>
      <c r="AL7" s="1298"/>
      <c r="AM7" s="1296" t="s">
        <v>958</v>
      </c>
      <c r="AN7" s="1298"/>
      <c r="AO7" s="1296" t="s">
        <v>959</v>
      </c>
      <c r="AP7" s="1299"/>
      <c r="AQ7" s="1309"/>
      <c r="AR7" s="1310"/>
      <c r="AS7" s="1314"/>
      <c r="AT7" s="1315"/>
      <c r="AU7" s="1294"/>
      <c r="AV7" s="1295"/>
    </row>
    <row r="8" spans="1:48" ht="12.75" customHeight="1">
      <c r="A8" s="1280" t="s">
        <v>871</v>
      </c>
      <c r="B8" s="269" t="s">
        <v>1113</v>
      </c>
      <c r="C8" s="1284">
        <v>10000</v>
      </c>
      <c r="D8" s="1283"/>
      <c r="E8" s="1283">
        <v>59.1</v>
      </c>
      <c r="F8" s="1283"/>
      <c r="G8" s="1283">
        <v>331.9</v>
      </c>
      <c r="H8" s="1283"/>
      <c r="I8" s="1283">
        <v>200.9</v>
      </c>
      <c r="J8" s="1283"/>
      <c r="K8" s="1283">
        <v>569.6</v>
      </c>
      <c r="L8" s="1283"/>
      <c r="M8" s="1283">
        <v>1559.3</v>
      </c>
      <c r="N8" s="1283"/>
      <c r="O8" s="1283">
        <v>3051.8</v>
      </c>
      <c r="P8" s="1283"/>
      <c r="Q8" s="1283">
        <v>225.5</v>
      </c>
      <c r="R8" s="1283"/>
      <c r="S8" s="1283">
        <v>221.9</v>
      </c>
      <c r="T8" s="1283"/>
      <c r="U8" s="1283">
        <v>891.8</v>
      </c>
      <c r="V8" s="1283"/>
      <c r="W8" s="1283">
        <v>219.5</v>
      </c>
      <c r="X8" s="1283"/>
      <c r="Y8" s="1283">
        <v>372.7</v>
      </c>
      <c r="Z8" s="1283"/>
      <c r="AA8" s="1283">
        <v>77.4</v>
      </c>
      <c r="AB8" s="1283"/>
      <c r="AC8" s="1283">
        <v>1467</v>
      </c>
      <c r="AD8" s="1283"/>
      <c r="AE8" s="1283">
        <v>751.6</v>
      </c>
      <c r="AF8" s="1283"/>
      <c r="AG8" s="1283">
        <v>251.4</v>
      </c>
      <c r="AH8" s="1283"/>
      <c r="AI8" s="1283">
        <v>76.1</v>
      </c>
      <c r="AJ8" s="1283"/>
      <c r="AK8" s="1283">
        <v>140.7</v>
      </c>
      <c r="AL8" s="1283"/>
      <c r="AM8" s="1283">
        <v>63.5</v>
      </c>
      <c r="AN8" s="1283"/>
      <c r="AO8" s="1283">
        <v>219.9</v>
      </c>
      <c r="AP8" s="1283"/>
      <c r="AQ8" s="1283">
        <v>5406.2</v>
      </c>
      <c r="AR8" s="1283"/>
      <c r="AS8" s="1283">
        <v>199.2</v>
      </c>
      <c r="AT8" s="1283"/>
      <c r="AU8" s="1283">
        <v>10199.2</v>
      </c>
      <c r="AV8" s="1289"/>
    </row>
    <row r="9" spans="1:48" ht="12.75" customHeight="1">
      <c r="A9" s="1281"/>
      <c r="B9" s="306" t="s">
        <v>857</v>
      </c>
      <c r="C9" s="342"/>
      <c r="D9" s="343">
        <v>95.6</v>
      </c>
      <c r="E9" s="344"/>
      <c r="F9" s="343">
        <v>107.7</v>
      </c>
      <c r="G9" s="344"/>
      <c r="H9" s="343">
        <v>93.375</v>
      </c>
      <c r="I9" s="344"/>
      <c r="J9" s="343">
        <v>98.04166666666667</v>
      </c>
      <c r="K9" s="344"/>
      <c r="L9" s="343">
        <v>96.7</v>
      </c>
      <c r="M9" s="344"/>
      <c r="N9" s="343">
        <v>94.03333333333335</v>
      </c>
      <c r="O9" s="344"/>
      <c r="P9" s="343">
        <v>97.6</v>
      </c>
      <c r="Q9" s="344"/>
      <c r="R9" s="343">
        <v>100.76666666666667</v>
      </c>
      <c r="S9" s="344"/>
      <c r="T9" s="343">
        <v>99.5</v>
      </c>
      <c r="U9" s="344"/>
      <c r="V9" s="343">
        <v>96.2</v>
      </c>
      <c r="W9" s="344"/>
      <c r="X9" s="343">
        <v>99.6</v>
      </c>
      <c r="Y9" s="344"/>
      <c r="Z9" s="343">
        <v>90.25</v>
      </c>
      <c r="AA9" s="344"/>
      <c r="AB9" s="343">
        <v>72.4</v>
      </c>
      <c r="AC9" s="344"/>
      <c r="AD9" s="343">
        <v>92.3</v>
      </c>
      <c r="AE9" s="344"/>
      <c r="AF9" s="343">
        <v>96.89166666666667</v>
      </c>
      <c r="AG9" s="344"/>
      <c r="AH9" s="343">
        <v>104.8</v>
      </c>
      <c r="AI9" s="344"/>
      <c r="AJ9" s="343">
        <v>80.3</v>
      </c>
      <c r="AK9" s="344"/>
      <c r="AL9" s="343">
        <v>104.06666666666666</v>
      </c>
      <c r="AM9" s="344"/>
      <c r="AN9" s="343">
        <v>73.6</v>
      </c>
      <c r="AO9" s="344"/>
      <c r="AP9" s="343">
        <v>95.675</v>
      </c>
      <c r="AQ9" s="344"/>
      <c r="AR9" s="343">
        <v>96.61666666666666</v>
      </c>
      <c r="AS9" s="344"/>
      <c r="AT9" s="343">
        <v>118.93333333333332</v>
      </c>
      <c r="AU9" s="344"/>
      <c r="AV9" s="345">
        <v>96.1</v>
      </c>
    </row>
    <row r="10" spans="1:48" ht="12.75" customHeight="1">
      <c r="A10" s="1281"/>
      <c r="B10" s="306" t="s">
        <v>508</v>
      </c>
      <c r="C10" s="342"/>
      <c r="D10" s="343">
        <v>74.9</v>
      </c>
      <c r="E10" s="344"/>
      <c r="F10" s="343">
        <v>58.2</v>
      </c>
      <c r="G10" s="344"/>
      <c r="H10" s="343">
        <v>67.3</v>
      </c>
      <c r="I10" s="344"/>
      <c r="J10" s="343">
        <v>81.2</v>
      </c>
      <c r="K10" s="344"/>
      <c r="L10" s="343">
        <v>56</v>
      </c>
      <c r="M10" s="344"/>
      <c r="N10" s="343">
        <v>79.9</v>
      </c>
      <c r="O10" s="344"/>
      <c r="P10" s="343">
        <v>61.9</v>
      </c>
      <c r="Q10" s="344"/>
      <c r="R10" s="343">
        <v>126.1</v>
      </c>
      <c r="S10" s="344"/>
      <c r="T10" s="343">
        <v>73.2</v>
      </c>
      <c r="U10" s="344"/>
      <c r="V10" s="343">
        <v>82.5</v>
      </c>
      <c r="W10" s="344"/>
      <c r="X10" s="343">
        <v>77.5</v>
      </c>
      <c r="Y10" s="344"/>
      <c r="Z10" s="343">
        <v>76.6</v>
      </c>
      <c r="AA10" s="344"/>
      <c r="AB10" s="343">
        <v>57.7</v>
      </c>
      <c r="AC10" s="344"/>
      <c r="AD10" s="343">
        <v>88.3</v>
      </c>
      <c r="AE10" s="344"/>
      <c r="AF10" s="343">
        <v>84.6</v>
      </c>
      <c r="AG10" s="344"/>
      <c r="AH10" s="343">
        <v>87.7</v>
      </c>
      <c r="AI10" s="344"/>
      <c r="AJ10" s="343">
        <v>66.6</v>
      </c>
      <c r="AK10" s="344"/>
      <c r="AL10" s="343">
        <v>96.5</v>
      </c>
      <c r="AM10" s="344"/>
      <c r="AN10" s="343">
        <v>58.3</v>
      </c>
      <c r="AO10" s="344"/>
      <c r="AP10" s="343">
        <v>87.4</v>
      </c>
      <c r="AQ10" s="344"/>
      <c r="AR10" s="343">
        <v>69.2</v>
      </c>
      <c r="AS10" s="344"/>
      <c r="AT10" s="343">
        <v>116</v>
      </c>
      <c r="AU10" s="344"/>
      <c r="AV10" s="345">
        <v>75.7</v>
      </c>
    </row>
    <row r="11" spans="1:48" ht="12.75" customHeight="1">
      <c r="A11" s="1281"/>
      <c r="B11" s="270"/>
      <c r="C11" s="346"/>
      <c r="D11" s="347"/>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9"/>
      <c r="AV11" s="350"/>
    </row>
    <row r="12" spans="1:48" ht="12.75" customHeight="1">
      <c r="A12" s="1281"/>
      <c r="B12" s="410" t="s">
        <v>179</v>
      </c>
      <c r="C12" s="342"/>
      <c r="D12" s="351">
        <v>74.5</v>
      </c>
      <c r="E12" s="344"/>
      <c r="F12" s="351">
        <v>59.3</v>
      </c>
      <c r="G12" s="344"/>
      <c r="H12" s="351">
        <v>74.5</v>
      </c>
      <c r="I12" s="344"/>
      <c r="J12" s="351">
        <v>81</v>
      </c>
      <c r="K12" s="344"/>
      <c r="L12" s="351">
        <v>52.1</v>
      </c>
      <c r="M12" s="344"/>
      <c r="N12" s="351">
        <v>76.7</v>
      </c>
      <c r="O12" s="344"/>
      <c r="P12" s="351">
        <v>64</v>
      </c>
      <c r="Q12" s="344"/>
      <c r="R12" s="351">
        <v>126.6</v>
      </c>
      <c r="S12" s="344"/>
      <c r="T12" s="351">
        <v>79.8</v>
      </c>
      <c r="U12" s="344"/>
      <c r="V12" s="351">
        <v>84.8</v>
      </c>
      <c r="W12" s="344"/>
      <c r="X12" s="351">
        <v>84.6</v>
      </c>
      <c r="Y12" s="344"/>
      <c r="Z12" s="351">
        <v>77.8</v>
      </c>
      <c r="AA12" s="344"/>
      <c r="AB12" s="351">
        <v>58.4</v>
      </c>
      <c r="AC12" s="344"/>
      <c r="AD12" s="351">
        <v>85.9</v>
      </c>
      <c r="AE12" s="344"/>
      <c r="AF12" s="351">
        <v>86.2</v>
      </c>
      <c r="AG12" s="344"/>
      <c r="AH12" s="351">
        <v>91.5</v>
      </c>
      <c r="AI12" s="344"/>
      <c r="AJ12" s="351">
        <v>61.1</v>
      </c>
      <c r="AK12" s="344"/>
      <c r="AL12" s="351">
        <v>90.1</v>
      </c>
      <c r="AM12" s="344"/>
      <c r="AN12" s="351">
        <v>58.9</v>
      </c>
      <c r="AO12" s="344"/>
      <c r="AP12" s="351">
        <v>95.2</v>
      </c>
      <c r="AQ12" s="344"/>
      <c r="AR12" s="351">
        <v>67.1</v>
      </c>
      <c r="AS12" s="344"/>
      <c r="AT12" s="351">
        <v>123.8</v>
      </c>
      <c r="AU12" s="344"/>
      <c r="AV12" s="352">
        <v>75.3</v>
      </c>
    </row>
    <row r="13" spans="1:48" ht="12.75" customHeight="1">
      <c r="A13" s="1281"/>
      <c r="B13" s="331">
        <v>11</v>
      </c>
      <c r="C13" s="342"/>
      <c r="D13" s="351">
        <v>75.9</v>
      </c>
      <c r="E13" s="344"/>
      <c r="F13" s="351">
        <v>61.7</v>
      </c>
      <c r="G13" s="344"/>
      <c r="H13" s="351">
        <v>76.8</v>
      </c>
      <c r="I13" s="344"/>
      <c r="J13" s="351">
        <v>78.6</v>
      </c>
      <c r="K13" s="344"/>
      <c r="L13" s="351">
        <v>60.4</v>
      </c>
      <c r="M13" s="344"/>
      <c r="N13" s="351">
        <v>70.4</v>
      </c>
      <c r="O13" s="344"/>
      <c r="P13" s="351">
        <v>67</v>
      </c>
      <c r="Q13" s="344"/>
      <c r="R13" s="351">
        <v>133.4</v>
      </c>
      <c r="S13" s="344"/>
      <c r="T13" s="351">
        <v>75.5</v>
      </c>
      <c r="U13" s="344"/>
      <c r="V13" s="351">
        <v>81.2</v>
      </c>
      <c r="W13" s="344"/>
      <c r="X13" s="351">
        <v>82.8</v>
      </c>
      <c r="Y13" s="344"/>
      <c r="Z13" s="351">
        <v>78.7</v>
      </c>
      <c r="AA13" s="344"/>
      <c r="AB13" s="351">
        <v>59.9</v>
      </c>
      <c r="AC13" s="344"/>
      <c r="AD13" s="351">
        <v>89.7</v>
      </c>
      <c r="AE13" s="344"/>
      <c r="AF13" s="351">
        <v>84.5</v>
      </c>
      <c r="AG13" s="344"/>
      <c r="AH13" s="351">
        <v>93.8</v>
      </c>
      <c r="AI13" s="344"/>
      <c r="AJ13" s="351">
        <v>58.3</v>
      </c>
      <c r="AK13" s="344"/>
      <c r="AL13" s="351">
        <v>102.8</v>
      </c>
      <c r="AM13" s="344"/>
      <c r="AN13" s="351">
        <v>58.9</v>
      </c>
      <c r="AO13" s="344"/>
      <c r="AP13" s="351">
        <v>80.4</v>
      </c>
      <c r="AQ13" s="344"/>
      <c r="AR13" s="351">
        <v>69.5</v>
      </c>
      <c r="AS13" s="344"/>
      <c r="AT13" s="351">
        <v>120.7</v>
      </c>
      <c r="AU13" s="344"/>
      <c r="AV13" s="352">
        <v>76.7</v>
      </c>
    </row>
    <row r="14" spans="1:48" ht="12.75" customHeight="1">
      <c r="A14" s="1281"/>
      <c r="B14" s="331">
        <v>12</v>
      </c>
      <c r="C14" s="342"/>
      <c r="D14" s="351">
        <v>76.9</v>
      </c>
      <c r="E14" s="344"/>
      <c r="F14" s="351">
        <v>63.6</v>
      </c>
      <c r="G14" s="344"/>
      <c r="H14" s="351">
        <v>75.6</v>
      </c>
      <c r="I14" s="344"/>
      <c r="J14" s="351">
        <v>81.4</v>
      </c>
      <c r="K14" s="344"/>
      <c r="L14" s="351">
        <v>53.5</v>
      </c>
      <c r="M14" s="344"/>
      <c r="N14" s="351">
        <v>77.6</v>
      </c>
      <c r="O14" s="344"/>
      <c r="P14" s="351">
        <v>66</v>
      </c>
      <c r="Q14" s="344"/>
      <c r="R14" s="351">
        <v>132.9</v>
      </c>
      <c r="S14" s="344"/>
      <c r="T14" s="351">
        <v>72.9</v>
      </c>
      <c r="U14" s="344"/>
      <c r="V14" s="351">
        <v>89.9</v>
      </c>
      <c r="W14" s="344"/>
      <c r="X14" s="351">
        <v>82.7</v>
      </c>
      <c r="Y14" s="344"/>
      <c r="Z14" s="351">
        <v>78.1</v>
      </c>
      <c r="AA14" s="344"/>
      <c r="AB14" s="351">
        <v>58.4</v>
      </c>
      <c r="AC14" s="344"/>
      <c r="AD14" s="351">
        <v>89.5</v>
      </c>
      <c r="AE14" s="344"/>
      <c r="AF14" s="351">
        <v>82.8</v>
      </c>
      <c r="AG14" s="344"/>
      <c r="AH14" s="351">
        <v>93.2</v>
      </c>
      <c r="AI14" s="344"/>
      <c r="AJ14" s="351">
        <v>54.5</v>
      </c>
      <c r="AK14" s="344"/>
      <c r="AL14" s="351">
        <v>97.3</v>
      </c>
      <c r="AM14" s="344"/>
      <c r="AN14" s="351">
        <v>56.1</v>
      </c>
      <c r="AO14" s="344"/>
      <c r="AP14" s="351">
        <v>80.4</v>
      </c>
      <c r="AQ14" s="344"/>
      <c r="AR14" s="351">
        <v>70</v>
      </c>
      <c r="AS14" s="344"/>
      <c r="AT14" s="351">
        <v>120.3</v>
      </c>
      <c r="AU14" s="344"/>
      <c r="AV14" s="352">
        <v>77.8</v>
      </c>
    </row>
    <row r="15" spans="1:48" ht="12.75" customHeight="1">
      <c r="A15" s="1281"/>
      <c r="B15" s="1006" t="s">
        <v>1151</v>
      </c>
      <c r="C15" s="342"/>
      <c r="D15" s="351">
        <v>80.9</v>
      </c>
      <c r="E15" s="344"/>
      <c r="F15" s="351">
        <v>63.1</v>
      </c>
      <c r="G15" s="344"/>
      <c r="H15" s="351">
        <v>86</v>
      </c>
      <c r="I15" s="344"/>
      <c r="J15" s="351">
        <v>92.2</v>
      </c>
      <c r="K15" s="344"/>
      <c r="L15" s="351">
        <v>61.7</v>
      </c>
      <c r="M15" s="344"/>
      <c r="N15" s="351">
        <v>73.6</v>
      </c>
      <c r="O15" s="344"/>
      <c r="P15" s="351">
        <v>75.2</v>
      </c>
      <c r="Q15" s="344"/>
      <c r="R15" s="351">
        <v>112</v>
      </c>
      <c r="S15" s="344"/>
      <c r="T15" s="351">
        <v>77.1</v>
      </c>
      <c r="U15" s="344"/>
      <c r="V15" s="351">
        <v>99.6</v>
      </c>
      <c r="W15" s="344"/>
      <c r="X15" s="351">
        <v>94.3</v>
      </c>
      <c r="Y15" s="344"/>
      <c r="Z15" s="351">
        <v>77.4</v>
      </c>
      <c r="AA15" s="344"/>
      <c r="AB15" s="351">
        <v>57.5</v>
      </c>
      <c r="AC15" s="344"/>
      <c r="AD15" s="351">
        <v>86.6</v>
      </c>
      <c r="AE15" s="344"/>
      <c r="AF15" s="351">
        <v>89.9</v>
      </c>
      <c r="AG15" s="344"/>
      <c r="AH15" s="351">
        <v>92.9</v>
      </c>
      <c r="AI15" s="344"/>
      <c r="AJ15" s="351">
        <v>62.8</v>
      </c>
      <c r="AK15" s="344"/>
      <c r="AL15" s="351">
        <v>98</v>
      </c>
      <c r="AM15" s="344"/>
      <c r="AN15" s="351">
        <v>59.8</v>
      </c>
      <c r="AO15" s="344"/>
      <c r="AP15" s="351">
        <v>100.1</v>
      </c>
      <c r="AQ15" s="344"/>
      <c r="AR15" s="351">
        <v>75</v>
      </c>
      <c r="AS15" s="344"/>
      <c r="AT15" s="351">
        <v>132.1</v>
      </c>
      <c r="AU15" s="344"/>
      <c r="AV15" s="352">
        <v>82.2</v>
      </c>
    </row>
    <row r="16" spans="1:48" ht="12.75" customHeight="1">
      <c r="A16" s="1281"/>
      <c r="B16" s="331">
        <v>2</v>
      </c>
      <c r="C16" s="342"/>
      <c r="D16" s="351">
        <v>81.7</v>
      </c>
      <c r="E16" s="344"/>
      <c r="F16" s="351">
        <v>71</v>
      </c>
      <c r="G16" s="344"/>
      <c r="H16" s="351">
        <v>84.9</v>
      </c>
      <c r="I16" s="344"/>
      <c r="J16" s="351">
        <v>94.6</v>
      </c>
      <c r="K16" s="344"/>
      <c r="L16" s="351">
        <v>65.5</v>
      </c>
      <c r="M16" s="344"/>
      <c r="N16" s="351">
        <v>85.9</v>
      </c>
      <c r="O16" s="344"/>
      <c r="P16" s="351">
        <v>78.1</v>
      </c>
      <c r="Q16" s="344"/>
      <c r="R16" s="351">
        <v>129.8</v>
      </c>
      <c r="S16" s="344"/>
      <c r="T16" s="351">
        <v>73.8</v>
      </c>
      <c r="U16" s="344"/>
      <c r="V16" s="351">
        <v>82.7</v>
      </c>
      <c r="W16" s="344"/>
      <c r="X16" s="351">
        <v>88.7</v>
      </c>
      <c r="Y16" s="344"/>
      <c r="Z16" s="351">
        <v>80</v>
      </c>
      <c r="AA16" s="344"/>
      <c r="AB16" s="351">
        <v>59.7</v>
      </c>
      <c r="AC16" s="344"/>
      <c r="AD16" s="351">
        <v>83</v>
      </c>
      <c r="AE16" s="344"/>
      <c r="AF16" s="351">
        <v>86.8</v>
      </c>
      <c r="AG16" s="344"/>
      <c r="AH16" s="351">
        <v>96.1</v>
      </c>
      <c r="AI16" s="344"/>
      <c r="AJ16" s="351">
        <v>63.2</v>
      </c>
      <c r="AK16" s="344"/>
      <c r="AL16" s="351">
        <v>94.4</v>
      </c>
      <c r="AM16" s="344"/>
      <c r="AN16" s="351">
        <v>57.4</v>
      </c>
      <c r="AO16" s="344"/>
      <c r="AP16" s="351">
        <v>85.2</v>
      </c>
      <c r="AQ16" s="344"/>
      <c r="AR16" s="351">
        <v>80.5</v>
      </c>
      <c r="AS16" s="344"/>
      <c r="AT16" s="351">
        <v>122</v>
      </c>
      <c r="AU16" s="344"/>
      <c r="AV16" s="352">
        <v>82.5</v>
      </c>
    </row>
    <row r="17" spans="1:48" ht="12.75" customHeight="1">
      <c r="A17" s="1281"/>
      <c r="B17" s="331">
        <v>3</v>
      </c>
      <c r="C17" s="342"/>
      <c r="D17" s="351">
        <v>80.1</v>
      </c>
      <c r="E17" s="344"/>
      <c r="F17" s="351">
        <v>70.6</v>
      </c>
      <c r="G17" s="344"/>
      <c r="H17" s="351">
        <v>84.1</v>
      </c>
      <c r="I17" s="344"/>
      <c r="J17" s="351">
        <v>92.9</v>
      </c>
      <c r="K17" s="344"/>
      <c r="L17" s="351">
        <v>73.3</v>
      </c>
      <c r="M17" s="344"/>
      <c r="N17" s="351">
        <v>69.6</v>
      </c>
      <c r="O17" s="344"/>
      <c r="P17" s="351">
        <v>78</v>
      </c>
      <c r="Q17" s="344"/>
      <c r="R17" s="351">
        <v>121.4</v>
      </c>
      <c r="S17" s="344"/>
      <c r="T17" s="351">
        <v>66.9</v>
      </c>
      <c r="U17" s="344"/>
      <c r="V17" s="351">
        <v>77.8</v>
      </c>
      <c r="W17" s="344"/>
      <c r="X17" s="351">
        <v>91.4</v>
      </c>
      <c r="Y17" s="344"/>
      <c r="Z17" s="351">
        <v>78.2</v>
      </c>
      <c r="AA17" s="344"/>
      <c r="AB17" s="351">
        <v>65.9</v>
      </c>
      <c r="AC17" s="344"/>
      <c r="AD17" s="351">
        <v>91.4</v>
      </c>
      <c r="AE17" s="344"/>
      <c r="AF17" s="351">
        <v>86.8</v>
      </c>
      <c r="AG17" s="344"/>
      <c r="AH17" s="351">
        <v>96.5</v>
      </c>
      <c r="AI17" s="344"/>
      <c r="AJ17" s="351">
        <v>77.6</v>
      </c>
      <c r="AK17" s="344"/>
      <c r="AL17" s="351">
        <v>95.8</v>
      </c>
      <c r="AM17" s="344"/>
      <c r="AN17" s="351">
        <v>52.2</v>
      </c>
      <c r="AO17" s="344"/>
      <c r="AP17" s="351">
        <v>85.7</v>
      </c>
      <c r="AQ17" s="344"/>
      <c r="AR17" s="351">
        <v>76.7</v>
      </c>
      <c r="AS17" s="344"/>
      <c r="AT17" s="351">
        <v>127.4</v>
      </c>
      <c r="AU17" s="344"/>
      <c r="AV17" s="352">
        <v>80.9</v>
      </c>
    </row>
    <row r="18" spans="1:48" ht="12.75" customHeight="1">
      <c r="A18" s="1281"/>
      <c r="B18" s="331">
        <v>4</v>
      </c>
      <c r="C18" s="342"/>
      <c r="D18" s="351">
        <v>81.9</v>
      </c>
      <c r="E18" s="344"/>
      <c r="F18" s="351">
        <v>74.8</v>
      </c>
      <c r="G18" s="344"/>
      <c r="H18" s="351">
        <v>83.3</v>
      </c>
      <c r="I18" s="344"/>
      <c r="J18" s="351">
        <v>87.4</v>
      </c>
      <c r="K18" s="344"/>
      <c r="L18" s="351">
        <v>65.9</v>
      </c>
      <c r="M18" s="344"/>
      <c r="N18" s="351">
        <v>68</v>
      </c>
      <c r="O18" s="344"/>
      <c r="P18" s="351">
        <v>84.5</v>
      </c>
      <c r="Q18" s="344"/>
      <c r="R18" s="351">
        <v>127.7</v>
      </c>
      <c r="S18" s="344"/>
      <c r="T18" s="351">
        <v>73.8</v>
      </c>
      <c r="U18" s="344"/>
      <c r="V18" s="351">
        <v>77.3</v>
      </c>
      <c r="W18" s="344"/>
      <c r="X18" s="351">
        <v>92.1</v>
      </c>
      <c r="Y18" s="344"/>
      <c r="Z18" s="351">
        <v>81.1</v>
      </c>
      <c r="AA18" s="344"/>
      <c r="AB18" s="351">
        <v>67.6</v>
      </c>
      <c r="AC18" s="344"/>
      <c r="AD18" s="351">
        <v>91.5</v>
      </c>
      <c r="AE18" s="344"/>
      <c r="AF18" s="351">
        <v>90.1</v>
      </c>
      <c r="AG18" s="344"/>
      <c r="AH18" s="351">
        <v>99.3</v>
      </c>
      <c r="AI18" s="344"/>
      <c r="AJ18" s="351">
        <v>65</v>
      </c>
      <c r="AK18" s="344"/>
      <c r="AL18" s="351">
        <v>97.2</v>
      </c>
      <c r="AM18" s="344"/>
      <c r="AN18" s="351">
        <v>51.9</v>
      </c>
      <c r="AO18" s="344"/>
      <c r="AP18" s="351">
        <v>92.3</v>
      </c>
      <c r="AQ18" s="344"/>
      <c r="AR18" s="351">
        <v>78.6</v>
      </c>
      <c r="AS18" s="344"/>
      <c r="AT18" s="351">
        <v>126</v>
      </c>
      <c r="AU18" s="344"/>
      <c r="AV18" s="352">
        <v>82.9</v>
      </c>
    </row>
    <row r="19" spans="1:48" ht="12.75" customHeight="1">
      <c r="A19" s="1281"/>
      <c r="B19" s="331">
        <v>5</v>
      </c>
      <c r="C19" s="342"/>
      <c r="D19" s="351">
        <v>83.6</v>
      </c>
      <c r="E19" s="344"/>
      <c r="F19" s="351">
        <v>79.6</v>
      </c>
      <c r="G19" s="344"/>
      <c r="H19" s="351">
        <v>84</v>
      </c>
      <c r="I19" s="344"/>
      <c r="J19" s="351">
        <v>88.3</v>
      </c>
      <c r="K19" s="344"/>
      <c r="L19" s="351">
        <v>69.3</v>
      </c>
      <c r="M19" s="344"/>
      <c r="N19" s="351">
        <v>79.8</v>
      </c>
      <c r="O19" s="344"/>
      <c r="P19" s="351">
        <v>83.3</v>
      </c>
      <c r="Q19" s="344"/>
      <c r="R19" s="351">
        <v>137.3</v>
      </c>
      <c r="S19" s="344"/>
      <c r="T19" s="351">
        <v>93.5</v>
      </c>
      <c r="U19" s="344"/>
      <c r="V19" s="351">
        <v>78.7</v>
      </c>
      <c r="W19" s="344"/>
      <c r="X19" s="351">
        <v>89.7</v>
      </c>
      <c r="Y19" s="344"/>
      <c r="Z19" s="351">
        <v>82.5</v>
      </c>
      <c r="AA19" s="344"/>
      <c r="AB19" s="351">
        <v>66.9</v>
      </c>
      <c r="AC19" s="344"/>
      <c r="AD19" s="351">
        <v>86.8</v>
      </c>
      <c r="AE19" s="344"/>
      <c r="AF19" s="351">
        <v>87.9</v>
      </c>
      <c r="AG19" s="344"/>
      <c r="AH19" s="351">
        <v>95.8</v>
      </c>
      <c r="AI19" s="344"/>
      <c r="AJ19" s="351">
        <v>68</v>
      </c>
      <c r="AK19" s="344"/>
      <c r="AL19" s="351">
        <v>95.1</v>
      </c>
      <c r="AM19" s="344"/>
      <c r="AN19" s="351">
        <v>55.6</v>
      </c>
      <c r="AO19" s="344"/>
      <c r="AP19" s="351">
        <v>89.9</v>
      </c>
      <c r="AQ19" s="344"/>
      <c r="AR19" s="351">
        <v>83.2</v>
      </c>
      <c r="AS19" s="344"/>
      <c r="AT19" s="351">
        <v>122.7</v>
      </c>
      <c r="AU19" s="344"/>
      <c r="AV19" s="352">
        <v>84.4</v>
      </c>
    </row>
    <row r="20" spans="1:48" ht="12.75" customHeight="1">
      <c r="A20" s="1281"/>
      <c r="B20" s="331">
        <v>6</v>
      </c>
      <c r="C20" s="342"/>
      <c r="D20" s="351">
        <v>83.2</v>
      </c>
      <c r="E20" s="344"/>
      <c r="F20" s="351">
        <v>76.4</v>
      </c>
      <c r="G20" s="344"/>
      <c r="H20" s="351">
        <v>82.3</v>
      </c>
      <c r="I20" s="344"/>
      <c r="J20" s="351">
        <v>89.8</v>
      </c>
      <c r="K20" s="344"/>
      <c r="L20" s="351">
        <v>72.7</v>
      </c>
      <c r="M20" s="344"/>
      <c r="N20" s="351">
        <v>74.4</v>
      </c>
      <c r="O20" s="344"/>
      <c r="P20" s="351">
        <v>80.5</v>
      </c>
      <c r="Q20" s="344"/>
      <c r="R20" s="351">
        <v>123.4</v>
      </c>
      <c r="S20" s="344"/>
      <c r="T20" s="351">
        <v>84.5</v>
      </c>
      <c r="U20" s="344"/>
      <c r="V20" s="351">
        <v>94.2</v>
      </c>
      <c r="W20" s="344"/>
      <c r="X20" s="351">
        <v>93.6</v>
      </c>
      <c r="Y20" s="344"/>
      <c r="Z20" s="351">
        <v>79.5</v>
      </c>
      <c r="AA20" s="344"/>
      <c r="AB20" s="351">
        <v>65.4</v>
      </c>
      <c r="AC20" s="344"/>
      <c r="AD20" s="351">
        <v>86.2</v>
      </c>
      <c r="AE20" s="344"/>
      <c r="AF20" s="351">
        <v>89.8</v>
      </c>
      <c r="AG20" s="344"/>
      <c r="AH20" s="351">
        <v>99.1</v>
      </c>
      <c r="AI20" s="344"/>
      <c r="AJ20" s="351">
        <v>62</v>
      </c>
      <c r="AK20" s="344"/>
      <c r="AL20" s="351">
        <v>101.2</v>
      </c>
      <c r="AM20" s="344"/>
      <c r="AN20" s="351">
        <v>55</v>
      </c>
      <c r="AO20" s="344"/>
      <c r="AP20" s="351">
        <v>90.7</v>
      </c>
      <c r="AQ20" s="344"/>
      <c r="AR20" s="351">
        <v>79.2</v>
      </c>
      <c r="AS20" s="344"/>
      <c r="AT20" s="351">
        <v>125.1</v>
      </c>
      <c r="AU20" s="344"/>
      <c r="AV20" s="352">
        <v>83.8</v>
      </c>
    </row>
    <row r="21" spans="1:48" ht="12.75" customHeight="1">
      <c r="A21" s="1281"/>
      <c r="B21" s="331">
        <v>7</v>
      </c>
      <c r="C21" s="342"/>
      <c r="D21" s="351">
        <v>85.4</v>
      </c>
      <c r="E21" s="344"/>
      <c r="F21" s="351">
        <v>79.9</v>
      </c>
      <c r="G21" s="344"/>
      <c r="H21" s="351">
        <v>79.9</v>
      </c>
      <c r="I21" s="344"/>
      <c r="J21" s="351">
        <v>92.3</v>
      </c>
      <c r="K21" s="344"/>
      <c r="L21" s="351">
        <v>76.1</v>
      </c>
      <c r="M21" s="344"/>
      <c r="N21" s="351">
        <v>76.3</v>
      </c>
      <c r="O21" s="344"/>
      <c r="P21" s="351">
        <v>80.8</v>
      </c>
      <c r="Q21" s="344"/>
      <c r="R21" s="351">
        <v>123.6</v>
      </c>
      <c r="S21" s="344"/>
      <c r="T21" s="351">
        <v>87.4</v>
      </c>
      <c r="U21" s="344"/>
      <c r="V21" s="351">
        <v>87.6</v>
      </c>
      <c r="W21" s="344"/>
      <c r="X21" s="351">
        <v>90.1</v>
      </c>
      <c r="Y21" s="344"/>
      <c r="Z21" s="351">
        <v>80</v>
      </c>
      <c r="AA21" s="344"/>
      <c r="AB21" s="351">
        <v>67</v>
      </c>
      <c r="AC21" s="344"/>
      <c r="AD21" s="351">
        <v>94.5</v>
      </c>
      <c r="AE21" s="344"/>
      <c r="AF21" s="351">
        <v>93.4</v>
      </c>
      <c r="AG21" s="344"/>
      <c r="AH21" s="351">
        <v>99.7</v>
      </c>
      <c r="AI21" s="344"/>
      <c r="AJ21" s="351">
        <v>71</v>
      </c>
      <c r="AK21" s="344"/>
      <c r="AL21" s="351">
        <v>98.2</v>
      </c>
      <c r="AM21" s="344"/>
      <c r="AN21" s="351">
        <v>54.4</v>
      </c>
      <c r="AO21" s="344"/>
      <c r="AP21" s="351">
        <v>101.9</v>
      </c>
      <c r="AQ21" s="344"/>
      <c r="AR21" s="351">
        <v>83.1</v>
      </c>
      <c r="AS21" s="344"/>
      <c r="AT21" s="351">
        <v>126</v>
      </c>
      <c r="AU21" s="344"/>
      <c r="AV21" s="352">
        <v>86.2</v>
      </c>
    </row>
    <row r="22" spans="1:48" ht="12.75" customHeight="1">
      <c r="A22" s="1281"/>
      <c r="B22" s="331">
        <v>8</v>
      </c>
      <c r="C22" s="342"/>
      <c r="D22" s="351">
        <v>87.6</v>
      </c>
      <c r="E22" s="344"/>
      <c r="F22" s="351">
        <v>76.2</v>
      </c>
      <c r="G22" s="344"/>
      <c r="H22" s="351">
        <v>79.9</v>
      </c>
      <c r="I22" s="344"/>
      <c r="J22" s="351">
        <v>90.6</v>
      </c>
      <c r="K22" s="344"/>
      <c r="L22" s="351">
        <v>79.5</v>
      </c>
      <c r="M22" s="344"/>
      <c r="N22" s="351">
        <v>82.9</v>
      </c>
      <c r="O22" s="344"/>
      <c r="P22" s="351">
        <v>82.9</v>
      </c>
      <c r="Q22" s="344"/>
      <c r="R22" s="351">
        <v>139.9</v>
      </c>
      <c r="S22" s="344"/>
      <c r="T22" s="351">
        <v>84.8</v>
      </c>
      <c r="U22" s="344"/>
      <c r="V22" s="351">
        <v>83.1</v>
      </c>
      <c r="W22" s="344"/>
      <c r="X22" s="351">
        <v>91.4</v>
      </c>
      <c r="Y22" s="344"/>
      <c r="Z22" s="351">
        <v>78.2</v>
      </c>
      <c r="AA22" s="344"/>
      <c r="AB22" s="351">
        <v>68.5</v>
      </c>
      <c r="AC22" s="344"/>
      <c r="AD22" s="351">
        <v>100.8</v>
      </c>
      <c r="AE22" s="344"/>
      <c r="AF22" s="351">
        <v>87.1</v>
      </c>
      <c r="AG22" s="344"/>
      <c r="AH22" s="351">
        <v>95.5</v>
      </c>
      <c r="AI22" s="344"/>
      <c r="AJ22" s="351">
        <v>69</v>
      </c>
      <c r="AK22" s="344"/>
      <c r="AL22" s="351">
        <v>95.6</v>
      </c>
      <c r="AM22" s="344"/>
      <c r="AN22" s="351">
        <v>59.8</v>
      </c>
      <c r="AO22" s="344"/>
      <c r="AP22" s="351">
        <v>88.3</v>
      </c>
      <c r="AQ22" s="344"/>
      <c r="AR22" s="351">
        <v>85.7</v>
      </c>
      <c r="AS22" s="344"/>
      <c r="AT22" s="351">
        <v>119.5</v>
      </c>
      <c r="AU22" s="344"/>
      <c r="AV22" s="352">
        <v>88.3</v>
      </c>
    </row>
    <row r="23" spans="1:48" ht="12.75" customHeight="1">
      <c r="A23" s="1281"/>
      <c r="B23" s="331">
        <v>9</v>
      </c>
      <c r="C23" s="342" t="s">
        <v>995</v>
      </c>
      <c r="D23" s="351">
        <v>87.3</v>
      </c>
      <c r="E23" s="344" t="s">
        <v>279</v>
      </c>
      <c r="F23" s="351">
        <v>79.2</v>
      </c>
      <c r="G23" s="344" t="s">
        <v>279</v>
      </c>
      <c r="H23" s="351">
        <v>77.1</v>
      </c>
      <c r="I23" s="344" t="s">
        <v>279</v>
      </c>
      <c r="J23" s="351">
        <v>92.6</v>
      </c>
      <c r="K23" s="344" t="s">
        <v>995</v>
      </c>
      <c r="L23" s="351">
        <v>67.8</v>
      </c>
      <c r="M23" s="344" t="s">
        <v>995</v>
      </c>
      <c r="N23" s="351">
        <v>109.7</v>
      </c>
      <c r="O23" s="344" t="s">
        <v>279</v>
      </c>
      <c r="P23" s="351">
        <v>78.2</v>
      </c>
      <c r="Q23" s="344" t="s">
        <v>995</v>
      </c>
      <c r="R23" s="351">
        <v>134.7</v>
      </c>
      <c r="S23" s="344" t="s">
        <v>279</v>
      </c>
      <c r="T23" s="351">
        <v>83.1</v>
      </c>
      <c r="U23" s="344" t="s">
        <v>995</v>
      </c>
      <c r="V23" s="351">
        <v>92.4</v>
      </c>
      <c r="W23" s="344" t="s">
        <v>279</v>
      </c>
      <c r="X23" s="351">
        <v>90.4</v>
      </c>
      <c r="Y23" s="344" t="s">
        <v>279</v>
      </c>
      <c r="Z23" s="351">
        <v>77.5</v>
      </c>
      <c r="AA23" s="344" t="s">
        <v>279</v>
      </c>
      <c r="AB23" s="351">
        <v>63</v>
      </c>
      <c r="AC23" s="344" t="s">
        <v>279</v>
      </c>
      <c r="AD23" s="351">
        <v>93.5</v>
      </c>
      <c r="AE23" s="344" t="s">
        <v>995</v>
      </c>
      <c r="AF23" s="351">
        <v>86.7</v>
      </c>
      <c r="AG23" s="344" t="s">
        <v>279</v>
      </c>
      <c r="AH23" s="351">
        <v>96.9</v>
      </c>
      <c r="AI23" s="344" t="s">
        <v>995</v>
      </c>
      <c r="AJ23" s="351">
        <v>64</v>
      </c>
      <c r="AK23" s="344" t="s">
        <v>279</v>
      </c>
      <c r="AL23" s="351">
        <v>93.2</v>
      </c>
      <c r="AM23" s="344" t="s">
        <v>995</v>
      </c>
      <c r="AN23" s="351">
        <v>58.8</v>
      </c>
      <c r="AO23" s="344" t="s">
        <v>995</v>
      </c>
      <c r="AP23" s="351">
        <v>87</v>
      </c>
      <c r="AQ23" s="344" t="s">
        <v>279</v>
      </c>
      <c r="AR23" s="351">
        <v>86.5</v>
      </c>
      <c r="AS23" s="344" t="s">
        <v>995</v>
      </c>
      <c r="AT23" s="351">
        <v>129.9</v>
      </c>
      <c r="AU23" s="344" t="s">
        <v>279</v>
      </c>
      <c r="AV23" s="352">
        <v>88.2</v>
      </c>
    </row>
    <row r="24" spans="1:48" s="74" customFormat="1" ht="12.75" customHeight="1">
      <c r="A24" s="1281"/>
      <c r="B24" s="676">
        <v>10</v>
      </c>
      <c r="C24" s="342"/>
      <c r="D24" s="353">
        <v>79.1</v>
      </c>
      <c r="E24" s="344"/>
      <c r="F24" s="353">
        <v>74</v>
      </c>
      <c r="G24" s="344"/>
      <c r="H24" s="353">
        <v>76.7</v>
      </c>
      <c r="I24" s="344"/>
      <c r="J24" s="353">
        <v>88.7</v>
      </c>
      <c r="K24" s="344"/>
      <c r="L24" s="353">
        <v>75.9</v>
      </c>
      <c r="M24" s="344"/>
      <c r="N24" s="353">
        <v>89.9</v>
      </c>
      <c r="O24" s="344"/>
      <c r="P24" s="353">
        <v>66.4</v>
      </c>
      <c r="Q24" s="344"/>
      <c r="R24" s="353">
        <v>136.9</v>
      </c>
      <c r="S24" s="344"/>
      <c r="T24" s="353">
        <v>72.9</v>
      </c>
      <c r="U24" s="344"/>
      <c r="V24" s="353">
        <v>85</v>
      </c>
      <c r="W24" s="344"/>
      <c r="X24" s="353">
        <v>89.8</v>
      </c>
      <c r="Y24" s="344"/>
      <c r="Z24" s="353">
        <v>79.9</v>
      </c>
      <c r="AA24" s="344"/>
      <c r="AB24" s="353">
        <v>63.5</v>
      </c>
      <c r="AC24" s="344"/>
      <c r="AD24" s="353">
        <v>85.9</v>
      </c>
      <c r="AE24" s="344"/>
      <c r="AF24" s="353">
        <v>90.5</v>
      </c>
      <c r="AG24" s="344"/>
      <c r="AH24" s="353">
        <v>94.3</v>
      </c>
      <c r="AI24" s="344"/>
      <c r="AJ24" s="353">
        <v>69.3</v>
      </c>
      <c r="AK24" s="344"/>
      <c r="AL24" s="353">
        <v>93.5</v>
      </c>
      <c r="AM24" s="344"/>
      <c r="AN24" s="353">
        <v>59.5</v>
      </c>
      <c r="AO24" s="344"/>
      <c r="AP24" s="353">
        <v>101.9</v>
      </c>
      <c r="AQ24" s="344"/>
      <c r="AR24" s="353">
        <v>74.4</v>
      </c>
      <c r="AS24" s="344"/>
      <c r="AT24" s="353">
        <v>122.9</v>
      </c>
      <c r="AU24" s="344"/>
      <c r="AV24" s="355">
        <v>79.8</v>
      </c>
    </row>
    <row r="25" spans="1:48" s="135" customFormat="1" ht="15.75" customHeight="1">
      <c r="A25" s="1282"/>
      <c r="B25" s="271" t="s">
        <v>1119</v>
      </c>
      <c r="C25" s="356"/>
      <c r="D25" s="358">
        <v>-9.392898052691868</v>
      </c>
      <c r="E25" s="357"/>
      <c r="F25" s="357">
        <v>-6.565656565656564</v>
      </c>
      <c r="G25" s="357"/>
      <c r="H25" s="358">
        <v>-0.5188067444876654</v>
      </c>
      <c r="I25" s="357"/>
      <c r="J25" s="358">
        <v>-4.21166306695463</v>
      </c>
      <c r="K25" s="357"/>
      <c r="L25" s="358">
        <v>11.946902654867264</v>
      </c>
      <c r="M25" s="357"/>
      <c r="N25" s="358">
        <v>-18.04922515952597</v>
      </c>
      <c r="O25" s="357"/>
      <c r="P25" s="358">
        <v>-15.089514066496157</v>
      </c>
      <c r="Q25" s="357"/>
      <c r="R25" s="358">
        <v>1.6332590942836012</v>
      </c>
      <c r="S25" s="357"/>
      <c r="T25" s="358">
        <v>-12.274368231046918</v>
      </c>
      <c r="U25" s="357"/>
      <c r="V25" s="358">
        <v>-8.00865800865801</v>
      </c>
      <c r="W25" s="357"/>
      <c r="X25" s="358">
        <v>-0.6637168141592986</v>
      </c>
      <c r="Y25" s="357"/>
      <c r="Z25" s="358">
        <v>3.0967741935483906</v>
      </c>
      <c r="AA25" s="357"/>
      <c r="AB25" s="358">
        <v>0.7936507936507908</v>
      </c>
      <c r="AC25" s="357"/>
      <c r="AD25" s="358">
        <v>-8.128342245989295</v>
      </c>
      <c r="AE25" s="357"/>
      <c r="AF25" s="358">
        <v>4.382929642445199</v>
      </c>
      <c r="AG25" s="357"/>
      <c r="AH25" s="358">
        <v>-2.6831785345717285</v>
      </c>
      <c r="AI25" s="357"/>
      <c r="AJ25" s="358">
        <v>8.28125</v>
      </c>
      <c r="AK25" s="357"/>
      <c r="AL25" s="358">
        <v>0.32188841201716833</v>
      </c>
      <c r="AM25" s="357"/>
      <c r="AN25" s="358">
        <v>1.1904761904761862</v>
      </c>
      <c r="AO25" s="357"/>
      <c r="AP25" s="358">
        <v>17.12643678160921</v>
      </c>
      <c r="AQ25" s="357"/>
      <c r="AR25" s="358">
        <v>-13.98843930635838</v>
      </c>
      <c r="AS25" s="357"/>
      <c r="AT25" s="358">
        <v>-5.388760585065433</v>
      </c>
      <c r="AU25" s="357"/>
      <c r="AV25" s="359">
        <v>-9.523809523809534</v>
      </c>
    </row>
    <row r="26" spans="1:48" ht="12" customHeight="1">
      <c r="A26" s="1280" t="s">
        <v>960</v>
      </c>
      <c r="B26" s="269" t="s">
        <v>961</v>
      </c>
      <c r="C26" s="1283">
        <v>10000</v>
      </c>
      <c r="D26" s="1283"/>
      <c r="E26" s="1283">
        <v>51.3</v>
      </c>
      <c r="F26" s="1283"/>
      <c r="G26" s="1283">
        <v>391.1</v>
      </c>
      <c r="H26" s="1283"/>
      <c r="I26" s="1283">
        <v>160.1</v>
      </c>
      <c r="J26" s="1283"/>
      <c r="K26" s="1283">
        <v>547.3</v>
      </c>
      <c r="L26" s="1283"/>
      <c r="M26" s="1283">
        <v>1241.6</v>
      </c>
      <c r="N26" s="1283"/>
      <c r="O26" s="1283">
        <v>3674.8</v>
      </c>
      <c r="P26" s="1283"/>
      <c r="Q26" s="1283">
        <v>143.2</v>
      </c>
      <c r="R26" s="1283"/>
      <c r="S26" s="1283">
        <v>149.8</v>
      </c>
      <c r="T26" s="1283"/>
      <c r="U26" s="1283">
        <v>725.5</v>
      </c>
      <c r="V26" s="1283"/>
      <c r="W26" s="1283">
        <v>253</v>
      </c>
      <c r="X26" s="1283"/>
      <c r="Y26" s="1283">
        <v>615.7</v>
      </c>
      <c r="Z26" s="1283"/>
      <c r="AA26" s="1283">
        <v>56</v>
      </c>
      <c r="AB26" s="1283"/>
      <c r="AC26" s="1283">
        <v>1400.8</v>
      </c>
      <c r="AD26" s="1283"/>
      <c r="AE26" s="1283">
        <v>589.8</v>
      </c>
      <c r="AF26" s="1283"/>
      <c r="AG26" s="1283">
        <v>178.6</v>
      </c>
      <c r="AH26" s="1283"/>
      <c r="AI26" s="1283">
        <v>56.4</v>
      </c>
      <c r="AJ26" s="1283"/>
      <c r="AK26" s="1283">
        <v>104.5</v>
      </c>
      <c r="AL26" s="1283"/>
      <c r="AM26" s="1283">
        <v>63.7</v>
      </c>
      <c r="AN26" s="1283"/>
      <c r="AO26" s="1283">
        <v>186.6</v>
      </c>
      <c r="AP26" s="1283"/>
      <c r="AQ26" s="1283">
        <v>5606.9</v>
      </c>
      <c r="AR26" s="1283"/>
      <c r="AS26" s="1283">
        <v>188.7</v>
      </c>
      <c r="AT26" s="1283"/>
      <c r="AU26" s="1283">
        <v>10188.7</v>
      </c>
      <c r="AV26" s="1289"/>
    </row>
    <row r="27" spans="1:48" ht="12" customHeight="1">
      <c r="A27" s="1281"/>
      <c r="B27" s="459" t="str">
        <f>B9</f>
        <v>20年平均</v>
      </c>
      <c r="C27" s="360"/>
      <c r="D27" s="343">
        <v>97.9</v>
      </c>
      <c r="E27" s="361"/>
      <c r="F27" s="343">
        <v>109.8</v>
      </c>
      <c r="G27" s="361"/>
      <c r="H27" s="343">
        <v>94.90833333333332</v>
      </c>
      <c r="I27" s="361"/>
      <c r="J27" s="343">
        <v>96.60833333333333</v>
      </c>
      <c r="K27" s="361"/>
      <c r="L27" s="343">
        <v>83.4</v>
      </c>
      <c r="M27" s="361"/>
      <c r="N27" s="343">
        <v>96</v>
      </c>
      <c r="O27" s="361"/>
      <c r="P27" s="343">
        <v>99.80833333333334</v>
      </c>
      <c r="Q27" s="361"/>
      <c r="R27" s="343">
        <v>102.275</v>
      </c>
      <c r="S27" s="361"/>
      <c r="T27" s="343">
        <v>89.5</v>
      </c>
      <c r="U27" s="361"/>
      <c r="V27" s="343">
        <v>96.2</v>
      </c>
      <c r="W27" s="361"/>
      <c r="X27" s="343">
        <v>102.6</v>
      </c>
      <c r="Y27" s="361"/>
      <c r="Z27" s="343">
        <v>88.66666666666667</v>
      </c>
      <c r="AA27" s="361"/>
      <c r="AB27" s="343">
        <v>74.1</v>
      </c>
      <c r="AC27" s="361"/>
      <c r="AD27" s="343">
        <v>106.7</v>
      </c>
      <c r="AE27" s="361"/>
      <c r="AF27" s="343">
        <v>97.1</v>
      </c>
      <c r="AG27" s="361"/>
      <c r="AH27" s="343">
        <v>106.95833333333333</v>
      </c>
      <c r="AI27" s="361"/>
      <c r="AJ27" s="343">
        <v>78.5</v>
      </c>
      <c r="AK27" s="361"/>
      <c r="AL27" s="343">
        <v>104.06666666666666</v>
      </c>
      <c r="AM27" s="361"/>
      <c r="AN27" s="343">
        <v>67.55</v>
      </c>
      <c r="AO27" s="361"/>
      <c r="AP27" s="343">
        <v>99.41666666666667</v>
      </c>
      <c r="AQ27" s="361"/>
      <c r="AR27" s="343">
        <v>97.4</v>
      </c>
      <c r="AS27" s="361"/>
      <c r="AT27" s="343">
        <v>143.5583333333333</v>
      </c>
      <c r="AU27" s="361"/>
      <c r="AV27" s="345">
        <v>98.7</v>
      </c>
    </row>
    <row r="28" spans="1:48" ht="12" customHeight="1">
      <c r="A28" s="1281"/>
      <c r="B28" s="306" t="str">
        <f>+B10</f>
        <v>21年平均</v>
      </c>
      <c r="C28" s="360"/>
      <c r="D28" s="343">
        <v>76.3</v>
      </c>
      <c r="E28" s="361"/>
      <c r="F28" s="343">
        <v>60.7</v>
      </c>
      <c r="G28" s="361"/>
      <c r="H28" s="343">
        <v>69.4</v>
      </c>
      <c r="I28" s="361"/>
      <c r="J28" s="343">
        <v>80.3</v>
      </c>
      <c r="K28" s="361"/>
      <c r="L28" s="343">
        <v>52.1</v>
      </c>
      <c r="M28" s="361"/>
      <c r="N28" s="343">
        <v>86.2</v>
      </c>
      <c r="O28" s="361"/>
      <c r="P28" s="343">
        <v>65.4</v>
      </c>
      <c r="Q28" s="361"/>
      <c r="R28" s="343">
        <v>126.8</v>
      </c>
      <c r="S28" s="361"/>
      <c r="T28" s="343">
        <v>79</v>
      </c>
      <c r="U28" s="361"/>
      <c r="V28" s="343">
        <v>79.8</v>
      </c>
      <c r="W28" s="361"/>
      <c r="X28" s="343">
        <v>79.4</v>
      </c>
      <c r="Y28" s="361"/>
      <c r="Z28" s="343">
        <v>73.7</v>
      </c>
      <c r="AA28" s="361"/>
      <c r="AB28" s="343">
        <v>59.6</v>
      </c>
      <c r="AC28" s="361"/>
      <c r="AD28" s="343">
        <v>97.9</v>
      </c>
      <c r="AE28" s="361"/>
      <c r="AF28" s="343">
        <v>84.8</v>
      </c>
      <c r="AG28" s="361"/>
      <c r="AH28" s="343">
        <v>90.9</v>
      </c>
      <c r="AI28" s="361"/>
      <c r="AJ28" s="343">
        <v>67</v>
      </c>
      <c r="AK28" s="361"/>
      <c r="AL28" s="343">
        <v>96.4</v>
      </c>
      <c r="AM28" s="361"/>
      <c r="AN28" s="343">
        <v>53.1</v>
      </c>
      <c r="AO28" s="361"/>
      <c r="AP28" s="343">
        <v>88.5</v>
      </c>
      <c r="AQ28" s="361"/>
      <c r="AR28" s="343">
        <v>70.3</v>
      </c>
      <c r="AS28" s="361"/>
      <c r="AT28" s="343">
        <v>140</v>
      </c>
      <c r="AU28" s="361"/>
      <c r="AV28" s="345">
        <v>77.5</v>
      </c>
    </row>
    <row r="29" spans="1:48" ht="12" customHeight="1">
      <c r="A29" s="1281"/>
      <c r="B29" s="270"/>
      <c r="C29" s="362"/>
      <c r="D29" s="348"/>
      <c r="E29" s="363"/>
      <c r="F29" s="348"/>
      <c r="G29" s="363"/>
      <c r="H29" s="348"/>
      <c r="I29" s="363"/>
      <c r="J29" s="348"/>
      <c r="K29" s="363"/>
      <c r="L29" s="348"/>
      <c r="M29" s="363"/>
      <c r="N29" s="348"/>
      <c r="O29" s="363"/>
      <c r="P29" s="348"/>
      <c r="Q29" s="363"/>
      <c r="R29" s="348"/>
      <c r="S29" s="363"/>
      <c r="T29" s="348"/>
      <c r="U29" s="363"/>
      <c r="V29" s="348"/>
      <c r="W29" s="363"/>
      <c r="X29" s="348"/>
      <c r="Y29" s="363"/>
      <c r="Z29" s="348"/>
      <c r="AA29" s="363"/>
      <c r="AB29" s="348"/>
      <c r="AC29" s="363"/>
      <c r="AD29" s="348"/>
      <c r="AE29" s="363"/>
      <c r="AF29" s="348"/>
      <c r="AG29" s="363"/>
      <c r="AH29" s="348"/>
      <c r="AI29" s="363"/>
      <c r="AJ29" s="348"/>
      <c r="AK29" s="348"/>
      <c r="AL29" s="348"/>
      <c r="AM29" s="363"/>
      <c r="AN29" s="348"/>
      <c r="AO29" s="363"/>
      <c r="AP29" s="348"/>
      <c r="AQ29" s="363"/>
      <c r="AR29" s="348"/>
      <c r="AS29" s="363"/>
      <c r="AT29" s="348"/>
      <c r="AU29" s="364"/>
      <c r="AV29" s="350"/>
    </row>
    <row r="30" spans="1:48" ht="12" customHeight="1">
      <c r="A30" s="1281"/>
      <c r="B30" s="517" t="str">
        <f aca="true" t="shared" si="0" ref="B30:B42">B12</f>
        <v>21年10月</v>
      </c>
      <c r="C30" s="360"/>
      <c r="D30" s="351">
        <v>76.2</v>
      </c>
      <c r="E30" s="344"/>
      <c r="F30" s="351">
        <v>62.1</v>
      </c>
      <c r="G30" s="344"/>
      <c r="H30" s="351">
        <v>74.2</v>
      </c>
      <c r="I30" s="344"/>
      <c r="J30" s="351">
        <v>83.4</v>
      </c>
      <c r="K30" s="344"/>
      <c r="L30" s="351">
        <v>48.2</v>
      </c>
      <c r="M30" s="344"/>
      <c r="N30" s="351">
        <v>87.3</v>
      </c>
      <c r="O30" s="344"/>
      <c r="P30" s="351">
        <v>66.2</v>
      </c>
      <c r="Q30" s="344"/>
      <c r="R30" s="351">
        <v>133.5</v>
      </c>
      <c r="S30" s="344"/>
      <c r="T30" s="351">
        <v>76.2</v>
      </c>
      <c r="U30" s="344"/>
      <c r="V30" s="351">
        <v>84.3</v>
      </c>
      <c r="W30" s="344"/>
      <c r="X30" s="351">
        <v>85.3</v>
      </c>
      <c r="Y30" s="344"/>
      <c r="Z30" s="351">
        <v>74.9</v>
      </c>
      <c r="AA30" s="344"/>
      <c r="AB30" s="351">
        <v>61.4</v>
      </c>
      <c r="AC30" s="344"/>
      <c r="AD30" s="351">
        <v>93.2</v>
      </c>
      <c r="AE30" s="344"/>
      <c r="AF30" s="351">
        <v>86</v>
      </c>
      <c r="AG30" s="344"/>
      <c r="AH30" s="351">
        <v>94.9</v>
      </c>
      <c r="AI30" s="344"/>
      <c r="AJ30" s="351">
        <v>58.2</v>
      </c>
      <c r="AK30" s="344"/>
      <c r="AL30" s="351">
        <v>90</v>
      </c>
      <c r="AM30" s="344"/>
      <c r="AN30" s="351">
        <v>51.4</v>
      </c>
      <c r="AO30" s="344"/>
      <c r="AP30" s="351">
        <v>92.8</v>
      </c>
      <c r="AQ30" s="344"/>
      <c r="AR30" s="351">
        <v>69.1</v>
      </c>
      <c r="AS30" s="344"/>
      <c r="AT30" s="351">
        <v>150.9</v>
      </c>
      <c r="AU30" s="344"/>
      <c r="AV30" s="352">
        <v>77.4</v>
      </c>
    </row>
    <row r="31" spans="1:48" ht="12" customHeight="1">
      <c r="A31" s="1281"/>
      <c r="B31" s="517">
        <f t="shared" si="0"/>
        <v>11</v>
      </c>
      <c r="C31" s="360"/>
      <c r="D31" s="351">
        <v>78.9</v>
      </c>
      <c r="E31" s="344"/>
      <c r="F31" s="351">
        <v>64.1</v>
      </c>
      <c r="G31" s="344"/>
      <c r="H31" s="351">
        <v>76.1</v>
      </c>
      <c r="I31" s="344"/>
      <c r="J31" s="351">
        <v>79.7</v>
      </c>
      <c r="K31" s="344"/>
      <c r="L31" s="351">
        <v>52.5</v>
      </c>
      <c r="M31" s="344"/>
      <c r="N31" s="351">
        <v>81.7</v>
      </c>
      <c r="O31" s="344"/>
      <c r="P31" s="351">
        <v>69.9</v>
      </c>
      <c r="Q31" s="344"/>
      <c r="R31" s="351">
        <v>130.7</v>
      </c>
      <c r="S31" s="344"/>
      <c r="T31" s="351">
        <v>85.7</v>
      </c>
      <c r="U31" s="344"/>
      <c r="V31" s="351">
        <v>81.6</v>
      </c>
      <c r="W31" s="344"/>
      <c r="X31" s="351">
        <v>84</v>
      </c>
      <c r="Y31" s="344"/>
      <c r="Z31" s="351">
        <v>74.7</v>
      </c>
      <c r="AA31" s="344"/>
      <c r="AB31" s="351">
        <v>62.3</v>
      </c>
      <c r="AC31" s="344"/>
      <c r="AD31" s="351">
        <v>102.8</v>
      </c>
      <c r="AE31" s="344"/>
      <c r="AF31" s="351">
        <v>85</v>
      </c>
      <c r="AG31" s="344"/>
      <c r="AH31" s="351">
        <v>98.3</v>
      </c>
      <c r="AI31" s="344"/>
      <c r="AJ31" s="351">
        <v>55.8</v>
      </c>
      <c r="AK31" s="344"/>
      <c r="AL31" s="351">
        <v>102.7</v>
      </c>
      <c r="AM31" s="344"/>
      <c r="AN31" s="351">
        <v>53.5</v>
      </c>
      <c r="AO31" s="344"/>
      <c r="AP31" s="351">
        <v>83.4</v>
      </c>
      <c r="AQ31" s="344"/>
      <c r="AR31" s="351">
        <v>71.9</v>
      </c>
      <c r="AS31" s="344"/>
      <c r="AT31" s="351">
        <v>149.3</v>
      </c>
      <c r="AU31" s="344"/>
      <c r="AV31" s="352">
        <v>80.2</v>
      </c>
    </row>
    <row r="32" spans="1:48" ht="12" customHeight="1">
      <c r="A32" s="1281"/>
      <c r="B32" s="517">
        <f t="shared" si="0"/>
        <v>12</v>
      </c>
      <c r="C32" s="360"/>
      <c r="D32" s="351">
        <v>78.6</v>
      </c>
      <c r="E32" s="344"/>
      <c r="F32" s="351">
        <v>65.1</v>
      </c>
      <c r="G32" s="344"/>
      <c r="H32" s="351">
        <v>77.1</v>
      </c>
      <c r="I32" s="344"/>
      <c r="J32" s="351">
        <v>79.6</v>
      </c>
      <c r="K32" s="344"/>
      <c r="L32" s="351">
        <v>49</v>
      </c>
      <c r="M32" s="344"/>
      <c r="N32" s="351">
        <v>89</v>
      </c>
      <c r="O32" s="344"/>
      <c r="P32" s="351">
        <v>69.7</v>
      </c>
      <c r="Q32" s="344"/>
      <c r="R32" s="351">
        <v>149.6</v>
      </c>
      <c r="S32" s="344"/>
      <c r="T32" s="351">
        <v>77.7</v>
      </c>
      <c r="U32" s="344"/>
      <c r="V32" s="351">
        <v>86.1</v>
      </c>
      <c r="W32" s="344"/>
      <c r="X32" s="351">
        <v>84.8</v>
      </c>
      <c r="Y32" s="344"/>
      <c r="Z32" s="351">
        <v>74.8</v>
      </c>
      <c r="AA32" s="344"/>
      <c r="AB32" s="351">
        <v>60.1</v>
      </c>
      <c r="AC32" s="344"/>
      <c r="AD32" s="351">
        <v>96.9</v>
      </c>
      <c r="AE32" s="344"/>
      <c r="AF32" s="351">
        <v>84.3</v>
      </c>
      <c r="AG32" s="344"/>
      <c r="AH32" s="351">
        <v>95.6</v>
      </c>
      <c r="AI32" s="344"/>
      <c r="AJ32" s="351">
        <v>53.8</v>
      </c>
      <c r="AK32" s="344"/>
      <c r="AL32" s="351">
        <v>97.2</v>
      </c>
      <c r="AM32" s="344"/>
      <c r="AN32" s="351">
        <v>51.1</v>
      </c>
      <c r="AO32" s="344"/>
      <c r="AP32" s="351">
        <v>87.3</v>
      </c>
      <c r="AQ32" s="344"/>
      <c r="AR32" s="351">
        <v>73.3</v>
      </c>
      <c r="AS32" s="344"/>
      <c r="AT32" s="351">
        <v>151.7</v>
      </c>
      <c r="AU32" s="344"/>
      <c r="AV32" s="352">
        <v>80</v>
      </c>
    </row>
    <row r="33" spans="1:48" ht="12" customHeight="1">
      <c r="A33" s="1281"/>
      <c r="B33" s="691" t="str">
        <f t="shared" si="0"/>
        <v>22年1月</v>
      </c>
      <c r="C33" s="360"/>
      <c r="D33" s="351">
        <v>81.5</v>
      </c>
      <c r="E33" s="344"/>
      <c r="F33" s="351">
        <v>67.1</v>
      </c>
      <c r="G33" s="344"/>
      <c r="H33" s="351">
        <v>83.3</v>
      </c>
      <c r="I33" s="344"/>
      <c r="J33" s="351">
        <v>88.3</v>
      </c>
      <c r="K33" s="344"/>
      <c r="L33" s="351">
        <v>55.2</v>
      </c>
      <c r="M33" s="344"/>
      <c r="N33" s="351">
        <v>87.3</v>
      </c>
      <c r="O33" s="344"/>
      <c r="P33" s="351">
        <v>77</v>
      </c>
      <c r="Q33" s="344"/>
      <c r="R33" s="351">
        <v>100.1</v>
      </c>
      <c r="S33" s="344"/>
      <c r="T33" s="351">
        <v>78.3</v>
      </c>
      <c r="U33" s="344"/>
      <c r="V33" s="351">
        <v>100.1</v>
      </c>
      <c r="W33" s="344"/>
      <c r="X33" s="351">
        <v>93.9</v>
      </c>
      <c r="Y33" s="344"/>
      <c r="Z33" s="351">
        <v>74.9</v>
      </c>
      <c r="AA33" s="344"/>
      <c r="AB33" s="351">
        <v>61.5</v>
      </c>
      <c r="AC33" s="344"/>
      <c r="AD33" s="351">
        <v>85.7</v>
      </c>
      <c r="AE33" s="344"/>
      <c r="AF33" s="351">
        <v>91.6</v>
      </c>
      <c r="AG33" s="344"/>
      <c r="AH33" s="351">
        <v>97.9</v>
      </c>
      <c r="AI33" s="344"/>
      <c r="AJ33" s="351">
        <v>58.8</v>
      </c>
      <c r="AK33" s="344"/>
      <c r="AL33" s="351">
        <v>97.9</v>
      </c>
      <c r="AM33" s="344"/>
      <c r="AN33" s="351">
        <v>55.8</v>
      </c>
      <c r="AO33" s="344"/>
      <c r="AP33" s="351">
        <v>105.7</v>
      </c>
      <c r="AQ33" s="344"/>
      <c r="AR33" s="351">
        <v>76.8</v>
      </c>
      <c r="AS33" s="344"/>
      <c r="AT33" s="351">
        <v>164.3</v>
      </c>
      <c r="AU33" s="344"/>
      <c r="AV33" s="352">
        <v>83.3</v>
      </c>
    </row>
    <row r="34" spans="1:48" ht="12" customHeight="1">
      <c r="A34" s="1281"/>
      <c r="B34" s="517">
        <f t="shared" si="0"/>
        <v>2</v>
      </c>
      <c r="C34" s="360"/>
      <c r="D34" s="351">
        <v>82.5</v>
      </c>
      <c r="E34" s="344"/>
      <c r="F34" s="351">
        <v>69.6</v>
      </c>
      <c r="G34" s="344"/>
      <c r="H34" s="351">
        <v>84</v>
      </c>
      <c r="I34" s="344"/>
      <c r="J34" s="351">
        <v>92.3</v>
      </c>
      <c r="K34" s="344"/>
      <c r="L34" s="351">
        <v>60.7</v>
      </c>
      <c r="M34" s="344"/>
      <c r="N34" s="351">
        <v>100.6</v>
      </c>
      <c r="O34" s="344"/>
      <c r="P34" s="351">
        <v>77.7</v>
      </c>
      <c r="Q34" s="344"/>
      <c r="R34" s="351">
        <v>127.1</v>
      </c>
      <c r="S34" s="344"/>
      <c r="T34" s="351">
        <v>79.6</v>
      </c>
      <c r="U34" s="344"/>
      <c r="V34" s="351">
        <v>84.2</v>
      </c>
      <c r="W34" s="344"/>
      <c r="X34" s="351">
        <v>90.7</v>
      </c>
      <c r="Y34" s="344"/>
      <c r="Z34" s="351">
        <v>75.4</v>
      </c>
      <c r="AA34" s="344"/>
      <c r="AB34" s="351">
        <v>62.9</v>
      </c>
      <c r="AC34" s="344"/>
      <c r="AD34" s="351">
        <v>83.9</v>
      </c>
      <c r="AE34" s="344"/>
      <c r="AF34" s="351">
        <v>85.4</v>
      </c>
      <c r="AG34" s="344"/>
      <c r="AH34" s="351">
        <v>97.9</v>
      </c>
      <c r="AI34" s="344"/>
      <c r="AJ34" s="351">
        <v>60.2</v>
      </c>
      <c r="AK34" s="344"/>
      <c r="AL34" s="351">
        <v>94.3</v>
      </c>
      <c r="AM34" s="344"/>
      <c r="AN34" s="351">
        <v>54.7</v>
      </c>
      <c r="AO34" s="344"/>
      <c r="AP34" s="351">
        <v>84.3</v>
      </c>
      <c r="AQ34" s="344"/>
      <c r="AR34" s="351">
        <v>83.4</v>
      </c>
      <c r="AS34" s="344"/>
      <c r="AT34" s="351">
        <v>150.1</v>
      </c>
      <c r="AU34" s="344"/>
      <c r="AV34" s="352">
        <v>83.8</v>
      </c>
    </row>
    <row r="35" spans="1:48" ht="12" customHeight="1">
      <c r="A35" s="1281"/>
      <c r="B35" s="517">
        <f t="shared" si="0"/>
        <v>3</v>
      </c>
      <c r="C35" s="360"/>
      <c r="D35" s="351">
        <v>81</v>
      </c>
      <c r="E35" s="344"/>
      <c r="F35" s="351">
        <v>71.6</v>
      </c>
      <c r="G35" s="344"/>
      <c r="H35" s="351">
        <v>82.6</v>
      </c>
      <c r="I35" s="344"/>
      <c r="J35" s="351">
        <v>89.9</v>
      </c>
      <c r="K35" s="344"/>
      <c r="L35" s="351">
        <v>65.7</v>
      </c>
      <c r="M35" s="344"/>
      <c r="N35" s="351">
        <v>83.3</v>
      </c>
      <c r="O35" s="344"/>
      <c r="P35" s="351">
        <v>79.4</v>
      </c>
      <c r="Q35" s="344"/>
      <c r="R35" s="351">
        <v>111.6</v>
      </c>
      <c r="S35" s="344"/>
      <c r="T35" s="351">
        <v>74.3</v>
      </c>
      <c r="U35" s="344"/>
      <c r="V35" s="351">
        <v>78</v>
      </c>
      <c r="W35" s="344"/>
      <c r="X35" s="351">
        <v>92.8</v>
      </c>
      <c r="Y35" s="344"/>
      <c r="Z35" s="351">
        <v>74.5</v>
      </c>
      <c r="AA35" s="344"/>
      <c r="AB35" s="351">
        <v>66.1</v>
      </c>
      <c r="AC35" s="344"/>
      <c r="AD35" s="351">
        <v>89.6</v>
      </c>
      <c r="AE35" s="344"/>
      <c r="AF35" s="351">
        <v>90.8</v>
      </c>
      <c r="AG35" s="344"/>
      <c r="AH35" s="351">
        <v>104</v>
      </c>
      <c r="AI35" s="344"/>
      <c r="AJ35" s="351">
        <v>86</v>
      </c>
      <c r="AK35" s="344"/>
      <c r="AL35" s="351">
        <v>95.7</v>
      </c>
      <c r="AM35" s="344"/>
      <c r="AN35" s="351">
        <v>51.1</v>
      </c>
      <c r="AO35" s="344"/>
      <c r="AP35" s="351">
        <v>93.3</v>
      </c>
      <c r="AQ35" s="344"/>
      <c r="AR35" s="351">
        <v>80</v>
      </c>
      <c r="AS35" s="344"/>
      <c r="AT35" s="351">
        <v>159</v>
      </c>
      <c r="AU35" s="344"/>
      <c r="AV35" s="352">
        <v>82.3</v>
      </c>
    </row>
    <row r="36" spans="1:48" ht="12" customHeight="1">
      <c r="A36" s="1281"/>
      <c r="B36" s="517">
        <f t="shared" si="0"/>
        <v>4</v>
      </c>
      <c r="C36" s="360"/>
      <c r="D36" s="351">
        <v>82.7</v>
      </c>
      <c r="E36" s="344"/>
      <c r="F36" s="351">
        <v>77.3</v>
      </c>
      <c r="G36" s="344"/>
      <c r="H36" s="351">
        <v>84.2</v>
      </c>
      <c r="I36" s="344"/>
      <c r="J36" s="351">
        <v>87.9</v>
      </c>
      <c r="K36" s="344"/>
      <c r="L36" s="351">
        <v>58.5</v>
      </c>
      <c r="M36" s="344"/>
      <c r="N36" s="351">
        <v>76.8</v>
      </c>
      <c r="O36" s="344"/>
      <c r="P36" s="351">
        <v>81.7</v>
      </c>
      <c r="Q36" s="344"/>
      <c r="R36" s="351">
        <v>119.4</v>
      </c>
      <c r="S36" s="344"/>
      <c r="T36" s="351">
        <v>70</v>
      </c>
      <c r="U36" s="344"/>
      <c r="V36" s="351">
        <v>78</v>
      </c>
      <c r="W36" s="344"/>
      <c r="X36" s="351">
        <v>94.8</v>
      </c>
      <c r="Y36" s="344"/>
      <c r="Z36" s="351">
        <v>77.1</v>
      </c>
      <c r="AA36" s="344"/>
      <c r="AB36" s="351">
        <v>74.8</v>
      </c>
      <c r="AC36" s="344"/>
      <c r="AD36" s="351">
        <v>95.7</v>
      </c>
      <c r="AE36" s="344"/>
      <c r="AF36" s="351">
        <v>91</v>
      </c>
      <c r="AG36" s="344"/>
      <c r="AH36" s="351">
        <v>102.8</v>
      </c>
      <c r="AI36" s="344"/>
      <c r="AJ36" s="351">
        <v>66</v>
      </c>
      <c r="AK36" s="344"/>
      <c r="AL36" s="351">
        <v>97.1</v>
      </c>
      <c r="AM36" s="344"/>
      <c r="AN36" s="351">
        <v>51.7</v>
      </c>
      <c r="AO36" s="344"/>
      <c r="AP36" s="351">
        <v>97.5</v>
      </c>
      <c r="AQ36" s="344"/>
      <c r="AR36" s="351">
        <v>79.5</v>
      </c>
      <c r="AS36" s="344"/>
      <c r="AT36" s="351">
        <v>150.4</v>
      </c>
      <c r="AU36" s="344"/>
      <c r="AV36" s="352">
        <v>84.1</v>
      </c>
    </row>
    <row r="37" spans="1:48" ht="12" customHeight="1">
      <c r="A37" s="1281"/>
      <c r="B37" s="517">
        <f t="shared" si="0"/>
        <v>5</v>
      </c>
      <c r="C37" s="360"/>
      <c r="D37" s="351">
        <v>86.7</v>
      </c>
      <c r="E37" s="344"/>
      <c r="F37" s="351">
        <v>83.5</v>
      </c>
      <c r="G37" s="344"/>
      <c r="H37" s="351">
        <v>83</v>
      </c>
      <c r="I37" s="344"/>
      <c r="J37" s="351">
        <v>84.7</v>
      </c>
      <c r="K37" s="344"/>
      <c r="L37" s="351">
        <v>60</v>
      </c>
      <c r="M37" s="344"/>
      <c r="N37" s="351">
        <v>92.5</v>
      </c>
      <c r="O37" s="344"/>
      <c r="P37" s="351">
        <v>83.1</v>
      </c>
      <c r="Q37" s="344"/>
      <c r="R37" s="351">
        <v>158.7</v>
      </c>
      <c r="S37" s="344"/>
      <c r="T37" s="351">
        <v>80.8</v>
      </c>
      <c r="U37" s="344"/>
      <c r="V37" s="351">
        <v>81.9</v>
      </c>
      <c r="W37" s="344"/>
      <c r="X37" s="351">
        <v>91</v>
      </c>
      <c r="Y37" s="344"/>
      <c r="Z37" s="351">
        <v>76.4</v>
      </c>
      <c r="AA37" s="344"/>
      <c r="AB37" s="351">
        <v>69.2</v>
      </c>
      <c r="AC37" s="344"/>
      <c r="AD37" s="351">
        <v>97.3</v>
      </c>
      <c r="AE37" s="344"/>
      <c r="AF37" s="351">
        <v>91.5</v>
      </c>
      <c r="AG37" s="344"/>
      <c r="AH37" s="351">
        <v>103.7</v>
      </c>
      <c r="AI37" s="344"/>
      <c r="AJ37" s="351">
        <v>67.6</v>
      </c>
      <c r="AK37" s="344"/>
      <c r="AL37" s="351">
        <v>95</v>
      </c>
      <c r="AM37" s="344"/>
      <c r="AN37" s="351">
        <v>50.4</v>
      </c>
      <c r="AO37" s="344"/>
      <c r="AP37" s="351">
        <v>100.1</v>
      </c>
      <c r="AQ37" s="344"/>
      <c r="AR37" s="351">
        <v>84.3</v>
      </c>
      <c r="AS37" s="344"/>
      <c r="AT37" s="351">
        <v>150.4</v>
      </c>
      <c r="AU37" s="344"/>
      <c r="AV37" s="352">
        <v>87.8</v>
      </c>
    </row>
    <row r="38" spans="1:48" ht="12" customHeight="1">
      <c r="A38" s="1281"/>
      <c r="B38" s="517">
        <f t="shared" si="0"/>
        <v>6</v>
      </c>
      <c r="C38" s="360"/>
      <c r="D38" s="351">
        <v>85.4</v>
      </c>
      <c r="E38" s="344"/>
      <c r="F38" s="351">
        <v>77.9</v>
      </c>
      <c r="G38" s="344"/>
      <c r="H38" s="351">
        <v>80.9</v>
      </c>
      <c r="I38" s="344"/>
      <c r="J38" s="351">
        <v>88</v>
      </c>
      <c r="K38" s="344"/>
      <c r="L38" s="351">
        <v>61.8</v>
      </c>
      <c r="M38" s="344"/>
      <c r="N38" s="351">
        <v>77.7</v>
      </c>
      <c r="O38" s="344"/>
      <c r="P38" s="351">
        <v>82.8</v>
      </c>
      <c r="Q38" s="344"/>
      <c r="R38" s="351">
        <v>126.4</v>
      </c>
      <c r="S38" s="344"/>
      <c r="T38" s="351">
        <v>85.3</v>
      </c>
      <c r="U38" s="344"/>
      <c r="V38" s="351">
        <v>90.9</v>
      </c>
      <c r="W38" s="344"/>
      <c r="X38" s="351">
        <v>95.3</v>
      </c>
      <c r="Y38" s="344"/>
      <c r="Z38" s="351">
        <v>77.6</v>
      </c>
      <c r="AA38" s="344"/>
      <c r="AB38" s="351">
        <v>69</v>
      </c>
      <c r="AC38" s="344"/>
      <c r="AD38" s="351">
        <v>100.9</v>
      </c>
      <c r="AE38" s="344"/>
      <c r="AF38" s="351">
        <v>88.8</v>
      </c>
      <c r="AG38" s="344"/>
      <c r="AH38" s="351">
        <v>102.8</v>
      </c>
      <c r="AI38" s="344"/>
      <c r="AJ38" s="351">
        <v>58.7</v>
      </c>
      <c r="AK38" s="344"/>
      <c r="AL38" s="351">
        <v>101.2</v>
      </c>
      <c r="AM38" s="344"/>
      <c r="AN38" s="351">
        <v>54.1</v>
      </c>
      <c r="AO38" s="344"/>
      <c r="AP38" s="351">
        <v>89.7</v>
      </c>
      <c r="AQ38" s="344"/>
      <c r="AR38" s="351">
        <v>80.9</v>
      </c>
      <c r="AS38" s="344"/>
      <c r="AT38" s="351">
        <v>156.8</v>
      </c>
      <c r="AU38" s="344"/>
      <c r="AV38" s="352">
        <v>86.6</v>
      </c>
    </row>
    <row r="39" spans="1:48" ht="12" customHeight="1">
      <c r="A39" s="1281"/>
      <c r="B39" s="517">
        <f t="shared" si="0"/>
        <v>7</v>
      </c>
      <c r="C39" s="360"/>
      <c r="D39" s="351">
        <v>86.6</v>
      </c>
      <c r="E39" s="344"/>
      <c r="F39" s="351">
        <v>82.4</v>
      </c>
      <c r="G39" s="344"/>
      <c r="H39" s="351">
        <v>82.5</v>
      </c>
      <c r="I39" s="344"/>
      <c r="J39" s="351">
        <v>88</v>
      </c>
      <c r="K39" s="344"/>
      <c r="L39" s="351">
        <v>66.3</v>
      </c>
      <c r="M39" s="344"/>
      <c r="N39" s="351">
        <v>87.4</v>
      </c>
      <c r="O39" s="344"/>
      <c r="P39" s="351">
        <v>81.3</v>
      </c>
      <c r="Q39" s="344"/>
      <c r="R39" s="351">
        <v>125.7</v>
      </c>
      <c r="S39" s="344"/>
      <c r="T39" s="351">
        <v>73.7</v>
      </c>
      <c r="U39" s="344"/>
      <c r="V39" s="351">
        <v>86.5</v>
      </c>
      <c r="W39" s="344"/>
      <c r="X39" s="351">
        <v>94.4</v>
      </c>
      <c r="Y39" s="344"/>
      <c r="Z39" s="351">
        <v>77.3</v>
      </c>
      <c r="AA39" s="344"/>
      <c r="AB39" s="351">
        <v>71.1</v>
      </c>
      <c r="AC39" s="344"/>
      <c r="AD39" s="351">
        <v>103.6</v>
      </c>
      <c r="AE39" s="344"/>
      <c r="AF39" s="351">
        <v>95.3</v>
      </c>
      <c r="AG39" s="344"/>
      <c r="AH39" s="351">
        <v>102.8</v>
      </c>
      <c r="AI39" s="344"/>
      <c r="AJ39" s="351">
        <v>64.8</v>
      </c>
      <c r="AK39" s="344"/>
      <c r="AL39" s="351">
        <v>98.2</v>
      </c>
      <c r="AM39" s="344"/>
      <c r="AN39" s="351">
        <v>55.8</v>
      </c>
      <c r="AO39" s="344"/>
      <c r="AP39" s="351">
        <v>109.1</v>
      </c>
      <c r="AQ39" s="344"/>
      <c r="AR39" s="351">
        <v>83.2</v>
      </c>
      <c r="AS39" s="344"/>
      <c r="AT39" s="351">
        <v>151</v>
      </c>
      <c r="AU39" s="344"/>
      <c r="AV39" s="352">
        <v>87.7</v>
      </c>
    </row>
    <row r="40" spans="1:48" ht="12" customHeight="1">
      <c r="A40" s="1281"/>
      <c r="B40" s="517">
        <f t="shared" si="0"/>
        <v>8</v>
      </c>
      <c r="C40" s="360"/>
      <c r="D40" s="351">
        <v>88.6</v>
      </c>
      <c r="E40" s="344"/>
      <c r="F40" s="351">
        <v>82</v>
      </c>
      <c r="G40" s="344"/>
      <c r="H40" s="351">
        <v>82.4</v>
      </c>
      <c r="I40" s="344"/>
      <c r="J40" s="351">
        <v>91.5</v>
      </c>
      <c r="K40" s="344"/>
      <c r="L40" s="351">
        <v>66.7</v>
      </c>
      <c r="M40" s="344"/>
      <c r="N40" s="351">
        <v>92.5</v>
      </c>
      <c r="O40" s="344"/>
      <c r="P40" s="351">
        <v>82.3</v>
      </c>
      <c r="Q40" s="344"/>
      <c r="R40" s="351">
        <v>137.2</v>
      </c>
      <c r="S40" s="344"/>
      <c r="T40" s="351">
        <v>80.2</v>
      </c>
      <c r="U40" s="344"/>
      <c r="V40" s="351">
        <v>80.4</v>
      </c>
      <c r="W40" s="344"/>
      <c r="X40" s="351">
        <v>93.9</v>
      </c>
      <c r="Y40" s="344"/>
      <c r="Z40" s="351">
        <v>75.3</v>
      </c>
      <c r="AA40" s="344"/>
      <c r="AB40" s="351">
        <v>70.5</v>
      </c>
      <c r="AC40" s="344"/>
      <c r="AD40" s="351">
        <v>114</v>
      </c>
      <c r="AE40" s="344"/>
      <c r="AF40" s="351">
        <v>86</v>
      </c>
      <c r="AG40" s="344"/>
      <c r="AH40" s="351">
        <v>94.4</v>
      </c>
      <c r="AI40" s="344"/>
      <c r="AJ40" s="351">
        <v>70</v>
      </c>
      <c r="AK40" s="344"/>
      <c r="AL40" s="351">
        <v>95.6</v>
      </c>
      <c r="AM40" s="344"/>
      <c r="AN40" s="351">
        <v>56.2</v>
      </c>
      <c r="AO40" s="344"/>
      <c r="AP40" s="351">
        <v>89</v>
      </c>
      <c r="AQ40" s="344"/>
      <c r="AR40" s="351">
        <v>85.4</v>
      </c>
      <c r="AS40" s="344"/>
      <c r="AT40" s="351">
        <v>143.4</v>
      </c>
      <c r="AU40" s="344"/>
      <c r="AV40" s="352">
        <v>89.6</v>
      </c>
    </row>
    <row r="41" spans="1:48" ht="12" customHeight="1">
      <c r="A41" s="1281"/>
      <c r="B41" s="517">
        <f t="shared" si="0"/>
        <v>9</v>
      </c>
      <c r="C41" s="360" t="s">
        <v>279</v>
      </c>
      <c r="D41" s="351">
        <v>87.5</v>
      </c>
      <c r="E41" s="344" t="s">
        <v>279</v>
      </c>
      <c r="F41" s="351">
        <v>79.4</v>
      </c>
      <c r="G41" s="344" t="s">
        <v>279</v>
      </c>
      <c r="H41" s="351">
        <v>78.2</v>
      </c>
      <c r="I41" s="344" t="s">
        <v>279</v>
      </c>
      <c r="J41" s="351">
        <v>91.5</v>
      </c>
      <c r="K41" s="344" t="s">
        <v>279</v>
      </c>
      <c r="L41" s="351">
        <v>59.7</v>
      </c>
      <c r="M41" s="344" t="s">
        <v>995</v>
      </c>
      <c r="N41" s="351">
        <v>108.9</v>
      </c>
      <c r="O41" s="344" t="s">
        <v>279</v>
      </c>
      <c r="P41" s="351">
        <v>81</v>
      </c>
      <c r="Q41" s="344" t="s">
        <v>995</v>
      </c>
      <c r="R41" s="351">
        <v>123.9</v>
      </c>
      <c r="S41" s="344" t="s">
        <v>279</v>
      </c>
      <c r="T41" s="351">
        <v>82.6</v>
      </c>
      <c r="U41" s="344" t="s">
        <v>995</v>
      </c>
      <c r="V41" s="351">
        <v>88.8</v>
      </c>
      <c r="W41" s="344" t="s">
        <v>279</v>
      </c>
      <c r="X41" s="351">
        <v>91.8</v>
      </c>
      <c r="Y41" s="344" t="s">
        <v>279</v>
      </c>
      <c r="Z41" s="351">
        <v>75.9</v>
      </c>
      <c r="AA41" s="344" t="s">
        <v>279</v>
      </c>
      <c r="AB41" s="351">
        <v>68.1</v>
      </c>
      <c r="AC41" s="344" t="s">
        <v>279</v>
      </c>
      <c r="AD41" s="351">
        <v>104</v>
      </c>
      <c r="AE41" s="344" t="s">
        <v>279</v>
      </c>
      <c r="AF41" s="351">
        <v>86.4</v>
      </c>
      <c r="AG41" s="344" t="s">
        <v>279</v>
      </c>
      <c r="AH41" s="351">
        <v>94.6</v>
      </c>
      <c r="AI41" s="344" t="s">
        <v>995</v>
      </c>
      <c r="AJ41" s="351">
        <v>65.1</v>
      </c>
      <c r="AK41" s="344" t="s">
        <v>279</v>
      </c>
      <c r="AL41" s="351">
        <v>93.1</v>
      </c>
      <c r="AM41" s="344" t="s">
        <v>995</v>
      </c>
      <c r="AN41" s="351">
        <v>49.6</v>
      </c>
      <c r="AO41" s="344" t="s">
        <v>995</v>
      </c>
      <c r="AP41" s="351">
        <v>92.3</v>
      </c>
      <c r="AQ41" s="344" t="s">
        <v>279</v>
      </c>
      <c r="AR41" s="351">
        <v>85</v>
      </c>
      <c r="AS41" s="344" t="s">
        <v>995</v>
      </c>
      <c r="AT41" s="351">
        <v>155.5</v>
      </c>
      <c r="AU41" s="344" t="s">
        <v>279</v>
      </c>
      <c r="AV41" s="352">
        <v>88.9</v>
      </c>
    </row>
    <row r="42" spans="1:48" ht="12" customHeight="1">
      <c r="A42" s="1281"/>
      <c r="B42" s="971">
        <f t="shared" si="0"/>
        <v>10</v>
      </c>
      <c r="C42" s="360"/>
      <c r="D42" s="353">
        <v>82.7</v>
      </c>
      <c r="E42" s="344"/>
      <c r="F42" s="353">
        <v>75.8</v>
      </c>
      <c r="G42" s="344"/>
      <c r="H42" s="353">
        <v>78.3</v>
      </c>
      <c r="I42" s="344"/>
      <c r="J42" s="353">
        <v>87.7</v>
      </c>
      <c r="K42" s="344"/>
      <c r="L42" s="353">
        <v>64.3</v>
      </c>
      <c r="M42" s="344"/>
      <c r="N42" s="353">
        <v>94.1</v>
      </c>
      <c r="O42" s="344"/>
      <c r="P42" s="353">
        <v>70</v>
      </c>
      <c r="Q42" s="344"/>
      <c r="R42" s="353">
        <v>122.5</v>
      </c>
      <c r="S42" s="344"/>
      <c r="T42" s="353">
        <v>79.1</v>
      </c>
      <c r="U42" s="344"/>
      <c r="V42" s="353">
        <v>85.7</v>
      </c>
      <c r="W42" s="344"/>
      <c r="X42" s="353">
        <v>90.8</v>
      </c>
      <c r="Y42" s="344"/>
      <c r="Z42" s="353">
        <v>75.8</v>
      </c>
      <c r="AA42" s="344"/>
      <c r="AB42" s="353">
        <v>67.6</v>
      </c>
      <c r="AC42" s="344"/>
      <c r="AD42" s="353">
        <v>113.4</v>
      </c>
      <c r="AE42" s="344"/>
      <c r="AF42" s="353">
        <v>87.9</v>
      </c>
      <c r="AG42" s="344"/>
      <c r="AH42" s="353">
        <v>94.3</v>
      </c>
      <c r="AI42" s="344"/>
      <c r="AJ42" s="353">
        <v>67.7</v>
      </c>
      <c r="AK42" s="344"/>
      <c r="AL42" s="353">
        <v>93.4</v>
      </c>
      <c r="AM42" s="344"/>
      <c r="AN42" s="353">
        <v>51.4</v>
      </c>
      <c r="AO42" s="344"/>
      <c r="AP42" s="353">
        <v>94.4</v>
      </c>
      <c r="AQ42" s="344"/>
      <c r="AR42" s="353">
        <v>74.3</v>
      </c>
      <c r="AS42" s="344"/>
      <c r="AT42" s="353">
        <v>145.7</v>
      </c>
      <c r="AU42" s="344"/>
      <c r="AV42" s="355">
        <v>83.8</v>
      </c>
    </row>
    <row r="43" spans="1:48" s="135" customFormat="1" ht="16.5" customHeight="1">
      <c r="A43" s="1282"/>
      <c r="B43" s="271" t="s">
        <v>1119</v>
      </c>
      <c r="C43" s="365"/>
      <c r="D43" s="358">
        <v>-5.485714285714282</v>
      </c>
      <c r="E43" s="357"/>
      <c r="F43" s="358">
        <v>-4.534005037783384</v>
      </c>
      <c r="G43" s="357"/>
      <c r="H43" s="358">
        <v>0.12787723785165905</v>
      </c>
      <c r="I43" s="357"/>
      <c r="J43" s="358">
        <v>-4.1530054644808745</v>
      </c>
      <c r="K43" s="357"/>
      <c r="L43" s="358">
        <v>7.705192629815727</v>
      </c>
      <c r="M43" s="357"/>
      <c r="N43" s="358">
        <v>-13.590449954086326</v>
      </c>
      <c r="O43" s="357"/>
      <c r="P43" s="358">
        <v>-13.580246913580252</v>
      </c>
      <c r="Q43" s="357"/>
      <c r="R43" s="358">
        <v>-1.1299435028248594</v>
      </c>
      <c r="S43" s="357"/>
      <c r="T43" s="358">
        <v>-4.23728813559322</v>
      </c>
      <c r="U43" s="357"/>
      <c r="V43" s="358">
        <v>-3.490990990990983</v>
      </c>
      <c r="W43" s="357"/>
      <c r="X43" s="358">
        <v>-1.089324618736387</v>
      </c>
      <c r="Y43" s="357"/>
      <c r="Z43" s="358">
        <v>-0.13175230566535578</v>
      </c>
      <c r="AA43" s="357"/>
      <c r="AB43" s="358">
        <v>-0.7342143906020504</v>
      </c>
      <c r="AC43" s="357"/>
      <c r="AD43" s="358">
        <v>9.03846153846155</v>
      </c>
      <c r="AE43" s="357"/>
      <c r="AF43" s="358">
        <v>1.736111111111116</v>
      </c>
      <c r="AG43" s="357"/>
      <c r="AH43" s="358">
        <v>-0.3171247357293794</v>
      </c>
      <c r="AI43" s="357"/>
      <c r="AJ43" s="358">
        <v>3.993855606758845</v>
      </c>
      <c r="AK43" s="357"/>
      <c r="AL43" s="358">
        <v>0.3222341568206444</v>
      </c>
      <c r="AM43" s="357"/>
      <c r="AN43" s="358">
        <v>3.629032258064502</v>
      </c>
      <c r="AO43" s="357"/>
      <c r="AP43" s="358">
        <v>2.275189599133265</v>
      </c>
      <c r="AQ43" s="357"/>
      <c r="AR43" s="358">
        <v>-12.588235294117656</v>
      </c>
      <c r="AS43" s="357"/>
      <c r="AT43" s="358">
        <v>-6.302250803858533</v>
      </c>
      <c r="AU43" s="357"/>
      <c r="AV43" s="359">
        <v>-5.7367829021372385</v>
      </c>
    </row>
    <row r="44" spans="1:48" ht="12" customHeight="1">
      <c r="A44" s="1280" t="s">
        <v>962</v>
      </c>
      <c r="B44" s="269" t="s">
        <v>963</v>
      </c>
      <c r="C44" s="1284">
        <v>10000</v>
      </c>
      <c r="D44" s="1283"/>
      <c r="E44" s="1285">
        <v>14.2</v>
      </c>
      <c r="F44" s="1285"/>
      <c r="G44" s="1286">
        <v>620</v>
      </c>
      <c r="H44" s="1286"/>
      <c r="I44" s="1285">
        <v>255.2</v>
      </c>
      <c r="J44" s="1285"/>
      <c r="K44" s="1285">
        <v>165.9</v>
      </c>
      <c r="L44" s="1285"/>
      <c r="M44" s="1285">
        <v>399.6</v>
      </c>
      <c r="N44" s="1285"/>
      <c r="O44" s="1285">
        <v>1130.1</v>
      </c>
      <c r="P44" s="1285"/>
      <c r="Q44" s="1285">
        <v>112.9</v>
      </c>
      <c r="R44" s="1285"/>
      <c r="S44" s="1285">
        <v>84.9</v>
      </c>
      <c r="T44" s="1285"/>
      <c r="U44" s="1285">
        <v>620.8</v>
      </c>
      <c r="V44" s="1285"/>
      <c r="W44" s="1285">
        <v>437.7</v>
      </c>
      <c r="X44" s="1285"/>
      <c r="Y44" s="1283">
        <v>2332.9</v>
      </c>
      <c r="Z44" s="1283"/>
      <c r="AA44" s="1286">
        <v>288</v>
      </c>
      <c r="AB44" s="1286"/>
      <c r="AC44" s="1285">
        <v>2154.2</v>
      </c>
      <c r="AD44" s="1285"/>
      <c r="AE44" s="1285">
        <v>1383.6</v>
      </c>
      <c r="AF44" s="1285"/>
      <c r="AG44" s="1285">
        <v>246.8</v>
      </c>
      <c r="AH44" s="1285"/>
      <c r="AI44" s="1285">
        <v>39.8</v>
      </c>
      <c r="AJ44" s="1285"/>
      <c r="AK44" s="1286">
        <v>0</v>
      </c>
      <c r="AL44" s="1286"/>
      <c r="AM44" s="1285">
        <v>382.6</v>
      </c>
      <c r="AN44" s="1285"/>
      <c r="AO44" s="1285">
        <v>714.4</v>
      </c>
      <c r="AP44" s="1285"/>
      <c r="AQ44" s="1285">
        <v>1808.5</v>
      </c>
      <c r="AR44" s="1285"/>
      <c r="AS44" s="1286">
        <v>0</v>
      </c>
      <c r="AT44" s="1286"/>
      <c r="AU44" s="1287">
        <v>10000</v>
      </c>
      <c r="AV44" s="1288"/>
    </row>
    <row r="45" spans="1:48" ht="12" customHeight="1">
      <c r="A45" s="1281"/>
      <c r="B45" s="306" t="str">
        <f>+B9</f>
        <v>20年平均</v>
      </c>
      <c r="C45" s="360"/>
      <c r="D45" s="343">
        <v>96.65833333333335</v>
      </c>
      <c r="E45" s="361"/>
      <c r="F45" s="343">
        <v>107.45</v>
      </c>
      <c r="G45" s="361"/>
      <c r="H45" s="343">
        <v>95.9</v>
      </c>
      <c r="I45" s="361"/>
      <c r="J45" s="343">
        <v>110.91666666666667</v>
      </c>
      <c r="K45" s="361"/>
      <c r="L45" s="343">
        <v>105.275</v>
      </c>
      <c r="M45" s="361"/>
      <c r="N45" s="343">
        <v>101.4</v>
      </c>
      <c r="O45" s="361"/>
      <c r="P45" s="343">
        <v>124.30833333333334</v>
      </c>
      <c r="Q45" s="361"/>
      <c r="R45" s="343">
        <v>87.275</v>
      </c>
      <c r="S45" s="361"/>
      <c r="T45" s="343">
        <v>130.48333333333332</v>
      </c>
      <c r="U45" s="361"/>
      <c r="V45" s="343">
        <v>102.8</v>
      </c>
      <c r="W45" s="361"/>
      <c r="X45" s="343">
        <v>89.6</v>
      </c>
      <c r="Y45" s="361"/>
      <c r="Z45" s="343">
        <v>94</v>
      </c>
      <c r="AA45" s="361"/>
      <c r="AB45" s="343">
        <v>98.08333333333333</v>
      </c>
      <c r="AC45" s="361"/>
      <c r="AD45" s="343">
        <v>90.9</v>
      </c>
      <c r="AE45" s="361"/>
      <c r="AF45" s="343">
        <v>80.66666666666666</v>
      </c>
      <c r="AG45" s="361"/>
      <c r="AH45" s="343">
        <v>105.6</v>
      </c>
      <c r="AI45" s="361"/>
      <c r="AJ45" s="343">
        <v>68.7</v>
      </c>
      <c r="AK45" s="361"/>
      <c r="AL45" s="366" t="s">
        <v>838</v>
      </c>
      <c r="AM45" s="361"/>
      <c r="AN45" s="343">
        <v>88.75833333333333</v>
      </c>
      <c r="AO45" s="361"/>
      <c r="AP45" s="343">
        <v>68.50833333333333</v>
      </c>
      <c r="AQ45" s="361"/>
      <c r="AR45" s="343">
        <v>115.2</v>
      </c>
      <c r="AS45" s="361"/>
      <c r="AT45" s="366" t="s">
        <v>838</v>
      </c>
      <c r="AU45" s="361"/>
      <c r="AV45" s="345">
        <v>96.65833333333335</v>
      </c>
    </row>
    <row r="46" spans="1:48" ht="12" customHeight="1">
      <c r="A46" s="1281"/>
      <c r="B46" s="306" t="str">
        <f>+B10</f>
        <v>21年平均</v>
      </c>
      <c r="C46" s="360"/>
      <c r="D46" s="343">
        <v>89.6</v>
      </c>
      <c r="E46" s="361"/>
      <c r="F46" s="343">
        <v>158.7</v>
      </c>
      <c r="G46" s="361"/>
      <c r="H46" s="343">
        <v>86.5</v>
      </c>
      <c r="I46" s="361"/>
      <c r="J46" s="343">
        <v>95.8</v>
      </c>
      <c r="K46" s="361"/>
      <c r="L46" s="343">
        <v>110</v>
      </c>
      <c r="M46" s="361"/>
      <c r="N46" s="343">
        <v>120.3</v>
      </c>
      <c r="O46" s="361"/>
      <c r="P46" s="343">
        <v>86.8</v>
      </c>
      <c r="Q46" s="361"/>
      <c r="R46" s="343">
        <v>118.1</v>
      </c>
      <c r="S46" s="361"/>
      <c r="T46" s="343">
        <v>156.6</v>
      </c>
      <c r="U46" s="361"/>
      <c r="V46" s="343">
        <v>80.4</v>
      </c>
      <c r="W46" s="361"/>
      <c r="X46" s="343">
        <v>81.6</v>
      </c>
      <c r="Y46" s="361"/>
      <c r="Z46" s="343">
        <v>92.9</v>
      </c>
      <c r="AA46" s="361"/>
      <c r="AB46" s="343">
        <v>87.1</v>
      </c>
      <c r="AC46" s="361"/>
      <c r="AD46" s="343">
        <v>84.6</v>
      </c>
      <c r="AE46" s="361"/>
      <c r="AF46" s="343">
        <v>83.3</v>
      </c>
      <c r="AG46" s="361"/>
      <c r="AH46" s="343">
        <v>88.6</v>
      </c>
      <c r="AI46" s="361"/>
      <c r="AJ46" s="343">
        <v>52</v>
      </c>
      <c r="AK46" s="361"/>
      <c r="AL46" s="366" t="s">
        <v>838</v>
      </c>
      <c r="AM46" s="361"/>
      <c r="AN46" s="343">
        <v>103.6</v>
      </c>
      <c r="AO46" s="361"/>
      <c r="AP46" s="343">
        <v>72.4</v>
      </c>
      <c r="AQ46" s="361"/>
      <c r="AR46" s="343">
        <v>98.3</v>
      </c>
      <c r="AS46" s="361"/>
      <c r="AT46" s="366" t="s">
        <v>838</v>
      </c>
      <c r="AU46" s="361"/>
      <c r="AV46" s="345">
        <v>89.6</v>
      </c>
    </row>
    <row r="47" spans="1:48" ht="12" customHeight="1">
      <c r="A47" s="1281"/>
      <c r="B47" s="270"/>
      <c r="C47" s="362"/>
      <c r="D47" s="348"/>
      <c r="E47" s="363"/>
      <c r="F47" s="348"/>
      <c r="G47" s="363"/>
      <c r="H47" s="348"/>
      <c r="I47" s="363"/>
      <c r="J47" s="348"/>
      <c r="K47" s="363"/>
      <c r="L47" s="348"/>
      <c r="M47" s="363"/>
      <c r="N47" s="348"/>
      <c r="O47" s="363"/>
      <c r="P47" s="348"/>
      <c r="Q47" s="363"/>
      <c r="R47" s="348"/>
      <c r="S47" s="363"/>
      <c r="T47" s="348"/>
      <c r="U47" s="363"/>
      <c r="V47" s="348"/>
      <c r="W47" s="363"/>
      <c r="X47" s="348"/>
      <c r="Y47" s="363"/>
      <c r="Z47" s="348"/>
      <c r="AA47" s="363"/>
      <c r="AB47" s="348"/>
      <c r="AC47" s="363"/>
      <c r="AD47" s="348"/>
      <c r="AE47" s="363"/>
      <c r="AF47" s="348"/>
      <c r="AG47" s="363"/>
      <c r="AH47" s="348"/>
      <c r="AI47" s="363"/>
      <c r="AJ47" s="348"/>
      <c r="AK47" s="348"/>
      <c r="AL47" s="348"/>
      <c r="AM47" s="363"/>
      <c r="AN47" s="348"/>
      <c r="AO47" s="363"/>
      <c r="AP47" s="348"/>
      <c r="AQ47" s="363"/>
      <c r="AR47" s="348"/>
      <c r="AS47" s="363"/>
      <c r="AT47" s="348"/>
      <c r="AU47" s="364"/>
      <c r="AV47" s="350"/>
    </row>
    <row r="48" spans="1:48" ht="12" customHeight="1">
      <c r="A48" s="1281"/>
      <c r="B48" s="517" t="str">
        <f aca="true" t="shared" si="1" ref="B48:B60">B12</f>
        <v>21年10月</v>
      </c>
      <c r="C48" s="360"/>
      <c r="D48" s="351">
        <v>84.1</v>
      </c>
      <c r="E48" s="344"/>
      <c r="F48" s="351">
        <v>170</v>
      </c>
      <c r="G48" s="344"/>
      <c r="H48" s="351">
        <v>93.4</v>
      </c>
      <c r="I48" s="344"/>
      <c r="J48" s="351">
        <v>76.4</v>
      </c>
      <c r="K48" s="344"/>
      <c r="L48" s="351">
        <v>104.3</v>
      </c>
      <c r="M48" s="344"/>
      <c r="N48" s="351">
        <v>136.5</v>
      </c>
      <c r="O48" s="344"/>
      <c r="P48" s="351">
        <v>67.3</v>
      </c>
      <c r="Q48" s="344"/>
      <c r="R48" s="351">
        <v>115.5</v>
      </c>
      <c r="S48" s="344"/>
      <c r="T48" s="351">
        <v>155.5</v>
      </c>
      <c r="U48" s="344"/>
      <c r="V48" s="351">
        <v>76.7</v>
      </c>
      <c r="W48" s="344"/>
      <c r="X48" s="351">
        <v>80.7</v>
      </c>
      <c r="Y48" s="344"/>
      <c r="Z48" s="351">
        <v>90.7</v>
      </c>
      <c r="AA48" s="344"/>
      <c r="AB48" s="351">
        <v>83.2</v>
      </c>
      <c r="AC48" s="344"/>
      <c r="AD48" s="351">
        <v>75.1</v>
      </c>
      <c r="AE48" s="344"/>
      <c r="AF48" s="351">
        <v>82.7</v>
      </c>
      <c r="AG48" s="344"/>
      <c r="AH48" s="351">
        <v>84.7</v>
      </c>
      <c r="AI48" s="344"/>
      <c r="AJ48" s="351">
        <v>46.6</v>
      </c>
      <c r="AK48" s="344"/>
      <c r="AL48" s="351" t="s">
        <v>838</v>
      </c>
      <c r="AM48" s="344"/>
      <c r="AN48" s="351">
        <v>111.5</v>
      </c>
      <c r="AO48" s="344"/>
      <c r="AP48" s="351">
        <v>68.4</v>
      </c>
      <c r="AQ48" s="344"/>
      <c r="AR48" s="351">
        <v>86.9</v>
      </c>
      <c r="AS48" s="344"/>
      <c r="AT48" s="351" t="s">
        <v>838</v>
      </c>
      <c r="AU48" s="344"/>
      <c r="AV48" s="352">
        <v>84.1</v>
      </c>
    </row>
    <row r="49" spans="1:48" ht="12" customHeight="1">
      <c r="A49" s="1281"/>
      <c r="B49" s="517">
        <f t="shared" si="1"/>
        <v>11</v>
      </c>
      <c r="C49" s="360"/>
      <c r="D49" s="351">
        <v>84.9</v>
      </c>
      <c r="E49" s="344"/>
      <c r="F49" s="351">
        <v>166.9</v>
      </c>
      <c r="G49" s="344"/>
      <c r="H49" s="351">
        <v>87.7</v>
      </c>
      <c r="I49" s="344"/>
      <c r="J49" s="351">
        <v>74</v>
      </c>
      <c r="K49" s="344"/>
      <c r="L49" s="351">
        <v>100.7</v>
      </c>
      <c r="M49" s="344"/>
      <c r="N49" s="351">
        <v>144.5</v>
      </c>
      <c r="O49" s="344"/>
      <c r="P49" s="351">
        <v>64.8</v>
      </c>
      <c r="Q49" s="344"/>
      <c r="R49" s="351">
        <v>115.2</v>
      </c>
      <c r="S49" s="344"/>
      <c r="T49" s="351">
        <v>145.1</v>
      </c>
      <c r="U49" s="344"/>
      <c r="V49" s="351">
        <v>76</v>
      </c>
      <c r="W49" s="344"/>
      <c r="X49" s="351">
        <v>80.1</v>
      </c>
      <c r="Y49" s="344"/>
      <c r="Z49" s="351">
        <v>90.7</v>
      </c>
      <c r="AA49" s="344"/>
      <c r="AB49" s="351">
        <v>81</v>
      </c>
      <c r="AC49" s="344"/>
      <c r="AD49" s="351">
        <v>83.8</v>
      </c>
      <c r="AE49" s="344"/>
      <c r="AF49" s="351">
        <v>81.5</v>
      </c>
      <c r="AG49" s="344"/>
      <c r="AH49" s="351">
        <v>86.1</v>
      </c>
      <c r="AI49" s="344"/>
      <c r="AJ49" s="351">
        <v>48.3</v>
      </c>
      <c r="AK49" s="344"/>
      <c r="AL49" s="351" t="s">
        <v>838</v>
      </c>
      <c r="AM49" s="344"/>
      <c r="AN49" s="351">
        <v>114.7</v>
      </c>
      <c r="AO49" s="344"/>
      <c r="AP49" s="351">
        <v>66.8</v>
      </c>
      <c r="AQ49" s="344"/>
      <c r="AR49" s="351">
        <v>84.8</v>
      </c>
      <c r="AS49" s="344"/>
      <c r="AT49" s="351" t="s">
        <v>838</v>
      </c>
      <c r="AU49" s="344"/>
      <c r="AV49" s="352">
        <v>84.9</v>
      </c>
    </row>
    <row r="50" spans="1:48" ht="12" customHeight="1">
      <c r="A50" s="1281"/>
      <c r="B50" s="517">
        <f t="shared" si="1"/>
        <v>12</v>
      </c>
      <c r="C50" s="360"/>
      <c r="D50" s="351">
        <v>83.5</v>
      </c>
      <c r="E50" s="344"/>
      <c r="F50" s="351">
        <v>179</v>
      </c>
      <c r="G50" s="344"/>
      <c r="H50" s="351">
        <v>81</v>
      </c>
      <c r="I50" s="344"/>
      <c r="J50" s="351">
        <v>73.4</v>
      </c>
      <c r="K50" s="344"/>
      <c r="L50" s="351">
        <v>95.8</v>
      </c>
      <c r="M50" s="344"/>
      <c r="N50" s="351">
        <v>167.4</v>
      </c>
      <c r="O50" s="344"/>
      <c r="P50" s="351">
        <v>61</v>
      </c>
      <c r="Q50" s="344"/>
      <c r="R50" s="351">
        <v>105.9</v>
      </c>
      <c r="S50" s="344"/>
      <c r="T50" s="351">
        <v>104.7</v>
      </c>
      <c r="U50" s="344"/>
      <c r="V50" s="351">
        <v>71.4</v>
      </c>
      <c r="W50" s="344"/>
      <c r="X50" s="351">
        <v>81.7</v>
      </c>
      <c r="Y50" s="344"/>
      <c r="Z50" s="351">
        <v>90.8</v>
      </c>
      <c r="AA50" s="344"/>
      <c r="AB50" s="351">
        <v>77.3</v>
      </c>
      <c r="AC50" s="344"/>
      <c r="AD50" s="351">
        <v>83.5</v>
      </c>
      <c r="AE50" s="344"/>
      <c r="AF50" s="351">
        <v>82.8</v>
      </c>
      <c r="AG50" s="344"/>
      <c r="AH50" s="351">
        <v>87.2</v>
      </c>
      <c r="AI50" s="344"/>
      <c r="AJ50" s="351">
        <v>50.4</v>
      </c>
      <c r="AK50" s="344"/>
      <c r="AL50" s="351" t="s">
        <v>838</v>
      </c>
      <c r="AM50" s="344"/>
      <c r="AN50" s="351">
        <v>115</v>
      </c>
      <c r="AO50" s="344"/>
      <c r="AP50" s="351">
        <v>66.8</v>
      </c>
      <c r="AQ50" s="344"/>
      <c r="AR50" s="351">
        <v>81.5</v>
      </c>
      <c r="AS50" s="344"/>
      <c r="AT50" s="351" t="s">
        <v>838</v>
      </c>
      <c r="AU50" s="344"/>
      <c r="AV50" s="352">
        <v>83.5</v>
      </c>
    </row>
    <row r="51" spans="1:48" ht="12" customHeight="1">
      <c r="A51" s="1281"/>
      <c r="B51" s="517" t="str">
        <f t="shared" si="1"/>
        <v>22年1月</v>
      </c>
      <c r="C51" s="360"/>
      <c r="D51" s="351">
        <v>84.2</v>
      </c>
      <c r="E51" s="344"/>
      <c r="F51" s="351">
        <v>169.1</v>
      </c>
      <c r="G51" s="344"/>
      <c r="H51" s="351">
        <v>83.8</v>
      </c>
      <c r="I51" s="344"/>
      <c r="J51" s="351">
        <v>79.4</v>
      </c>
      <c r="K51" s="344"/>
      <c r="L51" s="351">
        <v>89.4</v>
      </c>
      <c r="M51" s="344"/>
      <c r="N51" s="351">
        <v>181</v>
      </c>
      <c r="O51" s="344"/>
      <c r="P51" s="351">
        <v>62.9</v>
      </c>
      <c r="Q51" s="344"/>
      <c r="R51" s="351">
        <v>101.9</v>
      </c>
      <c r="S51" s="344"/>
      <c r="T51" s="351">
        <v>103</v>
      </c>
      <c r="U51" s="344"/>
      <c r="V51" s="351">
        <v>86.3</v>
      </c>
      <c r="W51" s="344"/>
      <c r="X51" s="351">
        <v>81.7</v>
      </c>
      <c r="Y51" s="344"/>
      <c r="Z51" s="351">
        <v>90.2</v>
      </c>
      <c r="AA51" s="344"/>
      <c r="AB51" s="351">
        <v>73.1</v>
      </c>
      <c r="AC51" s="344"/>
      <c r="AD51" s="351">
        <v>78.9</v>
      </c>
      <c r="AE51" s="344"/>
      <c r="AF51" s="351">
        <v>81.6</v>
      </c>
      <c r="AG51" s="344"/>
      <c r="AH51" s="351">
        <v>84.3</v>
      </c>
      <c r="AI51" s="344"/>
      <c r="AJ51" s="351">
        <v>45.5</v>
      </c>
      <c r="AK51" s="344"/>
      <c r="AL51" s="351" t="s">
        <v>838</v>
      </c>
      <c r="AM51" s="344"/>
      <c r="AN51" s="351">
        <v>116.9</v>
      </c>
      <c r="AO51" s="344"/>
      <c r="AP51" s="351">
        <v>64.5</v>
      </c>
      <c r="AQ51" s="344"/>
      <c r="AR51" s="351">
        <v>85</v>
      </c>
      <c r="AS51" s="344"/>
      <c r="AT51" s="351" t="s">
        <v>838</v>
      </c>
      <c r="AU51" s="344"/>
      <c r="AV51" s="352">
        <v>84.2</v>
      </c>
    </row>
    <row r="52" spans="1:48" ht="12" customHeight="1">
      <c r="A52" s="1281"/>
      <c r="B52" s="517">
        <f t="shared" si="1"/>
        <v>2</v>
      </c>
      <c r="C52" s="360"/>
      <c r="D52" s="351">
        <v>85.5</v>
      </c>
      <c r="E52" s="344"/>
      <c r="F52" s="351">
        <v>204.4</v>
      </c>
      <c r="G52" s="344"/>
      <c r="H52" s="351">
        <v>85.5</v>
      </c>
      <c r="I52" s="344"/>
      <c r="J52" s="351">
        <v>85.9</v>
      </c>
      <c r="K52" s="344"/>
      <c r="L52" s="351">
        <v>93.2</v>
      </c>
      <c r="M52" s="344"/>
      <c r="N52" s="351">
        <v>158.6</v>
      </c>
      <c r="O52" s="344"/>
      <c r="P52" s="351">
        <v>66.9</v>
      </c>
      <c r="Q52" s="344"/>
      <c r="R52" s="351">
        <v>101.1</v>
      </c>
      <c r="S52" s="344"/>
      <c r="T52" s="351">
        <v>84.4</v>
      </c>
      <c r="U52" s="344"/>
      <c r="V52" s="351">
        <v>85.6</v>
      </c>
      <c r="W52" s="344"/>
      <c r="X52" s="351">
        <v>86.3</v>
      </c>
      <c r="Y52" s="344"/>
      <c r="Z52" s="351">
        <v>91.4</v>
      </c>
      <c r="AA52" s="344"/>
      <c r="AB52" s="351">
        <v>73.4</v>
      </c>
      <c r="AC52" s="344"/>
      <c r="AD52" s="351">
        <v>76.5</v>
      </c>
      <c r="AE52" s="344"/>
      <c r="AF52" s="351">
        <v>86.5</v>
      </c>
      <c r="AG52" s="344"/>
      <c r="AH52" s="351">
        <v>99.8</v>
      </c>
      <c r="AI52" s="344"/>
      <c r="AJ52" s="351">
        <v>46.6</v>
      </c>
      <c r="AK52" s="344"/>
      <c r="AL52" s="351" t="s">
        <v>838</v>
      </c>
      <c r="AM52" s="344"/>
      <c r="AN52" s="351">
        <v>114.1</v>
      </c>
      <c r="AO52" s="344"/>
      <c r="AP52" s="351">
        <v>69.7</v>
      </c>
      <c r="AQ52" s="344"/>
      <c r="AR52" s="351">
        <v>89.5</v>
      </c>
      <c r="AS52" s="344"/>
      <c r="AT52" s="351" t="s">
        <v>838</v>
      </c>
      <c r="AU52" s="344"/>
      <c r="AV52" s="352">
        <v>85.5</v>
      </c>
    </row>
    <row r="53" spans="1:48" ht="12" customHeight="1">
      <c r="A53" s="1281"/>
      <c r="B53" s="517">
        <f t="shared" si="1"/>
        <v>3</v>
      </c>
      <c r="C53" s="360"/>
      <c r="D53" s="351">
        <v>88.5</v>
      </c>
      <c r="E53" s="344"/>
      <c r="F53" s="351">
        <v>205.6</v>
      </c>
      <c r="G53" s="344"/>
      <c r="H53" s="351">
        <v>83.1</v>
      </c>
      <c r="I53" s="344"/>
      <c r="J53" s="351">
        <v>90.3</v>
      </c>
      <c r="K53" s="344"/>
      <c r="L53" s="351">
        <v>87.2</v>
      </c>
      <c r="M53" s="344"/>
      <c r="N53" s="351">
        <v>159.6</v>
      </c>
      <c r="O53" s="344"/>
      <c r="P53" s="351">
        <v>77</v>
      </c>
      <c r="Q53" s="344"/>
      <c r="R53" s="351">
        <v>111.6</v>
      </c>
      <c r="S53" s="344"/>
      <c r="T53" s="351">
        <v>74.3</v>
      </c>
      <c r="U53" s="344"/>
      <c r="V53" s="351">
        <v>83.5</v>
      </c>
      <c r="W53" s="344"/>
      <c r="X53" s="351">
        <v>79.6</v>
      </c>
      <c r="Y53" s="344"/>
      <c r="Z53" s="351">
        <v>92.7</v>
      </c>
      <c r="AA53" s="344"/>
      <c r="AB53" s="351">
        <v>78.9</v>
      </c>
      <c r="AC53" s="344"/>
      <c r="AD53" s="351">
        <v>85.4</v>
      </c>
      <c r="AE53" s="344"/>
      <c r="AF53" s="351">
        <v>85.6</v>
      </c>
      <c r="AG53" s="344"/>
      <c r="AH53" s="351">
        <v>87.2</v>
      </c>
      <c r="AI53" s="344"/>
      <c r="AJ53" s="351">
        <v>50.9</v>
      </c>
      <c r="AK53" s="344"/>
      <c r="AL53" s="351" t="s">
        <v>838</v>
      </c>
      <c r="AM53" s="344"/>
      <c r="AN53" s="351">
        <v>112.1</v>
      </c>
      <c r="AO53" s="344"/>
      <c r="AP53" s="351">
        <v>71.8</v>
      </c>
      <c r="AQ53" s="344"/>
      <c r="AR53" s="351">
        <v>98.1</v>
      </c>
      <c r="AS53" s="344"/>
      <c r="AT53" s="351" t="s">
        <v>838</v>
      </c>
      <c r="AU53" s="344"/>
      <c r="AV53" s="352">
        <v>88.5</v>
      </c>
    </row>
    <row r="54" spans="1:48" ht="12" customHeight="1">
      <c r="A54" s="1281"/>
      <c r="B54" s="517">
        <f t="shared" si="1"/>
        <v>4</v>
      </c>
      <c r="C54" s="360"/>
      <c r="D54" s="351">
        <v>91</v>
      </c>
      <c r="E54" s="344"/>
      <c r="F54" s="351">
        <v>201.6</v>
      </c>
      <c r="G54" s="344"/>
      <c r="H54" s="351">
        <v>79.4</v>
      </c>
      <c r="I54" s="344"/>
      <c r="J54" s="351">
        <v>78.6</v>
      </c>
      <c r="K54" s="344"/>
      <c r="L54" s="351">
        <v>89.5</v>
      </c>
      <c r="M54" s="344"/>
      <c r="N54" s="351">
        <v>142.2</v>
      </c>
      <c r="O54" s="344"/>
      <c r="P54" s="351">
        <v>82.8</v>
      </c>
      <c r="Q54" s="344"/>
      <c r="R54" s="351">
        <v>122.6</v>
      </c>
      <c r="S54" s="344"/>
      <c r="T54" s="351">
        <v>77.2</v>
      </c>
      <c r="U54" s="344"/>
      <c r="V54" s="351">
        <v>86.8</v>
      </c>
      <c r="W54" s="344"/>
      <c r="X54" s="351">
        <v>86.2</v>
      </c>
      <c r="Y54" s="344"/>
      <c r="Z54" s="351">
        <v>93.4</v>
      </c>
      <c r="AA54" s="344"/>
      <c r="AB54" s="351">
        <v>77.3</v>
      </c>
      <c r="AC54" s="344"/>
      <c r="AD54" s="351">
        <v>90.5</v>
      </c>
      <c r="AE54" s="344"/>
      <c r="AF54" s="351">
        <v>86.5</v>
      </c>
      <c r="AG54" s="344"/>
      <c r="AH54" s="351">
        <v>98.1</v>
      </c>
      <c r="AI54" s="344"/>
      <c r="AJ54" s="351">
        <v>47.7</v>
      </c>
      <c r="AK54" s="344"/>
      <c r="AL54" s="351" t="s">
        <v>838</v>
      </c>
      <c r="AM54" s="344"/>
      <c r="AN54" s="351">
        <v>110.2</v>
      </c>
      <c r="AO54" s="344"/>
      <c r="AP54" s="351">
        <v>71.6</v>
      </c>
      <c r="AQ54" s="344"/>
      <c r="AR54" s="351">
        <v>105.8</v>
      </c>
      <c r="AS54" s="344"/>
      <c r="AT54" s="351" t="s">
        <v>838</v>
      </c>
      <c r="AU54" s="344"/>
      <c r="AV54" s="352">
        <v>91</v>
      </c>
    </row>
    <row r="55" spans="1:48" ht="12" customHeight="1">
      <c r="A55" s="1281"/>
      <c r="B55" s="517">
        <f t="shared" si="1"/>
        <v>5</v>
      </c>
      <c r="C55" s="360"/>
      <c r="D55" s="351">
        <v>90.5</v>
      </c>
      <c r="E55" s="344"/>
      <c r="F55" s="351">
        <v>196.5</v>
      </c>
      <c r="G55" s="344"/>
      <c r="H55" s="351">
        <v>88.7</v>
      </c>
      <c r="I55" s="344"/>
      <c r="J55" s="351">
        <v>80.9</v>
      </c>
      <c r="K55" s="344"/>
      <c r="L55" s="351">
        <v>86.3</v>
      </c>
      <c r="M55" s="344"/>
      <c r="N55" s="351">
        <v>129</v>
      </c>
      <c r="O55" s="344"/>
      <c r="P55" s="351">
        <v>79.2</v>
      </c>
      <c r="Q55" s="344"/>
      <c r="R55" s="351">
        <v>105.3</v>
      </c>
      <c r="S55" s="344"/>
      <c r="T55" s="351">
        <v>82.6</v>
      </c>
      <c r="U55" s="344"/>
      <c r="V55" s="351">
        <v>82.6</v>
      </c>
      <c r="W55" s="344"/>
      <c r="X55" s="351">
        <v>87</v>
      </c>
      <c r="Y55" s="344"/>
      <c r="Z55" s="351">
        <v>95.9</v>
      </c>
      <c r="AA55" s="344"/>
      <c r="AB55" s="351">
        <v>80.6</v>
      </c>
      <c r="AC55" s="344"/>
      <c r="AD55" s="351">
        <v>87.2</v>
      </c>
      <c r="AE55" s="344"/>
      <c r="AF55" s="351">
        <v>86</v>
      </c>
      <c r="AG55" s="344"/>
      <c r="AH55" s="351">
        <v>89.8</v>
      </c>
      <c r="AI55" s="344"/>
      <c r="AJ55" s="351">
        <v>43.9</v>
      </c>
      <c r="AK55" s="344"/>
      <c r="AL55" s="351" t="s">
        <v>838</v>
      </c>
      <c r="AM55" s="344"/>
      <c r="AN55" s="351">
        <v>123</v>
      </c>
      <c r="AO55" s="344"/>
      <c r="AP55" s="351">
        <v>67.1</v>
      </c>
      <c r="AQ55" s="344"/>
      <c r="AR55" s="351">
        <v>98.7</v>
      </c>
      <c r="AS55" s="344"/>
      <c r="AT55" s="351" t="s">
        <v>838</v>
      </c>
      <c r="AU55" s="344"/>
      <c r="AV55" s="352">
        <v>90.5</v>
      </c>
    </row>
    <row r="56" spans="1:48" ht="12" customHeight="1">
      <c r="A56" s="1281"/>
      <c r="B56" s="517">
        <f t="shared" si="1"/>
        <v>6</v>
      </c>
      <c r="C56" s="360"/>
      <c r="D56" s="351">
        <v>90.5</v>
      </c>
      <c r="E56" s="344"/>
      <c r="F56" s="351">
        <v>208.9</v>
      </c>
      <c r="G56" s="344"/>
      <c r="H56" s="351">
        <v>93.7</v>
      </c>
      <c r="I56" s="344"/>
      <c r="J56" s="351">
        <v>84.6</v>
      </c>
      <c r="K56" s="344"/>
      <c r="L56" s="351">
        <v>89.1</v>
      </c>
      <c r="M56" s="344"/>
      <c r="N56" s="351">
        <v>134.7</v>
      </c>
      <c r="O56" s="344"/>
      <c r="P56" s="351">
        <v>80.6</v>
      </c>
      <c r="Q56" s="344"/>
      <c r="R56" s="351">
        <v>104.4</v>
      </c>
      <c r="S56" s="344"/>
      <c r="T56" s="351">
        <v>90.7</v>
      </c>
      <c r="U56" s="344"/>
      <c r="V56" s="351">
        <v>86.5</v>
      </c>
      <c r="W56" s="344"/>
      <c r="X56" s="351">
        <v>87.6</v>
      </c>
      <c r="Y56" s="344"/>
      <c r="Z56" s="351">
        <v>97.4</v>
      </c>
      <c r="AA56" s="344"/>
      <c r="AB56" s="351">
        <v>80.1</v>
      </c>
      <c r="AC56" s="344"/>
      <c r="AD56" s="351">
        <v>80.5</v>
      </c>
      <c r="AE56" s="344"/>
      <c r="AF56" s="351">
        <v>87.8</v>
      </c>
      <c r="AG56" s="344"/>
      <c r="AH56" s="351">
        <v>98.9</v>
      </c>
      <c r="AI56" s="344"/>
      <c r="AJ56" s="351">
        <v>45.3</v>
      </c>
      <c r="AK56" s="344"/>
      <c r="AL56" s="351" t="s">
        <v>838</v>
      </c>
      <c r="AM56" s="344"/>
      <c r="AN56" s="351">
        <v>118.4</v>
      </c>
      <c r="AO56" s="344"/>
      <c r="AP56" s="351">
        <v>70.3</v>
      </c>
      <c r="AQ56" s="344"/>
      <c r="AR56" s="351">
        <v>100.2</v>
      </c>
      <c r="AS56" s="344"/>
      <c r="AT56" s="351" t="s">
        <v>838</v>
      </c>
      <c r="AU56" s="344"/>
      <c r="AV56" s="352">
        <v>90.5</v>
      </c>
    </row>
    <row r="57" spans="1:48" ht="12" customHeight="1">
      <c r="A57" s="1281"/>
      <c r="B57" s="517">
        <f t="shared" si="1"/>
        <v>7</v>
      </c>
      <c r="C57" s="360"/>
      <c r="D57" s="351">
        <v>87</v>
      </c>
      <c r="E57" s="344"/>
      <c r="F57" s="351">
        <v>213.6</v>
      </c>
      <c r="G57" s="344"/>
      <c r="H57" s="351">
        <v>86.9</v>
      </c>
      <c r="I57" s="344"/>
      <c r="J57" s="351">
        <v>86.7</v>
      </c>
      <c r="K57" s="344"/>
      <c r="L57" s="351">
        <v>90.7</v>
      </c>
      <c r="M57" s="344"/>
      <c r="N57" s="351">
        <v>137.6</v>
      </c>
      <c r="O57" s="344"/>
      <c r="P57" s="351">
        <v>81.6</v>
      </c>
      <c r="Q57" s="344"/>
      <c r="R57" s="351">
        <v>103.4</v>
      </c>
      <c r="S57" s="344"/>
      <c r="T57" s="351">
        <v>123.5</v>
      </c>
      <c r="U57" s="344"/>
      <c r="V57" s="351">
        <v>83</v>
      </c>
      <c r="W57" s="344"/>
      <c r="X57" s="351">
        <v>80.5</v>
      </c>
      <c r="Y57" s="344"/>
      <c r="Z57" s="351">
        <v>94.4</v>
      </c>
      <c r="AA57" s="344"/>
      <c r="AB57" s="351">
        <v>81.7</v>
      </c>
      <c r="AC57" s="344"/>
      <c r="AD57" s="351">
        <v>73</v>
      </c>
      <c r="AE57" s="344"/>
      <c r="AF57" s="351">
        <v>81</v>
      </c>
      <c r="AG57" s="344"/>
      <c r="AH57" s="351">
        <v>86.7</v>
      </c>
      <c r="AI57" s="344"/>
      <c r="AJ57" s="351">
        <v>49.1</v>
      </c>
      <c r="AK57" s="344"/>
      <c r="AL57" s="351" t="s">
        <v>838</v>
      </c>
      <c r="AM57" s="344"/>
      <c r="AN57" s="351">
        <v>115.6</v>
      </c>
      <c r="AO57" s="344"/>
      <c r="AP57" s="351">
        <v>62.2</v>
      </c>
      <c r="AQ57" s="344"/>
      <c r="AR57" s="351">
        <v>100</v>
      </c>
      <c r="AS57" s="344"/>
      <c r="AT57" s="351" t="s">
        <v>838</v>
      </c>
      <c r="AU57" s="344"/>
      <c r="AV57" s="352">
        <v>87</v>
      </c>
    </row>
    <row r="58" spans="1:48" ht="12" customHeight="1">
      <c r="A58" s="1281"/>
      <c r="B58" s="517">
        <f t="shared" si="1"/>
        <v>8</v>
      </c>
      <c r="C58" s="360"/>
      <c r="D58" s="351">
        <v>89.3</v>
      </c>
      <c r="E58" s="344"/>
      <c r="F58" s="351">
        <v>201.1</v>
      </c>
      <c r="G58" s="344"/>
      <c r="H58" s="351">
        <v>92</v>
      </c>
      <c r="I58" s="344"/>
      <c r="J58" s="351">
        <v>88.4</v>
      </c>
      <c r="K58" s="344"/>
      <c r="L58" s="351">
        <v>96.8</v>
      </c>
      <c r="M58" s="344"/>
      <c r="N58" s="351">
        <v>132.3</v>
      </c>
      <c r="O58" s="344"/>
      <c r="P58" s="351">
        <v>87.2</v>
      </c>
      <c r="Q58" s="344"/>
      <c r="R58" s="351">
        <v>102.4</v>
      </c>
      <c r="S58" s="344"/>
      <c r="T58" s="351">
        <v>120.9</v>
      </c>
      <c r="U58" s="344"/>
      <c r="V58" s="351">
        <v>90.3</v>
      </c>
      <c r="W58" s="344"/>
      <c r="X58" s="351">
        <v>77.8</v>
      </c>
      <c r="Y58" s="344"/>
      <c r="Z58" s="351">
        <v>91.7</v>
      </c>
      <c r="AA58" s="344"/>
      <c r="AB58" s="351">
        <v>78.9</v>
      </c>
      <c r="AC58" s="344"/>
      <c r="AD58" s="351">
        <v>83.9</v>
      </c>
      <c r="AE58" s="344"/>
      <c r="AF58" s="351">
        <v>79.6</v>
      </c>
      <c r="AG58" s="344"/>
      <c r="AH58" s="351">
        <v>86.8</v>
      </c>
      <c r="AI58" s="344"/>
      <c r="AJ58" s="351">
        <v>54.4</v>
      </c>
      <c r="AK58" s="344"/>
      <c r="AL58" s="351" t="s">
        <v>838</v>
      </c>
      <c r="AM58" s="344"/>
      <c r="AN58" s="351">
        <v>113.2</v>
      </c>
      <c r="AO58" s="344"/>
      <c r="AP58" s="351">
        <v>58.4</v>
      </c>
      <c r="AQ58" s="344"/>
      <c r="AR58" s="351">
        <v>97.9</v>
      </c>
      <c r="AS58" s="344"/>
      <c r="AT58" s="351" t="s">
        <v>838</v>
      </c>
      <c r="AU58" s="344"/>
      <c r="AV58" s="352">
        <v>89.3</v>
      </c>
    </row>
    <row r="59" spans="1:48" ht="12" customHeight="1">
      <c r="A59" s="1281"/>
      <c r="B59" s="517">
        <f t="shared" si="1"/>
        <v>9</v>
      </c>
      <c r="C59" s="360" t="s">
        <v>279</v>
      </c>
      <c r="D59" s="351">
        <v>88.8</v>
      </c>
      <c r="E59" s="344" t="s">
        <v>995</v>
      </c>
      <c r="F59" s="351">
        <v>213.6</v>
      </c>
      <c r="G59" s="344" t="s">
        <v>279</v>
      </c>
      <c r="H59" s="351">
        <v>88.4</v>
      </c>
      <c r="I59" s="344" t="s">
        <v>995</v>
      </c>
      <c r="J59" s="351">
        <v>85</v>
      </c>
      <c r="K59" s="344" t="s">
        <v>995</v>
      </c>
      <c r="L59" s="351">
        <v>97</v>
      </c>
      <c r="M59" s="344" t="s">
        <v>995</v>
      </c>
      <c r="N59" s="351">
        <v>146.3</v>
      </c>
      <c r="O59" s="344" t="s">
        <v>995</v>
      </c>
      <c r="P59" s="351">
        <v>84.8</v>
      </c>
      <c r="Q59" s="344" t="s">
        <v>995</v>
      </c>
      <c r="R59" s="351">
        <v>107.9</v>
      </c>
      <c r="S59" s="344" t="s">
        <v>279</v>
      </c>
      <c r="T59" s="351">
        <v>121</v>
      </c>
      <c r="U59" s="344" t="s">
        <v>995</v>
      </c>
      <c r="V59" s="351">
        <v>93.8</v>
      </c>
      <c r="W59" s="344" t="s">
        <v>279</v>
      </c>
      <c r="X59" s="351">
        <v>82</v>
      </c>
      <c r="Y59" s="344" t="s">
        <v>279</v>
      </c>
      <c r="Z59" s="351">
        <v>90</v>
      </c>
      <c r="AA59" s="344" t="s">
        <v>279</v>
      </c>
      <c r="AB59" s="351">
        <v>84.2</v>
      </c>
      <c r="AC59" s="344" t="s">
        <v>279</v>
      </c>
      <c r="AD59" s="351">
        <v>81.6</v>
      </c>
      <c r="AE59" s="344" t="s">
        <v>279</v>
      </c>
      <c r="AF59" s="351">
        <v>82.4</v>
      </c>
      <c r="AG59" s="344" t="s">
        <v>279</v>
      </c>
      <c r="AH59" s="351">
        <v>92.9</v>
      </c>
      <c r="AI59" s="344" t="s">
        <v>995</v>
      </c>
      <c r="AJ59" s="351">
        <v>52.7</v>
      </c>
      <c r="AK59" s="344"/>
      <c r="AL59" s="351" t="s">
        <v>838</v>
      </c>
      <c r="AM59" s="344" t="s">
        <v>995</v>
      </c>
      <c r="AN59" s="351">
        <v>116</v>
      </c>
      <c r="AO59" s="344" t="s">
        <v>995</v>
      </c>
      <c r="AP59" s="351">
        <v>61.8</v>
      </c>
      <c r="AQ59" s="344" t="s">
        <v>995</v>
      </c>
      <c r="AR59" s="351">
        <v>99.7</v>
      </c>
      <c r="AS59" s="344"/>
      <c r="AT59" s="351" t="s">
        <v>838</v>
      </c>
      <c r="AU59" s="344" t="s">
        <v>279</v>
      </c>
      <c r="AV59" s="352">
        <v>88.8</v>
      </c>
    </row>
    <row r="60" spans="1:48" ht="12" customHeight="1">
      <c r="A60" s="1281"/>
      <c r="B60" s="971">
        <f t="shared" si="1"/>
        <v>10</v>
      </c>
      <c r="C60" s="705"/>
      <c r="D60" s="353">
        <v>91.7</v>
      </c>
      <c r="E60" s="344"/>
      <c r="F60" s="353">
        <v>215</v>
      </c>
      <c r="G60" s="344"/>
      <c r="H60" s="353">
        <v>88.3</v>
      </c>
      <c r="I60" s="344"/>
      <c r="J60" s="353">
        <v>71.6</v>
      </c>
      <c r="K60" s="344"/>
      <c r="L60" s="353">
        <v>97.6</v>
      </c>
      <c r="M60" s="344"/>
      <c r="N60" s="353">
        <v>181.3</v>
      </c>
      <c r="O60" s="344"/>
      <c r="P60" s="353">
        <v>70.9</v>
      </c>
      <c r="Q60" s="344"/>
      <c r="R60" s="353">
        <v>114.2</v>
      </c>
      <c r="S60" s="344"/>
      <c r="T60" s="353">
        <v>114.2</v>
      </c>
      <c r="U60" s="344"/>
      <c r="V60" s="353">
        <v>94.1</v>
      </c>
      <c r="W60" s="344"/>
      <c r="X60" s="353">
        <v>81.4</v>
      </c>
      <c r="Y60" s="344"/>
      <c r="Z60" s="353">
        <v>93.3</v>
      </c>
      <c r="AA60" s="344"/>
      <c r="AB60" s="353">
        <v>83.8</v>
      </c>
      <c r="AC60" s="344"/>
      <c r="AD60" s="353">
        <v>95.2</v>
      </c>
      <c r="AE60" s="344"/>
      <c r="AF60" s="353">
        <v>85.4</v>
      </c>
      <c r="AG60" s="344"/>
      <c r="AH60" s="353">
        <v>97.2</v>
      </c>
      <c r="AI60" s="344"/>
      <c r="AJ60" s="353">
        <v>51.9</v>
      </c>
      <c r="AK60" s="354"/>
      <c r="AL60" s="353" t="s">
        <v>838</v>
      </c>
      <c r="AM60" s="344"/>
      <c r="AN60" s="353">
        <v>117.3</v>
      </c>
      <c r="AO60" s="344"/>
      <c r="AP60" s="353">
        <v>65.9</v>
      </c>
      <c r="AQ60" s="344"/>
      <c r="AR60" s="353">
        <v>97.5</v>
      </c>
      <c r="AS60" s="354"/>
      <c r="AT60" s="353" t="s">
        <v>838</v>
      </c>
      <c r="AU60" s="344"/>
      <c r="AV60" s="355">
        <v>91.7</v>
      </c>
    </row>
    <row r="61" spans="1:48" s="135" customFormat="1" ht="16.5" customHeight="1">
      <c r="A61" s="1282"/>
      <c r="B61" s="271" t="s">
        <v>1119</v>
      </c>
      <c r="C61" s="367"/>
      <c r="D61" s="358">
        <v>3.2657657657657824</v>
      </c>
      <c r="E61" s="357"/>
      <c r="F61" s="358">
        <v>0.655430711610494</v>
      </c>
      <c r="G61" s="357"/>
      <c r="H61" s="358">
        <v>-0.11312217194571206</v>
      </c>
      <c r="I61" s="357"/>
      <c r="J61" s="358">
        <v>-15.764705882352947</v>
      </c>
      <c r="K61" s="357"/>
      <c r="L61" s="358">
        <v>0.6185567010309256</v>
      </c>
      <c r="M61" s="357"/>
      <c r="N61" s="358">
        <v>23.923444976076546</v>
      </c>
      <c r="O61" s="357"/>
      <c r="P61" s="358">
        <v>-16.39150943396226</v>
      </c>
      <c r="Q61" s="357"/>
      <c r="R61" s="358">
        <v>5.83873957367933</v>
      </c>
      <c r="S61" s="357"/>
      <c r="T61" s="358">
        <v>-5.619834710743799</v>
      </c>
      <c r="U61" s="357"/>
      <c r="V61" s="358">
        <v>0.31982942430703876</v>
      </c>
      <c r="W61" s="357"/>
      <c r="X61" s="358">
        <v>-0.7317073170731603</v>
      </c>
      <c r="Y61" s="357"/>
      <c r="Z61" s="358">
        <v>3.6666666666666625</v>
      </c>
      <c r="AA61" s="357"/>
      <c r="AB61" s="358">
        <v>-0.47505938242280443</v>
      </c>
      <c r="AC61" s="357"/>
      <c r="AD61" s="358">
        <v>16.666666666666675</v>
      </c>
      <c r="AE61" s="357"/>
      <c r="AF61" s="358">
        <v>3.6407766990291357</v>
      </c>
      <c r="AG61" s="357"/>
      <c r="AH61" s="358">
        <v>4.628632938643706</v>
      </c>
      <c r="AI61" s="357"/>
      <c r="AJ61" s="358">
        <v>-1.5180265654649028</v>
      </c>
      <c r="AK61" s="357"/>
      <c r="AL61" s="358" t="s">
        <v>838</v>
      </c>
      <c r="AM61" s="357"/>
      <c r="AN61" s="358">
        <v>1.1206896551724022</v>
      </c>
      <c r="AO61" s="357"/>
      <c r="AP61" s="358">
        <v>6.6343042071197456</v>
      </c>
      <c r="AQ61" s="357"/>
      <c r="AR61" s="358">
        <v>-2.20661985957874</v>
      </c>
      <c r="AS61" s="357"/>
      <c r="AT61" s="358" t="s">
        <v>838</v>
      </c>
      <c r="AU61" s="357"/>
      <c r="AV61" s="359">
        <v>3.2657657657657824</v>
      </c>
    </row>
    <row r="62" spans="1:2" ht="12" customHeight="1">
      <c r="A62" s="929" t="s">
        <v>1015</v>
      </c>
      <c r="B62" s="13" t="s">
        <v>1014</v>
      </c>
    </row>
    <row r="63" spans="1:2" ht="12">
      <c r="A63" s="163"/>
      <c r="B63" s="13" t="s">
        <v>1013</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0">
      <selection activeCell="U12" sqref="U12"/>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35" t="s">
        <v>1120</v>
      </c>
      <c r="B1" s="1335"/>
      <c r="C1" s="1335"/>
      <c r="D1" s="1335"/>
      <c r="E1" s="1335"/>
      <c r="F1" s="1335"/>
      <c r="G1" s="1335"/>
      <c r="H1" s="1335"/>
      <c r="I1" s="1335"/>
      <c r="J1" s="1335"/>
    </row>
    <row r="2" spans="2:10" ht="17.25" customHeight="1">
      <c r="B2" s="1336" t="s">
        <v>180</v>
      </c>
      <c r="C2" s="1337"/>
      <c r="D2" s="1337"/>
      <c r="J2" s="187" t="s">
        <v>500</v>
      </c>
    </row>
    <row r="3" spans="1:10" ht="15.75" customHeight="1">
      <c r="A3" s="1188" t="s">
        <v>964</v>
      </c>
      <c r="B3" s="1339" t="s">
        <v>965</v>
      </c>
      <c r="C3" s="1186" t="s">
        <v>966</v>
      </c>
      <c r="D3" s="1187"/>
      <c r="E3" s="1188"/>
      <c r="F3" s="1192" t="s">
        <v>967</v>
      </c>
      <c r="G3" s="1193"/>
      <c r="H3" s="1199"/>
      <c r="I3" s="1303" t="s">
        <v>968</v>
      </c>
      <c r="J3" s="1290" t="s">
        <v>1060</v>
      </c>
    </row>
    <row r="4" spans="1:10" ht="15.75" customHeight="1">
      <c r="A4" s="1338"/>
      <c r="B4" s="1340"/>
      <c r="C4" s="1189"/>
      <c r="D4" s="1190"/>
      <c r="E4" s="1191"/>
      <c r="F4" s="1192" t="s">
        <v>1121</v>
      </c>
      <c r="G4" s="1199"/>
      <c r="H4" s="1303" t="s">
        <v>969</v>
      </c>
      <c r="I4" s="1342"/>
      <c r="J4" s="1344"/>
    </row>
    <row r="5" spans="1:10" ht="29.25" customHeight="1" thickBot="1">
      <c r="A5" s="1191"/>
      <c r="B5" s="1341"/>
      <c r="C5" s="638" t="s">
        <v>970</v>
      </c>
      <c r="D5" s="635" t="s">
        <v>367</v>
      </c>
      <c r="E5" s="635" t="s">
        <v>971</v>
      </c>
      <c r="F5" s="638" t="s">
        <v>972</v>
      </c>
      <c r="G5" s="639" t="s">
        <v>971</v>
      </c>
      <c r="H5" s="1343"/>
      <c r="I5" s="1343"/>
      <c r="J5" s="1345"/>
    </row>
    <row r="6" spans="1:10" ht="13.5" customHeight="1">
      <c r="A6" s="188" t="s">
        <v>495</v>
      </c>
      <c r="B6" s="203"/>
      <c r="C6" s="479"/>
      <c r="D6" s="480"/>
      <c r="E6" s="457">
        <v>272955.78500000003</v>
      </c>
      <c r="F6" s="480"/>
      <c r="G6" s="480"/>
      <c r="H6" s="480"/>
      <c r="I6" s="480"/>
      <c r="J6" s="693"/>
    </row>
    <row r="7" spans="1:10" ht="13.5" customHeight="1">
      <c r="A7" s="178" t="s">
        <v>435</v>
      </c>
      <c r="B7" s="204"/>
      <c r="C7" s="440"/>
      <c r="D7" s="441"/>
      <c r="E7" s="441">
        <v>4526</v>
      </c>
      <c r="F7" s="441"/>
      <c r="G7" s="441"/>
      <c r="H7" s="441"/>
      <c r="I7" s="441"/>
      <c r="J7" s="481">
        <v>50</v>
      </c>
    </row>
    <row r="8" spans="1:10" ht="13.5" customHeight="1">
      <c r="A8" s="178" t="s">
        <v>436</v>
      </c>
      <c r="B8" s="204" t="s">
        <v>496</v>
      </c>
      <c r="C8" s="443" t="s">
        <v>1344</v>
      </c>
      <c r="D8" s="467"/>
      <c r="E8" s="443" t="s">
        <v>1344</v>
      </c>
      <c r="F8" s="467"/>
      <c r="G8" s="467"/>
      <c r="H8" s="467"/>
      <c r="I8" s="443"/>
      <c r="J8" s="481">
        <v>50</v>
      </c>
    </row>
    <row r="9" spans="1:10" ht="13.5" customHeight="1">
      <c r="A9" s="178" t="s">
        <v>437</v>
      </c>
      <c r="B9" s="204"/>
      <c r="C9" s="442"/>
      <c r="D9" s="443" t="s">
        <v>1344</v>
      </c>
      <c r="E9" s="443" t="s">
        <v>1344</v>
      </c>
      <c r="F9" s="443"/>
      <c r="G9" s="443"/>
      <c r="H9" s="443"/>
      <c r="I9" s="443"/>
      <c r="J9" s="481">
        <v>50</v>
      </c>
    </row>
    <row r="10" spans="1:10" ht="13.5" customHeight="1">
      <c r="A10" s="178" t="s">
        <v>438</v>
      </c>
      <c r="B10" s="204"/>
      <c r="C10" s="442"/>
      <c r="D10" s="443" t="s">
        <v>1344</v>
      </c>
      <c r="E10" s="443" t="s">
        <v>1344</v>
      </c>
      <c r="F10" s="443"/>
      <c r="G10" s="443"/>
      <c r="H10" s="443"/>
      <c r="I10" s="443"/>
      <c r="J10" s="481">
        <v>50</v>
      </c>
    </row>
    <row r="11" spans="1:10" ht="13.5" customHeight="1">
      <c r="A11" s="179" t="s">
        <v>439</v>
      </c>
      <c r="B11" s="205" t="s">
        <v>496</v>
      </c>
      <c r="C11" s="444" t="s">
        <v>1345</v>
      </c>
      <c r="D11" s="445"/>
      <c r="E11" s="445" t="s">
        <v>1344</v>
      </c>
      <c r="F11" s="445"/>
      <c r="G11" s="445"/>
      <c r="H11" s="445"/>
      <c r="I11" s="445"/>
      <c r="J11" s="482">
        <v>30</v>
      </c>
    </row>
    <row r="12" spans="1:10" ht="13.5" customHeight="1">
      <c r="A12" s="180" t="s">
        <v>440</v>
      </c>
      <c r="B12" s="204" t="s">
        <v>496</v>
      </c>
      <c r="C12" s="442">
        <v>600</v>
      </c>
      <c r="D12" s="443"/>
      <c r="E12" s="443">
        <v>637.068</v>
      </c>
      <c r="F12" s="443">
        <v>547</v>
      </c>
      <c r="G12" s="443">
        <v>550.46</v>
      </c>
      <c r="H12" s="443"/>
      <c r="I12" s="443">
        <v>1104</v>
      </c>
      <c r="J12" s="481">
        <v>50</v>
      </c>
    </row>
    <row r="13" spans="1:10" ht="13.5" customHeight="1">
      <c r="A13" s="178" t="s">
        <v>441</v>
      </c>
      <c r="B13" s="204" t="s">
        <v>496</v>
      </c>
      <c r="C13" s="442" t="s">
        <v>1344</v>
      </c>
      <c r="D13" s="443"/>
      <c r="E13" s="443" t="s">
        <v>1344</v>
      </c>
      <c r="F13" s="443" t="s">
        <v>1344</v>
      </c>
      <c r="G13" s="443" t="s">
        <v>1344</v>
      </c>
      <c r="H13" s="443" t="s">
        <v>1344</v>
      </c>
      <c r="I13" s="443" t="s">
        <v>1344</v>
      </c>
      <c r="J13" s="481">
        <v>50</v>
      </c>
    </row>
    <row r="14" spans="1:10" ht="13.5" customHeight="1">
      <c r="A14" s="178" t="s">
        <v>442</v>
      </c>
      <c r="B14" s="204"/>
      <c r="C14" s="442"/>
      <c r="D14" s="443"/>
      <c r="E14" s="443" t="s">
        <v>1344</v>
      </c>
      <c r="F14" s="443"/>
      <c r="G14" s="443"/>
      <c r="H14" s="443"/>
      <c r="I14" s="443"/>
      <c r="J14" s="481">
        <v>50</v>
      </c>
    </row>
    <row r="15" spans="1:10" ht="13.5" customHeight="1">
      <c r="A15" s="178" t="s">
        <v>444</v>
      </c>
      <c r="B15" s="204"/>
      <c r="C15" s="442"/>
      <c r="D15" s="443" t="s">
        <v>1344</v>
      </c>
      <c r="E15" s="443" t="s">
        <v>1344</v>
      </c>
      <c r="F15" s="443"/>
      <c r="G15" s="443"/>
      <c r="H15" s="443"/>
      <c r="I15" s="443"/>
      <c r="J15" s="481">
        <v>50</v>
      </c>
    </row>
    <row r="16" spans="1:10" ht="13.5" customHeight="1">
      <c r="A16" s="181" t="s">
        <v>445</v>
      </c>
      <c r="B16" s="206"/>
      <c r="C16" s="446"/>
      <c r="D16" s="447"/>
      <c r="E16" s="447">
        <v>1226</v>
      </c>
      <c r="F16" s="447"/>
      <c r="G16" s="447"/>
      <c r="H16" s="447"/>
      <c r="I16" s="447"/>
      <c r="J16" s="483">
        <v>30</v>
      </c>
    </row>
    <row r="17" spans="1:10" ht="13.5" customHeight="1">
      <c r="A17" s="182" t="s">
        <v>446</v>
      </c>
      <c r="B17" s="207"/>
      <c r="C17" s="448" t="s">
        <v>995</v>
      </c>
      <c r="D17" s="449" t="s">
        <v>995</v>
      </c>
      <c r="E17" s="450">
        <v>318</v>
      </c>
      <c r="F17" s="449" t="s">
        <v>995</v>
      </c>
      <c r="G17" s="449">
        <v>325</v>
      </c>
      <c r="H17" s="449"/>
      <c r="I17" s="449" t="s">
        <v>995</v>
      </c>
      <c r="J17" s="484">
        <v>30</v>
      </c>
    </row>
    <row r="18" spans="1:10" ht="13.5" customHeight="1">
      <c r="A18" s="178" t="s">
        <v>447</v>
      </c>
      <c r="B18" s="204" t="s">
        <v>496</v>
      </c>
      <c r="C18" s="442">
        <v>387</v>
      </c>
      <c r="D18" s="443">
        <v>2026</v>
      </c>
      <c r="E18" s="443">
        <v>4315</v>
      </c>
      <c r="F18" s="443">
        <v>307</v>
      </c>
      <c r="G18" s="443">
        <v>3573</v>
      </c>
      <c r="H18" s="443"/>
      <c r="I18" s="443">
        <v>742</v>
      </c>
      <c r="J18" s="481">
        <v>50</v>
      </c>
    </row>
    <row r="19" spans="1:10" ht="13.5" customHeight="1">
      <c r="A19" s="178" t="s">
        <v>448</v>
      </c>
      <c r="B19" s="204"/>
      <c r="C19" s="442" t="s">
        <v>995</v>
      </c>
      <c r="D19" s="443"/>
      <c r="E19" s="443" t="s">
        <v>1344</v>
      </c>
      <c r="F19" s="443"/>
      <c r="G19" s="443"/>
      <c r="H19" s="443"/>
      <c r="I19" s="443"/>
      <c r="J19" s="481">
        <v>30</v>
      </c>
    </row>
    <row r="20" spans="1:10" ht="13.5" customHeight="1">
      <c r="A20" s="180" t="s">
        <v>449</v>
      </c>
      <c r="B20" s="204" t="s">
        <v>496</v>
      </c>
      <c r="C20" s="442">
        <v>703</v>
      </c>
      <c r="D20" s="443"/>
      <c r="E20" s="443">
        <v>462</v>
      </c>
      <c r="F20" s="443">
        <v>601</v>
      </c>
      <c r="G20" s="443">
        <v>393</v>
      </c>
      <c r="H20" s="443"/>
      <c r="I20" s="443">
        <v>1893</v>
      </c>
      <c r="J20" s="481">
        <v>30</v>
      </c>
    </row>
    <row r="21" spans="1:10" ht="13.5" customHeight="1">
      <c r="A21" s="178" t="s">
        <v>450</v>
      </c>
      <c r="B21" s="204" t="s">
        <v>979</v>
      </c>
      <c r="C21" s="444" t="s">
        <v>1345</v>
      </c>
      <c r="D21" s="445"/>
      <c r="E21" s="445" t="s">
        <v>1345</v>
      </c>
      <c r="F21" s="445"/>
      <c r="G21" s="445"/>
      <c r="H21" s="445" t="s">
        <v>1345</v>
      </c>
      <c r="I21" s="445"/>
      <c r="J21" s="481">
        <v>50</v>
      </c>
    </row>
    <row r="22" spans="1:10" ht="13.5" customHeight="1">
      <c r="A22" s="183" t="s">
        <v>451</v>
      </c>
      <c r="B22" s="207" t="s">
        <v>496</v>
      </c>
      <c r="C22" s="451" t="s">
        <v>838</v>
      </c>
      <c r="D22" s="452"/>
      <c r="E22" s="452" t="s">
        <v>838</v>
      </c>
      <c r="F22" s="452" t="s">
        <v>838</v>
      </c>
      <c r="G22" s="443" t="s">
        <v>838</v>
      </c>
      <c r="H22" s="443"/>
      <c r="I22" s="443" t="s">
        <v>838</v>
      </c>
      <c r="J22" s="485">
        <v>30</v>
      </c>
    </row>
    <row r="23" spans="1:10" ht="13.5" customHeight="1">
      <c r="A23" s="180" t="s">
        <v>452</v>
      </c>
      <c r="B23" s="204" t="s">
        <v>496</v>
      </c>
      <c r="C23" s="442" t="s">
        <v>1345</v>
      </c>
      <c r="D23" s="443"/>
      <c r="E23" s="443" t="s">
        <v>1344</v>
      </c>
      <c r="F23" s="443"/>
      <c r="G23" s="443"/>
      <c r="H23" s="443"/>
      <c r="I23" s="443"/>
      <c r="J23" s="481">
        <v>50</v>
      </c>
    </row>
    <row r="24" spans="1:10" ht="13.5" customHeight="1">
      <c r="A24" s="178" t="s">
        <v>453</v>
      </c>
      <c r="B24" s="204" t="s">
        <v>496</v>
      </c>
      <c r="C24" s="442">
        <v>599946</v>
      </c>
      <c r="D24" s="443"/>
      <c r="E24" s="443">
        <v>35981</v>
      </c>
      <c r="F24" s="443">
        <v>400217</v>
      </c>
      <c r="G24" s="443">
        <v>27863</v>
      </c>
      <c r="H24" s="443">
        <v>13074</v>
      </c>
      <c r="I24" s="453">
        <v>486353</v>
      </c>
      <c r="J24" s="481">
        <v>50</v>
      </c>
    </row>
    <row r="25" spans="1:10" ht="13.5" customHeight="1">
      <c r="A25" s="178" t="s">
        <v>454</v>
      </c>
      <c r="B25" s="204" t="s">
        <v>496</v>
      </c>
      <c r="C25" s="442" t="s">
        <v>1345</v>
      </c>
      <c r="D25" s="443"/>
      <c r="E25" s="443" t="s">
        <v>1344</v>
      </c>
      <c r="F25" s="443" t="s">
        <v>1344</v>
      </c>
      <c r="G25" s="443" t="s">
        <v>1344</v>
      </c>
      <c r="H25" s="443" t="s">
        <v>1344</v>
      </c>
      <c r="I25" s="443" t="s">
        <v>1344</v>
      </c>
      <c r="J25" s="481">
        <v>50</v>
      </c>
    </row>
    <row r="26" spans="1:10" ht="13.5" customHeight="1">
      <c r="A26" s="184" t="s">
        <v>455</v>
      </c>
      <c r="B26" s="205" t="s">
        <v>497</v>
      </c>
      <c r="C26" s="444" t="s">
        <v>1345</v>
      </c>
      <c r="D26" s="445" t="s">
        <v>1344</v>
      </c>
      <c r="E26" s="445" t="s">
        <v>1344</v>
      </c>
      <c r="F26" s="445" t="s">
        <v>1344</v>
      </c>
      <c r="G26" s="443" t="s">
        <v>1344</v>
      </c>
      <c r="H26" s="443" t="s">
        <v>1344</v>
      </c>
      <c r="I26" s="443" t="s">
        <v>1344</v>
      </c>
      <c r="J26" s="482">
        <v>50</v>
      </c>
    </row>
    <row r="27" spans="1:10" ht="13.5" customHeight="1">
      <c r="A27" s="178" t="s">
        <v>456</v>
      </c>
      <c r="B27" s="204"/>
      <c r="C27" s="442"/>
      <c r="D27" s="443"/>
      <c r="E27" s="443">
        <v>1589</v>
      </c>
      <c r="F27" s="443" t="s">
        <v>995</v>
      </c>
      <c r="G27" s="452"/>
      <c r="H27" s="452"/>
      <c r="I27" s="452"/>
      <c r="J27" s="481" t="s">
        <v>574</v>
      </c>
    </row>
    <row r="28" spans="1:10" ht="13.5" customHeight="1">
      <c r="A28" s="180" t="s">
        <v>457</v>
      </c>
      <c r="B28" s="204"/>
      <c r="C28" s="442"/>
      <c r="D28" s="443">
        <v>366.413</v>
      </c>
      <c r="E28" s="454">
        <v>549.357</v>
      </c>
      <c r="F28" s="443"/>
      <c r="G28" s="443">
        <v>576.345</v>
      </c>
      <c r="H28" s="443">
        <v>0</v>
      </c>
      <c r="I28" s="443">
        <v>46.56</v>
      </c>
      <c r="J28" s="481">
        <v>30</v>
      </c>
    </row>
    <row r="29" spans="1:10" ht="13.5" customHeight="1">
      <c r="A29" s="178" t="s">
        <v>458</v>
      </c>
      <c r="B29" s="204" t="s">
        <v>498</v>
      </c>
      <c r="C29" s="442">
        <v>1038</v>
      </c>
      <c r="D29" s="443">
        <v>1176.662</v>
      </c>
      <c r="E29" s="443">
        <v>2200.394</v>
      </c>
      <c r="F29" s="443"/>
      <c r="G29" s="443"/>
      <c r="H29" s="443"/>
      <c r="I29" s="443"/>
      <c r="J29" s="481">
        <v>20</v>
      </c>
    </row>
    <row r="30" spans="1:10" ht="13.5" customHeight="1">
      <c r="A30" s="178" t="s">
        <v>459</v>
      </c>
      <c r="B30" s="204" t="s">
        <v>497</v>
      </c>
      <c r="C30" s="442">
        <v>16.199</v>
      </c>
      <c r="D30" s="443"/>
      <c r="E30" s="443">
        <v>46.806</v>
      </c>
      <c r="F30" s="443">
        <v>113.301</v>
      </c>
      <c r="G30" s="443">
        <v>97.011</v>
      </c>
      <c r="H30" s="443"/>
      <c r="I30" s="443">
        <v>44.271</v>
      </c>
      <c r="J30" s="481">
        <v>30</v>
      </c>
    </row>
    <row r="31" spans="1:10" ht="13.5" customHeight="1">
      <c r="A31" s="184" t="s">
        <v>460</v>
      </c>
      <c r="B31" s="205" t="s">
        <v>497</v>
      </c>
      <c r="C31" s="444">
        <v>224.617</v>
      </c>
      <c r="D31" s="445">
        <v>11.171</v>
      </c>
      <c r="E31" s="445">
        <v>237.843</v>
      </c>
      <c r="F31" s="445"/>
      <c r="G31" s="445"/>
      <c r="H31" s="445"/>
      <c r="I31" s="445"/>
      <c r="J31" s="482">
        <v>30</v>
      </c>
    </row>
    <row r="32" spans="1:10" ht="13.5" customHeight="1">
      <c r="A32" s="180" t="s">
        <v>461</v>
      </c>
      <c r="B32" s="204"/>
      <c r="C32" s="451"/>
      <c r="D32" s="452"/>
      <c r="E32" s="452">
        <v>389.956</v>
      </c>
      <c r="F32" s="452"/>
      <c r="G32" s="452"/>
      <c r="H32" s="452"/>
      <c r="I32" s="452"/>
      <c r="J32" s="481">
        <v>20</v>
      </c>
    </row>
    <row r="33" spans="1:10" ht="13.5" customHeight="1">
      <c r="A33" s="180" t="s">
        <v>462</v>
      </c>
      <c r="B33" s="204" t="s">
        <v>496</v>
      </c>
      <c r="C33" s="442">
        <v>68789</v>
      </c>
      <c r="D33" s="443"/>
      <c r="E33" s="454">
        <v>1511</v>
      </c>
      <c r="F33" s="443">
        <v>16518</v>
      </c>
      <c r="G33" s="443">
        <v>946</v>
      </c>
      <c r="H33" s="443">
        <v>53018</v>
      </c>
      <c r="I33" s="443">
        <v>16105</v>
      </c>
      <c r="J33" s="481">
        <v>50</v>
      </c>
    </row>
    <row r="34" spans="1:10" ht="13.5" customHeight="1">
      <c r="A34" s="178" t="s">
        <v>463</v>
      </c>
      <c r="B34" s="204" t="s">
        <v>499</v>
      </c>
      <c r="C34" s="442">
        <v>8859.937</v>
      </c>
      <c r="D34" s="443"/>
      <c r="E34" s="443">
        <v>13991</v>
      </c>
      <c r="F34" s="443"/>
      <c r="G34" s="443"/>
      <c r="H34" s="443"/>
      <c r="I34" s="443"/>
      <c r="J34" s="481">
        <v>50</v>
      </c>
    </row>
    <row r="35" spans="1:10" ht="13.5" customHeight="1">
      <c r="A35" s="178" t="s">
        <v>464</v>
      </c>
      <c r="B35" s="204"/>
      <c r="C35" s="442"/>
      <c r="D35" s="443"/>
      <c r="E35" s="443">
        <v>901</v>
      </c>
      <c r="F35" s="443"/>
      <c r="G35" s="443"/>
      <c r="H35" s="443"/>
      <c r="I35" s="443"/>
      <c r="J35" s="481">
        <v>50</v>
      </c>
    </row>
    <row r="36" spans="1:10" ht="13.5" customHeight="1">
      <c r="A36" s="184" t="s">
        <v>465</v>
      </c>
      <c r="B36" s="205"/>
      <c r="C36" s="444"/>
      <c r="D36" s="445"/>
      <c r="E36" s="445">
        <v>2475</v>
      </c>
      <c r="F36" s="445"/>
      <c r="G36" s="445"/>
      <c r="H36" s="445"/>
      <c r="I36" s="445"/>
      <c r="J36" s="482">
        <v>50</v>
      </c>
    </row>
    <row r="37" spans="1:10" ht="13.5" customHeight="1">
      <c r="A37" s="178" t="s">
        <v>466</v>
      </c>
      <c r="B37" s="204"/>
      <c r="C37" s="442"/>
      <c r="D37" s="443"/>
      <c r="E37" s="443">
        <v>9776</v>
      </c>
      <c r="F37" s="443"/>
      <c r="G37" s="443">
        <v>10816</v>
      </c>
      <c r="H37" s="443"/>
      <c r="I37" s="443"/>
      <c r="J37" s="481">
        <v>50</v>
      </c>
    </row>
    <row r="38" spans="1:10" ht="13.5" customHeight="1">
      <c r="A38" s="180" t="s">
        <v>467</v>
      </c>
      <c r="B38" s="204" t="s">
        <v>980</v>
      </c>
      <c r="C38" s="442">
        <v>19820</v>
      </c>
      <c r="D38" s="443"/>
      <c r="E38" s="454">
        <v>19554</v>
      </c>
      <c r="F38" s="443">
        <v>13402</v>
      </c>
      <c r="G38" s="443">
        <v>22145</v>
      </c>
      <c r="H38" s="443"/>
      <c r="I38" s="443">
        <v>15625</v>
      </c>
      <c r="J38" s="481">
        <v>50</v>
      </c>
    </row>
    <row r="39" spans="1:10" ht="13.5" customHeight="1">
      <c r="A39" s="178" t="s">
        <v>468</v>
      </c>
      <c r="B39" s="204"/>
      <c r="C39" s="442"/>
      <c r="D39" s="443"/>
      <c r="E39" s="443">
        <v>10360</v>
      </c>
      <c r="F39" s="443"/>
      <c r="G39" s="443"/>
      <c r="H39" s="443"/>
      <c r="I39" s="443"/>
      <c r="J39" s="481">
        <v>50</v>
      </c>
    </row>
    <row r="40" spans="1:10" ht="13.5" customHeight="1">
      <c r="A40" s="180" t="s">
        <v>981</v>
      </c>
      <c r="B40" s="204"/>
      <c r="C40" s="442"/>
      <c r="D40" s="443"/>
      <c r="E40" s="443" t="s">
        <v>1344</v>
      </c>
      <c r="F40" s="443"/>
      <c r="G40" s="443" t="s">
        <v>1344</v>
      </c>
      <c r="H40" s="443"/>
      <c r="I40" s="443"/>
      <c r="J40" s="481">
        <v>50</v>
      </c>
    </row>
    <row r="41" spans="1:23" ht="13.5" customHeight="1">
      <c r="A41" s="184" t="s">
        <v>469</v>
      </c>
      <c r="B41" s="205"/>
      <c r="C41" s="442"/>
      <c r="D41" s="443"/>
      <c r="E41" s="443">
        <v>1026</v>
      </c>
      <c r="F41" s="443"/>
      <c r="G41" s="443"/>
      <c r="H41" s="443"/>
      <c r="I41" s="443"/>
      <c r="J41" s="482">
        <v>50</v>
      </c>
      <c r="K41" s="80"/>
      <c r="L41" s="80"/>
      <c r="M41" s="80"/>
      <c r="N41" s="80"/>
      <c r="O41" s="80"/>
      <c r="P41" s="80"/>
      <c r="Q41" s="80"/>
      <c r="R41" s="80"/>
      <c r="S41" s="80"/>
      <c r="T41" s="80"/>
      <c r="U41" s="80"/>
      <c r="V41" s="80"/>
      <c r="W41" s="80"/>
    </row>
    <row r="42" spans="1:10" ht="13.5" customHeight="1">
      <c r="A42" s="180" t="s">
        <v>470</v>
      </c>
      <c r="B42" s="204"/>
      <c r="C42" s="451"/>
      <c r="D42" s="452"/>
      <c r="E42" s="452">
        <v>5987</v>
      </c>
      <c r="F42" s="452"/>
      <c r="G42" s="452"/>
      <c r="H42" s="452"/>
      <c r="I42" s="452"/>
      <c r="J42" s="481">
        <v>50</v>
      </c>
    </row>
    <row r="43" spans="1:10" ht="13.5" customHeight="1">
      <c r="A43" s="180" t="s">
        <v>471</v>
      </c>
      <c r="B43" s="204" t="s">
        <v>979</v>
      </c>
      <c r="C43" s="442">
        <v>34194</v>
      </c>
      <c r="D43" s="443"/>
      <c r="E43" s="443">
        <v>2809</v>
      </c>
      <c r="F43" s="443"/>
      <c r="G43" s="443"/>
      <c r="H43" s="443"/>
      <c r="I43" s="443"/>
      <c r="J43" s="481">
        <v>50</v>
      </c>
    </row>
    <row r="44" spans="1:10" ht="13.5" customHeight="1">
      <c r="A44" s="178" t="s">
        <v>982</v>
      </c>
      <c r="B44" s="204"/>
      <c r="C44" s="442"/>
      <c r="D44" s="443"/>
      <c r="E44" s="443">
        <v>598</v>
      </c>
      <c r="F44" s="443"/>
      <c r="G44" s="443"/>
      <c r="H44" s="443"/>
      <c r="I44" s="443"/>
      <c r="J44" s="481">
        <v>50</v>
      </c>
    </row>
    <row r="45" spans="1:10" ht="13.5" customHeight="1">
      <c r="A45" s="178" t="s">
        <v>983</v>
      </c>
      <c r="B45" s="204" t="s">
        <v>496</v>
      </c>
      <c r="C45" s="442">
        <v>14791</v>
      </c>
      <c r="D45" s="443"/>
      <c r="E45" s="443">
        <v>1185</v>
      </c>
      <c r="F45" s="443"/>
      <c r="G45" s="443"/>
      <c r="H45" s="443"/>
      <c r="I45" s="443"/>
      <c r="J45" s="481">
        <v>50</v>
      </c>
    </row>
    <row r="46" spans="1:10" ht="13.5" customHeight="1">
      <c r="A46" s="184" t="s">
        <v>472</v>
      </c>
      <c r="B46" s="205" t="s">
        <v>497</v>
      </c>
      <c r="C46" s="444">
        <v>40554</v>
      </c>
      <c r="D46" s="445"/>
      <c r="E46" s="445">
        <v>7899</v>
      </c>
      <c r="F46" s="445">
        <v>9467</v>
      </c>
      <c r="G46" s="445">
        <v>8630</v>
      </c>
      <c r="H46" s="445">
        <v>46791</v>
      </c>
      <c r="I46" s="445">
        <v>18077</v>
      </c>
      <c r="J46" s="482">
        <v>50</v>
      </c>
    </row>
    <row r="47" spans="1:10" ht="13.5" customHeight="1">
      <c r="A47" s="178" t="s">
        <v>984</v>
      </c>
      <c r="B47" s="204" t="s">
        <v>496</v>
      </c>
      <c r="C47" s="451">
        <v>98763</v>
      </c>
      <c r="D47" s="452"/>
      <c r="E47" s="452">
        <v>12785</v>
      </c>
      <c r="F47" s="452"/>
      <c r="G47" s="452"/>
      <c r="H47" s="452"/>
      <c r="I47" s="452"/>
      <c r="J47" s="481">
        <v>50</v>
      </c>
    </row>
    <row r="48" spans="1:10" ht="13.5" customHeight="1">
      <c r="A48" s="180" t="s">
        <v>473</v>
      </c>
      <c r="B48" s="204"/>
      <c r="C48" s="442"/>
      <c r="D48" s="443"/>
      <c r="E48" s="454">
        <v>83097</v>
      </c>
      <c r="F48" s="443"/>
      <c r="G48" s="443"/>
      <c r="H48" s="443"/>
      <c r="I48" s="443"/>
      <c r="J48" s="481">
        <v>50</v>
      </c>
    </row>
    <row r="49" spans="1:10" ht="13.5" customHeight="1">
      <c r="A49" s="178" t="s">
        <v>474</v>
      </c>
      <c r="B49" s="204" t="s">
        <v>496</v>
      </c>
      <c r="C49" s="442" t="s">
        <v>1345</v>
      </c>
      <c r="D49" s="443"/>
      <c r="E49" s="443" t="s">
        <v>1344</v>
      </c>
      <c r="F49" s="443" t="s">
        <v>1344</v>
      </c>
      <c r="G49" s="443" t="s">
        <v>1344</v>
      </c>
      <c r="H49" s="443" t="s">
        <v>1344</v>
      </c>
      <c r="I49" s="443" t="s">
        <v>1344</v>
      </c>
      <c r="J49" s="481">
        <v>50</v>
      </c>
    </row>
    <row r="50" spans="1:10" ht="13.5" customHeight="1">
      <c r="A50" s="178" t="s">
        <v>479</v>
      </c>
      <c r="B50" s="204" t="s">
        <v>995</v>
      </c>
      <c r="C50" s="442" t="s">
        <v>995</v>
      </c>
      <c r="D50" s="443"/>
      <c r="E50" s="443">
        <v>6834</v>
      </c>
      <c r="F50" s="443"/>
      <c r="G50" s="443"/>
      <c r="H50" s="443"/>
      <c r="I50" s="443"/>
      <c r="J50" s="481">
        <v>50</v>
      </c>
    </row>
    <row r="51" spans="1:10" ht="13.5" customHeight="1">
      <c r="A51" s="184" t="s">
        <v>480</v>
      </c>
      <c r="B51" s="205" t="s">
        <v>496</v>
      </c>
      <c r="C51" s="444" t="s">
        <v>1345</v>
      </c>
      <c r="D51" s="445"/>
      <c r="E51" s="445" t="s">
        <v>1344</v>
      </c>
      <c r="F51" s="445" t="s">
        <v>1344</v>
      </c>
      <c r="G51" s="445" t="s">
        <v>1344</v>
      </c>
      <c r="H51" s="445" t="s">
        <v>1344</v>
      </c>
      <c r="I51" s="445" t="s">
        <v>1344</v>
      </c>
      <c r="J51" s="481">
        <v>10</v>
      </c>
    </row>
    <row r="52" spans="1:10" ht="13.5" customHeight="1">
      <c r="A52" s="185" t="s">
        <v>985</v>
      </c>
      <c r="B52" s="207" t="s">
        <v>496</v>
      </c>
      <c r="C52" s="442" t="s">
        <v>1345</v>
      </c>
      <c r="D52" s="443"/>
      <c r="E52" s="443" t="s">
        <v>1344</v>
      </c>
      <c r="F52" s="443" t="s">
        <v>1344</v>
      </c>
      <c r="G52" s="443" t="s">
        <v>1344</v>
      </c>
      <c r="H52" s="443" t="s">
        <v>1344</v>
      </c>
      <c r="I52" s="443" t="s">
        <v>1344</v>
      </c>
      <c r="J52" s="486">
        <v>30</v>
      </c>
    </row>
    <row r="53" spans="1:10" ht="13.5" customHeight="1">
      <c r="A53" s="178" t="s">
        <v>481</v>
      </c>
      <c r="B53" s="204" t="s">
        <v>496</v>
      </c>
      <c r="C53" s="442" t="s">
        <v>838</v>
      </c>
      <c r="D53" s="443" t="s">
        <v>838</v>
      </c>
      <c r="E53" s="443" t="s">
        <v>838</v>
      </c>
      <c r="F53" s="443" t="s">
        <v>838</v>
      </c>
      <c r="G53" s="443" t="s">
        <v>838</v>
      </c>
      <c r="H53" s="443" t="s">
        <v>838</v>
      </c>
      <c r="I53" s="443" t="s">
        <v>838</v>
      </c>
      <c r="J53" s="487">
        <v>30</v>
      </c>
    </row>
    <row r="54" spans="1:10" ht="13.5" customHeight="1">
      <c r="A54" s="178" t="s">
        <v>482</v>
      </c>
      <c r="B54" s="204"/>
      <c r="C54" s="442"/>
      <c r="D54" s="443"/>
      <c r="E54" s="443" t="s">
        <v>1344</v>
      </c>
      <c r="F54" s="443"/>
      <c r="G54" s="443"/>
      <c r="H54" s="443"/>
      <c r="I54" s="443"/>
      <c r="J54" s="487">
        <v>1</v>
      </c>
    </row>
    <row r="55" spans="1:10" ht="13.5" customHeight="1">
      <c r="A55" s="178" t="s">
        <v>483</v>
      </c>
      <c r="B55" s="204"/>
      <c r="C55" s="442"/>
      <c r="D55" s="443"/>
      <c r="E55" s="443">
        <v>1069</v>
      </c>
      <c r="F55" s="443"/>
      <c r="G55" s="443">
        <v>1026</v>
      </c>
      <c r="H55" s="443"/>
      <c r="I55" s="443"/>
      <c r="J55" s="487">
        <v>50</v>
      </c>
    </row>
    <row r="56" spans="1:10" ht="13.5" customHeight="1">
      <c r="A56" s="184" t="s">
        <v>484</v>
      </c>
      <c r="B56" s="205"/>
      <c r="C56" s="444"/>
      <c r="D56" s="445"/>
      <c r="E56" s="445" t="s">
        <v>1344</v>
      </c>
      <c r="F56" s="445"/>
      <c r="G56" s="445" t="s">
        <v>1344</v>
      </c>
      <c r="H56" s="445"/>
      <c r="I56" s="445"/>
      <c r="J56" s="488">
        <v>50</v>
      </c>
    </row>
    <row r="57" spans="1:10" ht="13.5" customHeight="1">
      <c r="A57" s="185" t="s">
        <v>485</v>
      </c>
      <c r="B57" s="207"/>
      <c r="C57" s="442"/>
      <c r="D57" s="443"/>
      <c r="E57" s="443" t="s">
        <v>838</v>
      </c>
      <c r="F57" s="443"/>
      <c r="G57" s="443"/>
      <c r="H57" s="443"/>
      <c r="I57" s="443"/>
      <c r="J57" s="481">
        <v>1</v>
      </c>
    </row>
    <row r="58" spans="1:10" ht="14.25" customHeight="1">
      <c r="A58" s="178" t="s">
        <v>486</v>
      </c>
      <c r="B58" s="204"/>
      <c r="C58" s="442"/>
      <c r="D58" s="443">
        <v>1225.576</v>
      </c>
      <c r="E58" s="443">
        <v>2140.035</v>
      </c>
      <c r="F58" s="443"/>
      <c r="G58" s="443"/>
      <c r="H58" s="443"/>
      <c r="I58" s="443"/>
      <c r="J58" s="481">
        <v>30</v>
      </c>
    </row>
    <row r="59" spans="1:10" ht="13.5" customHeight="1">
      <c r="A59" s="178" t="s">
        <v>487</v>
      </c>
      <c r="B59" s="204"/>
      <c r="C59" s="442"/>
      <c r="D59" s="443">
        <v>5079.938</v>
      </c>
      <c r="E59" s="443">
        <v>1866.459</v>
      </c>
      <c r="F59" s="443"/>
      <c r="G59" s="443"/>
      <c r="H59" s="443"/>
      <c r="I59" s="443"/>
      <c r="J59" s="481">
        <v>20</v>
      </c>
    </row>
    <row r="60" spans="1:10" ht="12">
      <c r="A60" s="178" t="s">
        <v>488</v>
      </c>
      <c r="B60" s="204"/>
      <c r="C60" s="442"/>
      <c r="D60" s="443">
        <v>10896</v>
      </c>
      <c r="E60" s="443">
        <v>2128</v>
      </c>
      <c r="F60" s="443"/>
      <c r="G60" s="443"/>
      <c r="H60" s="443"/>
      <c r="I60" s="443"/>
      <c r="J60" s="481">
        <v>20</v>
      </c>
    </row>
    <row r="61" spans="1:10" ht="12">
      <c r="A61" s="184" t="s">
        <v>489</v>
      </c>
      <c r="B61" s="205"/>
      <c r="C61" s="444"/>
      <c r="D61" s="445" t="s">
        <v>1344</v>
      </c>
      <c r="E61" s="445" t="s">
        <v>1344</v>
      </c>
      <c r="F61" s="445"/>
      <c r="G61" s="445"/>
      <c r="H61" s="445"/>
      <c r="I61" s="445"/>
      <c r="J61" s="482">
        <v>30</v>
      </c>
    </row>
    <row r="62" spans="1:10" ht="12">
      <c r="A62" s="180" t="s">
        <v>490</v>
      </c>
      <c r="B62" s="204"/>
      <c r="C62" s="442"/>
      <c r="D62" s="443">
        <v>2963.14</v>
      </c>
      <c r="E62" s="454">
        <v>2392.011</v>
      </c>
      <c r="F62" s="443"/>
      <c r="G62" s="443"/>
      <c r="H62" s="443"/>
      <c r="I62" s="443"/>
      <c r="J62" s="489" t="s">
        <v>575</v>
      </c>
    </row>
    <row r="63" spans="1:10" ht="12">
      <c r="A63" s="178" t="s">
        <v>491</v>
      </c>
      <c r="B63" s="204"/>
      <c r="C63" s="442"/>
      <c r="D63" s="443">
        <v>13723.391</v>
      </c>
      <c r="E63" s="443">
        <v>6453.826</v>
      </c>
      <c r="F63" s="443"/>
      <c r="G63" s="443"/>
      <c r="H63" s="443"/>
      <c r="I63" s="443"/>
      <c r="J63" s="481">
        <v>30</v>
      </c>
    </row>
    <row r="64" spans="1:10" ht="12.75" thickBot="1">
      <c r="A64" s="186" t="s">
        <v>492</v>
      </c>
      <c r="B64" s="208" t="s">
        <v>979</v>
      </c>
      <c r="C64" s="455" t="s">
        <v>1344</v>
      </c>
      <c r="D64" s="456" t="s">
        <v>1344</v>
      </c>
      <c r="E64" s="456" t="s">
        <v>1344</v>
      </c>
      <c r="F64" s="456"/>
      <c r="G64" s="456"/>
      <c r="H64" s="456"/>
      <c r="I64" s="456"/>
      <c r="J64" s="490">
        <v>50</v>
      </c>
    </row>
    <row r="65" spans="1:10" ht="12">
      <c r="A65" s="13" t="s">
        <v>1023</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46"/>
  <sheetViews>
    <sheetView view="pageBreakPreview" zoomScaleSheetLayoutView="100" workbookViewId="0" topLeftCell="A22">
      <selection activeCell="U12" sqref="U12"/>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31" width="3.00390625" style="13" customWidth="1"/>
    <col min="32" max="32" width="2.00390625" style="13" customWidth="1"/>
    <col min="33" max="16384" width="9.00390625" style="13" customWidth="1"/>
  </cols>
  <sheetData>
    <row r="1" spans="2:31" ht="24" customHeight="1">
      <c r="B1" s="1368" t="s">
        <v>1022</v>
      </c>
      <c r="C1" s="1368"/>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c r="AC1" s="1368"/>
      <c r="AD1" s="1368"/>
      <c r="AE1" s="1368"/>
    </row>
    <row r="2" spans="2:31" ht="18" customHeight="1">
      <c r="B2" s="13" t="s">
        <v>433</v>
      </c>
      <c r="AE2" s="41" t="s">
        <v>1122</v>
      </c>
    </row>
    <row r="3" spans="2:31" ht="18" customHeight="1">
      <c r="B3" s="1193" t="s">
        <v>1008</v>
      </c>
      <c r="C3" s="1193"/>
      <c r="D3" s="1193"/>
      <c r="E3" s="1193"/>
      <c r="F3" s="1193"/>
      <c r="G3" s="1193"/>
      <c r="H3" s="1193"/>
      <c r="I3" s="1193"/>
      <c r="J3" s="1193"/>
      <c r="K3" s="1193"/>
      <c r="L3" s="1193"/>
      <c r="M3" s="1193"/>
      <c r="N3" s="1193"/>
      <c r="O3" s="1193"/>
      <c r="P3" s="1394"/>
      <c r="Q3" s="1387" t="s">
        <v>511</v>
      </c>
      <c r="R3" s="1404"/>
      <c r="S3" s="1404"/>
      <c r="T3" s="1404"/>
      <c r="U3" s="1404"/>
      <c r="V3" s="1404"/>
      <c r="W3" s="1404"/>
      <c r="X3" s="1404"/>
      <c r="Y3" s="1404"/>
      <c r="Z3" s="1404"/>
      <c r="AA3" s="1404"/>
      <c r="AB3" s="1404"/>
      <c r="AC3" s="1404"/>
      <c r="AD3" s="1404"/>
      <c r="AE3" s="1404"/>
    </row>
    <row r="4" spans="2:31" ht="30" customHeight="1">
      <c r="B4" s="1193" t="s">
        <v>1010</v>
      </c>
      <c r="C4" s="1402"/>
      <c r="D4" s="1297"/>
      <c r="E4" s="1192" t="s">
        <v>377</v>
      </c>
      <c r="F4" s="1193"/>
      <c r="G4" s="1193"/>
      <c r="H4" s="1199"/>
      <c r="I4" s="1192" t="s">
        <v>1011</v>
      </c>
      <c r="J4" s="1193"/>
      <c r="K4" s="1193"/>
      <c r="L4" s="1199"/>
      <c r="M4" s="1192" t="s">
        <v>1123</v>
      </c>
      <c r="N4" s="1193"/>
      <c r="O4" s="1193"/>
      <c r="P4" s="1394"/>
      <c r="Q4" s="1387" t="s">
        <v>512</v>
      </c>
      <c r="R4" s="1193"/>
      <c r="S4" s="1199"/>
      <c r="T4" s="1192" t="s">
        <v>377</v>
      </c>
      <c r="U4" s="1193"/>
      <c r="V4" s="1193"/>
      <c r="W4" s="1199"/>
      <c r="X4" s="1192" t="s">
        <v>1011</v>
      </c>
      <c r="Y4" s="1193"/>
      <c r="Z4" s="1193"/>
      <c r="AA4" s="1199"/>
      <c r="AB4" s="1192" t="s">
        <v>1123</v>
      </c>
      <c r="AC4" s="1193"/>
      <c r="AD4" s="1193"/>
      <c r="AE4" s="1193"/>
    </row>
    <row r="5" spans="2:31" s="74" customFormat="1" ht="21" customHeight="1">
      <c r="B5" s="1372" t="s">
        <v>510</v>
      </c>
      <c r="C5" s="1392"/>
      <c r="D5" s="1393"/>
      <c r="E5" s="1391">
        <v>738605</v>
      </c>
      <c r="F5" s="1392"/>
      <c r="G5" s="1392"/>
      <c r="H5" s="1392"/>
      <c r="I5" s="1375">
        <v>2284282</v>
      </c>
      <c r="J5" s="1375"/>
      <c r="K5" s="1375"/>
      <c r="L5" s="1375"/>
      <c r="M5" s="1375">
        <v>2292005</v>
      </c>
      <c r="N5" s="1375"/>
      <c r="O5" s="1375"/>
      <c r="P5" s="1376"/>
      <c r="Q5" s="1389" t="s">
        <v>509</v>
      </c>
      <c r="R5" s="1067"/>
      <c r="S5" s="1398"/>
      <c r="T5" s="1381">
        <v>8565</v>
      </c>
      <c r="U5" s="1382"/>
      <c r="V5" s="1382"/>
      <c r="W5" s="1382"/>
      <c r="X5" s="1382">
        <v>195287</v>
      </c>
      <c r="Y5" s="1382"/>
      <c r="Z5" s="1382"/>
      <c r="AA5" s="1382"/>
      <c r="AB5" s="1152">
        <v>106241</v>
      </c>
      <c r="AC5" s="1152"/>
      <c r="AD5" s="1152"/>
      <c r="AE5" s="1152"/>
    </row>
    <row r="6" spans="2:31" s="74" customFormat="1" ht="21" customHeight="1">
      <c r="B6" s="53"/>
      <c r="C6" s="53">
        <v>21</v>
      </c>
      <c r="D6" s="86"/>
      <c r="E6" s="1401">
        <v>504041</v>
      </c>
      <c r="F6" s="1399"/>
      <c r="G6" s="1399"/>
      <c r="H6" s="1399"/>
      <c r="I6" s="1399">
        <v>1933696</v>
      </c>
      <c r="J6" s="1399"/>
      <c r="K6" s="1399"/>
      <c r="L6" s="1399"/>
      <c r="M6" s="1399">
        <v>1986750</v>
      </c>
      <c r="N6" s="1399"/>
      <c r="O6" s="1399"/>
      <c r="P6" s="1400"/>
      <c r="Q6" s="525"/>
      <c r="R6" s="972">
        <v>21</v>
      </c>
      <c r="S6" s="524"/>
      <c r="T6" s="1403">
        <v>6787</v>
      </c>
      <c r="U6" s="1380"/>
      <c r="V6" s="1380"/>
      <c r="W6" s="1380"/>
      <c r="X6" s="1380">
        <v>177789</v>
      </c>
      <c r="Y6" s="1380"/>
      <c r="Z6" s="1380"/>
      <c r="AA6" s="1380"/>
      <c r="AB6" s="1380">
        <v>107793</v>
      </c>
      <c r="AC6" s="1380"/>
      <c r="AD6" s="1380"/>
      <c r="AE6" s="1380"/>
    </row>
    <row r="7" spans="2:31" ht="21" customHeight="1">
      <c r="B7" s="43"/>
      <c r="C7" s="43"/>
      <c r="D7" s="87"/>
      <c r="E7" s="1397"/>
      <c r="F7" s="1375"/>
      <c r="G7" s="1375"/>
      <c r="H7" s="1375"/>
      <c r="I7" s="1374"/>
      <c r="J7" s="1374"/>
      <c r="K7" s="1374"/>
      <c r="L7" s="1374"/>
      <c r="M7" s="1374"/>
      <c r="N7" s="1375"/>
      <c r="O7" s="1375"/>
      <c r="P7" s="1376"/>
      <c r="Q7" s="392"/>
      <c r="R7" s="64"/>
      <c r="S7" s="87"/>
      <c r="T7" s="1397"/>
      <c r="U7" s="1375"/>
      <c r="V7" s="1375"/>
      <c r="W7" s="1375"/>
      <c r="X7" s="1374"/>
      <c r="Y7" s="1374"/>
      <c r="Z7" s="1374"/>
      <c r="AA7" s="1374"/>
      <c r="AB7" s="1374"/>
      <c r="AC7" s="1374"/>
      <c r="AD7" s="1374"/>
      <c r="AE7" s="1374"/>
    </row>
    <row r="8" spans="2:31" ht="21" customHeight="1">
      <c r="B8" s="330" t="s">
        <v>1262</v>
      </c>
      <c r="C8" s="330">
        <v>7</v>
      </c>
      <c r="D8" s="87" t="s">
        <v>953</v>
      </c>
      <c r="E8" s="1378">
        <v>34821</v>
      </c>
      <c r="F8" s="1370"/>
      <c r="G8" s="1370"/>
      <c r="H8" s="1370"/>
      <c r="I8" s="1370">
        <v>148463</v>
      </c>
      <c r="J8" s="1370"/>
      <c r="K8" s="1370"/>
      <c r="L8" s="1370"/>
      <c r="M8" s="1370">
        <v>166418</v>
      </c>
      <c r="N8" s="1370"/>
      <c r="O8" s="1370"/>
      <c r="P8" s="1371"/>
      <c r="Q8" s="330" t="s">
        <v>1262</v>
      </c>
      <c r="R8" s="513">
        <f>C8</f>
        <v>7</v>
      </c>
      <c r="S8" s="87" t="s">
        <v>571</v>
      </c>
      <c r="T8" s="1364">
        <v>9308</v>
      </c>
      <c r="U8" s="1365"/>
      <c r="V8" s="1365"/>
      <c r="W8" s="1365"/>
      <c r="X8" s="1365">
        <v>167499</v>
      </c>
      <c r="Y8" s="1365"/>
      <c r="Z8" s="1365"/>
      <c r="AA8" s="1365"/>
      <c r="AB8" s="1365">
        <v>119031</v>
      </c>
      <c r="AC8" s="1365"/>
      <c r="AD8" s="1365"/>
      <c r="AE8" s="1365"/>
    </row>
    <row r="9" spans="2:31" ht="21" customHeight="1">
      <c r="B9" s="330"/>
      <c r="C9" s="330">
        <v>8</v>
      </c>
      <c r="D9" s="87"/>
      <c r="E9" s="1378">
        <v>35599</v>
      </c>
      <c r="F9" s="1370"/>
      <c r="G9" s="1370"/>
      <c r="H9" s="1370"/>
      <c r="I9" s="1370">
        <v>159873</v>
      </c>
      <c r="J9" s="1370"/>
      <c r="K9" s="1370"/>
      <c r="L9" s="1370"/>
      <c r="M9" s="1370">
        <v>162365</v>
      </c>
      <c r="N9" s="1370"/>
      <c r="O9" s="1370"/>
      <c r="P9" s="1371"/>
      <c r="Q9" s="330"/>
      <c r="R9" s="513">
        <f>C9</f>
        <v>8</v>
      </c>
      <c r="S9" s="87"/>
      <c r="T9" s="1364">
        <v>6066</v>
      </c>
      <c r="U9" s="1365"/>
      <c r="V9" s="1365"/>
      <c r="W9" s="1365"/>
      <c r="X9" s="1365">
        <v>173102</v>
      </c>
      <c r="Y9" s="1365"/>
      <c r="Z9" s="1365"/>
      <c r="AA9" s="1365"/>
      <c r="AB9" s="1365">
        <v>112261</v>
      </c>
      <c r="AC9" s="1365"/>
      <c r="AD9" s="1365"/>
      <c r="AE9" s="1365"/>
    </row>
    <row r="10" spans="2:31" ht="21" customHeight="1">
      <c r="B10" s="330"/>
      <c r="C10" s="330">
        <v>9</v>
      </c>
      <c r="D10" s="87"/>
      <c r="E10" s="1378">
        <v>42472</v>
      </c>
      <c r="F10" s="1370"/>
      <c r="G10" s="1370"/>
      <c r="H10" s="1370"/>
      <c r="I10" s="1370">
        <v>164843</v>
      </c>
      <c r="J10" s="1370"/>
      <c r="K10" s="1370"/>
      <c r="L10" s="1370"/>
      <c r="M10" s="1370">
        <v>183804</v>
      </c>
      <c r="N10" s="1370"/>
      <c r="O10" s="1370"/>
      <c r="P10" s="1371"/>
      <c r="Q10" s="330"/>
      <c r="R10" s="513">
        <f>C10</f>
        <v>9</v>
      </c>
      <c r="S10" s="87"/>
      <c r="T10" s="1364">
        <v>6641</v>
      </c>
      <c r="U10" s="1365"/>
      <c r="V10" s="1365"/>
      <c r="W10" s="1365"/>
      <c r="X10" s="1365">
        <v>166750</v>
      </c>
      <c r="Y10" s="1365"/>
      <c r="Z10" s="1365"/>
      <c r="AA10" s="1365"/>
      <c r="AB10" s="1365">
        <v>112455</v>
      </c>
      <c r="AC10" s="1365"/>
      <c r="AD10" s="1365"/>
      <c r="AE10" s="1365"/>
    </row>
    <row r="11" spans="2:31" s="74" customFormat="1" ht="21" customHeight="1">
      <c r="B11" s="519"/>
      <c r="C11" s="433">
        <v>10</v>
      </c>
      <c r="D11" s="523"/>
      <c r="E11" s="1388">
        <v>45035</v>
      </c>
      <c r="F11" s="1377"/>
      <c r="G11" s="1377"/>
      <c r="H11" s="1377"/>
      <c r="I11" s="1377">
        <v>176829</v>
      </c>
      <c r="J11" s="1377"/>
      <c r="K11" s="1377"/>
      <c r="L11" s="1377"/>
      <c r="M11" s="1377">
        <v>186013</v>
      </c>
      <c r="N11" s="1377"/>
      <c r="O11" s="1377"/>
      <c r="P11" s="1396"/>
      <c r="Q11" s="519"/>
      <c r="R11" s="514">
        <f>C11</f>
        <v>10</v>
      </c>
      <c r="S11" s="523"/>
      <c r="T11" s="1405">
        <v>7481</v>
      </c>
      <c r="U11" s="1361"/>
      <c r="V11" s="1361"/>
      <c r="W11" s="1361"/>
      <c r="X11" s="1361">
        <v>175939</v>
      </c>
      <c r="Y11" s="1361"/>
      <c r="Z11" s="1361"/>
      <c r="AA11" s="1361"/>
      <c r="AB11" s="1361">
        <v>119877</v>
      </c>
      <c r="AC11" s="1361"/>
      <c r="AD11" s="1361"/>
      <c r="AE11" s="1361"/>
    </row>
    <row r="12" ht="18" customHeight="1"/>
    <row r="13" spans="2:31" ht="24" customHeight="1">
      <c r="B13" s="1368" t="s">
        <v>723</v>
      </c>
      <c r="C13" s="1368"/>
      <c r="D13" s="1368"/>
      <c r="E13" s="1368"/>
      <c r="F13" s="1368"/>
      <c r="G13" s="1368"/>
      <c r="H13" s="1368"/>
      <c r="I13" s="1368"/>
      <c r="J13" s="1368"/>
      <c r="K13" s="1368"/>
      <c r="L13" s="1368"/>
      <c r="M13" s="1368"/>
      <c r="N13" s="1368"/>
      <c r="O13" s="1368"/>
      <c r="P13" s="1368"/>
      <c r="Q13" s="1368"/>
      <c r="R13" s="1368"/>
      <c r="S13" s="1368"/>
      <c r="T13" s="1368"/>
      <c r="U13" s="1368"/>
      <c r="V13" s="1368"/>
      <c r="W13" s="1368"/>
      <c r="X13" s="1368"/>
      <c r="Y13" s="1368"/>
      <c r="Z13" s="1368"/>
      <c r="AA13" s="1368"/>
      <c r="AB13" s="1368"/>
      <c r="AC13" s="1368"/>
      <c r="AD13" s="1368"/>
      <c r="AE13" s="1368"/>
    </row>
    <row r="14" spans="2:31" ht="18" customHeight="1">
      <c r="B14" s="13" t="s">
        <v>434</v>
      </c>
      <c r="AE14" s="41" t="s">
        <v>1017</v>
      </c>
    </row>
    <row r="15" spans="2:31" ht="18" customHeight="1">
      <c r="B15" s="1193" t="s">
        <v>1008</v>
      </c>
      <c r="C15" s="1193"/>
      <c r="D15" s="1193"/>
      <c r="E15" s="1193"/>
      <c r="F15" s="1193"/>
      <c r="G15" s="1193"/>
      <c r="H15" s="1193"/>
      <c r="I15" s="1193"/>
      <c r="J15" s="1193"/>
      <c r="K15" s="1193"/>
      <c r="L15" s="1193"/>
      <c r="M15" s="1193"/>
      <c r="N15" s="1193"/>
      <c r="O15" s="1193"/>
      <c r="P15" s="1394"/>
      <c r="Q15" s="1387" t="s">
        <v>1009</v>
      </c>
      <c r="R15" s="1193"/>
      <c r="S15" s="1193"/>
      <c r="T15" s="1193"/>
      <c r="U15" s="1193"/>
      <c r="V15" s="1193"/>
      <c r="W15" s="1193"/>
      <c r="X15" s="1193"/>
      <c r="Y15" s="1193"/>
      <c r="Z15" s="1193"/>
      <c r="AA15" s="1193"/>
      <c r="AB15" s="1193"/>
      <c r="AC15" s="1193"/>
      <c r="AD15" s="1193"/>
      <c r="AE15" s="1193"/>
    </row>
    <row r="16" spans="2:31" ht="30" customHeight="1">
      <c r="B16" s="1193" t="s">
        <v>1010</v>
      </c>
      <c r="C16" s="1193"/>
      <c r="D16" s="1199"/>
      <c r="E16" s="1192" t="s">
        <v>378</v>
      </c>
      <c r="F16" s="1193"/>
      <c r="G16" s="1199"/>
      <c r="H16" s="1296" t="s">
        <v>610</v>
      </c>
      <c r="I16" s="1299"/>
      <c r="J16" s="1298"/>
      <c r="K16" s="1296" t="s">
        <v>380</v>
      </c>
      <c r="L16" s="1299"/>
      <c r="M16" s="1298"/>
      <c r="N16" s="1296" t="s">
        <v>379</v>
      </c>
      <c r="O16" s="1299"/>
      <c r="P16" s="1395"/>
      <c r="Q16" s="1387" t="s">
        <v>1016</v>
      </c>
      <c r="R16" s="1193"/>
      <c r="S16" s="1199"/>
      <c r="T16" s="1192" t="s">
        <v>378</v>
      </c>
      <c r="U16" s="1193"/>
      <c r="V16" s="1199"/>
      <c r="W16" s="1296" t="s">
        <v>610</v>
      </c>
      <c r="X16" s="1299"/>
      <c r="Y16" s="1298"/>
      <c r="Z16" s="1296" t="s">
        <v>380</v>
      </c>
      <c r="AA16" s="1299"/>
      <c r="AB16" s="1298"/>
      <c r="AC16" s="1296" t="s">
        <v>379</v>
      </c>
      <c r="AD16" s="1299"/>
      <c r="AE16" s="1299"/>
    </row>
    <row r="17" spans="2:32" s="74" customFormat="1" ht="21" customHeight="1">
      <c r="B17" s="1372" t="s">
        <v>510</v>
      </c>
      <c r="C17" s="1372"/>
      <c r="D17" s="1373"/>
      <c r="E17" s="1386">
        <v>134725</v>
      </c>
      <c r="F17" s="1369"/>
      <c r="G17" s="1369"/>
      <c r="H17" s="1369">
        <v>91208</v>
      </c>
      <c r="I17" s="1369"/>
      <c r="J17" s="1369"/>
      <c r="K17" s="1369">
        <v>16347</v>
      </c>
      <c r="L17" s="1369"/>
      <c r="M17" s="1369"/>
      <c r="N17" s="1369">
        <v>62908</v>
      </c>
      <c r="O17" s="1369"/>
      <c r="P17" s="1390"/>
      <c r="Q17" s="1389" t="s">
        <v>510</v>
      </c>
      <c r="R17" s="1372"/>
      <c r="S17" s="1373"/>
      <c r="T17" s="1391">
        <v>12228</v>
      </c>
      <c r="U17" s="1152"/>
      <c r="V17" s="1152"/>
      <c r="W17" s="1152">
        <v>29165</v>
      </c>
      <c r="X17" s="1152"/>
      <c r="Y17" s="1152"/>
      <c r="Z17" s="1152">
        <v>1374</v>
      </c>
      <c r="AA17" s="1152"/>
      <c r="AB17" s="1152"/>
      <c r="AC17" s="1152">
        <v>33086</v>
      </c>
      <c r="AD17" s="1152"/>
      <c r="AE17" s="1152"/>
      <c r="AF17" s="53"/>
    </row>
    <row r="18" spans="2:32" s="74" customFormat="1" ht="21" customHeight="1">
      <c r="B18" s="53"/>
      <c r="C18" s="53">
        <v>21</v>
      </c>
      <c r="D18" s="86"/>
      <c r="E18" s="1384">
        <v>93361</v>
      </c>
      <c r="F18" s="1385"/>
      <c r="G18" s="1385"/>
      <c r="H18" s="1379">
        <v>64792</v>
      </c>
      <c r="I18" s="1379"/>
      <c r="J18" s="1379"/>
      <c r="K18" s="1379">
        <v>14256</v>
      </c>
      <c r="L18" s="1379"/>
      <c r="M18" s="1379"/>
      <c r="N18" s="1379">
        <v>29759</v>
      </c>
      <c r="O18" s="1379"/>
      <c r="P18" s="1383"/>
      <c r="Q18" s="53"/>
      <c r="R18" s="53">
        <v>21</v>
      </c>
      <c r="S18" s="86"/>
      <c r="T18" s="1403">
        <v>8794</v>
      </c>
      <c r="U18" s="1380"/>
      <c r="V18" s="1380"/>
      <c r="W18" s="1380">
        <v>22658</v>
      </c>
      <c r="X18" s="1380"/>
      <c r="Y18" s="1380"/>
      <c r="Z18" s="1380">
        <v>1455</v>
      </c>
      <c r="AA18" s="1380"/>
      <c r="AB18" s="1380"/>
      <c r="AC18" s="1380">
        <v>23514</v>
      </c>
      <c r="AD18" s="1380"/>
      <c r="AE18" s="1380"/>
      <c r="AF18" s="53"/>
    </row>
    <row r="19" spans="2:32" ht="21" customHeight="1">
      <c r="B19" s="43"/>
      <c r="C19" s="43"/>
      <c r="D19" s="87"/>
      <c r="E19" s="1381"/>
      <c r="F19" s="1382"/>
      <c r="G19" s="1382"/>
      <c r="H19" s="1382"/>
      <c r="I19" s="1382"/>
      <c r="J19" s="1382"/>
      <c r="K19" s="1382"/>
      <c r="L19" s="1382"/>
      <c r="M19" s="1382"/>
      <c r="N19" s="1382"/>
      <c r="O19" s="1382"/>
      <c r="P19" s="1376"/>
      <c r="Q19" s="43"/>
      <c r="R19" s="43"/>
      <c r="S19" s="87"/>
      <c r="T19" s="1381"/>
      <c r="U19" s="1382"/>
      <c r="V19" s="1382"/>
      <c r="W19" s="1382"/>
      <c r="X19" s="1382"/>
      <c r="Y19" s="1382"/>
      <c r="Z19" s="1382"/>
      <c r="AA19" s="1382"/>
      <c r="AB19" s="1382"/>
      <c r="AC19" s="1382"/>
      <c r="AD19" s="1382"/>
      <c r="AE19" s="1382"/>
      <c r="AF19" s="43"/>
    </row>
    <row r="20" spans="2:32" ht="21" customHeight="1">
      <c r="B20" s="330" t="s">
        <v>1262</v>
      </c>
      <c r="C20" s="513">
        <f>C8</f>
        <v>7</v>
      </c>
      <c r="D20" s="87" t="s">
        <v>1261</v>
      </c>
      <c r="E20" s="1364">
        <v>10627</v>
      </c>
      <c r="F20" s="1365"/>
      <c r="G20" s="1365"/>
      <c r="H20" s="1365">
        <v>7107</v>
      </c>
      <c r="I20" s="1365"/>
      <c r="J20" s="1365"/>
      <c r="K20" s="1365">
        <v>1560</v>
      </c>
      <c r="L20" s="1365"/>
      <c r="M20" s="1365"/>
      <c r="N20" s="1370">
        <v>4154</v>
      </c>
      <c r="O20" s="1370"/>
      <c r="P20" s="1371"/>
      <c r="Q20" s="330" t="s">
        <v>1262</v>
      </c>
      <c r="R20" s="513">
        <f>C8</f>
        <v>7</v>
      </c>
      <c r="S20" s="87" t="s">
        <v>1261</v>
      </c>
      <c r="T20" s="1364">
        <v>11048</v>
      </c>
      <c r="U20" s="1365"/>
      <c r="V20" s="1365"/>
      <c r="W20" s="1365">
        <v>20260</v>
      </c>
      <c r="X20" s="1365"/>
      <c r="Y20" s="1365"/>
      <c r="Z20" s="1365">
        <v>1135</v>
      </c>
      <c r="AA20" s="1365"/>
      <c r="AB20" s="1365"/>
      <c r="AC20" s="1365">
        <v>24216</v>
      </c>
      <c r="AD20" s="1365"/>
      <c r="AE20" s="1365"/>
      <c r="AF20" s="43"/>
    </row>
    <row r="21" spans="2:32" ht="21" customHeight="1">
      <c r="B21" s="330"/>
      <c r="C21" s="513">
        <f>C9</f>
        <v>8</v>
      </c>
      <c r="D21" s="87"/>
      <c r="E21" s="1364">
        <v>9118</v>
      </c>
      <c r="F21" s="1365"/>
      <c r="G21" s="1365"/>
      <c r="H21" s="1365">
        <v>4489</v>
      </c>
      <c r="I21" s="1365"/>
      <c r="J21" s="1365"/>
      <c r="K21" s="1365">
        <v>842</v>
      </c>
      <c r="L21" s="1365"/>
      <c r="M21" s="1365"/>
      <c r="N21" s="1406">
        <v>5364</v>
      </c>
      <c r="O21" s="1406"/>
      <c r="P21" s="1407"/>
      <c r="Q21" s="330"/>
      <c r="R21" s="513">
        <f>C9</f>
        <v>8</v>
      </c>
      <c r="S21" s="87"/>
      <c r="T21" s="1364">
        <v>10828</v>
      </c>
      <c r="U21" s="1365"/>
      <c r="V21" s="1365"/>
      <c r="W21" s="1365">
        <v>22139</v>
      </c>
      <c r="X21" s="1365"/>
      <c r="Y21" s="1365"/>
      <c r="Z21" s="1365">
        <v>1037</v>
      </c>
      <c r="AA21" s="1365"/>
      <c r="AB21" s="1365"/>
      <c r="AC21" s="1365">
        <v>29712</v>
      </c>
      <c r="AD21" s="1365"/>
      <c r="AE21" s="1365"/>
      <c r="AF21" s="43"/>
    </row>
    <row r="22" spans="2:32" ht="21" customHeight="1">
      <c r="B22" s="330"/>
      <c r="C22" s="513">
        <f>C10</f>
        <v>9</v>
      </c>
      <c r="D22" s="87"/>
      <c r="E22" s="1016">
        <v>11488</v>
      </c>
      <c r="F22" s="1026"/>
      <c r="G22" s="1026"/>
      <c r="H22" s="1026">
        <v>6054</v>
      </c>
      <c r="I22" s="1026"/>
      <c r="J22" s="1026"/>
      <c r="K22" s="1026">
        <v>1217</v>
      </c>
      <c r="L22" s="1026"/>
      <c r="M22" s="1026"/>
      <c r="N22" s="1366">
        <v>5231</v>
      </c>
      <c r="O22" s="1366"/>
      <c r="P22" s="1367"/>
      <c r="Q22" s="330"/>
      <c r="R22" s="513">
        <f>C10</f>
        <v>9</v>
      </c>
      <c r="S22" s="87"/>
      <c r="T22" s="1016">
        <v>11093</v>
      </c>
      <c r="U22" s="1026"/>
      <c r="V22" s="1026"/>
      <c r="W22" s="1026">
        <v>24998</v>
      </c>
      <c r="X22" s="1026"/>
      <c r="Y22" s="1026"/>
      <c r="Z22" s="1026">
        <v>1259</v>
      </c>
      <c r="AA22" s="1026"/>
      <c r="AB22" s="1026"/>
      <c r="AC22" s="1026">
        <v>22138</v>
      </c>
      <c r="AD22" s="1026"/>
      <c r="AE22" s="1026"/>
      <c r="AF22" s="43"/>
    </row>
    <row r="23" spans="2:32" s="74" customFormat="1" ht="21" customHeight="1">
      <c r="B23" s="519"/>
      <c r="C23" s="514">
        <f>C11</f>
        <v>10</v>
      </c>
      <c r="D23" s="523"/>
      <c r="E23" s="1405">
        <v>9814</v>
      </c>
      <c r="F23" s="1361"/>
      <c r="G23" s="1361"/>
      <c r="H23" s="1361">
        <v>6539</v>
      </c>
      <c r="I23" s="1361"/>
      <c r="J23" s="1361"/>
      <c r="K23" s="1361">
        <v>1008</v>
      </c>
      <c r="L23" s="1361"/>
      <c r="M23" s="1361"/>
      <c r="N23" s="1362">
        <v>4461</v>
      </c>
      <c r="O23" s="1362"/>
      <c r="P23" s="1363"/>
      <c r="Q23" s="519"/>
      <c r="R23" s="514">
        <f>C11</f>
        <v>10</v>
      </c>
      <c r="S23" s="523"/>
      <c r="T23" s="1405">
        <v>12061</v>
      </c>
      <c r="U23" s="1361"/>
      <c r="V23" s="1361"/>
      <c r="W23" s="1361">
        <v>24808</v>
      </c>
      <c r="X23" s="1361"/>
      <c r="Y23" s="1361"/>
      <c r="Z23" s="1361">
        <v>1496</v>
      </c>
      <c r="AA23" s="1361"/>
      <c r="AB23" s="1361"/>
      <c r="AC23" s="1361">
        <v>25009</v>
      </c>
      <c r="AD23" s="1361"/>
      <c r="AE23" s="1361"/>
      <c r="AF23" s="53"/>
    </row>
    <row r="24" spans="2:31" ht="18" customHeight="1" thickBot="1">
      <c r="B24" s="697"/>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row>
    <row r="25" spans="2:31" ht="18" customHeight="1" thickTop="1">
      <c r="B25" s="1415" t="s">
        <v>696</v>
      </c>
      <c r="C25" s="1416"/>
      <c r="D25" s="1416"/>
      <c r="E25" s="1416"/>
      <c r="F25" s="1416"/>
      <c r="G25" s="1416"/>
      <c r="H25" s="1416"/>
      <c r="I25" s="1416"/>
      <c r="J25" s="1416"/>
      <c r="K25" s="1416"/>
      <c r="L25" s="1416"/>
      <c r="M25" s="1416"/>
      <c r="N25" s="1416"/>
      <c r="O25" s="1416"/>
      <c r="P25" s="1416"/>
      <c r="Q25" s="1416"/>
      <c r="R25" s="1416"/>
      <c r="S25" s="1416"/>
      <c r="T25" s="1416"/>
      <c r="U25" s="1416"/>
      <c r="V25" s="1416"/>
      <c r="W25" s="1416"/>
      <c r="X25" s="1416"/>
      <c r="Y25" s="1416"/>
      <c r="Z25" s="1416"/>
      <c r="AA25" s="1416"/>
      <c r="AB25" s="1416"/>
      <c r="AC25" s="1416"/>
      <c r="AD25" s="1416"/>
      <c r="AE25" s="1417"/>
    </row>
    <row r="26" spans="2:31" ht="18" customHeight="1">
      <c r="B26" s="1418"/>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c r="AB26" s="1419"/>
      <c r="AC26" s="1419"/>
      <c r="AD26" s="1419"/>
      <c r="AE26" s="1420"/>
    </row>
    <row r="27" spans="2:31" ht="6.75" customHeight="1">
      <c r="B27" s="962"/>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c r="AA27" s="963"/>
      <c r="AB27" s="963"/>
      <c r="AC27" s="963"/>
      <c r="AD27" s="963"/>
      <c r="AE27" s="964"/>
    </row>
    <row r="28" spans="2:31" ht="18" customHeight="1">
      <c r="B28" s="1412" t="s">
        <v>516</v>
      </c>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1413"/>
      <c r="AB28" s="1413"/>
      <c r="AC28" s="1413"/>
      <c r="AD28" s="1413"/>
      <c r="AE28" s="1414"/>
    </row>
    <row r="29" spans="2:31" ht="22.5" customHeight="1">
      <c r="B29" s="704"/>
      <c r="C29" s="1348" t="s">
        <v>515</v>
      </c>
      <c r="D29" s="1348"/>
      <c r="E29" s="1348"/>
      <c r="F29" s="1348"/>
      <c r="G29" s="1348"/>
      <c r="H29" s="1348"/>
      <c r="I29" s="1348"/>
      <c r="J29" s="1348"/>
      <c r="K29" s="1348"/>
      <c r="L29" s="1348"/>
      <c r="M29" s="1348"/>
      <c r="N29" s="1348"/>
      <c r="O29" s="1348"/>
      <c r="P29" s="1348"/>
      <c r="Q29" s="1348"/>
      <c r="R29" s="1348"/>
      <c r="S29" s="1348"/>
      <c r="T29" s="1348"/>
      <c r="U29" s="1348"/>
      <c r="V29" s="1348"/>
      <c r="W29" s="1348"/>
      <c r="X29" s="1348"/>
      <c r="Y29" s="1348"/>
      <c r="Z29" s="1348"/>
      <c r="AA29" s="1348"/>
      <c r="AB29" s="1348"/>
      <c r="AC29" s="1348"/>
      <c r="AD29" s="702"/>
      <c r="AE29" s="703"/>
    </row>
    <row r="30" spans="2:32" ht="22.5" customHeight="1">
      <c r="B30" s="704"/>
      <c r="C30" s="1348"/>
      <c r="D30" s="1348"/>
      <c r="E30" s="1348"/>
      <c r="F30" s="1348"/>
      <c r="G30" s="1348"/>
      <c r="H30" s="1348"/>
      <c r="I30" s="1348"/>
      <c r="J30" s="1348"/>
      <c r="K30" s="1348"/>
      <c r="L30" s="1348"/>
      <c r="M30" s="1348"/>
      <c r="N30" s="1348"/>
      <c r="O30" s="1348"/>
      <c r="P30" s="1348"/>
      <c r="Q30" s="1348"/>
      <c r="R30" s="1348"/>
      <c r="S30" s="1348"/>
      <c r="T30" s="1348"/>
      <c r="U30" s="1348"/>
      <c r="V30" s="1348"/>
      <c r="W30" s="1348"/>
      <c r="X30" s="1348"/>
      <c r="Y30" s="1348"/>
      <c r="Z30" s="1348"/>
      <c r="AA30" s="1348"/>
      <c r="AB30" s="1348"/>
      <c r="AC30" s="1348"/>
      <c r="AD30" s="702"/>
      <c r="AE30" s="703"/>
      <c r="AF30" s="952"/>
    </row>
    <row r="31" spans="2:32" ht="22.5" customHeight="1">
      <c r="B31" s="704"/>
      <c r="C31" s="1348"/>
      <c r="D31" s="1348"/>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c r="AA31" s="1348"/>
      <c r="AB31" s="1348"/>
      <c r="AC31" s="1348"/>
      <c r="AD31" s="702"/>
      <c r="AE31" s="702"/>
      <c r="AF31" s="952"/>
    </row>
    <row r="32" spans="2:32" ht="11.25" customHeight="1">
      <c r="B32" s="704"/>
      <c r="C32" s="1348"/>
      <c r="D32" s="1348"/>
      <c r="E32" s="1348"/>
      <c r="F32" s="1348"/>
      <c r="G32" s="1348"/>
      <c r="H32" s="1348"/>
      <c r="I32" s="1348"/>
      <c r="J32" s="1348"/>
      <c r="K32" s="1348"/>
      <c r="L32" s="1348"/>
      <c r="M32" s="1348"/>
      <c r="N32" s="1348"/>
      <c r="O32" s="1348"/>
      <c r="P32" s="1348"/>
      <c r="Q32" s="1348"/>
      <c r="R32" s="1348"/>
      <c r="S32" s="1348"/>
      <c r="T32" s="1348"/>
      <c r="U32" s="1348"/>
      <c r="V32" s="1348"/>
      <c r="W32" s="1348"/>
      <c r="X32" s="1348"/>
      <c r="Y32" s="1348"/>
      <c r="Z32" s="1348"/>
      <c r="AA32" s="1348"/>
      <c r="AB32" s="1348"/>
      <c r="AC32" s="1348"/>
      <c r="AD32" s="702"/>
      <c r="AE32" s="702"/>
      <c r="AF32" s="952"/>
    </row>
    <row r="33" spans="2:32" ht="11.25" customHeight="1">
      <c r="B33" s="704"/>
      <c r="C33" s="1348"/>
      <c r="D33" s="1348"/>
      <c r="E33" s="1348"/>
      <c r="F33" s="1348"/>
      <c r="G33" s="1348"/>
      <c r="H33" s="1348"/>
      <c r="I33" s="1348"/>
      <c r="J33" s="1348"/>
      <c r="K33" s="1348"/>
      <c r="L33" s="1348"/>
      <c r="M33" s="1348"/>
      <c r="N33" s="1348"/>
      <c r="O33" s="1348"/>
      <c r="P33" s="1348"/>
      <c r="Q33" s="1348"/>
      <c r="R33" s="1348"/>
      <c r="S33" s="1348"/>
      <c r="T33" s="1348"/>
      <c r="U33" s="1348"/>
      <c r="V33" s="1348"/>
      <c r="W33" s="1348"/>
      <c r="X33" s="1348"/>
      <c r="Y33" s="1348"/>
      <c r="Z33" s="1348"/>
      <c r="AA33" s="1348"/>
      <c r="AB33" s="1348"/>
      <c r="AC33" s="1348"/>
      <c r="AD33" s="702"/>
      <c r="AE33" s="702"/>
      <c r="AF33" s="952"/>
    </row>
    <row r="34" spans="2:32" ht="27" customHeight="1">
      <c r="B34" s="698"/>
      <c r="C34" s="43"/>
      <c r="D34" s="43"/>
      <c r="E34" s="43"/>
      <c r="F34" s="43"/>
      <c r="G34" s="43"/>
      <c r="H34" s="43"/>
      <c r="I34" s="43"/>
      <c r="J34" s="43"/>
      <c r="K34" s="43"/>
      <c r="L34" s="43"/>
      <c r="M34" s="43"/>
      <c r="N34" s="43"/>
      <c r="O34" s="43"/>
      <c r="P34" s="1409" t="s">
        <v>517</v>
      </c>
      <c r="Q34" s="1410"/>
      <c r="R34" s="1410"/>
      <c r="S34" s="1410"/>
      <c r="T34" s="1410"/>
      <c r="U34" s="1410"/>
      <c r="V34" s="1410"/>
      <c r="W34" s="1410"/>
      <c r="X34" s="1410"/>
      <c r="Y34" s="1410"/>
      <c r="Z34" s="1410"/>
      <c r="AA34" s="1410"/>
      <c r="AB34" s="1411"/>
      <c r="AC34" s="1408"/>
      <c r="AD34" s="1408"/>
      <c r="AE34" s="1408"/>
      <c r="AF34" s="952"/>
    </row>
    <row r="35" spans="2:32" ht="3.75" customHeight="1">
      <c r="B35" s="698"/>
      <c r="C35" s="43"/>
      <c r="D35" s="43"/>
      <c r="E35" s="43"/>
      <c r="F35" s="43"/>
      <c r="G35" s="43"/>
      <c r="H35" s="43"/>
      <c r="I35" s="43"/>
      <c r="J35" s="43"/>
      <c r="K35" s="43"/>
      <c r="L35" s="43"/>
      <c r="M35" s="43"/>
      <c r="N35" s="43"/>
      <c r="O35" s="43"/>
      <c r="P35" s="1424" t="s">
        <v>697</v>
      </c>
      <c r="Q35" s="1425"/>
      <c r="R35" s="1426"/>
      <c r="S35" s="979"/>
      <c r="T35" s="980"/>
      <c r="U35" s="981"/>
      <c r="V35" s="973"/>
      <c r="W35" s="973"/>
      <c r="X35" s="973"/>
      <c r="Y35" s="979"/>
      <c r="Z35" s="980"/>
      <c r="AA35" s="981"/>
      <c r="AB35" s="979"/>
      <c r="AC35" s="984"/>
      <c r="AD35" s="985"/>
      <c r="AE35" s="965"/>
      <c r="AF35" s="952"/>
    </row>
    <row r="36" spans="2:32" ht="29.25" customHeight="1">
      <c r="B36" s="699"/>
      <c r="C36" s="43"/>
      <c r="D36" s="43"/>
      <c r="E36" s="43"/>
      <c r="F36" s="43"/>
      <c r="G36" s="43"/>
      <c r="H36" s="43"/>
      <c r="I36" s="43"/>
      <c r="J36" s="43"/>
      <c r="K36" s="43"/>
      <c r="L36" s="43"/>
      <c r="M36" s="43"/>
      <c r="N36" s="43"/>
      <c r="O36" s="43"/>
      <c r="P36" s="1421"/>
      <c r="Q36" s="1427"/>
      <c r="R36" s="1428"/>
      <c r="S36" s="1349" t="s">
        <v>242</v>
      </c>
      <c r="T36" s="1350"/>
      <c r="U36" s="1351"/>
      <c r="V36" s="1352" t="s">
        <v>520</v>
      </c>
      <c r="W36" s="1353"/>
      <c r="X36" s="1354"/>
      <c r="Y36" s="1352" t="s">
        <v>521</v>
      </c>
      <c r="Z36" s="1353"/>
      <c r="AA36" s="1354"/>
      <c r="AB36" s="1421" t="s">
        <v>73</v>
      </c>
      <c r="AC36" s="1422"/>
      <c r="AD36" s="1423"/>
      <c r="AE36" s="43"/>
      <c r="AF36" s="952"/>
    </row>
    <row r="37" spans="2:32" ht="3.75" customHeight="1">
      <c r="B37" s="699"/>
      <c r="C37" s="43"/>
      <c r="D37" s="43"/>
      <c r="E37" s="43"/>
      <c r="F37" s="43"/>
      <c r="G37" s="43"/>
      <c r="H37" s="43"/>
      <c r="I37" s="43"/>
      <c r="J37" s="43"/>
      <c r="K37" s="43"/>
      <c r="L37" s="43"/>
      <c r="M37" s="43"/>
      <c r="N37" s="43"/>
      <c r="O37" s="43"/>
      <c r="P37" s="1221"/>
      <c r="Q37" s="1222"/>
      <c r="R37" s="1223"/>
      <c r="S37" s="978"/>
      <c r="T37" s="976"/>
      <c r="U37" s="977"/>
      <c r="V37" s="974"/>
      <c r="W37" s="974"/>
      <c r="X37" s="974"/>
      <c r="Y37" s="982"/>
      <c r="Z37" s="975"/>
      <c r="AA37" s="983"/>
      <c r="AB37" s="959"/>
      <c r="AC37" s="960"/>
      <c r="AD37" s="961"/>
      <c r="AE37" s="43"/>
      <c r="AF37" s="952"/>
    </row>
    <row r="38" spans="2:32" ht="19.5" customHeight="1">
      <c r="B38" s="701"/>
      <c r="C38" s="700"/>
      <c r="D38" s="700"/>
      <c r="E38" s="700"/>
      <c r="F38" s="700"/>
      <c r="G38" s="700"/>
      <c r="H38" s="700"/>
      <c r="I38" s="700"/>
      <c r="J38" s="700"/>
      <c r="K38" s="700"/>
      <c r="L38" s="700"/>
      <c r="M38" s="700"/>
      <c r="N38" s="700"/>
      <c r="O38" s="700"/>
      <c r="P38" s="1358" t="s">
        <v>518</v>
      </c>
      <c r="Q38" s="1358"/>
      <c r="R38" s="1358"/>
      <c r="S38" s="1355">
        <v>3316</v>
      </c>
      <c r="T38" s="1356"/>
      <c r="U38" s="1356"/>
      <c r="V38" s="1357">
        <v>2788</v>
      </c>
      <c r="W38" s="1358"/>
      <c r="X38" s="1358"/>
      <c r="Y38" s="1357">
        <v>2715</v>
      </c>
      <c r="Z38" s="1358"/>
      <c r="AA38" s="1358"/>
      <c r="AB38" s="1357">
        <v>48967</v>
      </c>
      <c r="AC38" s="1358"/>
      <c r="AD38" s="1358"/>
      <c r="AE38" s="43"/>
      <c r="AF38" s="952"/>
    </row>
    <row r="39" spans="2:32" ht="19.5" customHeight="1">
      <c r="B39" s="701"/>
      <c r="C39" s="700"/>
      <c r="D39" s="700"/>
      <c r="E39" s="700"/>
      <c r="F39" s="700"/>
      <c r="G39" s="700"/>
      <c r="H39" s="700"/>
      <c r="I39" s="700"/>
      <c r="J39" s="700"/>
      <c r="K39" s="700"/>
      <c r="L39" s="700"/>
      <c r="M39" s="700"/>
      <c r="N39" s="700"/>
      <c r="O39" s="700"/>
      <c r="P39" s="1429" t="s">
        <v>243</v>
      </c>
      <c r="Q39" s="1430"/>
      <c r="R39" s="1431"/>
      <c r="S39" s="1432">
        <v>0.07</v>
      </c>
      <c r="T39" s="1433"/>
      <c r="U39" s="1433"/>
      <c r="V39" s="1359">
        <v>0.06</v>
      </c>
      <c r="W39" s="1360"/>
      <c r="X39" s="1360"/>
      <c r="Y39" s="1359">
        <v>0.06</v>
      </c>
      <c r="Z39" s="1360"/>
      <c r="AA39" s="1360"/>
      <c r="AB39" s="1359">
        <v>1</v>
      </c>
      <c r="AC39" s="1360"/>
      <c r="AD39" s="1360"/>
      <c r="AE39" s="43"/>
      <c r="AF39" s="952"/>
    </row>
    <row r="40" spans="2:32" ht="15" customHeight="1">
      <c r="B40" s="701"/>
      <c r="C40" s="700"/>
      <c r="D40" s="700"/>
      <c r="E40" s="700"/>
      <c r="F40" s="700"/>
      <c r="G40" s="700"/>
      <c r="H40" s="700"/>
      <c r="I40" s="700"/>
      <c r="J40" s="700"/>
      <c r="K40" s="700"/>
      <c r="L40" s="700"/>
      <c r="M40" s="700"/>
      <c r="N40" s="700"/>
      <c r="O40" s="700"/>
      <c r="P40" s="1346" t="s">
        <v>519</v>
      </c>
      <c r="Q40" s="1346"/>
      <c r="R40" s="1346"/>
      <c r="S40" s="1346"/>
      <c r="T40" s="1346"/>
      <c r="U40" s="1346"/>
      <c r="V40" s="1346"/>
      <c r="W40" s="1346"/>
      <c r="X40" s="1346"/>
      <c r="Y40" s="1346"/>
      <c r="Z40" s="1346"/>
      <c r="AA40" s="1346"/>
      <c r="AB40" s="1346"/>
      <c r="AC40" s="1346"/>
      <c r="AD40" s="1346"/>
      <c r="AE40" s="43"/>
      <c r="AF40" s="952"/>
    </row>
    <row r="41" spans="2:32" ht="27" customHeight="1">
      <c r="B41" s="698"/>
      <c r="C41" s="43"/>
      <c r="D41" s="43"/>
      <c r="E41" s="43"/>
      <c r="F41" s="43"/>
      <c r="G41" s="43"/>
      <c r="H41" s="43"/>
      <c r="I41" s="43"/>
      <c r="J41" s="43"/>
      <c r="K41" s="43"/>
      <c r="L41" s="43"/>
      <c r="M41" s="43"/>
      <c r="N41" s="43"/>
      <c r="O41" s="43"/>
      <c r="P41" s="1347" t="s">
        <v>1383</v>
      </c>
      <c r="Q41" s="1347"/>
      <c r="R41" s="1347"/>
      <c r="S41" s="1347"/>
      <c r="T41" s="1347"/>
      <c r="U41" s="1347"/>
      <c r="V41" s="1347"/>
      <c r="W41" s="1347"/>
      <c r="X41" s="1347"/>
      <c r="Y41" s="1347"/>
      <c r="Z41" s="1347"/>
      <c r="AA41" s="1347"/>
      <c r="AB41" s="1347"/>
      <c r="AC41" s="1347"/>
      <c r="AD41" s="1347"/>
      <c r="AE41" s="1008"/>
      <c r="AF41" s="952"/>
    </row>
    <row r="42" spans="2:32" ht="30" customHeight="1">
      <c r="B42" s="937"/>
      <c r="C42" s="688"/>
      <c r="D42" s="687"/>
      <c r="E42" s="938"/>
      <c r="F42" s="938"/>
      <c r="G42" s="938"/>
      <c r="H42" s="938"/>
      <c r="I42" s="938"/>
      <c r="J42" s="938"/>
      <c r="K42" s="938"/>
      <c r="L42" s="938"/>
      <c r="M42" s="938"/>
      <c r="N42" s="933"/>
      <c r="O42" s="934"/>
      <c r="P42" s="1010"/>
      <c r="Q42" s="1010"/>
      <c r="R42" s="1010"/>
      <c r="S42" s="1010"/>
      <c r="T42" s="1010"/>
      <c r="U42" s="1010"/>
      <c r="V42" s="1010"/>
      <c r="W42" s="1010"/>
      <c r="X42" s="1010"/>
      <c r="Y42" s="1010"/>
      <c r="Z42" s="1010"/>
      <c r="AA42" s="1010"/>
      <c r="AB42" s="1010"/>
      <c r="AC42" s="1010"/>
      <c r="AD42" s="1010"/>
      <c r="AF42" s="952"/>
    </row>
    <row r="43" spans="2:32" s="74" customFormat="1" ht="19.5" customHeight="1" thickBot="1">
      <c r="B43" s="999"/>
      <c r="C43" s="1000"/>
      <c r="D43" s="1001"/>
      <c r="E43" s="1002"/>
      <c r="F43" s="1002"/>
      <c r="G43" s="1002"/>
      <c r="H43" s="1002"/>
      <c r="I43" s="1002"/>
      <c r="J43" s="1002"/>
      <c r="K43" s="1002"/>
      <c r="L43" s="1002"/>
      <c r="M43" s="1002"/>
      <c r="N43" s="1003"/>
      <c r="O43" s="1004"/>
      <c r="P43" s="1009"/>
      <c r="Q43" s="1009"/>
      <c r="R43" s="1009"/>
      <c r="S43" s="1009"/>
      <c r="T43" s="1009"/>
      <c r="U43" s="1009"/>
      <c r="V43" s="1009"/>
      <c r="W43" s="1009"/>
      <c r="X43" s="1009"/>
      <c r="Y43" s="1009"/>
      <c r="Z43" s="1009"/>
      <c r="AA43" s="1009"/>
      <c r="AB43" s="1009"/>
      <c r="AC43" s="1009"/>
      <c r="AD43" s="1009"/>
      <c r="AE43" s="1005"/>
      <c r="AF43" s="953"/>
    </row>
    <row r="44" spans="16:31" ht="12.75" thickTop="1">
      <c r="P44" s="43"/>
      <c r="Q44" s="43"/>
      <c r="R44" s="43"/>
      <c r="S44" s="935"/>
      <c r="T44" s="935"/>
      <c r="U44" s="935"/>
      <c r="V44" s="936"/>
      <c r="W44" s="936"/>
      <c r="X44" s="936"/>
      <c r="Y44" s="936"/>
      <c r="Z44" s="936"/>
      <c r="AA44" s="936"/>
      <c r="AB44" s="936"/>
      <c r="AC44" s="936"/>
      <c r="AD44" s="936"/>
      <c r="AE44" s="931"/>
    </row>
    <row r="45" spans="16:31" ht="13.5">
      <c r="P45" s="934"/>
      <c r="Q45" s="685"/>
      <c r="R45" s="688"/>
      <c r="S45" s="687"/>
      <c r="T45" s="1026"/>
      <c r="U45" s="1026"/>
      <c r="V45" s="1026"/>
      <c r="W45" s="1026"/>
      <c r="X45" s="1026"/>
      <c r="Y45" s="1026"/>
      <c r="Z45" s="1026"/>
      <c r="AA45" s="1026"/>
      <c r="AB45" s="1026"/>
      <c r="AC45" s="931"/>
      <c r="AD45" s="931"/>
      <c r="AE45" s="930"/>
    </row>
    <row r="46" spans="16:30" ht="13.5">
      <c r="P46" s="932"/>
      <c r="Q46" s="689"/>
      <c r="R46" s="690"/>
      <c r="S46" s="686"/>
      <c r="T46" s="1028"/>
      <c r="U46" s="1028"/>
      <c r="V46" s="1028"/>
      <c r="W46" s="1028"/>
      <c r="X46" s="1028"/>
      <c r="Y46" s="1028"/>
      <c r="Z46" s="1028"/>
      <c r="AA46" s="1028"/>
      <c r="AB46" s="1028"/>
      <c r="AC46" s="930"/>
      <c r="AD46" s="930"/>
    </row>
    <row r="59" ht="13.5" customHeight="1"/>
    <row r="60" ht="27" customHeight="1"/>
  </sheetData>
  <mergeCells count="154">
    <mergeCell ref="Y36:AA36"/>
    <mergeCell ref="AB36:AD36"/>
    <mergeCell ref="P35:R37"/>
    <mergeCell ref="P39:R39"/>
    <mergeCell ref="S39:U39"/>
    <mergeCell ref="V39:X39"/>
    <mergeCell ref="Y39:AA39"/>
    <mergeCell ref="T46:V46"/>
    <mergeCell ref="T45:V45"/>
    <mergeCell ref="Z46:AB46"/>
    <mergeCell ref="W46:Y46"/>
    <mergeCell ref="W45:Y45"/>
    <mergeCell ref="Z45:AB45"/>
    <mergeCell ref="K22:M22"/>
    <mergeCell ref="Z23:AB23"/>
    <mergeCell ref="T23:V23"/>
    <mergeCell ref="AB38:AD38"/>
    <mergeCell ref="AC34:AE34"/>
    <mergeCell ref="P34:AB34"/>
    <mergeCell ref="B28:AE28"/>
    <mergeCell ref="B25:AE26"/>
    <mergeCell ref="K23:M23"/>
    <mergeCell ref="E23:G23"/>
    <mergeCell ref="N20:P20"/>
    <mergeCell ref="T20:V20"/>
    <mergeCell ref="W20:Y20"/>
    <mergeCell ref="N21:P21"/>
    <mergeCell ref="Z20:AB20"/>
    <mergeCell ref="AC19:AE19"/>
    <mergeCell ref="T21:V21"/>
    <mergeCell ref="W21:Y21"/>
    <mergeCell ref="Z21:AB21"/>
    <mergeCell ref="AC20:AE20"/>
    <mergeCell ref="AC21:AE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E21:G21"/>
    <mergeCell ref="H21:J21"/>
    <mergeCell ref="K21:M21"/>
    <mergeCell ref="AC22:AE22"/>
    <mergeCell ref="T22:V22"/>
    <mergeCell ref="W22:Y22"/>
    <mergeCell ref="Z22:AB22"/>
    <mergeCell ref="N22:P22"/>
    <mergeCell ref="E22:G22"/>
    <mergeCell ref="H22:J22"/>
    <mergeCell ref="AC23:AE23"/>
    <mergeCell ref="H23:J23"/>
    <mergeCell ref="N23:P23"/>
    <mergeCell ref="W23:Y23"/>
    <mergeCell ref="P40:AD40"/>
    <mergeCell ref="P41:AD41"/>
    <mergeCell ref="C29:AC33"/>
    <mergeCell ref="S36:U36"/>
    <mergeCell ref="V36:X36"/>
    <mergeCell ref="S38:U38"/>
    <mergeCell ref="V38:X38"/>
    <mergeCell ref="P38:R38"/>
    <mergeCell ref="Y38:AA38"/>
    <mergeCell ref="AB39:AD39"/>
  </mergeCells>
  <printOptions horizontalCentered="1"/>
  <pageMargins left="0" right="0" top="0.3937007874015748" bottom="0.3937007874015748" header="0" footer="0"/>
  <pageSetup horizontalDpi="400" verticalDpi="4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2011-01-20T01:41:15Z</cp:lastPrinted>
  <dcterms:created xsi:type="dcterms:W3CDTF">1997-01-08T22:48:59Z</dcterms:created>
  <dcterms:modified xsi:type="dcterms:W3CDTF">2011-03-29T23:50:12Z</dcterms:modified>
  <cp:category/>
  <cp:version/>
  <cp:contentType/>
  <cp:contentStatus/>
</cp:coreProperties>
</file>