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8355" windowHeight="9105" tabRatio="681" activeTab="0"/>
  </bookViews>
  <sheets>
    <sheet name="目次" sheetId="1" r:id="rId1"/>
    <sheet name="おもな動き" sheetId="2" r:id="rId2"/>
    <sheet name="1-2指標 (マクロ注意)" sheetId="3" r:id="rId3"/>
    <sheet name="3-4人口" sheetId="4" r:id="rId4"/>
    <sheet name="3-4人口(国調時）" sheetId="5" r:id="rId5"/>
    <sheet name="5-7金融" sheetId="6" r:id="rId6"/>
    <sheet name="8生産" sheetId="7" r:id="rId7"/>
    <sheet name="9業種分類別" sheetId="8" r:id="rId8"/>
    <sheet name="10機械器具" sheetId="9" r:id="rId9"/>
    <sheet name="11-13紙・織物・楽器" sheetId="10" r:id="rId10"/>
    <sheet name="14消費者物価指数" sheetId="11" r:id="rId11"/>
    <sheet name="民生・労働(１)(２)" sheetId="12" r:id="rId12"/>
    <sheet name="民生・労働(３)(４)(５)" sheetId="13" r:id="rId13"/>
    <sheet name="(１)(２)" sheetId="14" r:id="rId14"/>
    <sheet name="(３)(４)生活保護・職業紹介 (2)" sheetId="15" r:id="rId15"/>
    <sheet name="18-20農林・水産" sheetId="16" r:id="rId16"/>
    <sheet name="20貿易" sheetId="17" r:id="rId17"/>
    <sheet name="21-23運輸" sheetId="18" r:id="rId18"/>
    <sheet name="24・25・26・27" sheetId="19" r:id="rId19"/>
    <sheet name="28道路別 ・29景気動向" sheetId="20" r:id="rId20"/>
    <sheet name="30住宅" sheetId="21" r:id="rId21"/>
  </sheets>
  <externalReferences>
    <externalReference r:id="rId24"/>
    <externalReference r:id="rId25"/>
    <externalReference r:id="rId26"/>
  </externalReferences>
  <definedNames>
    <definedName name="_xlnm.Print_Area" localSheetId="2">'1-2指標 (マクロ注意)'!$A$1:$W$59</definedName>
    <definedName name="_xlnm.Print_Area" localSheetId="19">'28道路別 ・29景気動向'!$A$1:$O$64</definedName>
    <definedName name="_xlnm.Print_Area" localSheetId="20">'30住宅'!$A$1:$Q$64</definedName>
    <definedName name="_xlnm.Print_Area" localSheetId="4">'3-4人口(国調時）'!$A$1:$T$66</definedName>
    <definedName name="_xlnm.Print_Area" localSheetId="7">'9業種分類別'!$A$1:$AV$64</definedName>
    <definedName name="_xlnm.Print_Area" localSheetId="1">'おもな動き'!$A$1:$P$52</definedName>
    <definedName name="_xlnm.Print_Area" localSheetId="0">'目次'!$A$1:$P$57</definedName>
  </definedNames>
  <calcPr fullCalcOnLoad="1"/>
</workbook>
</file>

<file path=xl/comments20.xml><?xml version="1.0" encoding="utf-8"?>
<comments xmlns="http://schemas.openxmlformats.org/spreadsheetml/2006/main">
  <authors>
    <author>ＦＵＪ９９０３Ｂ００９５</author>
    <author>sdouser</author>
  </authors>
  <commentList>
    <comment ref="E28" authorId="0">
      <text>
        <r>
          <rPr>
            <sz val="9"/>
            <rFont val="ＭＳ Ｐゴシック"/>
            <family val="3"/>
          </rPr>
          <t xml:space="preserve">SUM関数が入っています。
</t>
        </r>
      </text>
    </comment>
    <comment ref="G28" authorId="1">
      <text>
        <r>
          <rPr>
            <b/>
            <sz val="9"/>
            <rFont val="ＭＳ Ｐゴシック"/>
            <family val="3"/>
          </rPr>
          <t>sdouser:</t>
        </r>
        <r>
          <rPr>
            <sz val="9"/>
            <rFont val="ＭＳ Ｐゴシック"/>
            <family val="3"/>
          </rPr>
          <t xml:space="preserve">
sum関数あり
</t>
        </r>
      </text>
    </comment>
    <comment ref="I28" authorId="0">
      <text>
        <r>
          <rPr>
            <sz val="9"/>
            <rFont val="ＭＳ Ｐゴシック"/>
            <family val="3"/>
          </rPr>
          <t xml:space="preserve">SUM関数が入っています。
</t>
        </r>
      </text>
    </comment>
    <comment ref="K28" authorId="1">
      <text>
        <r>
          <rPr>
            <b/>
            <sz val="9"/>
            <rFont val="ＭＳ Ｐゴシック"/>
            <family val="3"/>
          </rPr>
          <t>sdouser:</t>
        </r>
        <r>
          <rPr>
            <sz val="9"/>
            <rFont val="ＭＳ Ｐゴシック"/>
            <family val="3"/>
          </rPr>
          <t xml:space="preserve">
SUM関数あり</t>
        </r>
      </text>
    </comment>
    <comment ref="M28" authorId="0">
      <text>
        <r>
          <rPr>
            <sz val="9"/>
            <rFont val="ＭＳ Ｐゴシック"/>
            <family val="3"/>
          </rPr>
          <t xml:space="preserve">SUM関数が入っています。
</t>
        </r>
      </text>
    </comment>
    <comment ref="O2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<sst xmlns="http://schemas.openxmlformats.org/spreadsheetml/2006/main" count="2809" uniqueCount="1502">
  <si>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</si>
  <si>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</si>
  <si>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</si>
  <si>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</si>
  <si>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</si>
  <si>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</si>
  <si>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</si>
  <si>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</si>
  <si>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</si>
  <si>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</si>
  <si>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</si>
  <si>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</si>
  <si>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</si>
  <si>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</si>
  <si>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</si>
  <si>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</si>
  <si>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平成17年＝100</t>
  </si>
  <si>
    <t>ピアノ、電子ピアノ</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</si>
  <si>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</si>
  <si>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</si>
  <si>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</si>
  <si>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</si>
  <si>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</si>
  <si>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</si>
  <si>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</si>
  <si>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</si>
  <si>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</si>
  <si>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</si>
  <si>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</si>
  <si>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</si>
  <si>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</si>
  <si>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</si>
  <si>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</si>
  <si>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</si>
  <si>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</si>
  <si>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</si>
  <si>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</si>
  <si>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</si>
  <si>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（注） 千トン未満は四捨五入のため、合計は一致しません。フェリー貨物（内国貿易）を除きます。</t>
  </si>
  <si>
    <t>通信・電子装置の部品及び付属品</t>
  </si>
  <si>
    <t>電子管、半導体素子及び集積回路</t>
  </si>
  <si>
    <t>電子計算機及び関連装置</t>
  </si>
  <si>
    <t>電池</t>
  </si>
  <si>
    <t>自動車部品及び内燃機関電装品</t>
  </si>
  <si>
    <t>二輪自動車（完成車）</t>
  </si>
  <si>
    <t>平成20年</t>
  </si>
  <si>
    <r>
      <t>1,564</t>
    </r>
    <r>
      <rPr>
        <vertAlign val="superscript"/>
        <sz val="10"/>
        <rFont val="ＭＳ Ｐゴシック"/>
        <family val="3"/>
      </rPr>
      <t>件</t>
    </r>
  </si>
  <si>
    <r>
      <t>2,636,875</t>
    </r>
    <r>
      <rPr>
        <vertAlign val="superscript"/>
        <sz val="10"/>
        <rFont val="ＭＳ Ｐゴシック"/>
        <family val="3"/>
      </rPr>
      <t>千円</t>
    </r>
  </si>
  <si>
    <r>
      <t>22,914</t>
    </r>
    <r>
      <rPr>
        <vertAlign val="superscript"/>
        <sz val="10"/>
        <rFont val="ＭＳ Ｐゴシック"/>
        <family val="3"/>
      </rPr>
      <t>㎡</t>
    </r>
  </si>
  <si>
    <r>
      <t>1,402</t>
    </r>
    <r>
      <rPr>
        <vertAlign val="superscript"/>
        <sz val="10"/>
        <rFont val="ＭＳ Ｐゴシック"/>
        <family val="3"/>
      </rPr>
      <t>㎡</t>
    </r>
  </si>
  <si>
    <r>
      <t>716</t>
    </r>
    <r>
      <rPr>
        <vertAlign val="superscript"/>
        <sz val="10"/>
        <rFont val="ＭＳ Ｐゴシック"/>
        <family val="3"/>
      </rPr>
      <t>世帯</t>
    </r>
  </si>
  <si>
    <r>
      <t>48</t>
    </r>
    <r>
      <rPr>
        <vertAlign val="superscript"/>
        <sz val="10"/>
        <rFont val="ＭＳ Ｐゴシック"/>
        <family val="3"/>
      </rPr>
      <t>人</t>
    </r>
  </si>
  <si>
    <r>
      <t>218</t>
    </r>
    <r>
      <rPr>
        <vertAlign val="superscript"/>
        <sz val="10"/>
        <rFont val="ＭＳ Ｐゴシック"/>
        <family val="3"/>
      </rPr>
      <t>人</t>
    </r>
  </si>
  <si>
    <t>p933</t>
  </si>
  <si>
    <t>(注2)   人口、世帯数は各月1日現在です。年計の自然動態、社会動態は前年10月から当年9月までの合計です。</t>
  </si>
  <si>
    <t>21年</t>
  </si>
  <si>
    <t>平成19年</t>
  </si>
  <si>
    <t>平成20年</t>
  </si>
  <si>
    <t>平成20年末</t>
  </si>
  <si>
    <t>平成21年1月 　</t>
  </si>
  <si>
    <t>平成20年</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</si>
  <si>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</si>
  <si>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</si>
  <si>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</si>
  <si>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</si>
  <si>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</si>
  <si>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</si>
  <si>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</si>
  <si>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</si>
  <si>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</si>
  <si>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</si>
  <si>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</si>
  <si>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</si>
  <si>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</si>
  <si>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</si>
  <si>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</si>
  <si>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</si>
  <si>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（注2）実質賃金指数、常用雇用指数は事業所規模5人以上です｡</t>
  </si>
  <si>
    <t>合　　　　　　　　　　　　　　計</t>
  </si>
  <si>
    <t>台</t>
  </si>
  <si>
    <t>千個</t>
  </si>
  <si>
    <t>組</t>
  </si>
  <si>
    <t>千台</t>
  </si>
  <si>
    <t>…</t>
  </si>
  <si>
    <t xml:space="preserve"> (注）　今回公表された「平成１７年国勢調査　静岡県の人口（速報値）は、平成１７年１０月１日現在で全国一斉に実施された、</t>
  </si>
  <si>
    <t xml:space="preserve">   お  も  な  動  き</t>
  </si>
  <si>
    <t>－21年11月－</t>
  </si>
  <si>
    <t>－21年10月－</t>
  </si>
  <si>
    <t>静岡県人口  3,786,935人</t>
  </si>
  <si>
    <t>有効求人倍率0.40倍</t>
  </si>
  <si>
    <t>前月に比べ 1,047人の減少</t>
  </si>
  <si>
    <t xml:space="preserve"> 10月の有効求人倍率（季節調整値）は、0.40倍となり、</t>
  </si>
  <si>
    <t xml:space="preserve">  11月1日現在の静岡県の総人口(外国人を含む。)は</t>
  </si>
  <si>
    <t>前月を0.01ポイント上回った。</t>
  </si>
  <si>
    <t>3,786,935人で、前月と比べ1,047人減少した。</t>
  </si>
  <si>
    <t>　新規求人倍率（季節調整値）は0.73倍で、</t>
  </si>
  <si>
    <t xml:space="preserve">  世帯数は1,415,328世帯である。                   </t>
  </si>
  <si>
    <t>前月を0.04ポイント下回った。</t>
  </si>
  <si>
    <t>人口動態表（21年10月中）</t>
  </si>
  <si>
    <t>（人）</t>
  </si>
  <si>
    <t>自　然　動　態</t>
  </si>
  <si>
    <t>社　会　動　態</t>
  </si>
  <si>
    <t>項目</t>
  </si>
  <si>
    <t>6月</t>
  </si>
  <si>
    <t>7月</t>
  </si>
  <si>
    <t>8月</t>
  </si>
  <si>
    <t>出　　　生</t>
  </si>
  <si>
    <t>転　　　入</t>
  </si>
  <si>
    <t>静岡県</t>
  </si>
  <si>
    <t>死　　　亡</t>
  </si>
  <si>
    <t>（B）</t>
  </si>
  <si>
    <t>転　　　出</t>
  </si>
  <si>
    <t>全国</t>
  </si>
  <si>
    <t>自然増加</t>
  </si>
  <si>
    <t>(A-B)</t>
  </si>
  <si>
    <t>社会増加</t>
  </si>
  <si>
    <t>(a-b)</t>
  </si>
  <si>
    <t>　（Ｐ10参照）</t>
  </si>
  <si>
    <t>　（Ｐ23参照）</t>
  </si>
  <si>
    <t>－21年11月速報－</t>
  </si>
  <si>
    <t>静岡県消費者物価指数  98.3</t>
  </si>
  <si>
    <t>景気動向指数(CI一致指数）</t>
  </si>
  <si>
    <t>前月比は0.3%の下落</t>
  </si>
  <si>
    <t>前月差5.27ポイント上昇</t>
  </si>
  <si>
    <t>　11月の消費者物価指数(平成17年＝100）は98.3となり、</t>
  </si>
  <si>
    <t>行きを示す先行指数が1.49ポイント上昇、景気の現状を示</t>
  </si>
  <si>
    <t>前月と比べて0.3%下落した。</t>
  </si>
  <si>
    <t>す一致指数が5.27ポイント上昇、景気の現状より遅れた動</t>
  </si>
  <si>
    <t>　また、前年同月比は2.6%の下落となった。</t>
  </si>
  <si>
    <t>きを示す遅行指数が0.6ポイントの下降となった。</t>
  </si>
  <si>
    <t>　（Ｐ18参照）</t>
  </si>
  <si>
    <t>　（Ｐ28参照）</t>
  </si>
  <si>
    <r>
      <t xml:space="preserve">有効求人倍率の推移 </t>
    </r>
    <r>
      <rPr>
        <sz val="8"/>
        <rFont val="ＭＳ Ｐゴシック"/>
        <family val="3"/>
      </rPr>
      <t>（パートタイムを含む季節調整値）</t>
    </r>
  </si>
  <si>
    <t>21年
5月</t>
  </si>
  <si>
    <t>9月</t>
  </si>
  <si>
    <t>10月</t>
  </si>
  <si>
    <t>（A）</t>
  </si>
  <si>
    <t>（ａ）</t>
  </si>
  <si>
    <t>（ｂ）</t>
  </si>
  <si>
    <t>（事業所規模5人以上）</t>
  </si>
  <si>
    <t>経済統計室</t>
  </si>
  <si>
    <t>年　　　月</t>
  </si>
  <si>
    <t>調     査
産 業 計</t>
  </si>
  <si>
    <t>建 設 業</t>
  </si>
  <si>
    <t>製 造 業</t>
  </si>
  <si>
    <t>電気・ガス
 ・ 熱供給
 ・ 水道業</t>
  </si>
  <si>
    <t>平成20年</t>
  </si>
  <si>
    <t>平成21年</t>
  </si>
  <si>
    <t>対前月増減率</t>
  </si>
  <si>
    <t>対前年同月増減率</t>
  </si>
  <si>
    <t>単位：円</t>
  </si>
  <si>
    <t>現金給与総額</t>
  </si>
  <si>
    <t>きまって支給する給与</t>
  </si>
  <si>
    <t>特別に支払われた給与</t>
  </si>
  <si>
    <t>平均</t>
  </si>
  <si>
    <t>男</t>
  </si>
  <si>
    <t>女</t>
  </si>
  <si>
    <t>平成21年</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</si>
  <si>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</si>
  <si>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</si>
  <si>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</si>
  <si>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</si>
  <si>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</si>
  <si>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</si>
  <si>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</si>
  <si>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</si>
  <si>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</si>
  <si>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</si>
  <si>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</si>
  <si>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</si>
  <si>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</si>
  <si>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</si>
  <si>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</si>
  <si>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</si>
  <si>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</si>
  <si>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</si>
  <si>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</si>
  <si>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</si>
  <si>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</si>
  <si>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</si>
  <si>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</si>
  <si>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</si>
  <si>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</si>
  <si>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</si>
  <si>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</si>
  <si>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</si>
  <si>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</si>
  <si>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</si>
  <si>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</si>
  <si>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</si>
  <si>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</si>
  <si>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</si>
  <si>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</si>
  <si>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</si>
  <si>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</si>
  <si>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</si>
  <si>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</si>
  <si>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</si>
  <si>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</si>
  <si>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</si>
  <si>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</si>
  <si>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（3） 　平   均   現   金   給   与   額</t>
  </si>
  <si>
    <t>（事業所規模30人以上）</t>
  </si>
  <si>
    <t>（4）　 出  勤  日  数  、  労  働  時  間  数</t>
  </si>
  <si>
    <t>月 及 び 産 業 別</t>
  </si>
  <si>
    <t>電気・ガス・熱供給・水道業</t>
  </si>
  <si>
    <t>情報通信業</t>
  </si>
  <si>
    <t>金融・保険業</t>
  </si>
  <si>
    <t>飲食店、宿泊業</t>
  </si>
  <si>
    <t>医療、福祉</t>
  </si>
  <si>
    <t>教育・学習支援業</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</si>
  <si>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</si>
  <si>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</si>
  <si>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</si>
  <si>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</si>
  <si>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</si>
  <si>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</si>
  <si>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</si>
  <si>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</si>
  <si>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</si>
  <si>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</si>
  <si>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</si>
  <si>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</si>
  <si>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</si>
  <si>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</si>
  <si>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</si>
  <si>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</si>
  <si>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</si>
  <si>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</si>
  <si>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</si>
  <si>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</si>
  <si>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</si>
  <si>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</si>
  <si>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</si>
  <si>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</si>
  <si>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</si>
  <si>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</si>
  <si>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　15　　毎月勤労統計調査地方調査結果（9月分）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</si>
  <si>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</si>
  <si>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</si>
  <si>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</si>
  <si>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</si>
  <si>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19</t>
  </si>
  <si>
    <t>20</t>
  </si>
  <si>
    <t>9</t>
  </si>
  <si>
    <t>10</t>
  </si>
  <si>
    <t>11</t>
  </si>
  <si>
    <t>12</t>
  </si>
  <si>
    <t>1</t>
  </si>
  <si>
    <t>2</t>
  </si>
  <si>
    <t>3</t>
  </si>
  <si>
    <t>4</t>
  </si>
  <si>
    <t>5</t>
  </si>
  <si>
    <t>6</t>
  </si>
  <si>
    <t>7</t>
  </si>
  <si>
    <t>8</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</si>
  <si>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</si>
  <si>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</si>
  <si>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</si>
  <si>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</si>
  <si>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（4）　出　勤　日　数　、　労　働　時　間　数</t>
  </si>
  <si>
    <t xml:space="preserve">            </t>
  </si>
  <si>
    <r>
      <t>（5）　</t>
    </r>
    <r>
      <rPr>
        <sz val="11"/>
        <rFont val="ＭＳ Ｐゴシック"/>
        <family val="3"/>
      </rPr>
      <t>9</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</si>
  <si>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</si>
  <si>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</si>
  <si>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</si>
  <si>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</si>
  <si>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</si>
  <si>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</si>
  <si>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</si>
  <si>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19</t>
  </si>
  <si>
    <t>20</t>
  </si>
  <si>
    <t>月 及 び 産 業 別</t>
  </si>
  <si>
    <t>平成21年</t>
  </si>
  <si>
    <t>月</t>
  </si>
  <si>
    <t>7</t>
  </si>
  <si>
    <t>月</t>
  </si>
  <si>
    <t>9</t>
  </si>
  <si>
    <t xml:space="preserve">                </t>
  </si>
  <si>
    <t>平成20年度</t>
  </si>
  <si>
    <t>（注）年度の数値は各月の数値を合計した延べ数です。</t>
  </si>
  <si>
    <t>障害者の年度
月末現在登録者数</t>
  </si>
  <si>
    <t>新
規</t>
  </si>
  <si>
    <t>有
効</t>
  </si>
  <si>
    <t>平成20年度</t>
  </si>
  <si>
    <t>（注1）中高年は45歳以上</t>
  </si>
  <si>
    <t>※求人倍率は、季節調整値</t>
  </si>
  <si>
    <t>（注2）月間有効求職者数及び月間有効求人数の年度の数値は平均値です。</t>
  </si>
  <si>
    <t>28   道路別交通事故発生状況（人身事故）</t>
  </si>
  <si>
    <t>単位：件、人</t>
  </si>
  <si>
    <t>（平 成 21 年 10 月 分）</t>
  </si>
  <si>
    <t>県警察本部</t>
  </si>
  <si>
    <t>負　　　傷　　　者　　　数</t>
  </si>
  <si>
    <t>１月以降</t>
  </si>
  <si>
    <t>国道</t>
  </si>
  <si>
    <t>号</t>
  </si>
  <si>
    <t>主要地方道</t>
  </si>
  <si>
    <t>一般県道</t>
  </si>
  <si>
    <t>東名高速道路</t>
  </si>
  <si>
    <t>指定自専道</t>
  </si>
  <si>
    <t>計</t>
  </si>
  <si>
    <t>統計利用室</t>
  </si>
  <si>
    <t>3か月後方移動平均（CI）</t>
  </si>
  <si>
    <t>20年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</si>
  <si>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</si>
  <si>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</si>
  <si>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</si>
  <si>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</si>
  <si>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</si>
  <si>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 xml:space="preserve">   なお、グラフ右側の縦線は</t>
  </si>
  <si>
    <t>平成20年2月に暫定設定した</t>
  </si>
  <si>
    <t>景気の山を示している。　　　　　　　　　　</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</si>
  <si>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</si>
  <si>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</si>
  <si>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</si>
  <si>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</si>
  <si>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</si>
  <si>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</si>
  <si>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</si>
  <si>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</si>
  <si>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</si>
  <si>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</si>
  <si>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</si>
  <si>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</si>
  <si>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</si>
  <si>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</si>
  <si>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なお、全国・都道府県・市区町村別の人口の確定数は、総務省統計局において個々の調査票を基に集計し、</t>
  </si>
  <si>
    <t>　　　平成１８年１０月末までに官報公示され、平成１７年国勢調査結果の人口として「法定人口」となります。</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</si>
  <si>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</si>
  <si>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</si>
  <si>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</si>
  <si>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</si>
  <si>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</si>
  <si>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</si>
  <si>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</si>
  <si>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</si>
  <si>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</si>
  <si>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</si>
  <si>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</si>
  <si>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</si>
  <si>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</si>
  <si>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</si>
  <si>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</si>
  <si>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</si>
  <si>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</si>
  <si>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</si>
  <si>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</si>
  <si>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清水町</t>
  </si>
  <si>
    <t>長泉町</t>
  </si>
  <si>
    <t>小山町</t>
  </si>
  <si>
    <t>芝川町</t>
  </si>
  <si>
    <t>富士川町</t>
  </si>
  <si>
    <t>由比町</t>
  </si>
  <si>
    <t>岡部町</t>
  </si>
  <si>
    <t>大井川町</t>
  </si>
  <si>
    <t>相良町</t>
  </si>
  <si>
    <t>榛原町</t>
  </si>
  <si>
    <t>吉田町</t>
  </si>
  <si>
    <t>川根町</t>
  </si>
  <si>
    <t>県計</t>
  </si>
  <si>
    <t>浜松市</t>
  </si>
  <si>
    <t>沼津市</t>
  </si>
  <si>
    <t>熱海市</t>
  </si>
  <si>
    <t>※280社ベース</t>
  </si>
  <si>
    <t>三島市</t>
  </si>
  <si>
    <t>富士宮市</t>
  </si>
  <si>
    <t>伊東市</t>
  </si>
  <si>
    <t>森町</t>
  </si>
  <si>
    <t>（注1） 全国銀行主要勘定は国内銀行銀行勘定。ただし、整理回収機構、第二日本承継銀行、ゆうちょ銀行を除きます。</t>
  </si>
  <si>
    <t>その他製品</t>
  </si>
  <si>
    <t>島田市</t>
  </si>
  <si>
    <t>富士市</t>
  </si>
  <si>
    <t>磐田市</t>
  </si>
  <si>
    <t>焼津市</t>
  </si>
  <si>
    <t>掛川市</t>
  </si>
  <si>
    <t>藤枝市</t>
  </si>
  <si>
    <t>御殿場市</t>
  </si>
  <si>
    <t>（９月分）</t>
  </si>
  <si>
    <t>袋井市</t>
  </si>
  <si>
    <t>下田市</t>
  </si>
  <si>
    <t>裾野市</t>
  </si>
  <si>
    <t>湖西市</t>
  </si>
  <si>
    <t>新居町</t>
  </si>
  <si>
    <t>東伊豆町</t>
  </si>
  <si>
    <t>河津町</t>
  </si>
  <si>
    <t>南伊豆町</t>
  </si>
  <si>
    <t>松崎町</t>
  </si>
  <si>
    <t>西伊豆町</t>
  </si>
  <si>
    <t>函南町</t>
  </si>
  <si>
    <t>月</t>
  </si>
  <si>
    <t>生活統計室</t>
  </si>
  <si>
    <t>　</t>
  </si>
  <si>
    <t>主　　　要　　　指　　　標</t>
  </si>
  <si>
    <t>清水港</t>
  </si>
  <si>
    <t>清水税関支署管内 （伸び率は前年同月比）</t>
  </si>
  <si>
    <t>18</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</si>
  <si>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</si>
  <si>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</si>
  <si>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</si>
  <si>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</si>
  <si>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</si>
  <si>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</si>
  <si>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</si>
  <si>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</si>
  <si>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</si>
  <si>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</si>
  <si>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</si>
  <si>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</si>
  <si>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</si>
  <si>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</si>
  <si>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</si>
  <si>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</si>
  <si>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</si>
  <si>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</si>
  <si>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</si>
  <si>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</si>
  <si>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</si>
  <si>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</si>
  <si>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</si>
  <si>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</si>
  <si>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</si>
  <si>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</si>
  <si>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</si>
  <si>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</si>
  <si>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</si>
  <si>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</si>
  <si>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</si>
  <si>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</si>
  <si>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</si>
  <si>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</si>
  <si>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</si>
  <si>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</si>
  <si>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</si>
  <si>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</si>
  <si>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</si>
  <si>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</si>
  <si>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新　居　町</t>
  </si>
  <si>
    <t>人                                                           口</t>
  </si>
  <si>
    <t>平成17年10月1日現在（速報値）</t>
  </si>
  <si>
    <t>H17.10.1現在</t>
  </si>
  <si>
    <t>増減率（％）</t>
  </si>
  <si>
    <t>県   計</t>
  </si>
  <si>
    <t>静岡市</t>
  </si>
  <si>
    <t>　葵区</t>
  </si>
  <si>
    <t>―</t>
  </si>
  <si>
    <t>　駿河区</t>
  </si>
  <si>
    <t>―</t>
  </si>
  <si>
    <t>　清水区</t>
  </si>
  <si>
    <t>浜松市</t>
  </si>
  <si>
    <t>沼津市</t>
  </si>
  <si>
    <t>磐田市</t>
  </si>
  <si>
    <t>掛川市</t>
  </si>
  <si>
    <t>袋井市</t>
  </si>
  <si>
    <t>精密</t>
  </si>
  <si>
    <t>医療用機械、その他の精密機械</t>
  </si>
  <si>
    <t>医薬品、その他の化学製品、プラスチック</t>
  </si>
  <si>
    <t>通信機械、家庭用エアコン、電池</t>
  </si>
  <si>
    <t>工業用プラスチック製品、その他のプラスチック製品</t>
  </si>
  <si>
    <t>伊豆市</t>
  </si>
  <si>
    <t>御前崎市</t>
  </si>
  <si>
    <t>電  子
ピアノ</t>
  </si>
  <si>
    <t>年</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</si>
  <si>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</si>
  <si>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</si>
  <si>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</si>
  <si>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</si>
  <si>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</si>
  <si>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</si>
  <si>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</si>
  <si>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</si>
  <si>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</si>
  <si>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</si>
  <si>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</si>
  <si>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</si>
  <si>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</si>
  <si>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</si>
  <si>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</si>
  <si>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</si>
  <si>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</si>
  <si>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</si>
  <si>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</si>
  <si>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</si>
  <si>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</si>
  <si>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</si>
  <si>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</si>
  <si>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</si>
  <si>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</si>
  <si>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</si>
  <si>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</si>
  <si>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</si>
  <si>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</si>
  <si>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</si>
  <si>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</si>
  <si>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</si>
  <si>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</si>
  <si>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</si>
  <si>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</si>
  <si>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</si>
  <si>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</si>
  <si>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</si>
  <si>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</si>
  <si>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</si>
  <si>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</si>
  <si>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</si>
  <si>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</si>
  <si>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</si>
  <si>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</si>
  <si>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</si>
  <si>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</si>
  <si>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</si>
  <si>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</si>
  <si>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</si>
  <si>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</si>
  <si>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</si>
  <si>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</si>
  <si>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</si>
  <si>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</si>
  <si>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</si>
  <si>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</si>
  <si>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x</t>
  </si>
  <si>
    <t>電気代</t>
  </si>
  <si>
    <t>(注3)   平成20年10月の自然動態、社会動態の数値を訂正しました。</t>
  </si>
  <si>
    <t>ガス代</t>
  </si>
  <si>
    <t>他の光熱</t>
  </si>
  <si>
    <t>上下水道料</t>
  </si>
  <si>
    <t>室内装備品</t>
  </si>
  <si>
    <t>寝具類</t>
  </si>
  <si>
    <t>家事雑貨</t>
  </si>
  <si>
    <t>生鮮食品</t>
  </si>
  <si>
    <t xml:space="preserve">保健医療    </t>
  </si>
  <si>
    <t>教 養 娯 楽</t>
  </si>
  <si>
    <t>諸   雑   費</t>
  </si>
  <si>
    <t>食料品</t>
  </si>
  <si>
    <t>電気</t>
  </si>
  <si>
    <t>輸送</t>
  </si>
  <si>
    <t>履物類</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</si>
  <si>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</si>
  <si>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</si>
  <si>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</si>
  <si>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</si>
  <si>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</si>
  <si>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</si>
  <si>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</si>
  <si>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</si>
  <si>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</si>
  <si>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</si>
  <si>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</si>
  <si>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</si>
  <si>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</si>
  <si>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－撮影者　奈木正次</t>
  </si>
  <si>
    <t>78.0</t>
  </si>
  <si>
    <t>127.3</t>
  </si>
  <si>
    <t>p754</t>
  </si>
  <si>
    <t>9</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</si>
  <si>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</si>
  <si>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</si>
  <si>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</si>
  <si>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</si>
  <si>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</si>
  <si>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</si>
  <si>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</si>
  <si>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</si>
  <si>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</si>
  <si>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</si>
  <si>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</si>
  <si>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</si>
  <si>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</si>
  <si>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8</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</si>
  <si>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</si>
  <si>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</si>
  <si>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</si>
  <si>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</si>
  <si>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</si>
  <si>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</si>
  <si>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</si>
  <si>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</si>
  <si>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</si>
  <si>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</si>
  <si>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分   類</t>
  </si>
  <si>
    <t>油脂・調味料</t>
  </si>
  <si>
    <t>住　居</t>
  </si>
  <si>
    <t>衣　料</t>
  </si>
  <si>
    <t>他の被服類　　 　</t>
  </si>
  <si>
    <t>交　通</t>
  </si>
  <si>
    <t>通　信</t>
  </si>
  <si>
    <t>和　服</t>
  </si>
  <si>
    <t>洋　服</t>
  </si>
  <si>
    <t>教　育</t>
  </si>
  <si>
    <t>75.1</t>
  </si>
  <si>
    <t>75.5</t>
  </si>
  <si>
    <t>p852</t>
  </si>
  <si>
    <t xml:space="preserve">     　　　 6</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</si>
  <si>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</si>
  <si>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</si>
  <si>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</si>
  <si>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</si>
  <si>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</si>
  <si>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</si>
  <si>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</si>
  <si>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</si>
  <si>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</si>
  <si>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</si>
  <si>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</si>
  <si>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</si>
  <si>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</si>
  <si>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</si>
  <si>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</si>
  <si>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</si>
  <si>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</si>
  <si>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</si>
  <si>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</si>
  <si>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</si>
  <si>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</si>
  <si>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</si>
  <si>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</si>
  <si>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</si>
  <si>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</si>
  <si>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</si>
  <si>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</si>
  <si>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</si>
  <si>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</si>
  <si>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</si>
  <si>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</si>
  <si>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</si>
  <si>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</si>
  <si>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</si>
  <si>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</si>
  <si>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</si>
  <si>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</si>
  <si>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</si>
  <si>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</si>
  <si>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</si>
  <si>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</si>
  <si>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</si>
  <si>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</si>
  <si>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</si>
  <si>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</si>
  <si>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</si>
  <si>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</si>
  <si>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</si>
  <si>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</si>
  <si>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</si>
  <si>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</si>
  <si>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</si>
  <si>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</si>
  <si>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</si>
  <si>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</si>
  <si>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</si>
  <si>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</si>
  <si>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</si>
  <si>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</si>
  <si>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</si>
  <si>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</si>
  <si>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</si>
  <si>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</si>
  <si>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</si>
  <si>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</si>
  <si>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</si>
  <si>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</si>
  <si>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</si>
  <si>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r2,592</t>
  </si>
  <si>
    <t>r254</t>
  </si>
  <si>
    <t>r△1,562</t>
  </si>
  <si>
    <t>r△502</t>
  </si>
  <si>
    <t>r115</t>
  </si>
  <si>
    <t>r2,718</t>
  </si>
  <si>
    <t>ゴ　　ム
製　　品
工     業</t>
  </si>
  <si>
    <t>100.7</t>
  </si>
  <si>
    <t xml:space="preserve">     　　　 2</t>
  </si>
  <si>
    <t>生　　　　　　　　　産</t>
  </si>
  <si>
    <t>r</t>
  </si>
  <si>
    <t>パルプ ・
紙  ・  紙
加 工 品
工 　　業</t>
  </si>
  <si>
    <t>食 料 品
 ･ たばこ
工     業</t>
  </si>
  <si>
    <t>輸 出</t>
  </si>
  <si>
    <t>輸 入</t>
  </si>
  <si>
    <t>移 出</t>
  </si>
  <si>
    <t>移 入</t>
  </si>
  <si>
    <t>貸       家</t>
  </si>
  <si>
    <t>(  17.3)</t>
  </si>
  <si>
    <t>自動車部品、二輪自動車部品、自動車車体</t>
  </si>
  <si>
    <t>(   2.2)</t>
  </si>
  <si>
    <t>家庭用エアコン、発電機・電動機、開閉制御装置</t>
  </si>
  <si>
    <t>(   2.1)</t>
  </si>
  <si>
    <t>茶・コーヒー、加工食品、乳製品</t>
  </si>
  <si>
    <t>(  19.4)</t>
  </si>
  <si>
    <t>(   6.5)</t>
  </si>
  <si>
    <t>(   4.2)</t>
  </si>
  <si>
    <t>発電機・電動機、通信機械、家庭用エアコン</t>
  </si>
  <si>
    <t>茶・コーヒー、酒類、糖・油脂・でんぷん</t>
  </si>
  <si>
    <t>(   6.7)</t>
  </si>
  <si>
    <t>(   1.9)</t>
  </si>
  <si>
    <t>印刷用紙、紙加工品、パルプ</t>
  </si>
  <si>
    <t>-</t>
  </si>
  <si>
    <t>118.1</t>
  </si>
  <si>
    <t>p778</t>
  </si>
  <si>
    <t xml:space="preserve">     　　　 8</t>
  </si>
  <si>
    <t>医薬品、プラスチック、その他の化学製品</t>
  </si>
  <si>
    <t>鉱工業指数の推移</t>
  </si>
  <si>
    <t>火災の発生状況</t>
  </si>
  <si>
    <t>区　　　　　分</t>
  </si>
  <si>
    <t>生       産</t>
  </si>
  <si>
    <t>平成18年</t>
  </si>
  <si>
    <t>出       荷</t>
  </si>
  <si>
    <t>在       庫</t>
  </si>
  <si>
    <t>指   数</t>
  </si>
  <si>
    <t>前年同月比</t>
  </si>
  <si>
    <t>指   数</t>
  </si>
  <si>
    <t>鉱  工  業
17年＝100</t>
  </si>
  <si>
    <t>季節調整済指数</t>
  </si>
  <si>
    <t>原　　　指　　　数</t>
  </si>
  <si>
    <t>全　国</t>
  </si>
  <si>
    <t>季節調整済指数</t>
  </si>
  <si>
    <t>業   種   別   動   向</t>
  </si>
  <si>
    <t>輸     出</t>
  </si>
  <si>
    <t>平成13年10月</t>
  </si>
  <si>
    <t xml:space="preserve">   14   10</t>
  </si>
  <si>
    <t xml:space="preserve">   15   10</t>
  </si>
  <si>
    <t xml:space="preserve">   16   10</t>
  </si>
  <si>
    <t xml:space="preserve">       9</t>
  </si>
  <si>
    <t>市町村名</t>
  </si>
  <si>
    <t>世                  帯                 数</t>
  </si>
  <si>
    <t>総数（人）</t>
  </si>
  <si>
    <t>男（人）</t>
  </si>
  <si>
    <t>女（人）</t>
  </si>
  <si>
    <t>増減数（人）</t>
  </si>
  <si>
    <t>世帯数（世帯）</t>
  </si>
  <si>
    <t>増減数（世帯）</t>
  </si>
  <si>
    <t>川根本町</t>
  </si>
  <si>
    <t>人                                                           口</t>
  </si>
  <si>
    <t>平成17年10月1日現在（速報値）</t>
  </si>
  <si>
    <t>H17.10.1現在</t>
  </si>
  <si>
    <t>増減率（％）</t>
  </si>
  <si>
    <t>平12～平17の総数の増減</t>
  </si>
  <si>
    <t>平12～平17の世帯数の増減</t>
  </si>
  <si>
    <t>生 活 統 計 室</t>
  </si>
  <si>
    <t>水揚量</t>
  </si>
  <si>
    <t>（平成21年10月分）</t>
  </si>
  <si>
    <t>平成21年度　学校基本調査の結果概要</t>
  </si>
  <si>
    <t>漁港別品目別上場水揚量・価格（ 　〃 　）</t>
  </si>
  <si>
    <t>p12,752</t>
  </si>
  <si>
    <t>p12,755</t>
  </si>
  <si>
    <t>r46,945</t>
  </si>
  <si>
    <t>肥料（51.1%）などは減少した。</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</si>
  <si>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</si>
  <si>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</si>
  <si>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</si>
  <si>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</si>
  <si>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</si>
  <si>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</si>
  <si>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</si>
  <si>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</si>
  <si>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</si>
  <si>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</si>
  <si>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</si>
  <si>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</si>
  <si>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</si>
  <si>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</si>
  <si>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</si>
  <si>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</si>
  <si>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</si>
  <si>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</si>
  <si>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一　　般
機　　械
工　　業</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</si>
  <si>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</si>
  <si>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</si>
  <si>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</si>
  <si>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</si>
  <si>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</si>
  <si>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</si>
  <si>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</si>
  <si>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</si>
  <si>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</si>
  <si>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</si>
  <si>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</si>
  <si>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月</t>
  </si>
  <si>
    <t>在　　　　　　　　　庫</t>
  </si>
  <si>
    <t>ウエイト</t>
  </si>
  <si>
    <t>品　　　　　　　　目</t>
  </si>
  <si>
    <t>化学</t>
  </si>
  <si>
    <t>数量単位</t>
  </si>
  <si>
    <t>生　　　　　産</t>
  </si>
  <si>
    <t>出　　　　　荷</t>
  </si>
  <si>
    <t>月末
在庫
数量</t>
  </si>
  <si>
    <t>p802</t>
  </si>
  <si>
    <t>…</t>
  </si>
  <si>
    <t>その他
数　 量</t>
  </si>
  <si>
    <t>数    量</t>
  </si>
  <si>
    <r>
      <t>金　　額
(</t>
    </r>
    <r>
      <rPr>
        <sz val="9.5"/>
        <rFont val="ＭＳ Ｐ明朝"/>
        <family val="1"/>
      </rPr>
      <t>百万円)</t>
    </r>
  </si>
  <si>
    <t>数　　量</t>
  </si>
  <si>
    <t>原料品</t>
  </si>
  <si>
    <t>鉱物性燃料</t>
  </si>
  <si>
    <t>医薬品</t>
  </si>
  <si>
    <t>X</t>
  </si>
  <si>
    <t>X</t>
  </si>
  <si>
    <t>p766</t>
  </si>
  <si>
    <t>原料別製品</t>
  </si>
  <si>
    <t>平成17年＝100</t>
  </si>
  <si>
    <t>印刷業</t>
  </si>
  <si>
    <t>（季節調整済指数：平成17年＝100）</t>
  </si>
  <si>
    <t>CI一致指数</t>
  </si>
  <si>
    <t>ゴム製品</t>
  </si>
  <si>
    <t>紙類及び同製品</t>
  </si>
  <si>
    <t>織物用糸及び繊維製品</t>
  </si>
  <si>
    <t>統計ニュース</t>
  </si>
  <si>
    <t>非金属鉱物製品</t>
  </si>
  <si>
    <t>非鉄金属</t>
  </si>
  <si>
    <t>台</t>
  </si>
  <si>
    <t>千個</t>
  </si>
  <si>
    <t>民生用電子機械器具（映像機器・音響機器）</t>
  </si>
  <si>
    <t>電気計測器（ガス警報器を含む）</t>
  </si>
  <si>
    <t>電子応用装置</t>
  </si>
  <si>
    <t>自動車（完成車・ボディー）</t>
  </si>
  <si>
    <t>　　　　　〃　　　　（車いす）</t>
  </si>
  <si>
    <t>（ 平 成 21年</t>
  </si>
  <si>
    <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</si>
  <si>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</si>
  <si>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</si>
  <si>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</si>
  <si>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</si>
  <si>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</si>
  <si>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</si>
  <si>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</si>
  <si>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</si>
  <si>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</si>
  <si>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</si>
  <si>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</si>
  <si>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</si>
  <si>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</si>
  <si>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</si>
  <si>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</si>
  <si>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</si>
  <si>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</si>
  <si>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</si>
  <si>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</si>
  <si>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</si>
  <si>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</si>
  <si>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</si>
  <si>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</si>
  <si>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</si>
  <si>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小山町</t>
  </si>
  <si>
    <t>芝川町</t>
  </si>
  <si>
    <t>全増</t>
  </si>
  <si>
    <t>全減</t>
  </si>
  <si>
    <t>p12,756</t>
  </si>
  <si>
    <t>r102.1</t>
  </si>
  <si>
    <t>r78.6</t>
  </si>
  <si>
    <t>r51,102</t>
  </si>
  <si>
    <t>r43,288</t>
  </si>
  <si>
    <t>r45,866</t>
  </si>
  <si>
    <t>p93.5</t>
  </si>
  <si>
    <t>p92.4</t>
  </si>
  <si>
    <t>r14,935</t>
  </si>
  <si>
    <t>吉田町</t>
  </si>
  <si>
    <t>川根本町</t>
  </si>
  <si>
    <t>森町</t>
  </si>
  <si>
    <t>平成20年度</t>
  </si>
  <si>
    <t>新居町</t>
  </si>
  <si>
    <t>町計</t>
  </si>
  <si>
    <t>音響・映像機器の部分品</t>
  </si>
  <si>
    <t>通信機</t>
  </si>
  <si>
    <t>半導体等電子部品</t>
  </si>
  <si>
    <t>自動車用等の電気機器</t>
  </si>
  <si>
    <t>電気計測機器</t>
  </si>
  <si>
    <t>輸送用機器</t>
  </si>
  <si>
    <t>自動車</t>
  </si>
  <si>
    <t>自動車の部分品</t>
  </si>
  <si>
    <t>生鮮魚介(再掲)</t>
  </si>
  <si>
    <t>平成21年</t>
  </si>
  <si>
    <t>p888</t>
  </si>
  <si>
    <t>75.0</t>
  </si>
  <si>
    <t>p827</t>
  </si>
  <si>
    <t xml:space="preserve">     　　　 7</t>
  </si>
  <si>
    <t>生鮮野菜(再掲)</t>
  </si>
  <si>
    <t>生鮮果物(再掲)</t>
  </si>
  <si>
    <t>二輪自動車類</t>
  </si>
  <si>
    <t>船舶類</t>
  </si>
  <si>
    <t>その他</t>
  </si>
  <si>
    <t>精密機器類</t>
  </si>
  <si>
    <t>19年12月末</t>
  </si>
  <si>
    <t>科学光学機器</t>
  </si>
  <si>
    <t>楽器</t>
  </si>
  <si>
    <t>プラスチック製品</t>
  </si>
  <si>
    <t>がん具</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</si>
  <si>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</si>
  <si>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</si>
  <si>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</si>
  <si>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</si>
  <si>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</si>
  <si>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</si>
  <si>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</si>
  <si>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</si>
  <si>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</si>
  <si>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</si>
  <si>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</si>
  <si>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</si>
  <si>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</si>
  <si>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</si>
  <si>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</si>
  <si>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</si>
  <si>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</si>
  <si>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触媒</t>
  </si>
  <si>
    <t>建築用木工品及び木製建具</t>
  </si>
  <si>
    <t>アルミニウム及び同合金</t>
  </si>
  <si>
    <t>ポンプ及び遠心分離機</t>
  </si>
  <si>
    <t>いるもの</t>
  </si>
  <si>
    <t>数字が秘匿されて</t>
  </si>
  <si>
    <t>音響・映像機器（含部品）</t>
  </si>
  <si>
    <t>家庭用電気機器</t>
  </si>
  <si>
    <t>家具</t>
  </si>
  <si>
    <t>衣類及び同付属品</t>
  </si>
  <si>
    <t>はき物</t>
  </si>
  <si>
    <t xml:space="preserve"> </t>
  </si>
  <si>
    <t>50･30</t>
  </si>
  <si>
    <t>10･20</t>
  </si>
  <si>
    <t>がん具及び遊戯用具</t>
  </si>
  <si>
    <t>運動用具</t>
  </si>
  <si>
    <t>商　　　　　品　　　　　名</t>
  </si>
  <si>
    <t>金  額（千円）</t>
  </si>
  <si>
    <t>前    年
同期比</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</si>
  <si>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</si>
  <si>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</si>
  <si>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</si>
  <si>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</si>
  <si>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</si>
  <si>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</si>
  <si>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</si>
  <si>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</si>
  <si>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</si>
  <si>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</si>
  <si>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東伊豆町</t>
  </si>
  <si>
    <t>河津町</t>
  </si>
  <si>
    <t>南伊豆町</t>
  </si>
  <si>
    <t>松崎町</t>
  </si>
  <si>
    <t>西伊豆町</t>
  </si>
  <si>
    <t>函南町</t>
  </si>
  <si>
    <t>清水町</t>
  </si>
  <si>
    <t>長泉町</t>
  </si>
  <si>
    <t xml:space="preserve"> ９月 分 ）</t>
  </si>
  <si>
    <r>
      <t>（平成</t>
    </r>
    <r>
      <rPr>
        <sz val="11"/>
        <rFont val="ＭＳ Ｐゴシック"/>
        <family val="3"/>
      </rPr>
      <t>21</t>
    </r>
    <r>
      <rPr>
        <sz val="11"/>
        <rFont val="ＭＳ Ｐゴシック"/>
        <family val="3"/>
      </rPr>
      <t>年</t>
    </r>
    <r>
      <rPr>
        <sz val="11"/>
        <rFont val="ＭＳ Ｐゴシック"/>
        <family val="3"/>
      </rPr>
      <t>10</t>
    </r>
    <r>
      <rPr>
        <sz val="11"/>
        <rFont val="ＭＳ Ｐゴシック"/>
        <family val="3"/>
      </rPr>
      <t>月分）</t>
    </r>
  </si>
  <si>
    <t>（平成21年9月分）</t>
  </si>
  <si>
    <t>21年 7月</t>
  </si>
  <si>
    <t>8</t>
  </si>
  <si>
    <t>9</t>
  </si>
  <si>
    <t>10</t>
  </si>
  <si>
    <t>21年  8月</t>
  </si>
  <si>
    <t>21年7月</t>
  </si>
  <si>
    <t>（平成21年10月分）</t>
  </si>
  <si>
    <t>月</t>
  </si>
  <si>
    <t>r76.8</t>
  </si>
  <si>
    <t>r85.7</t>
  </si>
  <si>
    <t>r87.7</t>
  </si>
  <si>
    <t>r94.7</t>
  </si>
  <si>
    <t>平 成 2 1 年 11 月 1 日 現 在</t>
  </si>
  <si>
    <t>平 成 2 1年 10月 中</t>
  </si>
  <si>
    <r>
      <t>生産</t>
    </r>
    <r>
      <rPr>
        <sz val="10"/>
        <rFont val="ＭＳ Ｐ明朝"/>
        <family val="1"/>
      </rPr>
      <t>は７５．３で､</t>
    </r>
  </si>
  <si>
    <t>前月比２．０％減と、２か月連続して低下した。</t>
  </si>
  <si>
    <t>また、前年同月比では、２０．９％前年を下回った。</t>
  </si>
  <si>
    <r>
      <t>出荷</t>
    </r>
    <r>
      <rPr>
        <sz val="10"/>
        <rFont val="ＭＳ Ｐ明朝"/>
        <family val="1"/>
      </rPr>
      <t>は７９．０で､</t>
    </r>
  </si>
  <si>
    <t>前月比１．８％増と、２か月ぶりに上昇した。</t>
  </si>
  <si>
    <t>また、前年同月比では、１９．８％前年を下回った。</t>
  </si>
  <si>
    <r>
      <t>在庫</t>
    </r>
    <r>
      <rPr>
        <sz val="10"/>
        <rFont val="ＭＳ Ｐ明朝"/>
        <family val="1"/>
      </rPr>
      <t>は８８．０で、</t>
    </r>
  </si>
  <si>
    <t>前月比２．５％減と、２か月連続して低下した。</t>
  </si>
  <si>
    <t>また、前年同月比では、８．２％前年を下回った。</t>
  </si>
  <si>
    <t>一般</t>
  </si>
  <si>
    <t>(  20.4)</t>
  </si>
  <si>
    <t>(   3.3)</t>
  </si>
  <si>
    <t>(   1.8)</t>
  </si>
  <si>
    <t>(   9.0)</t>
  </si>
  <si>
    <t>(   4.7)</t>
  </si>
  <si>
    <t>(   2.5)</t>
  </si>
  <si>
    <t>(  10.6)</t>
  </si>
  <si>
    <t>(   1.7)</t>
  </si>
  <si>
    <t>(   6.6)</t>
  </si>
  <si>
    <t>その他の一般機械、木工機械、冷凍機応用装置</t>
  </si>
  <si>
    <t>茶・コーヒー、加工食品、菓子</t>
  </si>
  <si>
    <t>通信機械、電池、電気計測器</t>
  </si>
  <si>
    <t>茶・コーヒー、加工食品、調味料</t>
  </si>
  <si>
    <t>自動車部品、自動車車体、二輪自動車部品</t>
  </si>
  <si>
    <t>電子ピアノ、ピアノ</t>
  </si>
  <si>
    <t>電池、照明器具、家庭用エアコン</t>
  </si>
  <si>
    <t>プラスチック</t>
  </si>
  <si>
    <t>パルプ</t>
  </si>
  <si>
    <t>(  △6.9)</t>
  </si>
  <si>
    <t>(  △1.9)</t>
  </si>
  <si>
    <t>(　△4.0)</t>
  </si>
  <si>
    <t>(  △6.3)</t>
  </si>
  <si>
    <t>(  △8.0)</t>
  </si>
  <si>
    <t>(  △6.5)</t>
  </si>
  <si>
    <t>(  △9.3)</t>
  </si>
  <si>
    <t>(  △3.8)</t>
  </si>
  <si>
    <t>(  △2.2)</t>
  </si>
  <si>
    <t>二輪自動車部品、自動車車体、自動車部品</t>
  </si>
  <si>
    <t>自動車部品</t>
  </si>
  <si>
    <t>清涼飲料、糖・油脂・でんぷん、乳製品</t>
  </si>
  <si>
    <t>パルプ、衛生用紙、情報用紙</t>
  </si>
  <si>
    <t>r107.0</t>
  </si>
  <si>
    <t>r104.7</t>
  </si>
  <si>
    <t>r102.9</t>
  </si>
  <si>
    <t>r83.3</t>
  </si>
  <si>
    <t>r95.3</t>
  </si>
  <si>
    <t>r91.4</t>
  </si>
  <si>
    <t>r86.8</t>
  </si>
  <si>
    <t>r104.1</t>
  </si>
  <si>
    <t>r101.1</t>
  </si>
  <si>
    <t>r103.6</t>
  </si>
  <si>
    <t>r99.6</t>
  </si>
  <si>
    <t xml:space="preserve">  142,848百万円   （76.5％）</t>
  </si>
  <si>
    <t xml:space="preserve">    47,398百万円   （58.8％）</t>
  </si>
  <si>
    <t xml:space="preserve">    95,450百万円の出超</t>
  </si>
  <si>
    <t xml:space="preserve">  120,005百万円   （78.2％）</t>
  </si>
  <si>
    <t xml:space="preserve">   44,299百万円   （59.9％）</t>
  </si>
  <si>
    <t xml:space="preserve">   75,706百万円の出超    </t>
  </si>
  <si>
    <t>輸出総額は24か月連続の減少。　</t>
  </si>
  <si>
    <t>輸入総額は12か月連続の減少。</t>
  </si>
  <si>
    <t>二輪自動車類（53.4%）、原動機（49.3%）、</t>
  </si>
  <si>
    <t>自動車（36.4%）などは減少したが、</t>
  </si>
  <si>
    <t>自動車の部分品(119.2%)、</t>
  </si>
  <si>
    <t>重電機器(147.6%)などは増加した。</t>
  </si>
  <si>
    <t>などは増加した。</t>
  </si>
  <si>
    <t>液化天然ガス(全減)、ウッドチップ(3.1%)、</t>
  </si>
  <si>
    <t>有機化合物(41.3%)などは減少したが、</t>
  </si>
  <si>
    <t>大豆（全増）、魚介類（生鮮・冷凍）(109.6%)</t>
  </si>
  <si>
    <t xml:space="preserve">      1,118百万円   （147.0％）</t>
  </si>
  <si>
    <t xml:space="preserve">      1,287百万円   （45.3％）</t>
  </si>
  <si>
    <t xml:space="preserve">        169百万円の入超</t>
  </si>
  <si>
    <t>輸出総額は６か月ぶりの増加。　</t>
  </si>
  <si>
    <t>金属鉱及びくず（全増）などは増加したが、</t>
  </si>
  <si>
    <t>輸入総額は13か月連続の減少。</t>
  </si>
  <si>
    <t>とうもろこし（2.9%）などは減少したが、</t>
  </si>
  <si>
    <t>医薬品（118.4%）などは増加した。</t>
  </si>
  <si>
    <t xml:space="preserve"> 21,725百万円  （66.7％）</t>
  </si>
  <si>
    <t xml:space="preserve">   1,803百万円  （47.5％）</t>
  </si>
  <si>
    <t xml:space="preserve"> 19,922百万円の出超</t>
  </si>
  <si>
    <t>輸出総額は13か月連続の減少。</t>
  </si>
  <si>
    <t>自動車（44.9%）などが減少した。</t>
  </si>
  <si>
    <t>輸入総額は５か月連続の減少。</t>
  </si>
  <si>
    <t>鉄鋼（12.8%）などが減少した。</t>
  </si>
  <si>
    <t>77.1</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</si>
  <si>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</si>
  <si>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</si>
  <si>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</si>
  <si>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</si>
  <si>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</si>
  <si>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</si>
  <si>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</si>
  <si>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</si>
  <si>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</si>
  <si>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</si>
  <si>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</si>
  <si>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</si>
  <si>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</si>
  <si>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</si>
  <si>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</si>
  <si>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</si>
  <si>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</si>
  <si>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</si>
  <si>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</si>
  <si>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</si>
  <si>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</si>
  <si>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</si>
  <si>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</si>
  <si>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</si>
  <si>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 xml:space="preserve">       11</t>
  </si>
  <si>
    <t>菊川市</t>
  </si>
  <si>
    <t>－</t>
  </si>
  <si>
    <t>(1)</t>
  </si>
  <si>
    <t>(2)</t>
  </si>
  <si>
    <t>11</t>
  </si>
  <si>
    <t>職業紹介状況</t>
  </si>
  <si>
    <t>24</t>
  </si>
  <si>
    <t>御前崎港</t>
  </si>
  <si>
    <t>輸     入</t>
  </si>
  <si>
    <t>年  月  別</t>
  </si>
  <si>
    <t>合    計</t>
  </si>
  <si>
    <t>静岡県の統計１２月号</t>
  </si>
  <si>
    <r>
      <t>No．</t>
    </r>
    <r>
      <rPr>
        <sz val="11"/>
        <rFont val="ＭＳ Ｐゴシック"/>
        <family val="3"/>
      </rPr>
      <t>711</t>
    </r>
  </si>
  <si>
    <t>烈風の午後</t>
  </si>
  <si>
    <t>静岡県人口の推移（平成21年11月現在）</t>
  </si>
  <si>
    <t>金融機関別預金・貸出残高（10月分）</t>
  </si>
  <si>
    <t>（11月分）</t>
  </si>
  <si>
    <t>毎月勤労統計調査地方調査結果（９月分）</t>
  </si>
  <si>
    <t>（10月分）</t>
  </si>
  <si>
    <t>製材工場の素材・製材製品需給（10月分）</t>
  </si>
  <si>
    <t>（９月分）</t>
  </si>
  <si>
    <t>鉄道貨物品種別輸送状況（10月分）</t>
  </si>
  <si>
    <t>道路別交通事故発生状況（10月分）</t>
  </si>
  <si>
    <t>新着統計図書（11月分）</t>
  </si>
  <si>
    <t>平成20年11月 　</t>
  </si>
  <si>
    <t xml:space="preserve">     　　　 12</t>
  </si>
  <si>
    <t xml:space="preserve">     　　　 9</t>
  </si>
  <si>
    <t xml:space="preserve">     　　　 10</t>
  </si>
  <si>
    <t xml:space="preserve">     　　　 11</t>
  </si>
  <si>
    <r>
      <t>（平成</t>
    </r>
    <r>
      <rPr>
        <sz val="11"/>
        <rFont val="ＭＳ Ｐゴシック"/>
        <family val="3"/>
      </rPr>
      <t xml:space="preserve"> 21</t>
    </r>
    <r>
      <rPr>
        <sz val="11"/>
        <rFont val="ＭＳ Ｐゴシック"/>
        <family val="3"/>
      </rPr>
      <t>年９月分）</t>
    </r>
  </si>
  <si>
    <t>９月の鉱工業総合  生産、出荷、在庫の動き（平成17年＝100）</t>
  </si>
  <si>
    <t>20年9月</t>
  </si>
  <si>
    <t>21年1月</t>
  </si>
  <si>
    <r>
      <t>（平成</t>
    </r>
    <r>
      <rPr>
        <sz val="11"/>
        <rFont val="ＭＳ Ｐゴシック"/>
        <family val="3"/>
      </rPr>
      <t>21年９</t>
    </r>
    <r>
      <rPr>
        <sz val="11"/>
        <rFont val="ＭＳ Ｐゴシック"/>
        <family val="3"/>
      </rPr>
      <t>月分）</t>
    </r>
  </si>
  <si>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</si>
  <si>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</si>
  <si>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</si>
  <si>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</si>
  <si>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</si>
  <si>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</si>
  <si>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</si>
  <si>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</si>
  <si>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</si>
  <si>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</si>
  <si>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</si>
  <si>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</si>
  <si>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</si>
  <si>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</si>
  <si>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</si>
  <si>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</si>
  <si>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</si>
  <si>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</si>
  <si>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</si>
  <si>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</si>
  <si>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</si>
  <si>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</si>
  <si>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</si>
  <si>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</si>
  <si>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</si>
  <si>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</si>
  <si>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</si>
  <si>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</si>
  <si>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</si>
  <si>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</si>
  <si>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</si>
  <si>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</si>
  <si>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</si>
  <si>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</si>
  <si>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</si>
  <si>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</si>
  <si>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平成19年10月</t>
  </si>
  <si>
    <t xml:space="preserve">       21    10</t>
  </si>
  <si>
    <t>静岡運輸支局</t>
  </si>
  <si>
    <t>年 月 別</t>
  </si>
  <si>
    <t>総     数</t>
  </si>
  <si>
    <t>貨     物     用</t>
  </si>
  <si>
    <t>単位：トン、円/kg</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</si>
  <si>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</si>
  <si>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</si>
  <si>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</si>
  <si>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</si>
  <si>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</si>
  <si>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</si>
  <si>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</si>
  <si>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</si>
  <si>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</si>
  <si>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</si>
  <si>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</si>
  <si>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</si>
  <si>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</si>
  <si>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</si>
  <si>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</si>
  <si>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</si>
  <si>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</si>
  <si>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傷   者</t>
  </si>
  <si>
    <t>総       計</t>
  </si>
  <si>
    <t>沼　　　　　　　　津</t>
  </si>
  <si>
    <t>焼　　　　　　　　津</t>
  </si>
  <si>
    <t>価格</t>
  </si>
  <si>
    <t>持       家</t>
  </si>
  <si>
    <t>給 与 住 宅</t>
  </si>
  <si>
    <t>分 譲 住 宅</t>
  </si>
  <si>
    <t>（注）在荷量の数値は、製材用素材、製材品ともに年末在庫の数値となります。</t>
  </si>
  <si>
    <t>80.4</t>
  </si>
  <si>
    <t>p777</t>
  </si>
  <si>
    <t>p12,757</t>
  </si>
  <si>
    <t>21年6月</t>
  </si>
  <si>
    <t>　　 7</t>
  </si>
  <si>
    <t>　　 8</t>
  </si>
  <si>
    <t>　　 9</t>
  </si>
  <si>
    <t>　　 10</t>
  </si>
  <si>
    <t>（注１）沼津、焼津の漁港は、（社）漁業情報サービスセンターの水産物流通情報調査の結果です。</t>
  </si>
  <si>
    <t>（注2）「…」は、品目ごとの調査対象外漁港です。</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</si>
  <si>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</si>
  <si>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</si>
  <si>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</si>
  <si>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</si>
  <si>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</si>
  <si>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</si>
  <si>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</si>
  <si>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</si>
  <si>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</si>
  <si>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</si>
  <si>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</si>
  <si>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</si>
  <si>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</si>
  <si>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</si>
  <si>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</si>
  <si>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</si>
  <si>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</si>
  <si>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</si>
  <si>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</si>
  <si>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</si>
  <si>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</si>
  <si>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</si>
  <si>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</si>
  <si>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</si>
  <si>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</si>
  <si>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</si>
  <si>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</si>
  <si>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（注） 年平均は原指数</t>
  </si>
  <si>
    <t>p779</t>
  </si>
  <si>
    <t>76.3</t>
  </si>
  <si>
    <t>p804</t>
  </si>
  <si>
    <t xml:space="preserve">     　　　 3</t>
  </si>
  <si>
    <t xml:space="preserve">     　　　 4</t>
  </si>
  <si>
    <t>p10,527</t>
  </si>
  <si>
    <t>…</t>
  </si>
  <si>
    <t xml:space="preserve">     　　　 5</t>
  </si>
  <si>
    <t>10　　機　械　器　具　生　産　の　動　向</t>
  </si>
  <si>
    <t>販　　　　売</t>
  </si>
  <si>
    <t>経  済  産  業  省</t>
  </si>
  <si>
    <t>板　　紙</t>
  </si>
  <si>
    <t>織物総数</t>
  </si>
  <si>
    <t>14   消   費   者</t>
  </si>
  <si>
    <t>平成20年</t>
  </si>
  <si>
    <t>20年</t>
  </si>
  <si>
    <t>単位：千トン</t>
  </si>
  <si>
    <t>30</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</si>
  <si>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</si>
  <si>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</si>
  <si>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</si>
  <si>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</si>
  <si>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</si>
  <si>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</si>
  <si>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</si>
  <si>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</si>
  <si>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</si>
  <si>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</si>
  <si>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</si>
  <si>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</si>
  <si>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社会動態</t>
  </si>
  <si>
    <t>生活統計室</t>
  </si>
  <si>
    <t>―</t>
  </si>
  <si>
    <t>２  田子の浦港</t>
  </si>
  <si>
    <t>人</t>
  </si>
  <si>
    <t>総数</t>
  </si>
  <si>
    <t>出生数</t>
  </si>
  <si>
    <t>月</t>
  </si>
  <si>
    <t>p45,190</t>
  </si>
  <si>
    <t>小麦及びメスリン</t>
  </si>
  <si>
    <t>(注１）各年の人口は、当該年の１０月１日現在の人口、各月の人口は、当該月の１日現在の人口です。</t>
  </si>
  <si>
    <t>(注２）各年の人口動態（自然動態及び社会動態）は、前年１０月～当年９月の計、各月の人口動態は、当該１か月分の数値です。</t>
  </si>
  <si>
    <t>平成18年</t>
  </si>
  <si>
    <t>　　　　平成１２年の数値は、平成１２年国勢調査確定数を用いました。</t>
  </si>
  <si>
    <t>　　　平成１７年国勢調査結果の速報として、１７調査項目のうち人口総数・男女別人口・世帯数について、調査書類の</t>
  </si>
  <si>
    <t>　　　静岡県要計表により地方集計としてとりまとめたものです。総務省統計局の公表結果とは異なる場合があります。</t>
  </si>
  <si>
    <t>x</t>
  </si>
  <si>
    <t>-</t>
  </si>
  <si>
    <t xml:space="preserve">    </t>
  </si>
  <si>
    <t>　　</t>
  </si>
  <si>
    <t>…</t>
  </si>
  <si>
    <t>静岡農政事務所</t>
  </si>
  <si>
    <t>主　　　要　　　指　　　標</t>
  </si>
  <si>
    <t>秘匿欄</t>
  </si>
  <si>
    <t>新設住宅着工戸数</t>
  </si>
  <si>
    <t>伊豆市</t>
  </si>
  <si>
    <t>御前崎市</t>
  </si>
  <si>
    <t>　</t>
  </si>
  <si>
    <t>単位：億円</t>
  </si>
  <si>
    <t>日本銀行静岡支店</t>
  </si>
  <si>
    <t>年　　月　　末</t>
  </si>
  <si>
    <t>預　　　　　　　　　　金</t>
  </si>
  <si>
    <t>貸　　　　　　　　　　出</t>
  </si>
  <si>
    <t>総　　　額</t>
  </si>
  <si>
    <t>信用金庫</t>
  </si>
  <si>
    <t>平成17年8月</t>
  </si>
  <si>
    <t xml:space="preserve">       10</t>
  </si>
  <si>
    <t xml:space="preserve">       　　12</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</si>
  <si>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</si>
  <si>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</si>
  <si>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</si>
  <si>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</si>
  <si>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</si>
  <si>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</si>
  <si>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</si>
  <si>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</si>
  <si>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</si>
  <si>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</si>
  <si>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</si>
  <si>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</si>
  <si>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</si>
  <si>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</si>
  <si>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</si>
  <si>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</si>
  <si>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枚</t>
  </si>
  <si>
    <t>百万円</t>
  </si>
  <si>
    <t>％</t>
  </si>
  <si>
    <t>18   製材工場の素材・製材製品需給</t>
  </si>
  <si>
    <t>19   漁港別品目別上場水揚量・価格</t>
  </si>
  <si>
    <t>20    輸   出   入   通   関   実   績</t>
  </si>
  <si>
    <t>（注2） 地元16行庫（平成19年は17行庫）の県内所在店舗ベースです。</t>
  </si>
  <si>
    <t>（注3） 全国鉱工業指数における、 生産・出荷・在庫年平均指数は原指数です。</t>
  </si>
  <si>
    <t>（注2） 全国銀行主要勘定はオフショア勘定を含みません。</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</si>
  <si>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</si>
  <si>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</si>
  <si>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</si>
  <si>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</si>
  <si>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</si>
  <si>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</si>
  <si>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</si>
  <si>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</si>
  <si>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</si>
  <si>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</si>
  <si>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</si>
  <si>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</si>
  <si>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</si>
  <si>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</si>
  <si>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</si>
  <si>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</si>
  <si>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</si>
  <si>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</si>
  <si>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</si>
  <si>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</si>
  <si>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</si>
  <si>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</si>
  <si>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</si>
  <si>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</si>
  <si>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</si>
  <si>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</si>
  <si>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</si>
  <si>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</si>
  <si>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</si>
  <si>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</si>
  <si>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</si>
  <si>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</si>
  <si>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千トン</t>
  </si>
  <si>
    <t>年月末(台)</t>
  </si>
  <si>
    <t>件   数</t>
  </si>
  <si>
    <t>戸   数</t>
  </si>
  <si>
    <t>億　　　　円</t>
  </si>
  <si>
    <t>万   枚</t>
  </si>
  <si>
    <t>億   円</t>
  </si>
  <si>
    <t>平　　　成</t>
  </si>
  <si>
    <t>年</t>
  </si>
  <si>
    <t>資　　料</t>
  </si>
  <si>
    <t>日　銀　静　岡　支　店</t>
  </si>
  <si>
    <t>経済統計室</t>
  </si>
  <si>
    <t>経 済 統 計 室</t>
  </si>
  <si>
    <t>19年平均</t>
  </si>
  <si>
    <t>清 水 税 関 支 署</t>
  </si>
  <si>
    <t>清水港
管理局</t>
  </si>
  <si>
    <t>日本貨
物鉄道</t>
  </si>
  <si>
    <t>静岡運輸
支局</t>
  </si>
  <si>
    <t>県警察
本部</t>
  </si>
  <si>
    <t>統計
利用室</t>
  </si>
  <si>
    <t>住まい
づくり室</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</si>
  <si>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</si>
  <si>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</si>
  <si>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</si>
  <si>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</si>
  <si>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</si>
  <si>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</si>
  <si>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</si>
  <si>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</si>
  <si>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</si>
  <si>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</si>
  <si>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</si>
  <si>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</si>
  <si>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</si>
  <si>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</si>
  <si>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</si>
  <si>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</si>
  <si>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</si>
  <si>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</si>
  <si>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</si>
  <si>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</si>
  <si>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</si>
  <si>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</si>
  <si>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</si>
  <si>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</si>
  <si>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</si>
  <si>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</si>
  <si>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</si>
  <si>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</si>
  <si>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</si>
  <si>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</si>
  <si>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</si>
  <si>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</si>
  <si>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</si>
  <si>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</si>
  <si>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</si>
  <si>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</si>
  <si>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</si>
  <si>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</si>
  <si>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</si>
  <si>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</si>
  <si>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</si>
  <si>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</si>
  <si>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保証債務残高</t>
  </si>
  <si>
    <t>代位弁済</t>
  </si>
  <si>
    <t>件　　　数</t>
  </si>
  <si>
    <t>金　　　額</t>
  </si>
  <si>
    <t>(   3.4)</t>
  </si>
  <si>
    <t>家庭用エアコン、照明器具</t>
  </si>
  <si>
    <t>平成</t>
  </si>
  <si>
    <t>年度</t>
  </si>
  <si>
    <t>市  町  別</t>
  </si>
  <si>
    <t>葵     　　　区</t>
  </si>
  <si>
    <t>駿  　河  　区</t>
  </si>
  <si>
    <t>清  　水 　 区</t>
  </si>
  <si>
    <t>(注1)　 「平成17年10月」の人口は、平成１７年国勢調査の確定値です。</t>
  </si>
  <si>
    <t>(注)　社会動態の転入転出の県計は、各市区町の転入転出を合計したものです。</t>
  </si>
  <si>
    <t>牧之原市</t>
  </si>
  <si>
    <t>（注３）平成１７年９月以前の人口は、平成１２年国勢調査をもとに算出した推計値であり、平成１７年１０月の人口は、平成１７年国勢調査速報値です。</t>
  </si>
  <si>
    <t>平成19年</t>
  </si>
  <si>
    <t>20年12月末</t>
  </si>
  <si>
    <t>　　　　したがって、平成１７年９月以前の人口と平成１７年１０月の人口は、継続したデータではありません。</t>
  </si>
  <si>
    <t>静岡県</t>
  </si>
  <si>
    <t>出　荷</t>
  </si>
  <si>
    <t>③秘匿に該当する品目は、主要品目欄には掲載していません。</t>
  </si>
  <si>
    <t>9　　業 種 分 類 別 生 産 ・ 出 荷</t>
  </si>
  <si>
    <t>鉄 鋼 業</t>
  </si>
  <si>
    <t>繊　　維
工　　業</t>
  </si>
  <si>
    <t>そ の 他
工     業</t>
  </si>
  <si>
    <t xml:space="preserve">      X</t>
  </si>
  <si>
    <t>X</t>
  </si>
  <si>
    <t>重    量
（ ｔ ）</t>
  </si>
  <si>
    <t>日 本 人 及 び 外 国 人 人 口</t>
  </si>
  <si>
    <t>世 帯 数</t>
  </si>
  <si>
    <t>自　然　動　態</t>
  </si>
  <si>
    <t>社　会　動　態</t>
  </si>
  <si>
    <t>生 活 統 計 室</t>
  </si>
  <si>
    <t>総   数</t>
  </si>
  <si>
    <t>増   減</t>
  </si>
  <si>
    <t>年  月  別</t>
  </si>
  <si>
    <t>人　　　　　口</t>
  </si>
  <si>
    <t>蒲原町</t>
  </si>
  <si>
    <t>輸出入通関実績</t>
  </si>
  <si>
    <t>経 済 統 計 室</t>
  </si>
  <si>
    <t>製紙パルプ</t>
  </si>
  <si>
    <t>ピアノ</t>
  </si>
  <si>
    <t>電子キー
ボ  ー  ド</t>
  </si>
  <si>
    <t>電      子
オルガン</t>
  </si>
  <si>
    <t>合板</t>
  </si>
  <si>
    <t>バランス</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</si>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</sst>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_);@_)"/>
    <numFmt numFmtId="202" formatCode="0.0;&quot;△ &quot;0.0;;@"/>
    <numFmt numFmtId="203" formatCode="0.0_);@_)"/>
    <numFmt numFmtId="204" formatCode="#,##0_);;&quot;- &quot;;@_)"/>
    <numFmt numFmtId="205" formatCode="#,##0_)\ ;\-#,##0_)\ ;&quot;-&quot;\ ;@_)\ "/>
    <numFmt numFmtId="206" formatCode="#,##0_)\ ;;&quot;-&quot;\ ;@_)\ "/>
    <numFmt numFmtId="207" formatCode="\p0_ "/>
    <numFmt numFmtId="208" formatCode="\p0"/>
    <numFmt numFmtId="210" formatCode="0_ "/>
    <numFmt numFmtId="211" formatCode="#,##0.0;[Red]#,##0.0"/>
    <numFmt numFmtId="212" formatCode="0.0;[Red]0.0"/>
    <numFmt numFmtId="214" formatCode="\p#,##0;[Red]\-#,##0"/>
    <numFmt numFmtId="215" formatCode="0_);[Red]\(0\)"/>
    <numFmt numFmtId="216" formatCode="#,##0\ \ "/>
    <numFmt numFmtId="217" formatCode="#,###"/>
    <numFmt numFmtId="218" formatCode="#,##0;;\-"/>
    <numFmt numFmtId="219" formatCode="#,##0.0_);[Red]\(#,##0.0\)"/>
    <numFmt numFmtId="224" formatCode="__\ * #,##0__\ ;__\ * \-#,##0__\ ;__\ * &quot;-&quot;__\ ;__\ @__\ "/>
    <numFmt numFmtId="225" formatCode="#,##0.0;&quot;△ &quot;#,##0.0"/>
    <numFmt numFmtId="226" formatCode="#,##0.0_);&quot;△ &quot;#,##0.0_)"/>
    <numFmt numFmtId="227" formatCode="#,##0__"/>
    <numFmt numFmtId="229" formatCode="#,##0.0_ "/>
    <numFmt numFmtId="230" formatCode="General&quot;年&quot;"/>
    <numFmt numFmtId="231" formatCode="#,##0\ \ \ ;[Red]\-#,##0"/>
    <numFmt numFmtId="232" formatCode="0.00_ "/>
    <numFmt numFmtId="233" formatCode="0.00_);[Red]\(0.00\)"/>
  </numFmts>
  <fonts count="64">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5"/>
      <name val="ＭＳ 明朝"/>
      <family val="1"/>
    </font>
    <font>
      <sz val="9.5"/>
      <color indexed="56"/>
      <name val="ＭＳ Ｐ明朝"/>
      <family val="1"/>
    </font>
    <font>
      <sz val="9.5"/>
      <color indexed="56"/>
      <name val="ＭＳ Ｐゴシック"/>
      <family val="3"/>
    </font>
    <font>
      <sz val="25.5"/>
      <name val="ＭＳ Ｐゴシック"/>
      <family val="3"/>
    </font>
    <font>
      <sz val="10"/>
      <color indexed="32"/>
      <name val="ＭＳ Ｐ明朝"/>
      <family val="1"/>
    </font>
    <font>
      <b/>
      <sz val="12"/>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
      <color indexed="12"/>
      <name val="ＭＳ Ｐ明朝"/>
      <family val="1"/>
    </font>
    <font>
      <sz val="6"/>
      <color indexed="12"/>
      <name val="ＭＳ Ｐ明朝"/>
      <family val="1"/>
    </font>
    <font>
      <sz val="8.25"/>
      <name val="ＭＳ Ｐゴシック"/>
      <family val="3"/>
    </font>
    <font>
      <sz val="4.8"/>
      <name val="ＭＳ Ｐゴシック"/>
      <family val="3"/>
    </font>
    <font>
      <sz val="4.25"/>
      <name val="ＭＳ Ｐゴシック"/>
      <family val="3"/>
    </font>
    <font>
      <b/>
      <sz val="8"/>
      <name val="ＭＳ Ｐゴシック"/>
      <family val="2"/>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7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double"/>
      <right>
        <color indexed="63"/>
      </right>
      <top style="thin"/>
      <bottom style="thin"/>
    </border>
    <border>
      <left style="double"/>
      <right>
        <color indexed="63"/>
      </right>
      <top style="thin"/>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style="medium"/>
      <right style="medium"/>
      <top style="thin"/>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42">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178" fontId="5" fillId="0" borderId="0" xfId="17" applyNumberFormat="1" applyFont="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178" fontId="5" fillId="0" borderId="0" xfId="17"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178" fontId="6" fillId="0" borderId="0" xfId="17" applyNumberFormat="1" applyFont="1" applyAlignment="1" applyProtection="1">
      <alignment horizontal="right" vertical="center"/>
      <protection/>
    </xf>
    <xf numFmtId="0" fontId="6" fillId="0" borderId="1" xfId="0" applyFont="1" applyBorder="1" applyAlignment="1" applyProtection="1">
      <alignment vertical="center"/>
      <protection/>
    </xf>
    <xf numFmtId="178" fontId="5" fillId="0" borderId="0" xfId="17" applyNumberFormat="1" applyFont="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199" fontId="13" fillId="0" borderId="13"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6"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center" vertical="center"/>
      <protection/>
    </xf>
    <xf numFmtId="178" fontId="6" fillId="0" borderId="0" xfId="0" applyNumberFormat="1" applyFont="1" applyAlignment="1" applyProtection="1">
      <alignment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178" fontId="13" fillId="0" borderId="8" xfId="24" applyNumberFormat="1" applyFont="1" applyBorder="1" applyAlignment="1" applyProtection="1">
      <alignment vertical="center"/>
      <protection/>
    </xf>
    <xf numFmtId="203"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38" fontId="5" fillId="0" borderId="0" xfId="25" applyNumberFormat="1" applyFont="1" applyAlignment="1" applyProtection="1">
      <alignment vertical="center"/>
      <protection locked="0"/>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178" fontId="6" fillId="0" borderId="0" xfId="24" applyNumberFormat="1" applyFont="1" applyAlignment="1" applyProtection="1">
      <alignment horizontal="righ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49" fontId="6" fillId="0" borderId="1" xfId="24" applyNumberFormat="1" applyFont="1" applyBorder="1" applyAlignment="1" applyProtection="1">
      <alignment horizontal="center" vertical="center"/>
      <protection/>
    </xf>
    <xf numFmtId="178" fontId="5" fillId="0" borderId="0" xfId="24" applyNumberFormat="1" applyFont="1" applyBorder="1" applyAlignment="1" applyProtection="1">
      <alignment horizontal="right" vertical="center"/>
      <protection/>
    </xf>
    <xf numFmtId="178"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3" fontId="13" fillId="0" borderId="10" xfId="25" applyNumberFormat="1" applyFont="1" applyBorder="1" applyAlignment="1" applyProtection="1">
      <alignment horizontal="right" vertical="center"/>
      <protection/>
    </xf>
    <xf numFmtId="196" fontId="13" fillId="0" borderId="4" xfId="25" applyNumberFormat="1" applyFont="1" applyBorder="1" applyAlignment="1" applyProtection="1">
      <alignment vertical="center"/>
      <protection/>
    </xf>
    <xf numFmtId="178" fontId="5" fillId="3" borderId="4" xfId="24" applyNumberFormat="1" applyFont="1" applyFill="1" applyBorder="1" applyAlignment="1" applyProtection="1">
      <alignment horizontal="center" vertical="center"/>
      <protection/>
    </xf>
    <xf numFmtId="178" fontId="5" fillId="3" borderId="3" xfId="24" applyNumberFormat="1" applyFont="1" applyFill="1" applyBorder="1" applyAlignment="1" applyProtection="1">
      <alignment horizontal="center"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5" fontId="13" fillId="0" borderId="5" xfId="25" applyNumberFormat="1" applyFont="1" applyBorder="1" applyAlignment="1" applyProtection="1">
      <alignment horizontal="right" vertical="center"/>
      <protection/>
    </xf>
    <xf numFmtId="195" fontId="13" fillId="0" borderId="0" xfId="25" applyNumberFormat="1" applyFont="1" applyBorder="1" applyAlignment="1" applyProtection="1">
      <alignment horizontal="right" vertical="center"/>
      <protection/>
    </xf>
    <xf numFmtId="195" fontId="13" fillId="0" borderId="11"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186" fontId="5" fillId="0" borderId="0" xfId="23" applyNumberFormat="1" applyFont="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203" fontId="13" fillId="0" borderId="9"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17"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3" fillId="0" borderId="0" xfId="0" applyNumberFormat="1" applyFont="1" applyBorder="1" applyAlignment="1" applyProtection="1">
      <alignment/>
      <protection/>
    </xf>
    <xf numFmtId="37" fontId="33" fillId="0" borderId="18" xfId="0" applyNumberFormat="1" applyFont="1" applyBorder="1" applyAlignment="1" applyProtection="1" quotePrefix="1">
      <alignment/>
      <protection/>
    </xf>
    <xf numFmtId="37" fontId="5" fillId="0" borderId="18" xfId="0" applyNumberFormat="1" applyFont="1" applyBorder="1" applyAlignment="1" applyProtection="1" quotePrefix="1">
      <alignment/>
      <protection/>
    </xf>
    <xf numFmtId="37" fontId="5" fillId="0" borderId="17"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20" xfId="0" applyFont="1" applyBorder="1" applyAlignment="1" applyProtection="1">
      <alignment horizontal="center" vertical="center"/>
      <protection/>
    </xf>
    <xf numFmtId="184" fontId="5" fillId="2" borderId="2" xfId="0" applyNumberFormat="1" applyFont="1" applyFill="1" applyBorder="1" applyAlignment="1">
      <alignment horizontal="center"/>
    </xf>
    <xf numFmtId="0" fontId="27" fillId="0" borderId="0" xfId="0" applyFont="1" applyAlignment="1">
      <alignment/>
    </xf>
    <xf numFmtId="184" fontId="5" fillId="2" borderId="3" xfId="0" applyNumberFormat="1" applyFont="1" applyFill="1" applyBorder="1" applyAlignment="1">
      <alignment horizontal="center"/>
    </xf>
    <xf numFmtId="176" fontId="5" fillId="2" borderId="3" xfId="0" applyNumberFormat="1" applyFont="1" applyFill="1" applyBorder="1" applyAlignment="1">
      <alignment horizontal="center"/>
    </xf>
    <xf numFmtId="184" fontId="5" fillId="0" borderId="5" xfId="0" applyNumberFormat="1" applyFont="1" applyBorder="1" applyAlignment="1">
      <alignment/>
    </xf>
    <xf numFmtId="0" fontId="5" fillId="0" borderId="0" xfId="0" applyFont="1" applyBorder="1" applyAlignment="1">
      <alignment/>
    </xf>
    <xf numFmtId="184" fontId="5" fillId="0" borderId="0" xfId="0" applyNumberFormat="1" applyFont="1" applyBorder="1" applyAlignment="1">
      <alignment/>
    </xf>
    <xf numFmtId="176" fontId="5" fillId="0" borderId="0" xfId="0" applyNumberFormat="1" applyFont="1" applyBorder="1" applyAlignment="1">
      <alignment/>
    </xf>
    <xf numFmtId="176" fontId="5" fillId="2" borderId="4" xfId="0" applyNumberFormat="1" applyFont="1" applyFill="1" applyBorder="1" applyAlignment="1">
      <alignment horizontal="center"/>
    </xf>
    <xf numFmtId="0" fontId="27" fillId="0" borderId="0" xfId="0" applyFont="1" applyBorder="1" applyAlignment="1">
      <alignment/>
    </xf>
    <xf numFmtId="184" fontId="5" fillId="0" borderId="11" xfId="0" applyNumberFormat="1" applyFont="1" applyBorder="1" applyAlignment="1">
      <alignment/>
    </xf>
    <xf numFmtId="184" fontId="5" fillId="0" borderId="1" xfId="0" applyNumberFormat="1" applyFont="1" applyBorder="1" applyAlignment="1">
      <alignment horizontal="distributed"/>
    </xf>
    <xf numFmtId="184" fontId="5" fillId="0" borderId="12" xfId="0" applyNumberFormat="1" applyFont="1" applyBorder="1" applyAlignment="1">
      <alignment horizontal="distributed"/>
    </xf>
    <xf numFmtId="184" fontId="5" fillId="0" borderId="8" xfId="0" applyNumberFormat="1" applyFont="1" applyBorder="1" applyAlignment="1">
      <alignment horizontal="distributed"/>
    </xf>
    <xf numFmtId="178" fontId="5" fillId="0" borderId="0" xfId="0" applyNumberFormat="1" applyFont="1" applyBorder="1" applyAlignment="1">
      <alignment/>
    </xf>
    <xf numFmtId="178" fontId="5" fillId="0" borderId="11" xfId="0" applyNumberFormat="1" applyFont="1" applyBorder="1" applyAlignment="1">
      <alignment/>
    </xf>
    <xf numFmtId="181" fontId="5" fillId="0" borderId="0" xfId="0" applyNumberFormat="1" applyFont="1" applyBorder="1" applyAlignment="1">
      <alignment/>
    </xf>
    <xf numFmtId="181" fontId="5" fillId="0" borderId="11" xfId="0" applyNumberFormat="1" applyFont="1" applyBorder="1" applyAlignment="1">
      <alignment/>
    </xf>
    <xf numFmtId="178" fontId="5" fillId="0" borderId="5" xfId="0" applyNumberFormat="1" applyFont="1" applyBorder="1" applyAlignment="1">
      <alignment/>
    </xf>
    <xf numFmtId="181" fontId="5" fillId="0" borderId="5" xfId="0" applyNumberFormat="1" applyFont="1" applyBorder="1" applyAlignment="1">
      <alignment/>
    </xf>
    <xf numFmtId="0" fontId="5" fillId="0" borderId="8" xfId="0" applyFont="1" applyBorder="1" applyAlignment="1">
      <alignment horizontal="distributed"/>
    </xf>
    <xf numFmtId="176" fontId="5" fillId="0" borderId="5" xfId="0" applyNumberFormat="1" applyFont="1" applyBorder="1" applyAlignment="1">
      <alignment/>
    </xf>
    <xf numFmtId="0" fontId="5" fillId="0" borderId="1" xfId="0" applyFont="1" applyBorder="1" applyAlignment="1">
      <alignment horizontal="distributed"/>
    </xf>
    <xf numFmtId="178" fontId="5" fillId="0" borderId="0" xfId="0" applyNumberFormat="1" applyFont="1" applyBorder="1" applyAlignment="1">
      <alignment horizontal="right"/>
    </xf>
    <xf numFmtId="181" fontId="5" fillId="0" borderId="0" xfId="0" applyNumberFormat="1" applyFont="1" applyBorder="1" applyAlignment="1">
      <alignment horizontal="right"/>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178"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2" fillId="0" borderId="1" xfId="24" applyNumberFormat="1" applyFont="1" applyBorder="1" applyAlignment="1" applyProtection="1">
      <alignment horizontal="distributed" vertical="center"/>
      <protection/>
    </xf>
    <xf numFmtId="178" fontId="32" fillId="0" borderId="0" xfId="17" applyNumberFormat="1" applyFont="1" applyAlignment="1" applyProtection="1">
      <alignment horizontal="right" vertical="center"/>
      <protection/>
    </xf>
    <xf numFmtId="178" fontId="32" fillId="0" borderId="0" xfId="17" applyNumberFormat="1" applyFont="1" applyAlignment="1" applyProtection="1">
      <alignment vertical="center"/>
      <protection/>
    </xf>
    <xf numFmtId="178"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37" fontId="5" fillId="0" borderId="22" xfId="0" applyNumberFormat="1" applyFont="1" applyBorder="1" applyAlignment="1" applyProtection="1">
      <alignment horizontal="center"/>
      <protection/>
    </xf>
    <xf numFmtId="37" fontId="5" fillId="0" borderId="23" xfId="0" applyNumberFormat="1" applyFont="1" applyBorder="1" applyAlignment="1" applyProtection="1">
      <alignment horizontal="center"/>
      <protection/>
    </xf>
    <xf numFmtId="37" fontId="33" fillId="0" borderId="22" xfId="0" applyNumberFormat="1" applyFont="1" applyBorder="1" applyAlignment="1" applyProtection="1">
      <alignment horizontal="center"/>
      <protection/>
    </xf>
    <xf numFmtId="37" fontId="5" fillId="0" borderId="24" xfId="0" applyNumberFormat="1" applyFont="1" applyBorder="1" applyAlignment="1" applyProtection="1">
      <alignment horizontal="center"/>
      <protection/>
    </xf>
    <xf numFmtId="37" fontId="5" fillId="0" borderId="25"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0" fontId="5" fillId="0" borderId="0" xfId="25" applyFont="1" applyAlignment="1" applyProtection="1">
      <alignment horizontal="left" vertical="center"/>
      <protection/>
    </xf>
    <xf numFmtId="178" fontId="5" fillId="2" borderId="0" xfId="24" applyNumberFormat="1" applyFont="1" applyFill="1" applyBorder="1" applyAlignment="1" applyProtection="1">
      <alignment horizontal="distributed" vertical="center"/>
      <protection/>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0" fontId="5" fillId="0" borderId="0" xfId="23" applyNumberFormat="1" applyFont="1" applyBorder="1" applyAlignment="1" applyProtection="1">
      <alignment horizontal="center" vertical="center"/>
      <protection/>
    </xf>
    <xf numFmtId="210"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6"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186" fontId="5" fillId="0" borderId="0" xfId="23" applyNumberFormat="1" applyFont="1" applyFill="1" applyBorder="1" applyAlignment="1" applyProtection="1">
      <alignment horizontal="right" vertical="center"/>
      <protection/>
    </xf>
    <xf numFmtId="204" fontId="5" fillId="0" borderId="11"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2"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3"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1" fontId="8" fillId="0" borderId="27" xfId="0" applyNumberFormat="1" applyFont="1" applyFill="1" applyBorder="1" applyAlignment="1" applyProtection="1">
      <alignment horizontal="right" vertical="top"/>
      <protection/>
    </xf>
    <xf numFmtId="191" fontId="5" fillId="0" borderId="28" xfId="0" applyNumberFormat="1" applyFont="1" applyFill="1" applyBorder="1" applyAlignment="1" applyProtection="1">
      <alignment horizontal="right" vertical="center"/>
      <protection/>
    </xf>
    <xf numFmtId="191" fontId="5" fillId="0" borderId="27"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9"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vertical="top"/>
      <protection/>
    </xf>
    <xf numFmtId="178" fontId="32"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49" fontId="6" fillId="0" borderId="11"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14" fillId="2" borderId="2" xfId="0" applyNumberFormat="1" applyFont="1" applyFill="1" applyBorder="1" applyAlignment="1">
      <alignment vertical="distributed" textRotation="255"/>
    </xf>
    <xf numFmtId="206"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196" fontId="12" fillId="0" borderId="4" xfId="25" applyNumberFormat="1" applyFont="1" applyBorder="1" applyAlignment="1" applyProtection="1">
      <alignment vertical="center"/>
      <protection/>
    </xf>
    <xf numFmtId="195"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6" fillId="0" borderId="11" xfId="22" applyNumberFormat="1"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184" fontId="6" fillId="0" borderId="0" xfId="17" applyNumberFormat="1" applyFont="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204" fontId="40" fillId="0" borderId="11" xfId="23" applyNumberFormat="1" applyFont="1" applyFill="1" applyBorder="1" applyAlignment="1" applyProtection="1">
      <alignment horizontal="right" vertical="center"/>
      <protection/>
    </xf>
    <xf numFmtId="202" fontId="40" fillId="0" borderId="10" xfId="0" applyNumberFormat="1" applyFont="1" applyBorder="1" applyAlignment="1" applyProtection="1">
      <alignment horizontal="right" vertical="center"/>
      <protection/>
    </xf>
    <xf numFmtId="181" fontId="39" fillId="0" borderId="0" xfId="0" applyNumberFormat="1" applyFont="1" applyBorder="1" applyAlignment="1" applyProtection="1">
      <alignment vertical="center"/>
      <protection/>
    </xf>
    <xf numFmtId="202" fontId="40" fillId="0" borderId="0" xfId="0" applyNumberFormat="1" applyFont="1" applyBorder="1" applyAlignment="1" applyProtection="1">
      <alignment horizontal="right" vertical="center"/>
      <protection/>
    </xf>
    <xf numFmtId="181" fontId="39" fillId="0" borderId="1" xfId="0" applyNumberFormat="1" applyFont="1" applyBorder="1" applyAlignment="1" applyProtection="1">
      <alignment vertical="center"/>
      <protection/>
    </xf>
    <xf numFmtId="0" fontId="40" fillId="0" borderId="10" xfId="0" applyFont="1" applyBorder="1" applyAlignment="1" applyProtection="1">
      <alignment horizontal="center" vertical="center"/>
      <protection/>
    </xf>
    <xf numFmtId="191" fontId="40" fillId="0" borderId="0" xfId="0" applyNumberFormat="1" applyFont="1" applyAlignment="1" applyProtection="1">
      <alignment vertical="center"/>
      <protection/>
    </xf>
    <xf numFmtId="0" fontId="40" fillId="0" borderId="0" xfId="0" applyFont="1" applyAlignment="1" applyProtection="1">
      <alignment vertical="center"/>
      <protection/>
    </xf>
    <xf numFmtId="0" fontId="40" fillId="0" borderId="0" xfId="0" applyFont="1" applyBorder="1" applyAlignment="1" applyProtection="1">
      <alignment vertical="center"/>
      <protection/>
    </xf>
    <xf numFmtId="0" fontId="40" fillId="0" borderId="1" xfId="0" applyFont="1" applyBorder="1" applyAlignment="1" applyProtection="1">
      <alignment vertical="center"/>
      <protection/>
    </xf>
    <xf numFmtId="191" fontId="40" fillId="0" borderId="0" xfId="0" applyNumberFormat="1" applyFont="1" applyBorder="1" applyAlignment="1" applyProtection="1">
      <alignment horizontal="right" vertical="center"/>
      <protection/>
    </xf>
    <xf numFmtId="191" fontId="40" fillId="0" borderId="1" xfId="0" applyNumberFormat="1" applyFont="1" applyBorder="1" applyAlignment="1" applyProtection="1">
      <alignment horizontal="right" vertical="center"/>
      <protection/>
    </xf>
    <xf numFmtId="202" fontId="40" fillId="0" borderId="0" xfId="0" applyNumberFormat="1" applyFont="1" applyFill="1" applyBorder="1" applyAlignment="1" applyProtection="1">
      <alignment horizontal="right" vertical="center"/>
      <protection/>
    </xf>
    <xf numFmtId="202" fontId="39" fillId="0" borderId="10" xfId="0" applyNumberFormat="1" applyFont="1" applyBorder="1" applyAlignment="1" applyProtection="1">
      <alignment horizontal="right" vertical="center"/>
      <protection/>
    </xf>
    <xf numFmtId="191" fontId="39" fillId="0" borderId="0" xfId="0" applyNumberFormat="1" applyFont="1" applyBorder="1" applyAlignment="1" applyProtection="1">
      <alignment horizontal="right" vertical="center"/>
      <protection/>
    </xf>
    <xf numFmtId="202"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202" fontId="40" fillId="0" borderId="30" xfId="0" applyNumberFormat="1" applyFont="1" applyBorder="1" applyAlignment="1" applyProtection="1">
      <alignment horizontal="right" vertical="center" shrinkToFit="1"/>
      <protection/>
    </xf>
    <xf numFmtId="202" fontId="40" fillId="0" borderId="31" xfId="0" applyNumberFormat="1" applyFont="1" applyBorder="1" applyAlignment="1" applyProtection="1">
      <alignment horizontal="right" vertical="center" shrinkToFit="1"/>
      <protection/>
    </xf>
    <xf numFmtId="191" fontId="40" fillId="0" borderId="31" xfId="0" applyNumberFormat="1" applyFont="1" applyBorder="1" applyAlignment="1" applyProtection="1">
      <alignment horizontal="right" vertical="center" shrinkToFit="1"/>
      <protection/>
    </xf>
    <xf numFmtId="191" fontId="40" fillId="0" borderId="32" xfId="0" applyNumberFormat="1" applyFont="1" applyBorder="1" applyAlignment="1" applyProtection="1">
      <alignment horizontal="right" vertical="center" shrinkToFit="1"/>
      <protection/>
    </xf>
    <xf numFmtId="202" fontId="40" fillId="0" borderId="10" xfId="0" applyNumberFormat="1" applyFont="1" applyBorder="1" applyAlignment="1" applyProtection="1">
      <alignment horizontal="distributed" vertical="center"/>
      <protection/>
    </xf>
    <xf numFmtId="202" fontId="40" fillId="0" borderId="0" xfId="0" applyNumberFormat="1" applyFont="1" applyBorder="1" applyAlignment="1" applyProtection="1">
      <alignment horizontal="distributed" vertical="center"/>
      <protection/>
    </xf>
    <xf numFmtId="202" fontId="40" fillId="0" borderId="10" xfId="0" applyNumberFormat="1" applyFont="1" applyBorder="1" applyAlignment="1" applyProtection="1">
      <alignment horizontal="center" vertical="center"/>
      <protection/>
    </xf>
    <xf numFmtId="202" fontId="40" fillId="0" borderId="0" xfId="0" applyNumberFormat="1" applyFont="1" applyAlignment="1" applyProtection="1">
      <alignment vertical="center"/>
      <protection/>
    </xf>
    <xf numFmtId="202" fontId="40" fillId="0" borderId="0" xfId="0" applyNumberFormat="1" applyFont="1" applyBorder="1" applyAlignment="1" applyProtection="1">
      <alignment vertical="center"/>
      <protection/>
    </xf>
    <xf numFmtId="202" fontId="40" fillId="0" borderId="10" xfId="0" applyNumberFormat="1" applyFont="1" applyBorder="1" applyAlignment="1" applyProtection="1">
      <alignment vertical="center"/>
      <protection/>
    </xf>
    <xf numFmtId="202" fontId="39" fillId="0" borderId="10" xfId="0" applyNumberFormat="1" applyFont="1" applyBorder="1" applyAlignment="1" applyProtection="1">
      <alignment vertical="center"/>
      <protection/>
    </xf>
    <xf numFmtId="202" fontId="40" fillId="0" borderId="30" xfId="0" applyNumberFormat="1" applyFont="1" applyBorder="1" applyAlignment="1" applyProtection="1">
      <alignment horizontal="center" vertical="center" shrinkToFit="1"/>
      <protection/>
    </xf>
    <xf numFmtId="181" fontId="39" fillId="0" borderId="0" xfId="0" applyNumberFormat="1" applyFont="1" applyBorder="1" applyAlignment="1" applyProtection="1">
      <alignment horizontal="right" vertical="center"/>
      <protection/>
    </xf>
    <xf numFmtId="202" fontId="39" fillId="0" borderId="33" xfId="0" applyNumberFormat="1" applyFont="1" applyBorder="1" applyAlignment="1" applyProtection="1">
      <alignment vertical="center"/>
      <protection/>
    </xf>
    <xf numFmtId="202" fontId="40"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2"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2" fillId="0" borderId="0" xfId="17" applyNumberFormat="1" applyFont="1" applyFill="1" applyAlignment="1" applyProtection="1">
      <alignment vertical="center"/>
      <protection/>
    </xf>
    <xf numFmtId="0" fontId="6" fillId="0" borderId="1" xfId="0" applyFont="1" applyBorder="1" applyAlignment="1">
      <alignment vertical="center"/>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41" fillId="0" borderId="0" xfId="24" applyNumberFormat="1" applyFont="1" applyAlignment="1" applyProtection="1">
      <alignment vertical="center"/>
      <protection/>
    </xf>
    <xf numFmtId="183" fontId="6" fillId="0" borderId="34" xfId="17" applyNumberFormat="1" applyFont="1" applyBorder="1" applyAlignment="1" applyProtection="1">
      <alignment horizontal="left" vertical="center"/>
      <protection/>
    </xf>
    <xf numFmtId="0" fontId="5" fillId="0" borderId="1" xfId="0" applyFont="1" applyBorder="1" applyAlignment="1">
      <alignment vertical="center"/>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200"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16" xfId="0" applyNumberFormat="1" applyFont="1" applyFill="1" applyBorder="1" applyAlignment="1" applyProtection="1" quotePrefix="1">
      <alignment horizontal="distributed" vertical="center"/>
      <protection/>
    </xf>
    <xf numFmtId="184" fontId="5" fillId="0" borderId="0" xfId="17" applyNumberFormat="1" applyFont="1" applyBorder="1" applyAlignment="1" applyProtection="1">
      <alignment horizontal="right" vertical="center"/>
      <protection/>
    </xf>
    <xf numFmtId="178" fontId="39" fillId="0" borderId="11" xfId="24" applyNumberFormat="1" applyFont="1" applyFill="1" applyBorder="1" applyAlignment="1" applyProtection="1">
      <alignment horizontal="right" vertical="center"/>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184" fontId="5" fillId="0" borderId="0" xfId="17" applyNumberFormat="1" applyFont="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7" fontId="45" fillId="0" borderId="3" xfId="0" applyNumberFormat="1" applyFont="1" applyFill="1" applyBorder="1" applyAlignment="1">
      <alignment horizontal="right" vertical="center"/>
    </xf>
    <xf numFmtId="217" fontId="45" fillId="0" borderId="15" xfId="0" applyNumberFormat="1" applyFont="1" applyFill="1" applyBorder="1" applyAlignment="1">
      <alignment horizontal="right" vertical="center"/>
    </xf>
    <xf numFmtId="217" fontId="45" fillId="0" borderId="7" xfId="0" applyNumberFormat="1" applyFont="1" applyFill="1" applyBorder="1" applyAlignment="1">
      <alignment horizontal="right" vertical="center"/>
    </xf>
    <xf numFmtId="196" fontId="13" fillId="0" borderId="0" xfId="25" applyNumberFormat="1" applyFont="1" applyBorder="1" applyAlignment="1" applyProtection="1">
      <alignment vertical="center"/>
      <protection/>
    </xf>
    <xf numFmtId="196" fontId="13" fillId="0" borderId="11" xfId="25" applyNumberFormat="1" applyFont="1" applyBorder="1" applyAlignment="1" applyProtection="1">
      <alignment vertical="center"/>
      <protection/>
    </xf>
    <xf numFmtId="217" fontId="45" fillId="0" borderId="16" xfId="0" applyNumberFormat="1" applyFont="1" applyFill="1" applyBorder="1" applyAlignment="1">
      <alignment horizontal="right" vertical="center"/>
    </xf>
    <xf numFmtId="0" fontId="13" fillId="0" borderId="0" xfId="0" applyFont="1" applyBorder="1" applyAlignment="1" applyProtection="1">
      <alignment vertical="center" shrinkToFit="1"/>
      <protection/>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217" fontId="46" fillId="0" borderId="3" xfId="0" applyNumberFormat="1" applyFont="1" applyFill="1" applyBorder="1" applyAlignment="1">
      <alignment horizontal="right" vertical="center"/>
    </xf>
    <xf numFmtId="49" fontId="6" fillId="0" borderId="1" xfId="22" applyNumberFormat="1" applyFont="1" applyBorder="1" applyAlignment="1" applyProtection="1">
      <alignment horizontal="right" vertical="center"/>
      <protection/>
    </xf>
    <xf numFmtId="49" fontId="6" fillId="0" borderId="12" xfId="22" applyNumberFormat="1" applyFont="1" applyBorder="1" applyAlignment="1" applyProtection="1">
      <alignment horizontal="righ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181" fontId="13" fillId="0" borderId="6" xfId="0" applyNumberFormat="1" applyFont="1" applyFill="1" applyBorder="1" applyAlignment="1" applyProtection="1">
      <alignment horizontal="right" vertical="center" shrinkToFit="1"/>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176" fontId="13" fillId="0" borderId="0" xfId="26" applyNumberFormat="1" applyFont="1" applyFill="1" applyAlignment="1" applyProtection="1">
      <alignment horizontal="right" vertical="distributed" shrinkToFit="1"/>
      <protection/>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0" fontId="32" fillId="0" borderId="0" xfId="23" applyFont="1" applyBorder="1" applyAlignment="1" applyProtection="1">
      <alignment horizontal="right" vertical="center"/>
      <protection/>
    </xf>
    <xf numFmtId="218" fontId="39" fillId="0" borderId="0" xfId="17" applyNumberFormat="1" applyFont="1" applyFill="1" applyAlignment="1">
      <alignment/>
    </xf>
    <xf numFmtId="218" fontId="39" fillId="0" borderId="0" xfId="23" applyNumberFormat="1" applyFont="1" applyFill="1" applyAlignment="1" applyProtection="1">
      <alignment horizontal="right" vertical="center"/>
      <protection/>
    </xf>
    <xf numFmtId="218" fontId="6" fillId="0" borderId="0" xfId="23" applyNumberFormat="1" applyFont="1" applyFill="1" applyAlignment="1" applyProtection="1">
      <alignment horizontal="right" vertical="center"/>
      <protection/>
    </xf>
    <xf numFmtId="218" fontId="5" fillId="0" borderId="0" xfId="23" applyNumberFormat="1" applyFont="1" applyFill="1" applyAlignment="1" applyProtection="1">
      <alignment horizontal="right" vertical="center"/>
      <protection/>
    </xf>
    <xf numFmtId="218" fontId="5" fillId="0" borderId="0" xfId="23" applyNumberFormat="1" applyFont="1" applyFill="1" applyBorder="1" applyAlignment="1" applyProtection="1">
      <alignment horizontal="right" vertical="center"/>
      <protection/>
    </xf>
    <xf numFmtId="178" fontId="47" fillId="0" borderId="0" xfId="24" applyNumberFormat="1" applyFont="1" applyFill="1" applyAlignment="1" applyProtection="1">
      <alignment vertical="center" shrinkToFit="1"/>
      <protection/>
    </xf>
    <xf numFmtId="178" fontId="47" fillId="0" borderId="0" xfId="17" applyNumberFormat="1" applyFont="1" applyFill="1" applyAlignment="1" applyProtection="1">
      <alignment vertical="center" shrinkToFit="1"/>
      <protection/>
    </xf>
    <xf numFmtId="178" fontId="47" fillId="0" borderId="0" xfId="24" applyNumberFormat="1" applyFont="1" applyFill="1" applyBorder="1" applyAlignment="1" applyProtection="1">
      <alignment vertical="center" shrinkToFit="1"/>
      <protection/>
    </xf>
    <xf numFmtId="49" fontId="5" fillId="0" borderId="11" xfId="22" applyNumberFormat="1" applyFont="1" applyBorder="1" applyAlignment="1" applyProtection="1">
      <alignment vertical="center"/>
      <protection locked="0"/>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184" fontId="5" fillId="0" borderId="0" xfId="0" applyNumberFormat="1" applyFont="1" applyAlignment="1" applyProtection="1">
      <alignment vertical="center"/>
      <protection/>
    </xf>
    <xf numFmtId="0" fontId="17" fillId="0" borderId="11" xfId="0" applyFont="1" applyBorder="1" applyAlignment="1" applyProtection="1">
      <alignment horizontal="center" vertical="center"/>
      <protection/>
    </xf>
    <xf numFmtId="3" fontId="5" fillId="0" borderId="0" xfId="17" applyNumberFormat="1" applyFont="1" applyFill="1" applyBorder="1" applyAlignment="1" applyProtection="1">
      <alignment horizontal="right" vertical="center"/>
      <protection/>
    </xf>
    <xf numFmtId="0" fontId="6" fillId="0" borderId="0" xfId="26" applyFont="1" applyAlignment="1" applyProtection="1">
      <alignment horizontal="distributed" vertical="center"/>
      <protection/>
    </xf>
    <xf numFmtId="0" fontId="6" fillId="0" borderId="11" xfId="0" applyFont="1" applyBorder="1" applyAlignment="1">
      <alignment horizontal="center" vertical="center"/>
    </xf>
    <xf numFmtId="0" fontId="0" fillId="0" borderId="11" xfId="0" applyFont="1" applyBorder="1" applyAlignment="1">
      <alignment/>
    </xf>
    <xf numFmtId="0" fontId="0" fillId="0" borderId="12" xfId="0" applyFont="1" applyBorder="1" applyAlignment="1">
      <alignment/>
    </xf>
    <xf numFmtId="38" fontId="5" fillId="0" borderId="0" xfId="17"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5"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33" fillId="0" borderId="38" xfId="17" applyNumberFormat="1" applyFont="1" applyFill="1" applyBorder="1" applyAlignment="1" applyProtection="1">
      <alignment horizontal="right" vertical="justify"/>
      <protection/>
    </xf>
    <xf numFmtId="185" fontId="33" fillId="0" borderId="39" xfId="17" applyNumberFormat="1" applyFont="1" applyFill="1" applyBorder="1" applyAlignment="1" applyProtection="1">
      <alignment horizontal="right" vertical="justify"/>
      <protection/>
    </xf>
    <xf numFmtId="185" fontId="33" fillId="0" borderId="40" xfId="17" applyNumberFormat="1" applyFont="1" applyFill="1" applyBorder="1" applyAlignment="1" applyProtection="1">
      <alignment horizontal="right" vertical="justify"/>
      <protection/>
    </xf>
    <xf numFmtId="185" fontId="33" fillId="0" borderId="41" xfId="17" applyNumberFormat="1" applyFont="1" applyFill="1" applyBorder="1" applyAlignment="1" applyProtection="1">
      <alignment horizontal="right" vertical="justify"/>
      <protection/>
    </xf>
    <xf numFmtId="185" fontId="33" fillId="0" borderId="41"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shrinkToFit="1"/>
      <protection/>
    </xf>
    <xf numFmtId="185" fontId="5" fillId="0" borderId="16" xfId="17" applyNumberFormat="1" applyFont="1" applyFill="1" applyBorder="1" applyAlignment="1" applyProtection="1" quotePrefix="1">
      <alignment horizontal="right" vertical="justify"/>
      <protection/>
    </xf>
    <xf numFmtId="185" fontId="5" fillId="0" borderId="42" xfId="17" applyNumberFormat="1" applyFont="1" applyFill="1" applyBorder="1" applyAlignment="1" applyProtection="1">
      <alignment horizontal="right" vertical="justify"/>
      <protection/>
    </xf>
    <xf numFmtId="185" fontId="5" fillId="0" borderId="43" xfId="17" applyNumberFormat="1" applyFont="1" applyFill="1" applyBorder="1" applyAlignment="1" applyProtection="1">
      <alignment horizontal="right" vertical="justify"/>
      <protection/>
    </xf>
    <xf numFmtId="185" fontId="6" fillId="0" borderId="44"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2" fontId="6" fillId="0" borderId="16" xfId="0" applyNumberFormat="1" applyFont="1" applyFill="1" applyBorder="1" applyAlignment="1" applyProtection="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4" fillId="0" borderId="0" xfId="0" applyFont="1" applyBorder="1" applyAlignment="1">
      <alignment/>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4"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217" fontId="45" fillId="0" borderId="3" xfId="0" applyNumberFormat="1" applyFont="1" applyFill="1" applyBorder="1" applyAlignment="1">
      <alignment vertical="center"/>
    </xf>
    <xf numFmtId="179" fontId="13" fillId="0" borderId="0" xfId="26" applyNumberFormat="1" applyFont="1" applyAlignment="1" applyProtection="1">
      <alignment vertical="center"/>
      <protection/>
    </xf>
    <xf numFmtId="185" fontId="5" fillId="0" borderId="16" xfId="17" applyNumberFormat="1" applyFont="1" applyFill="1" applyBorder="1" applyAlignment="1" applyProtection="1">
      <alignment vertical="justify"/>
      <protection/>
    </xf>
    <xf numFmtId="182" fontId="5" fillId="0" borderId="45"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49" fontId="5" fillId="0" borderId="1" xfId="26" applyNumberFormat="1" applyFont="1" applyBorder="1" applyAlignment="1" applyProtection="1">
      <alignment horizontal="center" vertical="center"/>
      <protection/>
    </xf>
    <xf numFmtId="0" fontId="5" fillId="0" borderId="1" xfId="0" applyFont="1" applyBorder="1" applyAlignment="1">
      <alignment horizontal="center" vertical="center"/>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47" fillId="0" borderId="10" xfId="0" applyNumberFormat="1" applyFont="1" applyFill="1" applyBorder="1" applyAlignment="1">
      <alignment shrinkToFit="1"/>
    </xf>
    <xf numFmtId="178" fontId="47" fillId="0" borderId="0" xfId="0" applyNumberFormat="1" applyFont="1" applyFill="1" applyBorder="1" applyAlignment="1">
      <alignment shrinkToFit="1"/>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6" xfId="17" applyNumberFormat="1" applyFont="1" applyFill="1" applyBorder="1" applyAlignment="1" applyProtection="1">
      <alignment/>
      <protection/>
    </xf>
    <xf numFmtId="185" fontId="6" fillId="0" borderId="44" xfId="17" applyNumberFormat="1" applyFont="1" applyFill="1" applyBorder="1" applyAlignment="1" applyProtection="1">
      <alignment/>
      <protection/>
    </xf>
    <xf numFmtId="185" fontId="5" fillId="0" borderId="20" xfId="0" applyNumberFormat="1" applyFont="1" applyBorder="1" applyAlignment="1" applyProtection="1">
      <alignment vertical="center"/>
      <protection/>
    </xf>
    <xf numFmtId="185" fontId="5" fillId="0" borderId="0" xfId="0" applyNumberFormat="1" applyFont="1" applyBorder="1" applyAlignment="1" applyProtection="1">
      <alignment horizontal="center" vertical="justify"/>
      <protection/>
    </xf>
    <xf numFmtId="185" fontId="5" fillId="0" borderId="17" xfId="0" applyNumberFormat="1" applyFont="1" applyBorder="1" applyAlignment="1" applyProtection="1">
      <alignment horizontal="center" vertical="justify"/>
      <protection/>
    </xf>
    <xf numFmtId="185" fontId="33" fillId="0" borderId="0" xfId="0" applyNumberFormat="1" applyFont="1" applyBorder="1" applyAlignment="1" applyProtection="1">
      <alignment horizontal="center" vertical="justify"/>
      <protection/>
    </xf>
    <xf numFmtId="185" fontId="33" fillId="0" borderId="18" xfId="0" applyNumberFormat="1" applyFont="1" applyBorder="1" applyAlignment="1" applyProtection="1">
      <alignment horizontal="center" vertical="justify"/>
      <protection/>
    </xf>
    <xf numFmtId="185" fontId="5" fillId="0" borderId="18" xfId="0" applyNumberFormat="1" applyFont="1" applyBorder="1" applyAlignment="1" applyProtection="1">
      <alignment horizontal="center" vertical="justify"/>
      <protection/>
    </xf>
    <xf numFmtId="185" fontId="5" fillId="0" borderId="47"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8"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9" xfId="0" applyNumberFormat="1" applyFont="1" applyBorder="1" applyAlignment="1" applyProtection="1">
      <alignment horizontal="center" vertical="justify"/>
      <protection/>
    </xf>
    <xf numFmtId="181" fontId="12" fillId="0" borderId="2" xfId="25" applyNumberFormat="1" applyFont="1" applyFill="1" applyBorder="1" applyAlignment="1" applyProtection="1">
      <alignment vertical="center"/>
      <protection/>
    </xf>
    <xf numFmtId="181" fontId="13" fillId="0" borderId="8" xfId="25" applyNumberFormat="1" applyFont="1" applyFill="1" applyBorder="1" applyAlignment="1" applyProtection="1">
      <alignment vertical="center"/>
      <protection/>
    </xf>
    <xf numFmtId="181" fontId="13" fillId="0" borderId="1" xfId="25" applyNumberFormat="1" applyFont="1" applyFill="1" applyBorder="1" applyAlignment="1" applyProtection="1">
      <alignment vertical="center"/>
      <protection/>
    </xf>
    <xf numFmtId="181" fontId="13" fillId="0" borderId="12" xfId="25" applyNumberFormat="1" applyFont="1" applyFill="1" applyBorder="1" applyAlignment="1" applyProtection="1">
      <alignment vertical="center"/>
      <protection/>
    </xf>
    <xf numFmtId="181" fontId="13" fillId="0" borderId="8" xfId="0" applyNumberFormat="1" applyFont="1" applyFill="1" applyBorder="1" applyAlignment="1">
      <alignment vertical="center"/>
    </xf>
    <xf numFmtId="181" fontId="13" fillId="0" borderId="1" xfId="0" applyNumberFormat="1" applyFont="1" applyFill="1" applyBorder="1" applyAlignment="1">
      <alignment vertical="center"/>
    </xf>
    <xf numFmtId="181" fontId="13" fillId="0" borderId="12" xfId="0" applyNumberFormat="1" applyFont="1" applyFill="1" applyBorder="1" applyAlignment="1">
      <alignment vertical="center"/>
    </xf>
    <xf numFmtId="181" fontId="13" fillId="0" borderId="0" xfId="0" applyNumberFormat="1" applyFont="1" applyFill="1" applyBorder="1" applyAlignment="1" applyProtection="1">
      <alignment vertical="center"/>
      <protection/>
    </xf>
    <xf numFmtId="181" fontId="13" fillId="0" borderId="11" xfId="0" applyNumberFormat="1" applyFont="1" applyFill="1" applyBorder="1" applyAlignment="1" applyProtection="1">
      <alignment vertical="center"/>
      <protection/>
    </xf>
    <xf numFmtId="181" fontId="13" fillId="0" borderId="5" xfId="0" applyNumberFormat="1" applyFont="1" applyFill="1" applyBorder="1" applyAlignment="1" applyProtection="1">
      <alignment vertical="center"/>
      <protection/>
    </xf>
    <xf numFmtId="181" fontId="13" fillId="0" borderId="2" xfId="25" applyNumberFormat="1" applyFont="1" applyFill="1" applyBorder="1" applyAlignment="1" applyProtection="1">
      <alignment horizontal="right" vertical="center"/>
      <protection/>
    </xf>
    <xf numFmtId="217" fontId="12" fillId="0" borderId="3" xfId="25" applyNumberFormat="1" applyFont="1" applyFill="1" applyBorder="1" applyAlignment="1" applyProtection="1">
      <alignment vertical="center"/>
      <protection/>
    </xf>
    <xf numFmtId="217" fontId="13" fillId="0" borderId="15" xfId="25" applyNumberFormat="1" applyFont="1" applyFill="1" applyBorder="1" applyAlignment="1" applyProtection="1">
      <alignment horizontal="right" vertical="center"/>
      <protection/>
    </xf>
    <xf numFmtId="217" fontId="13" fillId="0" borderId="16" xfId="25" applyNumberFormat="1" applyFont="1" applyFill="1" applyBorder="1" applyAlignment="1" applyProtection="1">
      <alignment horizontal="right" vertical="center"/>
      <protection/>
    </xf>
    <xf numFmtId="217" fontId="13" fillId="0" borderId="7" xfId="25" applyNumberFormat="1" applyFont="1" applyFill="1" applyBorder="1" applyAlignment="1" applyProtection="1">
      <alignment horizontal="right" vertical="center"/>
      <protection/>
    </xf>
    <xf numFmtId="181" fontId="12" fillId="0" borderId="6"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5" xfId="0" applyNumberFormat="1" applyFont="1" applyFill="1" applyBorder="1" applyAlignment="1" applyProtection="1">
      <alignmen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22" applyNumberFormat="1" applyFont="1" applyBorder="1" applyAlignment="1" applyProtection="1">
      <alignment vertical="center"/>
      <protection locked="0"/>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49" fontId="5" fillId="0" borderId="0" xfId="0" applyNumberFormat="1" applyFont="1" applyBorder="1" applyAlignment="1" applyProtection="1">
      <alignment horizontal="center" vertical="center"/>
      <protection/>
    </xf>
    <xf numFmtId="211" fontId="6" fillId="0" borderId="0" xfId="17" applyNumberFormat="1" applyFont="1" applyFill="1" applyAlignment="1" applyProtection="1">
      <alignment horizontal="right"/>
      <protection/>
    </xf>
    <xf numFmtId="0" fontId="6" fillId="0" borderId="11" xfId="0" applyFont="1" applyBorder="1" applyAlignment="1" applyProtection="1">
      <alignment horizontal="right" vertical="center"/>
      <protection/>
    </xf>
    <xf numFmtId="38" fontId="5" fillId="0" borderId="0" xfId="0" applyNumberFormat="1" applyFont="1" applyAlignment="1" applyProtection="1">
      <alignment horizontal="right" vertical="center"/>
      <protection/>
    </xf>
    <xf numFmtId="180" fontId="5" fillId="0" borderId="0" xfId="0" applyNumberFormat="1" applyFont="1" applyAlignment="1" applyProtection="1">
      <alignment horizontal="right"/>
      <protection/>
    </xf>
    <xf numFmtId="176" fontId="6" fillId="0" borderId="0" xfId="0" applyNumberFormat="1" applyFont="1" applyAlignment="1" applyProtection="1">
      <alignment horizontal="right" vertical="justify"/>
      <protection/>
    </xf>
    <xf numFmtId="3" fontId="5"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3" fontId="6" fillId="0" borderId="0" xfId="0" applyNumberFormat="1" applyFont="1" applyBorder="1" applyAlignment="1" applyProtection="1">
      <alignmen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0" fontId="5" fillId="0" borderId="0" xfId="17" applyNumberFormat="1" applyFont="1" applyFill="1" applyAlignment="1" applyProtection="1">
      <alignment horizontal="right"/>
      <protection/>
    </xf>
    <xf numFmtId="180"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211" fontId="5" fillId="0" borderId="0" xfId="17" applyNumberFormat="1" applyFont="1" applyFill="1" applyAlignment="1" applyProtection="1">
      <alignment horizontal="right"/>
      <protection/>
    </xf>
    <xf numFmtId="184" fontId="6" fillId="0" borderId="0" xfId="17" applyNumberFormat="1" applyFont="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49" fontId="6" fillId="0" borderId="0" xfId="22" applyNumberFormat="1" applyFont="1" applyFill="1" applyBorder="1" applyAlignment="1" applyProtection="1">
      <alignment vertical="center"/>
      <protection/>
    </xf>
    <xf numFmtId="0" fontId="5" fillId="0" borderId="0" xfId="25" applyFont="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2" fillId="0" borderId="0" xfId="17" applyNumberFormat="1" applyFont="1" applyFill="1" applyBorder="1" applyAlignment="1" applyProtection="1">
      <alignment horizontal="right" vertical="center"/>
      <protection/>
    </xf>
    <xf numFmtId="204" fontId="5" fillId="0" borderId="0" xfId="25" applyNumberFormat="1" applyFont="1" applyFill="1" applyBorder="1" applyAlignment="1" applyProtection="1">
      <alignment horizontal="center" vertical="center"/>
      <protection/>
    </xf>
    <xf numFmtId="204" fontId="0" fillId="0" borderId="0" xfId="0" applyNumberFormat="1" applyFill="1" applyBorder="1" applyAlignment="1">
      <alignment horizontal="center" vertical="center"/>
    </xf>
    <xf numFmtId="0" fontId="40" fillId="0" borderId="0" xfId="0" applyFont="1" applyBorder="1" applyAlignment="1" applyProtection="1">
      <alignment horizontal="center" vertical="center"/>
      <protection/>
    </xf>
    <xf numFmtId="0" fontId="39" fillId="0" borderId="11" xfId="0" applyFont="1" applyBorder="1" applyAlignment="1">
      <alignment horizontal="center" vertical="center"/>
    </xf>
    <xf numFmtId="0" fontId="49" fillId="0" borderId="0" xfId="0" applyFont="1" applyAlignment="1" applyProtection="1">
      <alignment horizontal="center" vertical="center"/>
      <protection/>
    </xf>
    <xf numFmtId="0" fontId="50" fillId="0" borderId="11" xfId="0" applyFont="1" applyBorder="1" applyAlignment="1" applyProtection="1">
      <alignment horizontal="center" vertical="center"/>
      <protection/>
    </xf>
    <xf numFmtId="0" fontId="47" fillId="0" borderId="16" xfId="0" applyNumberFormat="1" applyFont="1" applyFill="1" applyBorder="1" applyAlignment="1" applyProtection="1">
      <alignment horizontal="distributed" vertical="center"/>
      <protection/>
    </xf>
    <xf numFmtId="0" fontId="47" fillId="0" borderId="16" xfId="0" applyNumberFormat="1" applyFont="1" applyFill="1" applyBorder="1" applyAlignment="1" applyProtection="1">
      <alignment horizontal="center" vertical="center"/>
      <protection/>
    </xf>
    <xf numFmtId="49" fontId="47" fillId="0" borderId="16" xfId="0" applyNumberFormat="1" applyFont="1" applyFill="1" applyBorder="1" applyAlignment="1" applyProtection="1">
      <alignment horizontal="center" vertical="center"/>
      <protection/>
    </xf>
    <xf numFmtId="0" fontId="43" fillId="0" borderId="16" xfId="0" applyNumberFormat="1" applyFont="1" applyFill="1" applyBorder="1" applyAlignment="1" applyProtection="1" quotePrefix="1">
      <alignment horizontal="center" vertical="center"/>
      <protection/>
    </xf>
    <xf numFmtId="0" fontId="47" fillId="0" borderId="0" xfId="0" applyFont="1" applyAlignment="1">
      <alignment horizontal="center" vertical="center"/>
    </xf>
    <xf numFmtId="0" fontId="43" fillId="0" borderId="0" xfId="0" applyFont="1" applyAlignment="1">
      <alignment horizontal="center" vertical="center"/>
    </xf>
    <xf numFmtId="0" fontId="40" fillId="0" borderId="0" xfId="22" applyFont="1" applyBorder="1" applyAlignment="1" applyProtection="1">
      <alignment horizontal="center" vertical="center"/>
      <protection/>
    </xf>
    <xf numFmtId="0" fontId="39" fillId="0" borderId="11" xfId="22" applyNumberFormat="1" applyFont="1" applyBorder="1" applyAlignment="1" applyProtection="1">
      <alignment horizontal="center" vertical="center"/>
      <protection/>
    </xf>
    <xf numFmtId="0" fontId="0" fillId="0" borderId="0" xfId="0" applyAlignment="1">
      <alignment horizontal="right"/>
    </xf>
    <xf numFmtId="0" fontId="0" fillId="0" borderId="2" xfId="0" applyBorder="1" applyAlignment="1">
      <alignment horizontal="center"/>
    </xf>
    <xf numFmtId="178" fontId="19" fillId="0" borderId="0" xfId="24" applyNumberFormat="1" applyFont="1" applyAlignment="1" applyProtection="1">
      <alignment horizontal="left" vertical="center"/>
      <protection/>
    </xf>
    <xf numFmtId="184" fontId="5" fillId="0" borderId="5" xfId="0" applyNumberFormat="1" applyFont="1" applyBorder="1" applyAlignment="1">
      <alignment/>
    </xf>
    <xf numFmtId="178" fontId="5" fillId="0" borderId="0" xfId="0" applyNumberFormat="1" applyFont="1" applyBorder="1" applyAlignment="1">
      <alignment horizontal="right"/>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184" fontId="5" fillId="2" borderId="4" xfId="0" applyNumberFormat="1" applyFont="1" applyFill="1" applyBorder="1" applyAlignment="1">
      <alignment horizontal="center"/>
    </xf>
    <xf numFmtId="0" fontId="5" fillId="2" borderId="6" xfId="0" applyFont="1" applyFill="1" applyBorder="1" applyAlignment="1">
      <alignment horizontal="center"/>
    </xf>
    <xf numFmtId="0" fontId="0" fillId="0" borderId="6" xfId="0" applyBorder="1" applyAlignment="1">
      <alignment/>
    </xf>
    <xf numFmtId="184" fontId="5" fillId="2" borderId="6" xfId="0" applyNumberFormat="1" applyFont="1" applyFill="1" applyBorder="1" applyAlignment="1">
      <alignment horizontal="center"/>
    </xf>
    <xf numFmtId="0" fontId="0" fillId="0" borderId="6" xfId="0" applyBorder="1" applyAlignment="1">
      <alignment horizontal="center"/>
    </xf>
    <xf numFmtId="0" fontId="5" fillId="0" borderId="0" xfId="0" applyFont="1" applyFill="1" applyAlignment="1" applyProtection="1">
      <alignment vertical="center"/>
      <protection locked="0"/>
    </xf>
    <xf numFmtId="178" fontId="5" fillId="2" borderId="8"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0" borderId="11" xfId="0" applyNumberFormat="1" applyFont="1" applyBorder="1" applyAlignment="1">
      <alignment/>
    </xf>
    <xf numFmtId="0" fontId="0" fillId="0" borderId="11" xfId="0" applyBorder="1" applyAlignment="1">
      <alignment/>
    </xf>
    <xf numFmtId="0" fontId="5" fillId="0" borderId="0" xfId="0" applyFont="1" applyBorder="1" applyAlignment="1">
      <alignment/>
    </xf>
    <xf numFmtId="0" fontId="0" fillId="0" borderId="0" xfId="0" applyAlignment="1">
      <alignment/>
    </xf>
    <xf numFmtId="0" fontId="5" fillId="0" borderId="0" xfId="0" applyFont="1" applyAlignment="1">
      <alignment/>
    </xf>
    <xf numFmtId="178" fontId="5" fillId="0" borderId="0" xfId="0" applyNumberFormat="1" applyFont="1" applyBorder="1" applyAlignment="1">
      <alignment/>
    </xf>
    <xf numFmtId="184" fontId="5" fillId="0" borderId="0" xfId="0" applyNumberFormat="1" applyFont="1" applyBorder="1" applyAlignment="1">
      <alignment/>
    </xf>
    <xf numFmtId="0" fontId="5" fillId="2" borderId="8" xfId="0" applyFont="1" applyFill="1" applyBorder="1" applyAlignment="1">
      <alignment horizontal="center" vertical="center"/>
    </xf>
    <xf numFmtId="178" fontId="5" fillId="3" borderId="12" xfId="24" applyNumberFormat="1" applyFont="1" applyFill="1" applyBorder="1" applyAlignment="1" applyProtection="1">
      <alignment horizontal="center" vertical="center"/>
      <protection/>
    </xf>
    <xf numFmtId="178" fontId="5" fillId="3" borderId="15"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15"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0" fontId="14" fillId="2" borderId="1" xfId="0"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17" fillId="2" borderId="7" xfId="0" applyFont="1" applyFill="1" applyBorder="1" applyAlignment="1" applyProtection="1">
      <alignment horizontal="distributed" vertical="center"/>
      <protection/>
    </xf>
    <xf numFmtId="0" fontId="14" fillId="2" borderId="0"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wrapText="1"/>
      <protection/>
    </xf>
    <xf numFmtId="0" fontId="14" fillId="0" borderId="0" xfId="0" applyFont="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14" fillId="2" borderId="4" xfId="0" applyFont="1" applyFill="1" applyBorder="1" applyAlignment="1" applyProtection="1">
      <alignment horizontal="center" vertical="center" wrapText="1"/>
      <protection/>
    </xf>
    <xf numFmtId="0" fontId="14" fillId="0" borderId="0" xfId="24" applyFont="1" applyAlignment="1" applyProtection="1">
      <alignment vertical="center"/>
      <protection/>
    </xf>
    <xf numFmtId="0" fontId="0" fillId="0" borderId="0" xfId="0" applyAlignment="1">
      <alignment vertical="center"/>
    </xf>
    <xf numFmtId="0" fontId="0" fillId="0" borderId="2" xfId="0" applyBorder="1" applyAlignment="1">
      <alignment vertical="center"/>
    </xf>
    <xf numFmtId="0" fontId="14" fillId="0" borderId="5" xfId="0" applyFont="1" applyBorder="1" applyAlignment="1" applyProtection="1">
      <alignment vertical="center"/>
      <protection/>
    </xf>
    <xf numFmtId="0" fontId="0" fillId="0" borderId="5" xfId="0" applyBorder="1" applyAlignment="1">
      <alignment vertical="center"/>
    </xf>
    <xf numFmtId="0" fontId="14" fillId="2" borderId="16" xfId="0" applyFont="1" applyFill="1" applyBorder="1" applyAlignment="1" applyProtection="1">
      <alignment horizontal="center" vertical="center" wrapText="1"/>
      <protection/>
    </xf>
    <xf numFmtId="0" fontId="14" fillId="0" borderId="2" xfId="0" applyFont="1" applyBorder="1" applyAlignment="1" applyProtection="1">
      <alignment horizontal="center" vertical="center"/>
      <protection/>
    </xf>
    <xf numFmtId="0" fontId="0" fillId="0" borderId="11" xfId="0" applyBorder="1" applyAlignment="1">
      <alignment/>
    </xf>
    <xf numFmtId="0" fontId="0" fillId="0" borderId="13" xfId="0" applyBorder="1" applyAlignment="1">
      <alignment/>
    </xf>
    <xf numFmtId="0" fontId="0" fillId="0" borderId="0" xfId="0" applyAlignment="1">
      <alignment/>
    </xf>
    <xf numFmtId="0" fontId="14" fillId="2" borderId="11"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wrapText="1"/>
      <protection/>
    </xf>
    <xf numFmtId="0" fontId="0" fillId="0" borderId="5" xfId="0" applyBorder="1" applyAlignment="1">
      <alignment/>
    </xf>
    <xf numFmtId="0" fontId="0" fillId="0" borderId="10" xfId="0" applyBorder="1" applyAlignment="1">
      <alignment/>
    </xf>
    <xf numFmtId="0" fontId="14" fillId="2" borderId="4"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2" borderId="5" xfId="0" applyFont="1" applyFill="1" applyBorder="1" applyAlignment="1" applyProtection="1">
      <alignment horizontal="center" vertical="center"/>
      <protection/>
    </xf>
    <xf numFmtId="0" fontId="0" fillId="0" borderId="7" xfId="0" applyBorder="1" applyAlignment="1">
      <alignment/>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14" fillId="2" borderId="15" xfId="0" applyFont="1" applyFill="1" applyBorder="1" applyAlignment="1" applyProtection="1">
      <alignment horizontal="center" vertical="center" wrapText="1"/>
      <protection/>
    </xf>
    <xf numFmtId="49" fontId="5" fillId="0" borderId="0" xfId="0" applyNumberFormat="1" applyFont="1" applyBorder="1" applyAlignment="1" applyProtection="1">
      <alignment horizontal="distributed" vertical="center"/>
      <protection/>
    </xf>
    <xf numFmtId="0" fontId="14" fillId="2" borderId="2" xfId="0" applyFont="1" applyFill="1" applyBorder="1" applyAlignment="1" applyProtection="1">
      <alignment horizontal="center" vertical="center"/>
      <protection/>
    </xf>
    <xf numFmtId="0" fontId="8" fillId="2" borderId="13" xfId="0" applyFont="1" applyFill="1" applyBorder="1" applyAlignment="1" applyProtection="1">
      <alignment horizontal="distributed" vertical="center" wrapText="1"/>
      <protection/>
    </xf>
    <xf numFmtId="0" fontId="14" fillId="2" borderId="6" xfId="0" applyFont="1" applyFill="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8" fillId="2" borderId="9" xfId="0" applyFont="1" applyFill="1" applyBorder="1" applyAlignment="1" applyProtection="1">
      <alignment horizontal="distributed" vertical="center" wrapText="1"/>
      <protection/>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5" fillId="0" borderId="0" xfId="23"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14" fillId="2" borderId="15"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14" fillId="2" borderId="8"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8" fillId="2" borderId="7" xfId="0" applyFont="1" applyFill="1" applyBorder="1" applyAlignment="1" applyProtection="1">
      <alignment horizontal="distributed" vertical="center" wrapText="1"/>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14"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9"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8" fillId="2" borderId="15" xfId="0" applyFont="1" applyFill="1" applyBorder="1" applyAlignment="1" applyProtection="1">
      <alignment horizontal="distributed" vertical="center" wrapText="1"/>
      <protection/>
    </xf>
    <xf numFmtId="184" fontId="5" fillId="2" borderId="2" xfId="0" applyNumberFormat="1" applyFont="1" applyFill="1" applyBorder="1" applyAlignment="1">
      <alignment horizontal="center"/>
    </xf>
    <xf numFmtId="0" fontId="5" fillId="2" borderId="2" xfId="0" applyFont="1" applyFill="1" applyBorder="1" applyAlignment="1">
      <alignment horizont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0" xfId="0" applyAlignment="1">
      <alignment horizontal="left" vertical="center"/>
    </xf>
    <xf numFmtId="178" fontId="19" fillId="0" borderId="5" xfId="24" applyNumberFormat="1" applyFont="1" applyBorder="1" applyAlignment="1" applyProtection="1">
      <alignment horizontal="left" vertical="center"/>
      <protection/>
    </xf>
    <xf numFmtId="184" fontId="5" fillId="0" borderId="11" xfId="0" applyNumberFormat="1" applyFont="1" applyBorder="1" applyAlignment="1">
      <alignment/>
    </xf>
    <xf numFmtId="0" fontId="0" fillId="0" borderId="5" xfId="0" applyBorder="1" applyAlignment="1">
      <alignment/>
    </xf>
    <xf numFmtId="176" fontId="5" fillId="0" borderId="0" xfId="0" applyNumberFormat="1" applyFont="1" applyBorder="1" applyAlignment="1">
      <alignment/>
    </xf>
    <xf numFmtId="184" fontId="5" fillId="0" borderId="0" xfId="17"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34" xfId="17" applyNumberFormat="1" applyFont="1" applyFill="1" applyBorder="1" applyAlignment="1" applyProtection="1">
      <alignment horizontal="right" vertical="center"/>
      <protection/>
    </xf>
    <xf numFmtId="184" fontId="6" fillId="0" borderId="49" xfId="0" applyNumberFormat="1" applyFont="1" applyFill="1" applyBorder="1" applyAlignment="1" applyProtection="1">
      <alignment horizontal="right" vertical="center"/>
      <protection/>
    </xf>
    <xf numFmtId="184" fontId="6" fillId="0" borderId="50" xfId="0" applyNumberFormat="1" applyFont="1" applyFill="1" applyBorder="1" applyAlignment="1" applyProtection="1">
      <alignment horizontal="right" vertical="center"/>
      <protection/>
    </xf>
    <xf numFmtId="184" fontId="6" fillId="0" borderId="34" xfId="17" applyNumberFormat="1" applyFont="1" applyFill="1" applyBorder="1" applyAlignment="1" applyProtection="1">
      <alignment horizontal="right" vertical="center"/>
      <protection/>
    </xf>
    <xf numFmtId="184" fontId="5" fillId="0" borderId="45" xfId="17" applyNumberFormat="1" applyFont="1" applyFill="1" applyBorder="1" applyAlignment="1" applyProtection="1">
      <alignment horizontal="right" vertical="center"/>
      <protection/>
    </xf>
    <xf numFmtId="184" fontId="6" fillId="0" borderId="45"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pplyProtection="1">
      <alignment horizontal="right" vertical="center"/>
      <protection/>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5"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4"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11"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38" fontId="6" fillId="0" borderId="5" xfId="17" applyFont="1" applyFill="1" applyBorder="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38" fontId="6" fillId="0" borderId="0" xfId="17" applyFont="1" applyFill="1" applyBorder="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14" fillId="2" borderId="14"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8" fontId="6" fillId="0" borderId="9" xfId="17" applyFont="1" applyFill="1" applyBorder="1" applyAlignment="1" applyProtection="1">
      <alignment horizontal="right" vertical="center"/>
      <protection/>
    </xf>
    <xf numFmtId="0" fontId="6" fillId="0" borderId="5" xfId="17" applyNumberFormat="1" applyFont="1" applyFill="1" applyBorder="1" applyAlignment="1" applyProtection="1">
      <alignment horizontal="righ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51" xfId="0" applyFont="1" applyFill="1" applyBorder="1" applyAlignment="1" applyProtection="1">
      <alignment horizontal="center" vertical="center"/>
      <protection/>
    </xf>
    <xf numFmtId="0" fontId="5" fillId="2" borderId="52" xfId="0" applyFont="1" applyFill="1" applyBorder="1" applyAlignment="1" applyProtection="1">
      <alignment horizontal="center" vertical="center"/>
      <protection/>
    </xf>
    <xf numFmtId="0" fontId="5" fillId="2" borderId="52"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53"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54"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Font="1" applyFill="1" applyBorder="1" applyAlignment="1">
      <alignment vertical="center" shrinkToFit="1"/>
    </xf>
    <xf numFmtId="0" fontId="24" fillId="0" borderId="55"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56"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3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57" xfId="0" applyNumberFormat="1" applyFont="1" applyFill="1" applyBorder="1" applyAlignment="1">
      <alignment horizontal="center" vertical="center"/>
    </xf>
    <xf numFmtId="0" fontId="5" fillId="0" borderId="58"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56" xfId="0" applyNumberFormat="1" applyFont="1" applyFill="1" applyBorder="1" applyAlignment="1">
      <alignment horizontal="right"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11" xfId="0" applyNumberFormat="1" applyFont="1" applyFill="1" applyBorder="1" applyAlignment="1">
      <alignment horizontal="right" vertical="center" shrinkToFit="1"/>
    </xf>
    <xf numFmtId="49" fontId="25" fillId="0" borderId="28"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59" xfId="0" applyNumberFormat="1" applyFont="1" applyFill="1" applyBorder="1" applyAlignment="1">
      <alignment horizontal="right" vertical="center" shrinkToFit="1"/>
    </xf>
    <xf numFmtId="191" fontId="5" fillId="0" borderId="60" xfId="0" applyNumberFormat="1" applyFont="1" applyFill="1" applyBorder="1" applyAlignment="1" applyProtection="1">
      <alignment vertical="center"/>
      <protection/>
    </xf>
    <xf numFmtId="191" fontId="5" fillId="0" borderId="31"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58"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91" fontId="5" fillId="0" borderId="61"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60" xfId="0" applyNumberFormat="1" applyFont="1" applyFill="1" applyBorder="1" applyAlignment="1" applyProtection="1">
      <alignment horizontal="right" vertical="center"/>
      <protection/>
    </xf>
    <xf numFmtId="191" fontId="5" fillId="0" borderId="31" xfId="0" applyNumberFormat="1" applyFont="1" applyFill="1" applyBorder="1" applyAlignment="1" applyProtection="1">
      <alignment horizontal="right" vertical="center"/>
      <protection/>
    </xf>
    <xf numFmtId="191" fontId="5" fillId="0" borderId="61" xfId="0" applyNumberFormat="1" applyFont="1" applyFill="1" applyBorder="1" applyAlignment="1" applyProtection="1">
      <alignment vertical="center"/>
      <protection/>
    </xf>
    <xf numFmtId="191" fontId="5" fillId="0" borderId="20"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59" xfId="0" applyNumberFormat="1" applyFont="1" applyFill="1" applyBorder="1" applyAlignment="1">
      <alignment horizontal="center"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26" fillId="0" borderId="13" xfId="0" applyFont="1" applyFill="1" applyBorder="1" applyAlignment="1">
      <alignment horizontal="distributed" vertical="center" shrinkToFit="1"/>
    </xf>
    <xf numFmtId="0" fontId="26" fillId="0" borderId="11" xfId="0" applyFont="1" applyFill="1" applyBorder="1" applyAlignment="1">
      <alignment horizontal="distributed" vertical="center" shrinkToFit="1"/>
    </xf>
    <xf numFmtId="0" fontId="48" fillId="0" borderId="10" xfId="0" applyFont="1" applyFill="1" applyBorder="1" applyAlignment="1">
      <alignment horizontal="distributed" vertical="center" shrinkToFit="1"/>
    </xf>
    <xf numFmtId="0" fontId="48" fillId="0" borderId="0" xfId="0" applyFont="1" applyFill="1" applyBorder="1" applyAlignment="1">
      <alignment horizontal="distributed" vertical="center" shrinkToFit="1"/>
    </xf>
    <xf numFmtId="0" fontId="5" fillId="0" borderId="11"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8"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56"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49" fontId="25" fillId="0" borderId="11" xfId="0" applyNumberFormat="1" applyFont="1" applyFill="1" applyBorder="1" applyAlignment="1">
      <alignment horizontal="distributed" vertical="center" shrinkToFit="1"/>
    </xf>
    <xf numFmtId="49" fontId="25" fillId="0" borderId="0" xfId="0" applyNumberFormat="1"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5" fillId="0" borderId="0" xfId="0" applyFont="1" applyBorder="1" applyAlignment="1" applyProtection="1">
      <alignment vertical="center" textRotation="255"/>
      <protection/>
    </xf>
    <xf numFmtId="49" fontId="25" fillId="0" borderId="5" xfId="0" applyNumberFormat="1" applyFont="1" applyFill="1" applyBorder="1" applyAlignment="1">
      <alignment horizontal="distributed" vertical="center" shrinkToFit="1"/>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9" fillId="0" borderId="5" xfId="0" applyNumberFormat="1" applyFont="1" applyBorder="1" applyAlignment="1" applyProtection="1">
      <alignment horizontal="right" vertical="center"/>
      <protection/>
    </xf>
    <xf numFmtId="180" fontId="39" fillId="0" borderId="9" xfId="0" applyNumberFormat="1" applyFont="1" applyBorder="1" applyAlignment="1" applyProtection="1">
      <alignment horizontal="right" vertical="center"/>
      <protection/>
    </xf>
    <xf numFmtId="0" fontId="39" fillId="0" borderId="5" xfId="0" applyFont="1" applyBorder="1" applyAlignment="1" applyProtection="1">
      <alignment horizontal="right" vertical="center"/>
      <protection/>
    </xf>
    <xf numFmtId="181" fontId="39" fillId="0" borderId="5" xfId="0" applyNumberFormat="1" applyFont="1" applyBorder="1" applyAlignment="1" applyProtection="1">
      <alignment horizontal="right" vertical="center"/>
      <protection/>
    </xf>
    <xf numFmtId="0" fontId="39" fillId="0" borderId="8" xfId="0" applyFont="1" applyBorder="1" applyAlignment="1" applyProtection="1">
      <alignment horizontal="right" vertical="center"/>
      <protection/>
    </xf>
    <xf numFmtId="180" fontId="39"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15"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184" fontId="6" fillId="0" borderId="0" xfId="0" applyNumberFormat="1" applyFont="1" applyAlignment="1" applyProtection="1">
      <alignment horizontal="right" vertical="center"/>
      <protection/>
    </xf>
    <xf numFmtId="183" fontId="6" fillId="0" borderId="0" xfId="17"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183" fontId="6" fillId="0" borderId="45" xfId="17" applyNumberFormat="1" applyFont="1" applyBorder="1" applyAlignment="1" applyProtection="1">
      <alignment vertical="center"/>
      <protection/>
    </xf>
    <xf numFmtId="183" fontId="6" fillId="0" borderId="10" xfId="17"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17" applyNumberFormat="1" applyFont="1" applyBorder="1" applyAlignment="1" applyProtection="1">
      <alignment horizontal="right" vertical="center"/>
      <protection/>
    </xf>
    <xf numFmtId="0" fontId="5" fillId="0" borderId="45" xfId="17" applyNumberFormat="1" applyFont="1" applyBorder="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200" fontId="6" fillId="0" borderId="10"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184" fontId="6" fillId="0" borderId="11" xfId="17" applyNumberFormat="1" applyFont="1" applyFill="1" applyBorder="1" applyAlignment="1" applyProtection="1">
      <alignment horizontal="right" vertical="center"/>
      <protection/>
    </xf>
    <xf numFmtId="184" fontId="6" fillId="0" borderId="13" xfId="17" applyNumberFormat="1" applyFont="1" applyFill="1" applyBorder="1" applyAlignment="1" applyProtection="1">
      <alignment horizontal="right" vertical="center"/>
      <protection/>
    </xf>
    <xf numFmtId="0" fontId="5" fillId="2" borderId="62" xfId="0" applyFont="1" applyFill="1" applyBorder="1" applyAlignment="1" applyProtection="1">
      <alignment horizontal="center" vertical="center"/>
      <protection/>
    </xf>
    <xf numFmtId="184" fontId="6" fillId="0" borderId="0" xfId="0" applyNumberFormat="1" applyFont="1" applyFill="1" applyAlignment="1" applyProtection="1">
      <alignment horizontal="right"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200" fontId="6" fillId="0" borderId="11"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200" fontId="5" fillId="0" borderId="45" xfId="17" applyNumberFormat="1" applyFont="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184" fontId="6" fillId="0" borderId="45" xfId="0" applyNumberFormat="1" applyFont="1" applyBorder="1" applyAlignment="1" applyProtection="1">
      <alignment horizontal="right" vertical="center"/>
      <protection/>
    </xf>
    <xf numFmtId="184" fontId="5" fillId="0" borderId="45" xfId="17" applyNumberFormat="1" applyFont="1" applyBorder="1" applyAlignment="1" applyProtection="1">
      <alignment horizontal="right" vertical="center"/>
      <protection/>
    </xf>
    <xf numFmtId="184" fontId="6" fillId="0" borderId="45"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horizontal="right" vertical="center"/>
      <protection/>
    </xf>
    <xf numFmtId="0" fontId="5" fillId="2" borderId="14" xfId="0" applyFont="1" applyFill="1" applyBorder="1" applyAlignment="1" applyProtection="1">
      <alignment horizontal="center" vertical="center"/>
      <protection/>
    </xf>
    <xf numFmtId="0" fontId="0" fillId="0" borderId="6" xfId="0" applyBorder="1" applyAlignment="1">
      <alignment horizontal="center" vertical="center"/>
    </xf>
    <xf numFmtId="0" fontId="0" fillId="0" borderId="2" xfId="0" applyBorder="1" applyAlignment="1">
      <alignment horizontal="center" vertical="center"/>
    </xf>
    <xf numFmtId="0" fontId="5" fillId="2" borderId="14" xfId="0" applyFont="1" applyFill="1" applyBorder="1" applyAlignment="1" applyProtection="1">
      <alignment horizontal="center" vertical="center" wrapText="1"/>
      <protection/>
    </xf>
    <xf numFmtId="200" fontId="6" fillId="0" borderId="50"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49" fontId="6" fillId="0" borderId="63" xfId="0" applyNumberFormat="1" applyFont="1" applyBorder="1" applyAlignment="1" applyProtection="1">
      <alignment horizontal="distributed" vertical="center"/>
      <protection/>
    </xf>
    <xf numFmtId="0" fontId="0" fillId="0" borderId="8" xfId="0" applyBorder="1" applyAlignment="1">
      <alignment vertical="center"/>
    </xf>
    <xf numFmtId="49" fontId="6" fillId="0" borderId="34" xfId="0" applyNumberFormat="1" applyFont="1" applyBorder="1" applyAlignment="1" applyProtection="1">
      <alignment horizontal="distributed" vertical="center"/>
      <protection/>
    </xf>
    <xf numFmtId="0" fontId="0" fillId="0" borderId="1" xfId="0" applyBorder="1" applyAlignment="1">
      <alignment vertical="center"/>
    </xf>
    <xf numFmtId="183" fontId="6" fillId="0" borderId="9" xfId="17" applyNumberFormat="1" applyFont="1" applyBorder="1" applyAlignment="1" applyProtection="1">
      <alignment vertical="center"/>
      <protection/>
    </xf>
    <xf numFmtId="0" fontId="16" fillId="0" borderId="0" xfId="0" applyFont="1" applyAlignment="1" applyProtection="1">
      <alignment horizontal="center" vertical="center"/>
      <protection/>
    </xf>
    <xf numFmtId="200" fontId="5" fillId="0" borderId="0" xfId="17" applyNumberFormat="1" applyFont="1" applyBorder="1" applyAlignment="1" applyProtection="1">
      <alignment vertical="center"/>
      <protection/>
    </xf>
    <xf numFmtId="0" fontId="0" fillId="0" borderId="45" xfId="0" applyBorder="1" applyAlignment="1">
      <alignment vertical="center"/>
    </xf>
    <xf numFmtId="200" fontId="6" fillId="0" borderId="11" xfId="17" applyNumberFormat="1" applyFont="1" applyFill="1" applyBorder="1" applyAlignment="1" applyProtection="1">
      <alignment vertical="center"/>
      <protection/>
    </xf>
    <xf numFmtId="0" fontId="0" fillId="0" borderId="11" xfId="0" applyFont="1" applyFill="1" applyBorder="1" applyAlignment="1">
      <alignment/>
    </xf>
    <xf numFmtId="0" fontId="0" fillId="0" borderId="50"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45" xfId="0" applyFill="1" applyBorder="1" applyAlignment="1">
      <alignment/>
    </xf>
    <xf numFmtId="0" fontId="0" fillId="2" borderId="6" xfId="0" applyFill="1" applyBorder="1" applyAlignment="1">
      <alignment horizontal="center" vertical="center"/>
    </xf>
    <xf numFmtId="0" fontId="0" fillId="2" borderId="14" xfId="0" applyFill="1" applyBorder="1" applyAlignment="1">
      <alignment horizontal="center" vertical="center"/>
    </xf>
    <xf numFmtId="184" fontId="6" fillId="0" borderId="50" xfId="17" applyNumberFormat="1" applyFont="1" applyFill="1" applyBorder="1" applyAlignment="1" applyProtection="1">
      <alignment horizontal="right" vertical="center"/>
      <protection/>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7" fillId="2" borderId="15" xfId="0" applyFont="1" applyFill="1" applyBorder="1" applyAlignment="1">
      <alignment vertical="distributed" textRotation="255" wrapText="1"/>
    </xf>
    <xf numFmtId="0" fontId="38" fillId="2" borderId="16" xfId="0" applyFont="1" applyFill="1" applyBorder="1" applyAlignment="1">
      <alignment vertical="distributed" textRotation="255" wrapText="1"/>
    </xf>
    <xf numFmtId="0" fontId="38" fillId="2" borderId="7"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9"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wrapText="1"/>
    </xf>
    <xf numFmtId="0" fontId="14" fillId="2" borderId="13" xfId="0" applyFont="1" applyFill="1" applyBorder="1" applyAlignment="1">
      <alignment vertical="distributed" textRotation="255" wrapText="1"/>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7" xfId="0" applyFont="1" applyFill="1" applyBorder="1" applyAlignment="1">
      <alignment vertical="distributed" textRotation="255" wrapText="1"/>
    </xf>
    <xf numFmtId="0" fontId="14" fillId="2" borderId="12"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4" fillId="2" borderId="8" xfId="0" applyNumberFormat="1" applyFont="1" applyFill="1" applyBorder="1" applyAlignment="1">
      <alignment vertical="distributed" textRotation="255"/>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9" xfId="0" applyFont="1" applyFill="1" applyBorder="1" applyAlignment="1">
      <alignment vertical="distributed" textRotation="255" wrapText="1"/>
    </xf>
    <xf numFmtId="0" fontId="38" fillId="2" borderId="10" xfId="0" applyFont="1" applyFill="1" applyBorder="1" applyAlignment="1">
      <alignment vertical="distributed" textRotation="255" wrapText="1"/>
    </xf>
    <xf numFmtId="0" fontId="38" fillId="2" borderId="13" xfId="0" applyFont="1" applyFill="1" applyBorder="1" applyAlignment="1">
      <alignment vertical="distributed" textRotation="255" wrapText="1"/>
    </xf>
    <xf numFmtId="0" fontId="14" fillId="2" borderId="15" xfId="0" applyFont="1" applyFill="1" applyBorder="1" applyAlignment="1">
      <alignment vertical="distributed" textRotation="255" wrapText="1"/>
    </xf>
    <xf numFmtId="204" fontId="5" fillId="0" borderId="13" xfId="25" applyNumberFormat="1" applyFont="1" applyFill="1" applyBorder="1" applyAlignment="1" applyProtection="1">
      <alignment horizontal="right" vertical="center"/>
      <protection/>
    </xf>
    <xf numFmtId="204" fontId="0" fillId="0" borderId="11" xfId="0" applyNumberFormat="1" applyFill="1" applyBorder="1" applyAlignment="1">
      <alignment horizontal="right" vertical="center"/>
    </xf>
    <xf numFmtId="204" fontId="0" fillId="0" borderId="12" xfId="0" applyNumberFormat="1" applyFill="1" applyBorder="1" applyAlignment="1">
      <alignment horizontal="right" vertical="center"/>
    </xf>
    <xf numFmtId="204" fontId="5" fillId="0" borderId="10" xfId="25" applyNumberFormat="1" applyFont="1" applyFill="1" applyBorder="1" applyAlignment="1" applyProtection="1">
      <alignment horizontal="right" vertical="center"/>
      <protection/>
    </xf>
    <xf numFmtId="204" fontId="0" fillId="0" borderId="0" xfId="0" applyNumberFormat="1" applyFill="1" applyBorder="1" applyAlignment="1">
      <alignment horizontal="right" vertical="center"/>
    </xf>
    <xf numFmtId="204" fontId="0" fillId="0" borderId="1" xfId="0" applyNumberFormat="1" applyFill="1" applyBorder="1" applyAlignment="1">
      <alignment horizontal="right" vertical="center"/>
    </xf>
    <xf numFmtId="204" fontId="5" fillId="0" borderId="0" xfId="25" applyNumberFormat="1" applyFont="1" applyFill="1" applyBorder="1" applyAlignment="1" applyProtection="1">
      <alignment horizontal="right" vertical="center"/>
      <protection/>
    </xf>
    <xf numFmtId="204" fontId="5" fillId="0" borderId="1" xfId="25" applyNumberFormat="1" applyFont="1" applyFill="1" applyBorder="1" applyAlignment="1" applyProtection="1">
      <alignment horizontal="right" vertical="center"/>
      <protection/>
    </xf>
    <xf numFmtId="215" fontId="5" fillId="0" borderId="10" xfId="25" applyNumberFormat="1" applyFont="1" applyFill="1" applyBorder="1" applyAlignment="1" applyProtection="1">
      <alignment horizontal="right" vertical="center"/>
      <protection/>
    </xf>
    <xf numFmtId="215" fontId="0" fillId="0" borderId="0" xfId="0" applyNumberFormat="1" applyFill="1" applyAlignment="1">
      <alignment/>
    </xf>
    <xf numFmtId="215" fontId="0" fillId="0" borderId="1" xfId="0" applyNumberFormat="1" applyFill="1" applyBorder="1" applyAlignment="1">
      <alignment/>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0" fontId="5" fillId="2" borderId="4" xfId="25" applyFont="1" applyFill="1" applyBorder="1" applyAlignment="1" applyProtection="1">
      <alignment horizontal="center" vertical="center"/>
      <protection/>
    </xf>
    <xf numFmtId="0" fontId="5" fillId="2" borderId="9"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8" xfId="0" applyBorder="1" applyAlignment="1">
      <alignment horizontal="center" vertical="center"/>
    </xf>
    <xf numFmtId="215" fontId="5" fillId="0" borderId="9" xfId="25" applyNumberFormat="1" applyFont="1" applyFill="1" applyBorder="1" applyAlignment="1" applyProtection="1">
      <alignment horizontal="right" vertical="center"/>
      <protection/>
    </xf>
    <xf numFmtId="215" fontId="0" fillId="0" borderId="5" xfId="0" applyNumberFormat="1" applyFill="1" applyBorder="1" applyAlignment="1">
      <alignment horizontal="right" vertical="center"/>
    </xf>
    <xf numFmtId="215" fontId="0" fillId="0" borderId="8" xfId="0" applyNumberFormat="1" applyFill="1" applyBorder="1" applyAlignment="1">
      <alignment horizontal="right" vertical="center"/>
    </xf>
    <xf numFmtId="204" fontId="5" fillId="0" borderId="9" xfId="25" applyNumberFormat="1" applyFont="1" applyFill="1" applyBorder="1" applyAlignment="1" applyProtection="1">
      <alignment horizontal="right" vertical="center"/>
      <protection/>
    </xf>
    <xf numFmtId="204" fontId="0" fillId="0" borderId="5" xfId="0" applyNumberFormat="1" applyFill="1" applyBorder="1" applyAlignment="1">
      <alignment horizontal="right" vertical="center"/>
    </xf>
    <xf numFmtId="0" fontId="5" fillId="0" borderId="10"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0" fontId="5" fillId="0" borderId="0" xfId="25" applyFont="1" applyFill="1" applyBorder="1" applyAlignment="1" applyProtection="1">
      <alignment horizontal="distributed" vertical="center"/>
      <protection/>
    </xf>
    <xf numFmtId="0" fontId="5" fillId="0" borderId="1" xfId="25" applyFont="1" applyFill="1" applyBorder="1" applyAlignment="1" applyProtection="1">
      <alignment horizontal="distributed" vertical="center"/>
      <protection/>
    </xf>
    <xf numFmtId="0" fontId="5" fillId="0" borderId="0" xfId="25" applyFont="1" applyBorder="1" applyAlignment="1" applyProtection="1">
      <alignment vertical="center"/>
      <protection/>
    </xf>
    <xf numFmtId="0" fontId="5" fillId="0" borderId="5" xfId="25" applyFont="1" applyBorder="1" applyAlignment="1" applyProtection="1">
      <alignment vertical="center"/>
      <protection/>
    </xf>
    <xf numFmtId="0" fontId="6" fillId="0" borderId="11" xfId="25" applyFont="1" applyFill="1" applyBorder="1" applyAlignment="1" applyProtection="1">
      <alignment horizontal="right" vertical="center"/>
      <protection locked="0"/>
    </xf>
    <xf numFmtId="49" fontId="5" fillId="0" borderId="11" xfId="25" applyNumberFormat="1" applyFont="1" applyBorder="1" applyAlignment="1" applyProtection="1">
      <alignment horizontal="distributed" vertical="center"/>
      <protection/>
    </xf>
    <xf numFmtId="49" fontId="5" fillId="0" borderId="12"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0" fontId="5" fillId="0" borderId="5" xfId="25" applyFont="1" applyFill="1" applyBorder="1" applyAlignment="1" applyProtection="1">
      <alignment horizontal="distributed" vertical="center"/>
      <protection/>
    </xf>
    <xf numFmtId="0" fontId="53" fillId="0" borderId="0" xfId="25" applyFont="1" applyFill="1" applyAlignment="1" applyProtection="1">
      <alignment horizontal="distributed" vertical="center"/>
      <protection/>
    </xf>
    <xf numFmtId="0" fontId="27" fillId="0" borderId="0" xfId="25" applyFont="1" applyFill="1" applyAlignment="1" applyProtection="1">
      <alignment horizontal="distributed" vertical="center"/>
      <protection/>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0" fontId="13" fillId="0" borderId="0" xfId="25" applyFont="1" applyBorder="1" applyAlignment="1" applyProtection="1">
      <alignment horizontal="left" vertical="center"/>
      <protection/>
    </xf>
    <xf numFmtId="0" fontId="13" fillId="0" borderId="1" xfId="25" applyFont="1" applyBorder="1" applyAlignment="1" applyProtection="1">
      <alignment horizontal="left" vertical="center"/>
      <protection/>
    </xf>
    <xf numFmtId="214" fontId="6" fillId="0" borderId="10" xfId="17" applyNumberFormat="1" applyFont="1" applyFill="1" applyBorder="1" applyAlignment="1" applyProtection="1">
      <alignment horizontal="right" vertical="center"/>
      <protection/>
    </xf>
    <xf numFmtId="214" fontId="6" fillId="0" borderId="0" xfId="17" applyNumberFormat="1" applyFont="1" applyFill="1" applyBorder="1" applyAlignment="1" applyProtection="1">
      <alignment horizontal="right" vertical="center"/>
      <protection/>
    </xf>
    <xf numFmtId="214" fontId="5" fillId="0" borderId="0" xfId="22" applyNumberFormat="1" applyFont="1" applyFill="1" applyBorder="1" applyAlignment="1" applyProtection="1">
      <alignment horizontal="right" vertical="center"/>
      <protection/>
    </xf>
    <xf numFmtId="214" fontId="6"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vertical="center"/>
      <protection/>
    </xf>
    <xf numFmtId="38" fontId="6" fillId="0" borderId="0" xfId="17"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4" fontId="6" fillId="0" borderId="11" xfId="22" applyNumberFormat="1" applyFont="1" applyFill="1" applyBorder="1" applyAlignment="1" applyProtection="1">
      <alignment horizontal="right" vertical="center"/>
      <protection/>
    </xf>
    <xf numFmtId="38" fontId="6" fillId="0" borderId="5" xfId="17" applyFont="1" applyBorder="1" applyAlignment="1" applyProtection="1">
      <alignment vertical="center"/>
      <protection/>
    </xf>
    <xf numFmtId="38" fontId="6" fillId="0" borderId="0" xfId="17" applyFont="1" applyAlignment="1" applyProtection="1">
      <alignment vertical="center"/>
      <protection/>
    </xf>
    <xf numFmtId="214" fontId="5" fillId="0" borderId="10"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0" fontId="6" fillId="0" borderId="0" xfId="17" applyNumberFormat="1" applyFont="1" applyBorder="1" applyAlignment="1" applyProtection="1">
      <alignment vertical="center"/>
      <protection/>
    </xf>
    <xf numFmtId="0" fontId="6" fillId="0" borderId="11" xfId="22" applyFont="1" applyFill="1" applyBorder="1" applyAlignment="1" applyProtection="1">
      <alignment horizontal="right" vertical="center"/>
      <protection locked="0"/>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214" fontId="6" fillId="0" borderId="0" xfId="17" applyNumberFormat="1" applyFont="1" applyFill="1" applyBorder="1" applyAlignment="1" applyProtection="1">
      <alignment horizontal="right" vertical="center" shrinkToFit="1"/>
      <protection/>
    </xf>
    <xf numFmtId="214" fontId="6" fillId="0" borderId="1" xfId="17" applyNumberFormat="1" applyFont="1" applyFill="1" applyBorder="1" applyAlignment="1" applyProtection="1">
      <alignment horizontal="right" vertical="center" shrinkToFit="1"/>
      <protection/>
    </xf>
    <xf numFmtId="38" fontId="6" fillId="0" borderId="10" xfId="17" applyFont="1" applyFill="1" applyBorder="1" applyAlignment="1" applyProtection="1">
      <alignment horizontal="right" vertical="center"/>
      <protection/>
    </xf>
    <xf numFmtId="0" fontId="0" fillId="0" borderId="0" xfId="0" applyFill="1" applyBorder="1" applyAlignment="1">
      <alignment horizontal="right" vertical="center"/>
    </xf>
    <xf numFmtId="38" fontId="6" fillId="0" borderId="0" xfId="17" applyFont="1" applyFill="1" applyBorder="1" applyAlignment="1" applyProtection="1">
      <alignment horizontal="right"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5" fillId="0" borderId="0" xfId="17" applyFont="1" applyBorder="1" applyAlignment="1" applyProtection="1">
      <alignment horizontal="right" vertical="center"/>
      <protection/>
    </xf>
    <xf numFmtId="0" fontId="16" fillId="0" borderId="0" xfId="22" applyFont="1" applyAlignment="1" applyProtection="1">
      <alignment horizontal="distributed" vertical="center"/>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214" fontId="5" fillId="0" borderId="0" xfId="17" applyNumberFormat="1" applyFont="1" applyFill="1" applyBorder="1" applyAlignment="1" applyProtection="1">
      <alignment horizontal="right" vertical="center" shrinkToFit="1"/>
      <protection/>
    </xf>
    <xf numFmtId="214" fontId="0" fillId="0" borderId="0" xfId="17" applyNumberFormat="1" applyFill="1" applyBorder="1" applyAlignment="1">
      <alignment horizontal="right" vertical="center" shrinkToFit="1"/>
    </xf>
    <xf numFmtId="38" fontId="5" fillId="0" borderId="0" xfId="22" applyNumberFormat="1" applyFont="1" applyBorder="1" applyAlignment="1" applyProtection="1">
      <alignment horizontal="right" vertical="center"/>
      <protection/>
    </xf>
    <xf numFmtId="38" fontId="5" fillId="0" borderId="10" xfId="22" applyNumberFormat="1"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214" fontId="6" fillId="0" borderId="13" xfId="17" applyNumberFormat="1" applyFont="1" applyFill="1" applyBorder="1" applyAlignment="1" applyProtection="1">
      <alignment horizontal="right" vertical="center" shrinkToFit="1"/>
      <protection/>
    </xf>
    <xf numFmtId="214" fontId="0" fillId="0" borderId="11" xfId="0" applyNumberFormat="1" applyFont="1" applyFill="1" applyBorder="1" applyAlignment="1">
      <alignment horizontal="right" vertical="center" shrinkToFit="1"/>
    </xf>
    <xf numFmtId="214" fontId="6" fillId="0" borderId="11" xfId="17" applyNumberFormat="1" applyFont="1" applyFill="1" applyBorder="1" applyAlignment="1" applyProtection="1">
      <alignment horizontal="right" vertical="center" shrinkToFit="1"/>
      <protection/>
    </xf>
    <xf numFmtId="38" fontId="6" fillId="0" borderId="11" xfId="17" applyFont="1" applyFill="1" applyBorder="1" applyAlignment="1" applyProtection="1">
      <alignment horizontal="right" vertical="center" shrinkToFit="1"/>
      <protection/>
    </xf>
    <xf numFmtId="0" fontId="0" fillId="0" borderId="11"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38" fontId="5" fillId="0" borderId="0" xfId="22" applyNumberFormat="1"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Alignment="1" applyProtection="1">
      <alignment vertical="center"/>
      <protection/>
    </xf>
    <xf numFmtId="0" fontId="6" fillId="0" borderId="13" xfId="22" applyFont="1" applyFill="1" applyBorder="1" applyAlignment="1" applyProtection="1">
      <alignment horizontal="right" vertical="center"/>
      <protection locked="0"/>
    </xf>
    <xf numFmtId="38" fontId="6" fillId="0" borderId="13"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5" fillId="0" borderId="1" xfId="22" applyFont="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38" fontId="5" fillId="0" borderId="10" xfId="22" applyNumberFormat="1" applyFont="1" applyFill="1" applyBorder="1" applyAlignment="1" applyProtection="1">
      <alignment horizontal="right" vertical="center"/>
      <protection/>
    </xf>
    <xf numFmtId="0" fontId="5" fillId="0" borderId="0" xfId="22" applyFont="1" applyBorder="1" applyAlignment="1" applyProtection="1">
      <alignment vertical="center"/>
      <protection/>
    </xf>
    <xf numFmtId="38" fontId="6" fillId="0" borderId="0" xfId="17" applyFont="1" applyAlignment="1" applyProtection="1">
      <alignment horizontal="right" vertical="center"/>
      <protection/>
    </xf>
    <xf numFmtId="38" fontId="6" fillId="0" borderId="11" xfId="17" applyFont="1" applyBorder="1" applyAlignment="1" applyProtection="1">
      <alignment horizontal="right" vertical="center"/>
      <protection/>
    </xf>
    <xf numFmtId="38" fontId="5" fillId="0" borderId="0" xfId="17" applyFont="1" applyAlignment="1" applyProtection="1">
      <alignment horizontal="right" vertical="center"/>
      <protection/>
    </xf>
    <xf numFmtId="208" fontId="5" fillId="0" borderId="0" xfId="17" applyNumberFormat="1" applyFont="1" applyFill="1" applyBorder="1" applyAlignment="1" applyProtection="1">
      <alignment horizontal="right" vertical="center"/>
      <protection/>
    </xf>
    <xf numFmtId="38" fontId="6" fillId="0" borderId="5" xfId="17"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 fontId="6" fillId="0" borderId="0" xfId="22" applyNumberFormat="1" applyFont="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08" fontId="6" fillId="0" borderId="0" xfId="17" applyNumberFormat="1" applyFont="1" applyFill="1" applyBorder="1" applyAlignment="1" applyProtection="1">
      <alignment horizontal="right" vertical="center"/>
      <protection/>
    </xf>
    <xf numFmtId="208"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208" fontId="6" fillId="0" borderId="11" xfId="17" applyNumberFormat="1" applyFont="1" applyFill="1" applyBorder="1" applyAlignment="1" applyProtection="1">
      <alignment horizontal="right" vertical="center"/>
      <protection/>
    </xf>
    <xf numFmtId="0" fontId="5" fillId="0" borderId="0" xfId="22" applyFont="1" applyAlignment="1" applyProtection="1">
      <alignment vertical="center"/>
      <protection locked="0"/>
    </xf>
    <xf numFmtId="214" fontId="6" fillId="0" borderId="13"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38" fontId="6" fillId="0" borderId="0" xfId="17" applyFont="1" applyBorder="1" applyAlignment="1" applyProtection="1">
      <alignment horizontal="right" vertical="center" shrinkToFit="1"/>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214" fontId="6" fillId="0" borderId="10" xfId="17" applyNumberFormat="1" applyFont="1" applyFill="1" applyBorder="1" applyAlignment="1" applyProtection="1">
      <alignment horizontal="right" vertical="center" shrinkToFit="1"/>
      <protection/>
    </xf>
    <xf numFmtId="214" fontId="0" fillId="0" borderId="0" xfId="17" applyNumberFormat="1" applyFont="1" applyFill="1" applyAlignment="1">
      <alignment horizontal="right" vertical="center" shrinkToFit="1"/>
    </xf>
    <xf numFmtId="214" fontId="5" fillId="0" borderId="10" xfId="17" applyNumberFormat="1" applyFont="1" applyFill="1" applyBorder="1" applyAlignment="1" applyProtection="1">
      <alignment horizontal="right" vertical="center" shrinkToFit="1"/>
      <protection/>
    </xf>
    <xf numFmtId="0" fontId="0" fillId="0" borderId="1" xfId="0" applyFill="1" applyBorder="1" applyAlignment="1">
      <alignment horizontal="right" vertical="center"/>
    </xf>
    <xf numFmtId="0" fontId="5" fillId="0" borderId="10" xfId="22" applyFont="1" applyFill="1" applyBorder="1" applyAlignment="1" applyProtection="1">
      <alignment horizontal="right" vertical="center"/>
      <protection/>
    </xf>
    <xf numFmtId="0" fontId="5" fillId="0" borderId="10" xfId="22" applyFont="1" applyBorder="1" applyAlignment="1" applyProtection="1">
      <alignment vertical="center"/>
      <protection/>
    </xf>
    <xf numFmtId="0" fontId="0" fillId="2" borderId="5" xfId="0" applyFill="1" applyBorder="1" applyAlignment="1">
      <alignment horizontal="center" vertical="center"/>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9" xfId="17" applyFont="1" applyBorder="1" applyAlignment="1" applyProtection="1">
      <alignmen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38" fontId="6" fillId="0" borderId="10" xfId="17"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49" fontId="5" fillId="0" borderId="0" xfId="0" applyNumberFormat="1" applyFont="1" applyBorder="1" applyAlignment="1">
      <alignment horizontal="center" vertical="center"/>
    </xf>
    <xf numFmtId="0" fontId="5" fillId="0" borderId="0" xfId="22" applyFont="1" applyBorder="1" applyAlignment="1" applyProtection="1">
      <alignment horizontal="distributed" vertical="center"/>
      <protection/>
    </xf>
    <xf numFmtId="0" fontId="5" fillId="0" borderId="1" xfId="22" applyFont="1" applyBorder="1" applyAlignment="1" applyProtection="1">
      <alignment horizontal="distributed"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3" fontId="6" fillId="0" borderId="9"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2" fontId="6" fillId="0" borderId="13" xfId="0" applyNumberFormat="1" applyFont="1" applyFill="1" applyBorder="1" applyAlignment="1" applyProtection="1">
      <alignment horizontal="right" vertical="center"/>
      <protection locked="0"/>
    </xf>
    <xf numFmtId="212" fontId="6" fillId="0" borderId="11"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12" xfId="0" applyFill="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07" fontId="5" fillId="0" borderId="0" xfId="0" applyNumberFormat="1" applyFont="1" applyFill="1" applyBorder="1" applyAlignment="1" applyProtection="1">
      <alignment horizontal="right" vertical="center"/>
      <protection/>
    </xf>
    <xf numFmtId="216" fontId="6" fillId="0" borderId="11" xfId="17" applyNumberFormat="1" applyFont="1" applyFill="1" applyBorder="1" applyAlignment="1" applyProtection="1">
      <alignment horizontal="right" vertical="center"/>
      <protection locked="0"/>
    </xf>
    <xf numFmtId="3" fontId="5" fillId="0" borderId="10" xfId="22" applyNumberFormat="1" applyFont="1" applyBorder="1" applyAlignment="1" applyProtection="1">
      <alignment vertical="center"/>
      <protection/>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3" fontId="5" fillId="0" borderId="1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0" fontId="6" fillId="0" borderId="1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43" fillId="0" borderId="13" xfId="22" applyNumberFormat="1"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0" fontId="0" fillId="0" borderId="11" xfId="0" applyBorder="1" applyAlignment="1">
      <alignment horizontal="center"/>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5" fillId="0" borderId="0" xfId="22" applyNumberFormat="1" applyFont="1" applyFill="1" applyBorder="1" applyAlignment="1" applyProtection="1">
      <alignment horizontal="right" vertical="center"/>
      <protection locked="0"/>
    </xf>
    <xf numFmtId="216" fontId="6" fillId="0" borderId="11" xfId="0"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right" vertical="center"/>
      <protection/>
    </xf>
    <xf numFmtId="216" fontId="5" fillId="0" borderId="0" xfId="17" applyNumberFormat="1" applyFont="1" applyFill="1" applyAlignment="1" applyProtection="1">
      <alignment horizontal="right" vertical="center"/>
      <protection locked="0"/>
    </xf>
    <xf numFmtId="216" fontId="5" fillId="0" borderId="0" xfId="17" applyNumberFormat="1"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216" fontId="5" fillId="0" borderId="0" xfId="0" applyNumberFormat="1" applyFont="1" applyFill="1" applyAlignment="1" applyProtection="1">
      <alignment horizontal="right" vertical="center"/>
      <protection locked="0"/>
    </xf>
    <xf numFmtId="216" fontId="5" fillId="0" borderId="0" xfId="0" applyNumberFormat="1" applyFont="1" applyFill="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216" fontId="0" fillId="0" borderId="11" xfId="17"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184" fontId="6" fillId="0" borderId="5" xfId="0" applyNumberFormat="1" applyFont="1" applyFill="1" applyBorder="1" applyAlignment="1" applyProtection="1">
      <alignment horizontal="right" vertical="center"/>
      <protection/>
    </xf>
    <xf numFmtId="216" fontId="5" fillId="0" borderId="10" xfId="17" applyNumberFormat="1" applyFont="1" applyFill="1" applyBorder="1" applyAlignment="1" applyProtection="1">
      <alignment horizontal="right" vertical="center"/>
      <protection locked="0"/>
    </xf>
    <xf numFmtId="0" fontId="0" fillId="2" borderId="6" xfId="0" applyFill="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8" fillId="0" borderId="0" xfId="2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3" fontId="6" fillId="0" borderId="5" xfId="22" applyNumberFormat="1"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21" fillId="0" borderId="0" xfId="0" applyFont="1" applyFill="1" applyAlignment="1">
      <alignment horizontal="right" vertical="center"/>
    </xf>
    <xf numFmtId="201" fontId="6" fillId="0" borderId="5" xfId="0" applyNumberFormat="1" applyFont="1" applyFill="1" applyBorder="1" applyAlignment="1" applyProtection="1">
      <alignment horizontal="right" vertical="center"/>
      <protection/>
    </xf>
    <xf numFmtId="215" fontId="5" fillId="0" borderId="0" xfId="0" applyNumberFormat="1" applyFont="1" applyFill="1" applyBorder="1" applyAlignment="1" applyProtection="1">
      <alignment horizontal="right" vertical="center"/>
      <protection/>
    </xf>
    <xf numFmtId="201" fontId="6" fillId="0" borderId="8" xfId="0"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vertical="center"/>
      <protection/>
    </xf>
    <xf numFmtId="201" fontId="6" fillId="0" borderId="5" xfId="0" applyNumberFormat="1" applyFont="1" applyFill="1" applyBorder="1" applyAlignment="1" applyProtection="1">
      <alignment vertical="center"/>
      <protection/>
    </xf>
    <xf numFmtId="0" fontId="5" fillId="0" borderId="0" xfId="22" applyFont="1" applyFill="1" applyAlignment="1" applyProtection="1">
      <alignment horizontal="center" vertical="center"/>
      <protection/>
    </xf>
    <xf numFmtId="0" fontId="40" fillId="0" borderId="0" xfId="22" applyFont="1" applyFill="1" applyAlignment="1" applyProtection="1">
      <alignment horizontal="center" vertical="center"/>
      <protection/>
    </xf>
    <xf numFmtId="0" fontId="6" fillId="0" borderId="8" xfId="22" applyFont="1" applyBorder="1" applyAlignment="1" applyProtection="1">
      <alignment horizontal="distributed" vertical="center"/>
      <protection/>
    </xf>
    <xf numFmtId="214" fontId="6" fillId="0" borderId="9" xfId="17" applyNumberFormat="1" applyFont="1" applyFill="1" applyBorder="1" applyAlignment="1" applyProtection="1">
      <alignment horizontal="right" vertical="center"/>
      <protection/>
    </xf>
    <xf numFmtId="214" fontId="6" fillId="0" borderId="5" xfId="17"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186"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01" fontId="5" fillId="0" borderId="10" xfId="0"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201" fontId="5" fillId="0" borderId="1" xfId="0" applyNumberFormat="1" applyFont="1" applyFill="1" applyBorder="1" applyAlignment="1" applyProtection="1">
      <alignment vertical="center"/>
      <protection/>
    </xf>
    <xf numFmtId="186" fontId="5" fillId="0" borderId="0" xfId="0" applyNumberFormat="1" applyFont="1" applyFill="1" applyBorder="1" applyAlignment="1" applyProtection="1">
      <alignment horizontal="right" vertical="center"/>
      <protection/>
    </xf>
    <xf numFmtId="215" fontId="5" fillId="0" borderId="10" xfId="0" applyNumberFormat="1" applyFont="1" applyFill="1" applyBorder="1" applyAlignment="1" applyProtection="1">
      <alignment horizontal="right" vertical="center"/>
      <protection/>
    </xf>
    <xf numFmtId="215" fontId="5" fillId="0" borderId="1" xfId="0" applyNumberFormat="1" applyFont="1" applyFill="1" applyBorder="1" applyAlignment="1" applyProtection="1">
      <alignment horizontal="right" vertical="center"/>
      <protection/>
    </xf>
    <xf numFmtId="215" fontId="5" fillId="0" borderId="0" xfId="0" applyNumberFormat="1" applyFont="1" applyFill="1" applyBorder="1" applyAlignment="1" applyProtection="1">
      <alignmen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215" fontId="5" fillId="0" borderId="10" xfId="0" applyNumberFormat="1" applyFont="1" applyFill="1" applyBorder="1" applyAlignment="1" applyProtection="1">
      <alignment vertical="center"/>
      <protection/>
    </xf>
    <xf numFmtId="0" fontId="8" fillId="0" borderId="11" xfId="22"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15" fontId="5" fillId="0" borderId="13" xfId="0" applyNumberFormat="1" applyFont="1" applyFill="1" applyBorder="1" applyAlignment="1" applyProtection="1">
      <alignment horizontal="right" vertical="center"/>
      <protection/>
    </xf>
    <xf numFmtId="215" fontId="5" fillId="0" borderId="11" xfId="0"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212" fontId="5" fillId="0" borderId="0" xfId="22" applyNumberFormat="1" applyFont="1" applyFill="1" applyBorder="1" applyAlignment="1" applyProtection="1">
      <alignment horizontal="right" vertical="center"/>
      <protection/>
    </xf>
    <xf numFmtId="212" fontId="5" fillId="0" borderId="10" xfId="22" applyNumberFormat="1" applyFont="1" applyFill="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212" fontId="6" fillId="0" borderId="11" xfId="22" applyNumberFormat="1" applyFont="1" applyFill="1" applyBorder="1" applyAlignment="1" applyProtection="1">
      <alignment horizontal="right" vertical="center"/>
      <protection/>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15" fontId="5" fillId="0" borderId="12"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14" fillId="0" borderId="0" xfId="22" applyFont="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49" fontId="6" fillId="0" borderId="11" xfId="0" applyNumberFormat="1" applyFont="1" applyBorder="1" applyAlignment="1">
      <alignment horizontal="center" vertical="center"/>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16" xfId="23" applyFont="1" applyFill="1" applyBorder="1" applyAlignment="1" applyProtection="1">
      <alignment horizontal="center"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1"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218" fontId="52" fillId="0" borderId="0" xfId="23" applyNumberFormat="1" applyFont="1" applyFill="1" applyAlignment="1" applyProtection="1">
      <alignment horizontal="right" vertical="center"/>
      <protection/>
    </xf>
    <xf numFmtId="218" fontId="6" fillId="0" borderId="0" xfId="23" applyNumberFormat="1" applyFont="1" applyFill="1" applyAlignment="1" applyProtection="1">
      <alignment vertical="center"/>
      <protection/>
    </xf>
    <xf numFmtId="218" fontId="39" fillId="0" borderId="5" xfId="23" applyNumberFormat="1" applyFont="1" applyFill="1" applyBorder="1" applyAlignment="1" applyProtection="1">
      <alignment vertical="center"/>
      <protection/>
    </xf>
    <xf numFmtId="218" fontId="6" fillId="0" borderId="0" xfId="23" applyNumberFormat="1" applyFont="1" applyFill="1" applyAlignment="1" applyProtection="1">
      <alignment horizontal="center" vertical="center"/>
      <protection/>
    </xf>
    <xf numFmtId="218" fontId="5" fillId="0" borderId="0" xfId="23" applyNumberFormat="1" applyFont="1" applyFill="1" applyAlignment="1" applyProtection="1">
      <alignment horizontal="right"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186" fontId="5" fillId="0" borderId="0" xfId="23" applyNumberFormat="1" applyFont="1" applyFill="1" applyBorder="1" applyAlignment="1" applyProtection="1">
      <alignment horizontal="right" vertical="center"/>
      <protection/>
    </xf>
    <xf numFmtId="0" fontId="11" fillId="0" borderId="11" xfId="23" applyFont="1"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189" fontId="5" fillId="0" borderId="1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6" fontId="40" fillId="0" borderId="11" xfId="23" applyNumberFormat="1" applyFont="1" applyFill="1" applyBorder="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0"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189" fontId="6" fillId="0" borderId="11" xfId="23" applyNumberFormat="1" applyFont="1" applyFill="1" applyBorder="1" applyAlignment="1" applyProtection="1">
      <alignment horizontal="right"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2" borderId="13"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218" fontId="39" fillId="0" borderId="0" xfId="23" applyNumberFormat="1" applyFont="1" applyFill="1" applyAlignment="1" applyProtection="1">
      <alignment horizontal="right" vertical="center"/>
      <protection/>
    </xf>
    <xf numFmtId="218" fontId="6" fillId="0" borderId="0" xfId="23" applyNumberFormat="1" applyFont="1" applyFill="1" applyAlignment="1" applyProtection="1">
      <alignment horizontal="right" vertical="center"/>
      <protection/>
    </xf>
    <xf numFmtId="218" fontId="39" fillId="0" borderId="5" xfId="23" applyNumberFormat="1" applyFont="1" applyFill="1" applyBorder="1" applyAlignment="1" applyProtection="1">
      <alignment horizontal="right"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05" fontId="5" fillId="0" borderId="0" xfId="23" applyNumberFormat="1" applyFont="1" applyBorder="1" applyAlignment="1" applyProtection="1">
      <alignment horizontal="right" vertical="center"/>
      <protection/>
    </xf>
    <xf numFmtId="186" fontId="5" fillId="0" borderId="11" xfId="23" applyNumberFormat="1" applyFont="1" applyFill="1" applyBorder="1" applyAlignment="1" applyProtection="1">
      <alignment horizontal="right" vertical="center"/>
      <protection/>
    </xf>
    <xf numFmtId="218" fontId="5" fillId="0" borderId="0" xfId="23" applyNumberFormat="1" applyFont="1" applyFill="1" applyBorder="1" applyAlignment="1" applyProtection="1">
      <alignment horizontal="right" vertical="center"/>
      <protection/>
    </xf>
    <xf numFmtId="186" fontId="5" fillId="0" borderId="5" xfId="23" applyNumberFormat="1" applyFont="1" applyBorder="1" applyAlignment="1" applyProtection="1">
      <alignment horizontal="right" vertical="center"/>
      <protection/>
    </xf>
    <xf numFmtId="218" fontId="5" fillId="0" borderId="0" xfId="23" applyNumberFormat="1" applyFont="1" applyFill="1" applyBorder="1" applyAlignment="1" applyProtection="1">
      <alignment vertical="center"/>
      <protection/>
    </xf>
    <xf numFmtId="218" fontId="6" fillId="0" borderId="5" xfId="23" applyNumberFormat="1" applyFont="1" applyFill="1" applyBorder="1" applyAlignment="1" applyProtection="1">
      <alignment horizontal="right" vertical="center"/>
      <protection/>
    </xf>
    <xf numFmtId="218" fontId="6" fillId="0" borderId="0" xfId="23" applyNumberFormat="1" applyFont="1" applyFill="1" applyBorder="1" applyAlignment="1" applyProtection="1">
      <alignment vertical="center"/>
      <protection/>
    </xf>
    <xf numFmtId="218" fontId="5" fillId="0" borderId="0" xfId="23" applyNumberFormat="1" applyFont="1" applyFill="1" applyAlignment="1" applyProtection="1">
      <alignment horizontal="center" vertical="center"/>
      <protection/>
    </xf>
    <xf numFmtId="218" fontId="40" fillId="0" borderId="11" xfId="23" applyNumberFormat="1" applyFont="1" applyFill="1" applyBorder="1" applyAlignment="1" applyProtection="1">
      <alignment horizontal="right" vertical="center"/>
      <protection/>
    </xf>
    <xf numFmtId="0" fontId="4" fillId="0" borderId="0" xfId="0" applyFont="1" applyAlignment="1">
      <alignment vertical="center"/>
    </xf>
    <xf numFmtId="0" fontId="54"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left" vertical="distributed"/>
    </xf>
    <xf numFmtId="0" fontId="5" fillId="0" borderId="0" xfId="0" applyFont="1" applyFill="1" applyAlignment="1">
      <alignment horizontal="distributed" vertical="center" shrinkToFit="1"/>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distributed" vertical="distributed"/>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55"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4" fillId="0" borderId="64"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65"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32" fontId="5" fillId="0" borderId="3" xfId="0" applyNumberFormat="1" applyFont="1" applyFill="1" applyBorder="1" applyAlignment="1">
      <alignment horizontal="right" vertical="center"/>
    </xf>
    <xf numFmtId="232" fontId="5" fillId="0" borderId="3" xfId="0" applyNumberFormat="1" applyFont="1" applyFill="1" applyBorder="1" applyAlignment="1">
      <alignment vertical="center"/>
    </xf>
    <xf numFmtId="233" fontId="5" fillId="0" borderId="3" xfId="0" applyNumberFormat="1" applyFont="1" applyFill="1" applyBorder="1" applyAlignment="1">
      <alignment vertical="center"/>
    </xf>
    <xf numFmtId="233" fontId="5" fillId="0" borderId="66" xfId="0" applyNumberFormat="1" applyFont="1" applyFill="1" applyBorder="1" applyAlignment="1">
      <alignment vertical="center"/>
    </xf>
    <xf numFmtId="233" fontId="5" fillId="0" borderId="67" xfId="0" applyNumberFormat="1" applyFont="1" applyFill="1" applyBorder="1" applyAlignment="1">
      <alignment vertical="center"/>
    </xf>
    <xf numFmtId="2" fontId="5" fillId="0" borderId="3" xfId="0" applyNumberFormat="1" applyFont="1" applyFill="1" applyBorder="1" applyAlignment="1">
      <alignment horizontal="center" vertical="center"/>
    </xf>
    <xf numFmtId="233" fontId="5" fillId="0" borderId="4" xfId="0" applyNumberFormat="1" applyFont="1" applyFill="1" applyBorder="1" applyAlignment="1">
      <alignment vertical="center"/>
    </xf>
    <xf numFmtId="233" fontId="5" fillId="0" borderId="68" xfId="0" applyNumberFormat="1" applyFont="1" applyFill="1" applyBorder="1" applyAlignment="1">
      <alignment vertical="center"/>
    </xf>
    <xf numFmtId="233" fontId="5" fillId="0" borderId="69" xfId="0" applyNumberFormat="1" applyFont="1" applyFill="1" applyBorder="1" applyAlignment="1">
      <alignment vertical="center"/>
    </xf>
    <xf numFmtId="0" fontId="8" fillId="0" borderId="2" xfId="0" applyFont="1" applyFill="1" applyBorder="1" applyAlignment="1">
      <alignment vertical="center"/>
    </xf>
    <xf numFmtId="178" fontId="40" fillId="0" borderId="3" xfId="17" applyNumberFormat="1" applyFont="1" applyFill="1" applyAlignment="1" applyProtection="1">
      <alignment horizontal="right" vertical="center"/>
      <protection/>
    </xf>
    <xf numFmtId="0" fontId="8" fillId="0" borderId="5"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56" fillId="0" borderId="0" xfId="0" applyFont="1" applyFill="1" applyAlignment="1">
      <alignment vertical="center"/>
    </xf>
    <xf numFmtId="49" fontId="11" fillId="0" borderId="0" xfId="0" applyNumberFormat="1" applyFont="1" applyFill="1" applyAlignment="1">
      <alignment horizontal="right" vertical="center"/>
    </xf>
    <xf numFmtId="0" fontId="11" fillId="0" borderId="0" xfId="0" applyNumberFormat="1" applyFont="1" applyFill="1" applyAlignment="1">
      <alignment vertical="center"/>
    </xf>
    <xf numFmtId="0" fontId="8" fillId="0" borderId="0" xfId="0" applyFont="1" applyAlignment="1">
      <alignment vertical="center"/>
    </xf>
    <xf numFmtId="0" fontId="0" fillId="0" borderId="0" xfId="0" applyFont="1" applyFill="1" applyAlignment="1">
      <alignment horizontal="center" vertical="center"/>
    </xf>
    <xf numFmtId="0" fontId="5" fillId="0" borderId="0" xfId="0" applyNumberFormat="1" applyFont="1" applyFill="1" applyAlignment="1">
      <alignment vertical="center" shrinkToFit="1"/>
    </xf>
    <xf numFmtId="0" fontId="5" fillId="0" borderId="0" xfId="0" applyFont="1" applyFill="1" applyAlignment="1">
      <alignment vertical="center" shrinkToFit="1"/>
    </xf>
    <xf numFmtId="0" fontId="5" fillId="0" borderId="0" xfId="0" applyFont="1" applyFill="1" applyAlignment="1">
      <alignment vertical="center" shrinkToFit="1"/>
    </xf>
    <xf numFmtId="0" fontId="55"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25"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0" xfId="0" applyFont="1" applyAlignment="1" applyProtection="1">
      <alignment horizontal="center" shrinkToFit="1"/>
      <protection/>
    </xf>
    <xf numFmtId="0" fontId="0" fillId="0" borderId="0" xfId="0" applyAlignment="1" applyProtection="1">
      <alignment horizontal="center" vertical="center"/>
      <protection/>
    </xf>
    <xf numFmtId="0" fontId="5" fillId="0" borderId="11" xfId="0" applyFont="1" applyBorder="1" applyAlignment="1" applyProtection="1">
      <alignment horizontal="center" vertical="center" shrinkToFit="1"/>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9" fillId="0" borderId="0" xfId="0" applyNumberFormat="1" applyFont="1" applyAlignment="1" applyProtection="1">
      <alignment horizontal="right" vertical="center"/>
      <protection/>
    </xf>
    <xf numFmtId="179" fontId="39"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9" fillId="0" borderId="0" xfId="0" applyNumberFormat="1" applyFont="1" applyFill="1" applyAlignment="1" applyProtection="1">
      <alignment horizontal="right" vertical="center"/>
      <protection/>
    </xf>
    <xf numFmtId="179" fontId="40" fillId="0" borderId="10" xfId="0" applyNumberFormat="1" applyFont="1" applyBorder="1" applyAlignment="1" applyProtection="1">
      <alignment vertical="center"/>
      <protection/>
    </xf>
    <xf numFmtId="180" fontId="40" fillId="0" borderId="0" xfId="0" applyNumberFormat="1" applyFont="1" applyBorder="1" applyAlignment="1" applyProtection="1">
      <alignment vertical="center"/>
      <protection/>
    </xf>
    <xf numFmtId="180" fontId="39" fillId="0" borderId="0" xfId="0" applyNumberFormat="1" applyFont="1" applyBorder="1" applyAlignment="1" applyProtection="1">
      <alignment horizontal="right" vertical="center" shrinkToFit="1"/>
      <protection/>
    </xf>
    <xf numFmtId="0" fontId="39" fillId="0" borderId="0" xfId="0" applyNumberFormat="1" applyFont="1" applyBorder="1" applyAlignment="1" applyProtection="1">
      <alignment vertical="center" shrinkToFit="1"/>
      <protection/>
    </xf>
    <xf numFmtId="49" fontId="5" fillId="0" borderId="0" xfId="0" applyNumberFormat="1" applyFont="1" applyBorder="1" applyAlignment="1" applyProtection="1">
      <alignment horizontal="distributed" vertical="distributed"/>
      <protection/>
    </xf>
    <xf numFmtId="179" fontId="40" fillId="0" borderId="10" xfId="0" applyNumberFormat="1" applyFont="1" applyFill="1" applyBorder="1" applyAlignment="1" applyProtection="1">
      <alignment horizontal="right" vertical="center" shrinkToFit="1"/>
      <protection/>
    </xf>
    <xf numFmtId="179" fontId="40" fillId="0" borderId="0" xfId="0" applyNumberFormat="1" applyFont="1" applyFill="1" applyBorder="1" applyAlignment="1" applyProtection="1">
      <alignment horizontal="right" vertical="center" shrinkToFit="1"/>
      <protection/>
    </xf>
    <xf numFmtId="226" fontId="40"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9" fillId="0" borderId="13" xfId="0" applyNumberFormat="1" applyFont="1" applyFill="1" applyBorder="1" applyAlignment="1" applyProtection="1">
      <alignment horizontal="right" vertical="center" shrinkToFit="1"/>
      <protection/>
    </xf>
    <xf numFmtId="179" fontId="39" fillId="0" borderId="11" xfId="0" applyNumberFormat="1" applyFont="1" applyFill="1" applyBorder="1" applyAlignment="1" applyProtection="1">
      <alignment horizontal="right" vertical="center" shrinkToFit="1"/>
      <protection/>
    </xf>
    <xf numFmtId="226" fontId="39" fillId="0" borderId="11" xfId="0" applyNumberFormat="1" applyFont="1" applyFill="1" applyBorder="1" applyAlignment="1" applyProtection="1">
      <alignment horizontal="right" vertical="center" shrinkToFit="1"/>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226" fontId="40" fillId="0" borderId="9" xfId="0" applyNumberFormat="1" applyFont="1" applyFill="1" applyBorder="1" applyAlignment="1" applyProtection="1">
      <alignment horizontal="right" vertical="center" shrinkToFit="1"/>
      <protection/>
    </xf>
    <xf numFmtId="226" fontId="40" fillId="0" borderId="5" xfId="0" applyNumberFormat="1" applyFont="1" applyFill="1" applyBorder="1" applyAlignment="1" applyProtection="1">
      <alignment horizontal="right" vertical="center" shrinkToFit="1"/>
      <protection/>
    </xf>
    <xf numFmtId="226" fontId="40" fillId="0" borderId="13" xfId="0" applyNumberFormat="1" applyFont="1" applyFill="1" applyBorder="1" applyAlignment="1" applyProtection="1">
      <alignment horizontal="right" vertical="center" shrinkToFit="1"/>
      <protection/>
    </xf>
    <xf numFmtId="226" fontId="40"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5" fillId="2" borderId="3"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49" fontId="40" fillId="0" borderId="0" xfId="0" applyNumberFormat="1" applyFont="1" applyBorder="1" applyAlignment="1" applyProtection="1">
      <alignment horizontal="distributed" vertical="center"/>
      <protection/>
    </xf>
    <xf numFmtId="49" fontId="40" fillId="0" borderId="1" xfId="0" applyNumberFormat="1" applyFont="1" applyBorder="1" applyAlignment="1" applyProtection="1">
      <alignment horizontal="distributed" vertical="center"/>
      <protection/>
    </xf>
    <xf numFmtId="184" fontId="40" fillId="0" borderId="0" xfId="17" applyNumberFormat="1" applyFont="1" applyFill="1" applyAlignment="1" applyProtection="1">
      <alignment horizontal="right" vertical="center" shrinkToFit="1"/>
      <protection/>
    </xf>
    <xf numFmtId="184" fontId="40" fillId="0" borderId="0" xfId="17" applyNumberFormat="1" applyFont="1" applyFill="1" applyAlignment="1" applyProtection="1">
      <alignment vertical="center"/>
      <protection/>
    </xf>
    <xf numFmtId="41" fontId="40" fillId="0" borderId="0" xfId="17" applyNumberFormat="1" applyFont="1" applyFill="1" applyAlignment="1" applyProtection="1">
      <alignment vertical="center" shrinkToFit="1"/>
      <protection/>
    </xf>
    <xf numFmtId="0" fontId="40" fillId="0" borderId="1" xfId="0" applyNumberFormat="1" applyFont="1" applyBorder="1" applyAlignment="1" applyProtection="1">
      <alignment horizontal="distributed" vertical="center"/>
      <protection/>
    </xf>
    <xf numFmtId="49" fontId="58" fillId="0" borderId="0" xfId="0" applyNumberFormat="1" applyFont="1" applyBorder="1" applyAlignment="1" applyProtection="1">
      <alignment horizontal="distributed" vertical="distributed" shrinkToFit="1"/>
      <protection/>
    </xf>
    <xf numFmtId="0" fontId="58" fillId="0" borderId="0" xfId="0" applyNumberFormat="1" applyFont="1" applyBorder="1" applyAlignment="1" applyProtection="1">
      <alignment horizontal="distributed" vertical="distributed" shrinkToFit="1"/>
      <protection/>
    </xf>
    <xf numFmtId="0" fontId="58" fillId="0" borderId="1" xfId="0" applyNumberFormat="1" applyFont="1" applyBorder="1" applyAlignment="1" applyProtection="1">
      <alignment horizontal="distributed" vertical="distributed" shrinkToFit="1"/>
      <protection/>
    </xf>
    <xf numFmtId="0" fontId="40" fillId="0" borderId="0" xfId="0" applyNumberFormat="1" applyFont="1" applyBorder="1" applyAlignment="1" applyProtection="1">
      <alignment horizontal="distributed" vertical="center"/>
      <protection/>
    </xf>
    <xf numFmtId="184" fontId="40" fillId="0" borderId="10" xfId="17" applyNumberFormat="1" applyFont="1" applyFill="1" applyBorder="1" applyAlignment="1" applyProtection="1">
      <alignment horizontal="right" vertical="center" shrinkToFit="1"/>
      <protection/>
    </xf>
    <xf numFmtId="184" fontId="40" fillId="0" borderId="0" xfId="17" applyNumberFormat="1" applyFont="1" applyFill="1" applyBorder="1" applyAlignment="1" applyProtection="1">
      <alignment horizontal="right" vertical="center" shrinkToFit="1"/>
      <protection/>
    </xf>
    <xf numFmtId="49" fontId="59" fillId="0" borderId="11" xfId="0" applyNumberFormat="1" applyFont="1" applyBorder="1" applyAlignment="1" applyProtection="1">
      <alignment horizontal="distributed" vertical="distributed" shrinkToFit="1"/>
      <protection/>
    </xf>
    <xf numFmtId="0" fontId="59" fillId="0" borderId="11" xfId="0" applyNumberFormat="1" applyFont="1" applyBorder="1" applyAlignment="1" applyProtection="1">
      <alignment horizontal="distributed" vertical="distributed" shrinkToFit="1"/>
      <protection/>
    </xf>
    <xf numFmtId="0" fontId="59" fillId="0" borderId="12" xfId="0" applyNumberFormat="1" applyFont="1" applyBorder="1" applyAlignment="1" applyProtection="1">
      <alignment horizontal="distributed" vertical="distributed" shrinkToFit="1"/>
      <protection/>
    </xf>
    <xf numFmtId="184" fontId="40" fillId="0" borderId="13"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vertical="center"/>
      <protection/>
    </xf>
    <xf numFmtId="41" fontId="40" fillId="0" borderId="11" xfId="17" applyNumberFormat="1" applyFont="1" applyFill="1" applyBorder="1" applyAlignment="1" applyProtection="1">
      <alignment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9" fontId="6"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40" fillId="0" borderId="0" xfId="0" applyNumberFormat="1" applyFont="1" applyFill="1" applyBorder="1" applyAlignment="1" applyProtection="1">
      <alignment horizontal="right" vertical="center"/>
      <protection/>
    </xf>
    <xf numFmtId="49" fontId="58" fillId="0" borderId="0" xfId="0" applyNumberFormat="1" applyFont="1" applyBorder="1" applyAlignment="1" applyProtection="1">
      <alignment horizontal="distributed" vertical="center"/>
      <protection/>
    </xf>
    <xf numFmtId="49" fontId="58" fillId="0" borderId="1" xfId="0" applyNumberFormat="1" applyFont="1" applyBorder="1" applyAlignment="1" applyProtection="1">
      <alignment horizontal="distributed" vertical="center"/>
      <protection/>
    </xf>
    <xf numFmtId="49" fontId="59" fillId="0" borderId="11" xfId="0" applyNumberFormat="1" applyFont="1" applyBorder="1" applyAlignment="1" applyProtection="1">
      <alignment horizontal="distributed" vertical="center" wrapText="1"/>
      <protection/>
    </xf>
    <xf numFmtId="49" fontId="59" fillId="0" borderId="12" xfId="0" applyNumberFormat="1" applyFont="1" applyBorder="1" applyAlignment="1" applyProtection="1">
      <alignment horizontal="distributed" vertical="center" wrapText="1"/>
      <protection/>
    </xf>
    <xf numFmtId="177" fontId="40"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0" fillId="0" borderId="0" xfId="0" applyFont="1" applyFill="1" applyAlignment="1" applyProtection="1">
      <alignment horizontal="center" vertical="center"/>
      <protection/>
    </xf>
    <xf numFmtId="177" fontId="5" fillId="0" borderId="11" xfId="0" applyNumberFormat="1" applyFont="1" applyBorder="1" applyAlignment="1" applyProtection="1">
      <alignment vertical="center"/>
      <protection/>
    </xf>
    <xf numFmtId="0" fontId="5" fillId="2" borderId="3" xfId="0" applyFont="1" applyFill="1" applyBorder="1" applyAlignment="1" applyProtection="1">
      <alignment horizontal="center" vertical="center" shrinkToFit="1"/>
      <protection/>
    </xf>
    <xf numFmtId="0" fontId="5" fillId="2" borderId="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0" fontId="5" fillId="2" borderId="13"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231" fontId="6" fillId="0" borderId="9" xfId="17" applyNumberFormat="1" applyFont="1" applyFill="1" applyBorder="1" applyAlignment="1" applyProtection="1">
      <alignment vertical="center"/>
      <protection/>
    </xf>
    <xf numFmtId="3" fontId="6" fillId="0" borderId="5" xfId="17" applyNumberFormat="1" applyFont="1" applyFill="1" applyBorder="1" applyAlignment="1" applyProtection="1">
      <alignment vertical="center"/>
      <protection/>
    </xf>
    <xf numFmtId="181" fontId="6" fillId="0" borderId="0" xfId="0" applyNumberFormat="1" applyFont="1" applyFill="1" applyBorder="1" applyAlignment="1" applyProtection="1">
      <alignment horizontal="right" vertical="center"/>
      <protection/>
    </xf>
    <xf numFmtId="231" fontId="5" fillId="0" borderId="10" xfId="17" applyNumberFormat="1" applyFont="1" applyFill="1" applyBorder="1" applyAlignment="1" applyProtection="1">
      <alignment vertical="center"/>
      <protection/>
    </xf>
    <xf numFmtId="231" fontId="5" fillId="0" borderId="0" xfId="17"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vertical="center"/>
      <protection/>
    </xf>
    <xf numFmtId="0" fontId="5" fillId="0" borderId="0" xfId="0" applyFont="1" applyBorder="1" applyAlignment="1" applyProtection="1">
      <alignment horizontal="distributed" vertical="distributed"/>
      <protection/>
    </xf>
    <xf numFmtId="0" fontId="5" fillId="0" borderId="1" xfId="0" applyFont="1" applyBorder="1" applyAlignment="1" applyProtection="1">
      <alignment horizontal="distributed" vertical="distributed"/>
      <protection/>
    </xf>
    <xf numFmtId="181" fontId="5" fillId="0" borderId="0" xfId="0" applyNumberFormat="1" applyFont="1" applyFill="1" applyBorder="1" applyAlignment="1" applyProtection="1">
      <alignment horizontal="right" vertical="center"/>
      <protection/>
    </xf>
    <xf numFmtId="0" fontId="8" fillId="0" borderId="0" xfId="0" applyFont="1" applyBorder="1" applyAlignment="1" applyProtection="1">
      <alignment horizontal="distributed" vertical="distributed"/>
      <protection/>
    </xf>
    <xf numFmtId="0" fontId="8" fillId="0" borderId="1" xfId="0" applyFont="1" applyBorder="1" applyAlignment="1" applyProtection="1">
      <alignment horizontal="distributed" vertical="distributed"/>
      <protection/>
    </xf>
    <xf numFmtId="0" fontId="35" fillId="0" borderId="11" xfId="0" applyFont="1" applyBorder="1" applyAlignment="1" applyProtection="1">
      <alignment horizontal="distributed" vertical="distributed"/>
      <protection/>
    </xf>
    <xf numFmtId="0" fontId="35" fillId="0" borderId="12" xfId="0" applyFont="1" applyBorder="1" applyAlignment="1" applyProtection="1">
      <alignment horizontal="distributed" vertical="distributed"/>
      <protection/>
    </xf>
    <xf numFmtId="231" fontId="5" fillId="0" borderId="13" xfId="17" applyNumberFormat="1" applyFont="1" applyFill="1" applyBorder="1" applyAlignment="1" applyProtection="1">
      <alignment vertical="center"/>
      <protection/>
    </xf>
    <xf numFmtId="3" fontId="5" fillId="0" borderId="11" xfId="17" applyNumberFormat="1" applyFont="1" applyFill="1" applyBorder="1" applyAlignment="1" applyProtection="1">
      <alignment vertical="center"/>
      <protection/>
    </xf>
    <xf numFmtId="181" fontId="5" fillId="0" borderId="11" xfId="0" applyNumberFormat="1" applyFont="1" applyFill="1" applyBorder="1" applyAlignment="1" applyProtection="1">
      <alignment horizontal="right" vertical="center"/>
      <protection/>
    </xf>
    <xf numFmtId="181" fontId="5"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39" fillId="0" borderId="0" xfId="0" applyNumberFormat="1" applyFont="1" applyAlignment="1" applyProtection="1">
      <alignment vertical="center"/>
      <protection/>
    </xf>
    <xf numFmtId="176" fontId="39" fillId="0" borderId="0" xfId="0" applyNumberFormat="1" applyFont="1" applyFill="1" applyAlignment="1" applyProtection="1">
      <alignment vertical="center"/>
      <protection/>
    </xf>
    <xf numFmtId="176" fontId="40" fillId="0" borderId="10" xfId="0" applyNumberFormat="1" applyFont="1" applyBorder="1" applyAlignment="1" applyProtection="1">
      <alignment vertical="center"/>
      <protection/>
    </xf>
    <xf numFmtId="176" fontId="40" fillId="0" borderId="0" xfId="0" applyNumberFormat="1" applyFont="1" applyBorder="1" applyAlignment="1" applyProtection="1">
      <alignment vertical="center"/>
      <protection/>
    </xf>
    <xf numFmtId="176" fontId="40" fillId="0" borderId="10" xfId="0" applyNumberFormat="1" applyFont="1" applyFill="1" applyBorder="1" applyAlignment="1" applyProtection="1">
      <alignment horizontal="right" shrinkToFit="1"/>
      <protection/>
    </xf>
    <xf numFmtId="229" fontId="40" fillId="0" borderId="0" xfId="0" applyNumberFormat="1" applyFont="1" applyFill="1" applyBorder="1" applyAlignment="1" applyProtection="1">
      <alignment/>
      <protection/>
    </xf>
    <xf numFmtId="176" fontId="40" fillId="0" borderId="0" xfId="0" applyNumberFormat="1" applyFont="1" applyFill="1" applyBorder="1" applyAlignment="1" applyProtection="1">
      <alignment/>
      <protection/>
    </xf>
    <xf numFmtId="229" fontId="40" fillId="0" borderId="0" xfId="0" applyNumberFormat="1" applyFont="1" applyFill="1" applyBorder="1" applyAlignment="1">
      <alignment/>
    </xf>
    <xf numFmtId="176" fontId="40" fillId="0" borderId="0" xfId="0" applyNumberFormat="1" applyFont="1" applyFill="1" applyAlignment="1" applyProtection="1">
      <alignment horizontal="right" vertical="center"/>
      <protection/>
    </xf>
    <xf numFmtId="176" fontId="40" fillId="0" borderId="10" xfId="0" applyNumberFormat="1" applyFont="1" applyFill="1" applyBorder="1" applyAlignment="1" applyProtection="1">
      <alignment/>
      <protection/>
    </xf>
    <xf numFmtId="176" fontId="40" fillId="0" borderId="0" xfId="0" applyNumberFormat="1" applyFont="1" applyFill="1" applyBorder="1" applyAlignment="1" applyProtection="1">
      <alignment horizontal="right" vertical="center"/>
      <protection/>
    </xf>
    <xf numFmtId="176" fontId="39" fillId="0" borderId="13" xfId="0" applyNumberFormat="1" applyFont="1" applyFill="1" applyBorder="1" applyAlignment="1" applyProtection="1">
      <alignment/>
      <protection/>
    </xf>
    <xf numFmtId="229" fontId="39" fillId="0" borderId="11" xfId="0" applyNumberFormat="1" applyFont="1" applyFill="1" applyBorder="1" applyAlignment="1" applyProtection="1">
      <alignment/>
      <protection/>
    </xf>
    <xf numFmtId="176" fontId="39" fillId="0" borderId="11" xfId="0" applyNumberFormat="1" applyFont="1" applyFill="1" applyBorder="1" applyAlignment="1" applyProtection="1">
      <alignment/>
      <protection/>
    </xf>
    <xf numFmtId="229" fontId="39" fillId="0" borderId="11" xfId="0" applyNumberFormat="1" applyFont="1" applyFill="1" applyBorder="1" applyAlignment="1">
      <alignment/>
    </xf>
    <xf numFmtId="176" fontId="39" fillId="0" borderId="11" xfId="0" applyNumberFormat="1" applyFont="1" applyFill="1" applyBorder="1" applyAlignment="1" applyProtection="1">
      <alignment horizontal="right"/>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184" fontId="40" fillId="0" borderId="0" xfId="17" applyNumberFormat="1" applyFont="1" applyFill="1" applyAlignment="1" applyProtection="1">
      <alignment vertical="center" shrinkToFit="1"/>
      <protection/>
    </xf>
    <xf numFmtId="49" fontId="58" fillId="0" borderId="0" xfId="0" applyNumberFormat="1" applyFont="1" applyBorder="1" applyAlignment="1" applyProtection="1">
      <alignment horizontal="distributed" vertical="center" shrinkToFit="1"/>
      <protection/>
    </xf>
    <xf numFmtId="0" fontId="58" fillId="0" borderId="0" xfId="0" applyNumberFormat="1" applyFont="1" applyBorder="1" applyAlignment="1" applyProtection="1">
      <alignment horizontal="distributed" vertical="center" shrinkToFit="1"/>
      <protection/>
    </xf>
    <xf numFmtId="0" fontId="58" fillId="0" borderId="1" xfId="0" applyNumberFormat="1" applyFont="1" applyBorder="1" applyAlignment="1" applyProtection="1">
      <alignment horizontal="distributed" vertical="center" shrinkToFit="1"/>
      <protection/>
    </xf>
    <xf numFmtId="41" fontId="40" fillId="0" borderId="0" xfId="17" applyNumberFormat="1" applyFont="1" applyFill="1" applyAlignment="1" applyProtection="1">
      <alignment horizontal="right" vertical="center" shrinkToFit="1"/>
      <protection/>
    </xf>
    <xf numFmtId="49" fontId="40" fillId="0" borderId="11" xfId="0" applyNumberFormat="1" applyFont="1" applyBorder="1" applyAlignment="1" applyProtection="1">
      <alignment horizontal="center" vertical="center" shrinkToFit="1"/>
      <protection/>
    </xf>
    <xf numFmtId="0" fontId="40" fillId="0" borderId="11" xfId="0" applyNumberFormat="1" applyFont="1" applyBorder="1" applyAlignment="1" applyProtection="1">
      <alignment horizontal="center" vertical="center" shrinkToFit="1"/>
      <protection/>
    </xf>
    <xf numFmtId="0" fontId="40" fillId="0" borderId="12" xfId="0" applyNumberFormat="1" applyFont="1" applyBorder="1" applyAlignment="1" applyProtection="1">
      <alignment horizontal="center" vertical="center" shrinkToFit="1"/>
      <protection/>
    </xf>
    <xf numFmtId="184" fontId="40" fillId="0" borderId="11" xfId="17" applyNumberFormat="1" applyFont="1" applyFill="1" applyBorder="1" applyAlignment="1" applyProtection="1">
      <alignment vertical="center" shrinkToFit="1"/>
      <protection/>
    </xf>
    <xf numFmtId="226" fontId="5" fillId="0" borderId="0" xfId="0" applyNumberFormat="1" applyFont="1" applyBorder="1" applyAlignment="1" applyProtection="1">
      <alignment horizontal="right" vertical="center" shrinkToFit="1"/>
      <protection/>
    </xf>
    <xf numFmtId="49" fontId="6" fillId="0" borderId="0" xfId="0" applyNumberFormat="1" applyFont="1" applyBorder="1" applyAlignment="1" applyProtection="1">
      <alignment horizontal="distributed" vertical="center"/>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0" fontId="6" fillId="0" borderId="0" xfId="0" applyFont="1" applyAlignment="1">
      <alignment horizontal="center"/>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6" fillId="0" borderId="10" xfId="0" applyNumberFormat="1" applyFont="1" applyFill="1" applyBorder="1" applyAlignment="1" applyProtection="1">
      <alignment vertical="center"/>
      <protection/>
    </xf>
    <xf numFmtId="177" fontId="6" fillId="0" borderId="0" xfId="0" applyNumberFormat="1" applyFont="1" applyFill="1" applyBorder="1" applyAlignment="1" applyProtection="1">
      <alignment vertical="center"/>
      <protection/>
    </xf>
    <xf numFmtId="177" fontId="5" fillId="0" borderId="10"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0" fontId="5" fillId="0" borderId="1" xfId="0" applyFont="1" applyBorder="1" applyAlignment="1" applyProtection="1">
      <alignment horizontal="distributed" vertical="center"/>
      <protection/>
    </xf>
    <xf numFmtId="177" fontId="40" fillId="0" borderId="10" xfId="0" applyNumberFormat="1" applyFont="1" applyFill="1" applyBorder="1" applyAlignment="1" applyProtection="1">
      <alignment vertical="center"/>
      <protection/>
    </xf>
    <xf numFmtId="177" fontId="40" fillId="0" borderId="0" xfId="0" applyNumberFormat="1" applyFont="1" applyFill="1" applyBorder="1" applyAlignment="1" applyProtection="1">
      <alignment vertical="center"/>
      <protection/>
    </xf>
    <xf numFmtId="0" fontId="8" fillId="0" borderId="0" xfId="0" applyFont="1" applyBorder="1" applyAlignment="1" applyProtection="1">
      <alignment horizontal="distributed" vertical="center"/>
      <protection/>
    </xf>
    <xf numFmtId="177" fontId="40" fillId="0" borderId="10" xfId="0" applyNumberFormat="1" applyFont="1" applyFill="1" applyBorder="1" applyAlignment="1" applyProtection="1">
      <alignment horizontal="right" vertical="center"/>
      <protection/>
    </xf>
    <xf numFmtId="177" fontId="40" fillId="0" borderId="0" xfId="0" applyNumberFormat="1" applyFont="1" applyFill="1" applyBorder="1" applyAlignment="1" applyProtection="1">
      <alignment horizontal="right" vertical="center"/>
      <protection/>
    </xf>
    <xf numFmtId="0" fontId="5" fillId="0" borderId="12" xfId="0" applyFont="1" applyBorder="1" applyAlignment="1" applyProtection="1">
      <alignment horizontal="center" vertical="center" shrinkToFit="1"/>
      <protection/>
    </xf>
    <xf numFmtId="177" fontId="40" fillId="0" borderId="13" xfId="0" applyNumberFormat="1" applyFont="1" applyFill="1" applyBorder="1" applyAlignment="1" applyProtection="1">
      <alignment vertical="center"/>
      <protection/>
    </xf>
    <xf numFmtId="177" fontId="40" fillId="0" borderId="11" xfId="0" applyNumberFormat="1" applyFont="1" applyFill="1" applyBorder="1" applyAlignment="1" applyProtection="1">
      <alignment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11" xfId="0" applyFont="1" applyFill="1" applyBorder="1" applyAlignment="1" applyProtection="1">
      <alignment horizontal="center" vertical="center" wrapTex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27" fontId="21" fillId="0" borderId="5" xfId="17" applyNumberFormat="1" applyFont="1" applyFill="1" applyBorder="1" applyAlignment="1" applyProtection="1">
      <alignment vertical="center" shrinkToFi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27" fontId="5" fillId="0" borderId="0" xfId="0" applyNumberFormat="1" applyFont="1" applyAlignment="1" applyProtection="1">
      <alignment vertical="center" shrinkToFit="1"/>
      <protection/>
    </xf>
    <xf numFmtId="0" fontId="5" fillId="0" borderId="0" xfId="0" applyFont="1" applyAlignment="1" applyProtection="1">
      <alignment horizontal="center" vertical="center"/>
      <protection/>
    </xf>
    <xf numFmtId="0" fontId="5" fillId="0" borderId="1" xfId="0" applyFont="1" applyBorder="1" applyAlignment="1">
      <alignment/>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227" fontId="8" fillId="0" borderId="0" xfId="17" applyNumberFormat="1" applyFont="1" applyFill="1" applyBorder="1" applyAlignment="1" applyProtection="1">
      <alignment horizontal="right" vertical="center" shrinkToFit="1"/>
      <protection/>
    </xf>
    <xf numFmtId="0" fontId="6" fillId="0" borderId="11" xfId="0" applyFont="1" applyBorder="1" applyAlignment="1" applyProtection="1">
      <alignment horizontal="distributed" vertical="center"/>
      <protection/>
    </xf>
    <xf numFmtId="0" fontId="6" fillId="0" borderId="11"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6" fillId="0" borderId="11" xfId="0" applyFont="1" applyBorder="1" applyAlignment="1">
      <alignment vertical="center"/>
    </xf>
    <xf numFmtId="0" fontId="6" fillId="0" borderId="12" xfId="0" applyFont="1" applyBorder="1" applyAlignment="1">
      <alignment/>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38" fontId="21" fillId="0" borderId="11" xfId="17" applyFont="1" applyFill="1" applyBorder="1" applyAlignment="1" applyProtection="1">
      <alignment vertical="center" shrinkToFit="1"/>
      <protection/>
    </xf>
    <xf numFmtId="227" fontId="21" fillId="0" borderId="11" xfId="17" applyNumberFormat="1"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6"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protection/>
    </xf>
    <xf numFmtId="38" fontId="21" fillId="0" borderId="5" xfId="17"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40" fontId="21" fillId="0" borderId="5" xfId="17" applyNumberFormat="1" applyFont="1" applyFill="1" applyBorder="1" applyAlignment="1" applyProtection="1">
      <alignment vertical="center"/>
      <protection/>
    </xf>
    <xf numFmtId="0" fontId="0" fillId="0" borderId="0" xfId="0"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49" fontId="5" fillId="0" borderId="0" xfId="0" applyNumberFormat="1" applyFont="1" applyBorder="1" applyAlignment="1" applyProtection="1">
      <alignment horizontal="center" vertical="center"/>
      <protection/>
    </xf>
    <xf numFmtId="38" fontId="8" fillId="0" borderId="10" xfId="17" applyFont="1" applyBorder="1" applyAlignment="1" applyProtection="1">
      <alignment vertical="center"/>
      <protection/>
    </xf>
    <xf numFmtId="38" fontId="8" fillId="0" borderId="0" xfId="17" applyFont="1" applyBorder="1" applyAlignment="1" applyProtection="1">
      <alignment vertical="center"/>
      <protection/>
    </xf>
    <xf numFmtId="38" fontId="8" fillId="0" borderId="0" xfId="17" applyFont="1" applyBorder="1" applyAlignment="1" applyProtection="1">
      <alignment horizontal="right" vertical="center"/>
      <protection/>
    </xf>
    <xf numFmtId="40" fontId="8" fillId="0" borderId="0" xfId="17" applyNumberFormat="1" applyFont="1" applyFill="1" applyBorder="1" applyAlignment="1" applyProtection="1">
      <alignment vertical="center"/>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Border="1" applyAlignment="1" applyProtection="1">
      <alignment vertical="center" shrinkToFit="1"/>
      <protection/>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49" fontId="6" fillId="0" borderId="12" xfId="0" applyNumberFormat="1"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24"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6" fillId="0" borderId="4" xfId="23" applyFont="1" applyBorder="1" applyAlignment="1" applyProtection="1">
      <alignment horizontal="center" vertical="center"/>
      <protection/>
    </xf>
    <xf numFmtId="224"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5" fillId="0" borderId="11" xfId="23" applyFont="1" applyBorder="1" applyAlignment="1" applyProtection="1">
      <alignment horizontal="center" vertical="center" shrinkToFit="1"/>
      <protection/>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30"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9" fontId="6" fillId="0" borderId="0" xfId="17" applyNumberFormat="1" applyFont="1" applyFill="1" applyAlignment="1" applyProtection="1">
      <alignment horizontal="right" vertical="center"/>
      <protection/>
    </xf>
    <xf numFmtId="219" fontId="6" fillId="0" borderId="9" xfId="17" applyNumberFormat="1" applyFont="1" applyFill="1" applyBorder="1" applyAlignment="1" applyProtection="1">
      <alignment horizontal="right" vertical="center"/>
      <protection/>
    </xf>
    <xf numFmtId="219" fontId="6" fillId="0" borderId="8" xfId="17" applyNumberFormat="1" applyFont="1" applyFill="1" applyBorder="1" applyAlignment="1" applyProtection="1">
      <alignment horizontal="right" vertical="center"/>
      <protection/>
    </xf>
    <xf numFmtId="219" fontId="6" fillId="0" borderId="10" xfId="17" applyNumberFormat="1" applyFont="1" applyFill="1" applyBorder="1" applyAlignment="1" applyProtection="1">
      <alignment horizontal="right" vertical="center"/>
      <protection/>
    </xf>
    <xf numFmtId="219" fontId="6" fillId="0" borderId="1"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19" fontId="6" fillId="0" borderId="13" xfId="17" applyNumberFormat="1" applyFont="1" applyFill="1" applyBorder="1" applyAlignment="1" applyProtection="1">
      <alignment horizontal="right" vertical="center"/>
      <protection/>
    </xf>
    <xf numFmtId="219" fontId="6" fillId="0" borderId="12" xfId="17" applyNumberFormat="1" applyFont="1" applyFill="1" applyBorder="1" applyAlignment="1" applyProtection="1">
      <alignment horizontal="righ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6" fillId="0" borderId="0" xfId="23" applyFont="1" applyAlignment="1" applyProtection="1">
      <alignment vertical="center"/>
      <protection/>
    </xf>
    <xf numFmtId="0" fontId="21" fillId="0" borderId="0" xfId="23" applyFont="1" applyAlignment="1" applyProtection="1">
      <alignment horizontal="center" vertical="center"/>
      <protection/>
    </xf>
    <xf numFmtId="0" fontId="21" fillId="0" borderId="0" xfId="23" applyFont="1" applyAlignment="1" applyProtection="1">
      <alignment horizontal="center" vertical="center" shrinkToFit="1"/>
      <protection/>
    </xf>
    <xf numFmtId="0" fontId="8" fillId="0" borderId="0" xfId="23" applyFont="1" applyAlignment="1" applyProtection="1">
      <alignment horizontal="distributed" vertical="center"/>
      <protection/>
    </xf>
    <xf numFmtId="0" fontId="8" fillId="0" borderId="0" xfId="23" applyFont="1" applyAlignment="1" applyProtection="1">
      <alignment vertical="center"/>
      <protection/>
    </xf>
    <xf numFmtId="0" fontId="8" fillId="0" borderId="0" xfId="23" applyFont="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20</c:v>
              </c:pt>
              <c:pt idx="16">
                <c:v>21</c:v>
              </c:pt>
              <c:pt idx="24">
                <c:v>9月</c:v>
              </c:pt>
            </c:strLit>
          </c:cat>
          <c:val>
            <c:numLit>
              <c:ptCount val="25"/>
              <c:pt idx="0">
                <c:v>97.3425093199038</c:v>
              </c:pt>
              <c:pt idx="1">
                <c:v>99.61297983346637</c:v>
              </c:pt>
              <c:pt idx="2">
                <c:v>98.81940616032009</c:v>
              </c:pt>
              <c:pt idx="3">
                <c:v>99.23702172726863</c:v>
              </c:pt>
              <c:pt idx="4">
                <c:v>101.4721906304346</c:v>
              </c:pt>
              <c:pt idx="5">
                <c:v>109.20942221564873</c:v>
              </c:pt>
              <c:pt idx="6">
                <c:v>98.32464308464654</c:v>
              </c:pt>
              <c:pt idx="7">
                <c:v>96.25126686564394</c:v>
              </c:pt>
              <c:pt idx="8">
                <c:v>100.08025055460408</c:v>
              </c:pt>
              <c:pt idx="9">
                <c:v>90.84581459839177</c:v>
              </c:pt>
              <c:pt idx="10">
                <c:v>100.30239532276701</c:v>
              </c:pt>
              <c:pt idx="11">
                <c:v>89.43767660213649</c:v>
              </c:pt>
              <c:pt idx="12">
                <c:v>90.23054288222124</c:v>
              </c:pt>
              <c:pt idx="13">
                <c:v>83.30328787495606</c:v>
              </c:pt>
              <c:pt idx="14">
                <c:v>75.9368441004403</c:v>
              </c:pt>
              <c:pt idx="15">
                <c:v>70.57830917764913</c:v>
              </c:pt>
              <c:pt idx="16">
                <c:v>64.57975746980244</c:v>
              </c:pt>
              <c:pt idx="17">
                <c:v>57.4211944840343</c:v>
              </c:pt>
              <c:pt idx="18">
                <c:v>55.120055790788506</c:v>
              </c:pt>
              <c:pt idx="19">
                <c:v>58.7041481139292</c:v>
              </c:pt>
              <c:pt idx="20">
                <c:v>55.98322691529115</c:v>
              </c:pt>
              <c:pt idx="21">
                <c:v>59.459408216410445</c:v>
              </c:pt>
              <c:pt idx="22">
                <c:v>59.75506338227001</c:v>
              </c:pt>
              <c:pt idx="23">
                <c:v>55.15323308422984</c:v>
              </c:pt>
              <c:pt idx="24">
                <c:v>60.41965555585794</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20</c:v>
              </c:pt>
              <c:pt idx="16">
                <c:v>21</c:v>
              </c:pt>
              <c:pt idx="24">
                <c:v>9月</c:v>
              </c:pt>
            </c:strLit>
          </c:cat>
          <c:val>
            <c:numLit>
              <c:ptCount val="25"/>
              <c:pt idx="0">
                <c:v>100.91817493627975</c:v>
              </c:pt>
              <c:pt idx="1">
                <c:v>100.80227153260944</c:v>
              </c:pt>
              <c:pt idx="2">
                <c:v>98.59163177123008</c:v>
              </c:pt>
              <c:pt idx="3">
                <c:v>99.22313590701837</c:v>
              </c:pt>
              <c:pt idx="4">
                <c:v>99.84287283934111</c:v>
              </c:pt>
              <c:pt idx="5">
                <c:v>103.30621152445065</c:v>
              </c:pt>
              <c:pt idx="6">
                <c:v>103.00208531024329</c:v>
              </c:pt>
              <c:pt idx="7">
                <c:v>101.2617773886464</c:v>
              </c:pt>
              <c:pt idx="8">
                <c:v>98.21872016829819</c:v>
              </c:pt>
              <c:pt idx="9">
                <c:v>95.7257773395466</c:v>
              </c:pt>
              <c:pt idx="10">
                <c:v>97.07615349192095</c:v>
              </c:pt>
              <c:pt idx="11">
                <c:v>93.52862884109841</c:v>
              </c:pt>
              <c:pt idx="12">
                <c:v>93.32353826904159</c:v>
              </c:pt>
              <c:pt idx="13">
                <c:v>87.65716911977127</c:v>
              </c:pt>
              <c:pt idx="14">
                <c:v>83.15689161920587</c:v>
              </c:pt>
              <c:pt idx="15">
                <c:v>76.60614705101517</c:v>
              </c:pt>
              <c:pt idx="16">
                <c:v>70.36497024929729</c:v>
              </c:pt>
              <c:pt idx="17">
                <c:v>64.19308704382861</c:v>
              </c:pt>
              <c:pt idx="18">
                <c:v>59.04033591487508</c:v>
              </c:pt>
              <c:pt idx="19">
                <c:v>57.08179946291733</c:v>
              </c:pt>
              <c:pt idx="20">
                <c:v>56.60247694000295</c:v>
              </c:pt>
              <c:pt idx="21">
                <c:v>58.0489277485436</c:v>
              </c:pt>
              <c:pt idx="22">
                <c:v>58.39923283799053</c:v>
              </c:pt>
              <c:pt idx="23">
                <c:v>58.12256822763677</c:v>
              </c:pt>
              <c:pt idx="24">
                <c:v>58.44265067411927</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4">
                <c:v>20</c:v>
              </c:pt>
              <c:pt idx="16">
                <c:v>21</c:v>
              </c:pt>
              <c:pt idx="24">
                <c:v>9月</c:v>
              </c:pt>
            </c:strLit>
          </c:cat>
          <c:val>
            <c:numLit>
              <c:ptCount val="25"/>
              <c:pt idx="0">
                <c:v>102.41595028466314</c:v>
              </c:pt>
              <c:pt idx="1">
                <c:v>101.97344206193092</c:v>
              </c:pt>
              <c:pt idx="2">
                <c:v>101.5307173641303</c:v>
              </c:pt>
              <c:pt idx="3">
                <c:v>100.58925116298768</c:v>
              </c:pt>
              <c:pt idx="4">
                <c:v>100.27087473718986</c:v>
              </c:pt>
              <c:pt idx="5">
                <c:v>101.59212219021434</c:v>
              </c:pt>
              <c:pt idx="6">
                <c:v>100.57402471024125</c:v>
              </c:pt>
              <c:pt idx="7">
                <c:v>100.4181329310613</c:v>
              </c:pt>
              <c:pt idx="8">
                <c:v>100.4848858912238</c:v>
              </c:pt>
              <c:pt idx="9">
                <c:v>99.34580138237688</c:v>
              </c:pt>
              <c:pt idx="10">
                <c:v>99.49799761030523</c:v>
              </c:pt>
              <c:pt idx="11">
                <c:v>97.77878132054836</c:v>
              </c:pt>
              <c:pt idx="12">
                <c:v>95.06751284434442</c:v>
              </c:pt>
              <c:pt idx="13">
                <c:v>92.9216049572458</c:v>
              </c:pt>
              <c:pt idx="14">
                <c:v>90.01954456221672</c:v>
              </c:pt>
              <c:pt idx="15">
                <c:v>85.804981508366</c:v>
              </c:pt>
              <c:pt idx="16">
                <c:v>82.05268763285324</c:v>
              </c:pt>
              <c:pt idx="17">
                <c:v>75.92680179874857</c:v>
              </c:pt>
              <c:pt idx="18">
                <c:v>71.02428453998458</c:v>
              </c:pt>
              <c:pt idx="19">
                <c:v>66.5205138588</c:v>
              </c:pt>
              <c:pt idx="20">
                <c:v>62.61764800741929</c:v>
              </c:pt>
              <c:pt idx="21">
                <c:v>60.263728595415024</c:v>
              </c:pt>
              <c:pt idx="22">
                <c:v>58.717550624646584</c:v>
              </c:pt>
              <c:pt idx="23">
                <c:v>57.37090428385049</c:v>
              </c:pt>
              <c:pt idx="24">
                <c:v>57.799255865539585</c:v>
              </c:pt>
            </c:numLit>
          </c:val>
          <c:smooth val="0"/>
        </c:ser>
        <c:marker val="1"/>
        <c:axId val="55216666"/>
        <c:axId val="27187947"/>
      </c:lineChart>
      <c:catAx>
        <c:axId val="55216666"/>
        <c:scaling>
          <c:orientation val="minMax"/>
        </c:scaling>
        <c:axPos val="b"/>
        <c:delete val="0"/>
        <c:numFmt formatCode="General" sourceLinked="1"/>
        <c:majorTickMark val="none"/>
        <c:minorTickMark val="none"/>
        <c:tickLblPos val="nextTo"/>
        <c:crossAx val="27187947"/>
        <c:crosses val="autoZero"/>
        <c:auto val="1"/>
        <c:lblOffset val="100"/>
        <c:tickLblSkip val="1"/>
        <c:noMultiLvlLbl val="0"/>
      </c:catAx>
      <c:valAx>
        <c:axId val="27187947"/>
        <c:scaling>
          <c:orientation val="minMax"/>
          <c:min val="50"/>
        </c:scaling>
        <c:axPos val="l"/>
        <c:majorGridlines/>
        <c:delete val="0"/>
        <c:numFmt formatCode="0_ " sourceLinked="0"/>
        <c:majorTickMark val="in"/>
        <c:minorTickMark val="none"/>
        <c:tickLblPos val="nextTo"/>
        <c:crossAx val="55216666"/>
        <c:crossesAt val="1"/>
        <c:crossBetween val="between"/>
        <c:dispUnits/>
        <c:majorUnit val="10"/>
      </c:valAx>
      <c:spPr>
        <a:noFill/>
        <a:ln w="12700">
          <a:solidFill/>
        </a:ln>
      </c:spPr>
    </c:plotArea>
    <c:legend>
      <c:legendPos val="r"/>
      <c:layout>
        <c:manualLayout>
          <c:xMode val="edge"/>
          <c:yMode val="edge"/>
          <c:x val="0.187"/>
          <c:y val="0.50575"/>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91"/>
          <c:y val="-0.02175"/>
        </c:manualLayout>
      </c:layout>
      <c:spPr>
        <a:noFill/>
        <a:ln>
          <a:noFill/>
        </a:ln>
      </c:spPr>
    </c:title>
    <c:plotArea>
      <c:layout>
        <c:manualLayout>
          <c:xMode val="edge"/>
          <c:yMode val="edge"/>
          <c:x val="0.0545"/>
          <c:y val="0.12"/>
          <c:w val="0.91525"/>
          <c:h val="0.877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43364932"/>
        <c:axId val="54740069"/>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11
19年</c:v>
              </c:pt>
              <c:pt idx="1">
                <c:v>12</c:v>
              </c:pt>
              <c:pt idx="2">
                <c:v>1
20年</c:v>
              </c:pt>
              <c:pt idx="3">
                <c:v>2</c:v>
              </c:pt>
              <c:pt idx="4">
                <c:v>3</c:v>
              </c:pt>
              <c:pt idx="5">
                <c:v>4</c:v>
              </c:pt>
              <c:pt idx="6">
                <c:v>5</c:v>
              </c:pt>
              <c:pt idx="7">
                <c:v>6</c:v>
              </c:pt>
              <c:pt idx="8">
                <c:v>7</c:v>
              </c:pt>
              <c:pt idx="9">
                <c:v>8</c:v>
              </c:pt>
              <c:pt idx="10">
                <c:v>9</c:v>
              </c:pt>
              <c:pt idx="11">
                <c:v>10</c:v>
              </c:pt>
              <c:pt idx="12">
                <c:v>11</c:v>
              </c:pt>
              <c:pt idx="13">
                <c:v>12</c:v>
              </c:pt>
              <c:pt idx="14">
                <c:v>1
21年</c:v>
              </c:pt>
              <c:pt idx="15">
                <c:v>2</c:v>
              </c:pt>
              <c:pt idx="16">
                <c:v>3</c:v>
              </c:pt>
              <c:pt idx="17">
                <c:v>4</c:v>
              </c:pt>
              <c:pt idx="18">
                <c:v>5</c:v>
              </c:pt>
              <c:pt idx="19">
                <c:v>6</c:v>
              </c:pt>
              <c:pt idx="20">
                <c:v>7</c:v>
              </c:pt>
              <c:pt idx="21">
                <c:v>8</c:v>
              </c:pt>
              <c:pt idx="22">
                <c:v>9</c:v>
              </c:pt>
              <c:pt idx="23">
                <c:v>10</c:v>
              </c:pt>
              <c:pt idx="24">
                <c:v>11月
 </c:v>
              </c:pt>
            </c:strLit>
          </c:cat>
          <c:val>
            <c:numLit>
              <c:ptCount val="25"/>
              <c:pt idx="0">
                <c:v>100</c:v>
              </c:pt>
              <c:pt idx="1">
                <c:v>100.1</c:v>
              </c:pt>
              <c:pt idx="2">
                <c:v>100.1</c:v>
              </c:pt>
              <c:pt idx="3">
                <c:v>99.8</c:v>
              </c:pt>
              <c:pt idx="4">
                <c:v>100.3</c:v>
              </c:pt>
              <c:pt idx="5">
                <c:v>99.9</c:v>
              </c:pt>
              <c:pt idx="6">
                <c:v>101</c:v>
              </c:pt>
              <c:pt idx="7">
                <c:v>101.4</c:v>
              </c:pt>
              <c:pt idx="8">
                <c:v>101.6</c:v>
              </c:pt>
              <c:pt idx="9">
                <c:v>101.8</c:v>
              </c:pt>
              <c:pt idx="10">
                <c:v>101.9</c:v>
              </c:pt>
              <c:pt idx="11">
                <c:v>101.8</c:v>
              </c:pt>
              <c:pt idx="12">
                <c:v>100.9</c:v>
              </c:pt>
              <c:pt idx="13">
                <c:v>100.3</c:v>
              </c:pt>
              <c:pt idx="14">
                <c:v>99.7</c:v>
              </c:pt>
              <c:pt idx="15">
                <c:v>99.3</c:v>
              </c:pt>
              <c:pt idx="16">
                <c:v>99.5</c:v>
              </c:pt>
              <c:pt idx="17">
                <c:v>99.6</c:v>
              </c:pt>
              <c:pt idx="18">
                <c:v>99.5</c:v>
              </c:pt>
              <c:pt idx="19">
                <c:v>99.1</c:v>
              </c:pt>
              <c:pt idx="20">
                <c:v>98.8</c:v>
              </c:pt>
              <c:pt idx="21">
                <c:v>99</c:v>
              </c:pt>
              <c:pt idx="22">
                <c:v>99.2</c:v>
              </c:pt>
              <c:pt idx="23">
                <c:v>98.6</c:v>
              </c:pt>
              <c:pt idx="24">
                <c:v>98.3</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11
19年</c:v>
              </c:pt>
              <c:pt idx="1">
                <c:v>12</c:v>
              </c:pt>
              <c:pt idx="2">
                <c:v>1
20年</c:v>
              </c:pt>
              <c:pt idx="3">
                <c:v>2</c:v>
              </c:pt>
              <c:pt idx="4">
                <c:v>3</c:v>
              </c:pt>
              <c:pt idx="5">
                <c:v>4</c:v>
              </c:pt>
              <c:pt idx="6">
                <c:v>5</c:v>
              </c:pt>
              <c:pt idx="7">
                <c:v>6</c:v>
              </c:pt>
              <c:pt idx="8">
                <c:v>7</c:v>
              </c:pt>
              <c:pt idx="9">
                <c:v>8</c:v>
              </c:pt>
              <c:pt idx="10">
                <c:v>9</c:v>
              </c:pt>
              <c:pt idx="11">
                <c:v>10</c:v>
              </c:pt>
              <c:pt idx="12">
                <c:v>11</c:v>
              </c:pt>
              <c:pt idx="13">
                <c:v>12</c:v>
              </c:pt>
              <c:pt idx="14">
                <c:v>1
21年</c:v>
              </c:pt>
              <c:pt idx="15">
                <c:v>2</c:v>
              </c:pt>
              <c:pt idx="16">
                <c:v>3</c:v>
              </c:pt>
              <c:pt idx="17">
                <c:v>4</c:v>
              </c:pt>
              <c:pt idx="18">
                <c:v>5</c:v>
              </c:pt>
              <c:pt idx="19">
                <c:v>6</c:v>
              </c:pt>
              <c:pt idx="20">
                <c:v>7</c:v>
              </c:pt>
              <c:pt idx="21">
                <c:v>8</c:v>
              </c:pt>
              <c:pt idx="22">
                <c:v>9</c:v>
              </c:pt>
              <c:pt idx="23">
                <c:v>10</c:v>
              </c:pt>
              <c:pt idx="24">
                <c:v>11月
 </c:v>
              </c:pt>
            </c:strLit>
          </c:cat>
          <c:val>
            <c:numLit>
              <c:ptCount val="25"/>
              <c:pt idx="0">
                <c:v>99.9</c:v>
              </c:pt>
              <c:pt idx="1">
                <c:v>100</c:v>
              </c:pt>
              <c:pt idx="2">
                <c:v>99.9</c:v>
              </c:pt>
              <c:pt idx="3">
                <c:v>99.7</c:v>
              </c:pt>
              <c:pt idx="4">
                <c:v>100</c:v>
              </c:pt>
              <c:pt idx="5">
                <c:v>99.7</c:v>
              </c:pt>
              <c:pt idx="6">
                <c:v>100.7</c:v>
              </c:pt>
              <c:pt idx="7">
                <c:v>101.1</c:v>
              </c:pt>
              <c:pt idx="8">
                <c:v>101.3</c:v>
              </c:pt>
              <c:pt idx="9">
                <c:v>101.4</c:v>
              </c:pt>
              <c:pt idx="10">
                <c:v>101.5</c:v>
              </c:pt>
              <c:pt idx="11">
                <c:v>101.4</c:v>
              </c:pt>
              <c:pt idx="12">
                <c:v>100.7</c:v>
              </c:pt>
              <c:pt idx="13">
                <c:v>100</c:v>
              </c:pt>
              <c:pt idx="14">
                <c:v>99.2</c:v>
              </c:pt>
              <c:pt idx="15">
                <c:v>99.1</c:v>
              </c:pt>
              <c:pt idx="16">
                <c:v>99.2</c:v>
              </c:pt>
              <c:pt idx="17">
                <c:v>99.3</c:v>
              </c:pt>
              <c:pt idx="18">
                <c:v>99.1</c:v>
              </c:pt>
              <c:pt idx="19">
                <c:v>98.9</c:v>
              </c:pt>
              <c:pt idx="20">
                <c:v>98.7</c:v>
              </c:pt>
              <c:pt idx="21">
                <c:v>98.6</c:v>
              </c:pt>
              <c:pt idx="22">
                <c:v>98.7</c:v>
              </c:pt>
              <c:pt idx="23">
                <c:v>98.4</c:v>
              </c:pt>
              <c:pt idx="24">
                <c:v>98.2</c:v>
              </c:pt>
            </c:numLit>
          </c:val>
          <c:smooth val="0"/>
        </c:ser>
        <c:marker val="1"/>
        <c:axId val="22898574"/>
        <c:axId val="4760575"/>
      </c:lineChart>
      <c:catAx>
        <c:axId val="22898574"/>
        <c:scaling>
          <c:orientation val="minMax"/>
        </c:scaling>
        <c:axPos val="b"/>
        <c:delete val="0"/>
        <c:numFmt formatCode="General" sourceLinked="1"/>
        <c:majorTickMark val="none"/>
        <c:minorTickMark val="none"/>
        <c:tickLblPos val="low"/>
        <c:spPr>
          <a:ln w="3175">
            <a:noFill/>
          </a:ln>
        </c:spPr>
        <c:txPr>
          <a:bodyPr vert="horz" rot="0"/>
          <a:lstStyle/>
          <a:p>
            <a:pPr>
              <a:defRPr lang="en-US" cap="none" sz="1000" b="0" i="0" u="none" baseline="0">
                <a:latin typeface="ＭＳ Ｐゴシック"/>
                <a:ea typeface="ＭＳ Ｐゴシック"/>
                <a:cs typeface="ＭＳ Ｐゴシック"/>
              </a:defRPr>
            </a:pPr>
          </a:p>
        </c:txPr>
        <c:crossAx val="4760575"/>
        <c:crossesAt val="94"/>
        <c:auto val="0"/>
        <c:lblOffset val="100"/>
        <c:tickLblSkip val="4"/>
        <c:noMultiLvlLbl val="0"/>
      </c:catAx>
      <c:valAx>
        <c:axId val="4760575"/>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2898574"/>
        <c:crossesAt val="1"/>
        <c:crossBetween val="between"/>
        <c:dispUnits/>
        <c:majorUnit val="2"/>
      </c:valAx>
      <c:catAx>
        <c:axId val="43364932"/>
        <c:scaling>
          <c:orientation val="minMax"/>
        </c:scaling>
        <c:axPos val="b"/>
        <c:delete val="1"/>
        <c:majorTickMark val="in"/>
        <c:minorTickMark val="none"/>
        <c:tickLblPos val="nextTo"/>
        <c:crossAx val="54740069"/>
        <c:crosses val="autoZero"/>
        <c:auto val="1"/>
        <c:lblOffset val="100"/>
        <c:noMultiLvlLbl val="0"/>
      </c:catAx>
      <c:valAx>
        <c:axId val="54740069"/>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364932"/>
        <c:crosses val="max"/>
        <c:crossBetween val="between"/>
        <c:dispUnits/>
        <c:majorUnit val="2"/>
      </c:valAx>
      <c:spPr>
        <a:noFill/>
        <a:ln w="12700">
          <a:solidFill/>
        </a:ln>
      </c:spPr>
    </c:plotArea>
    <c:legend>
      <c:legendPos val="r"/>
      <c:legendEntry>
        <c:idx val="0"/>
        <c:delete val="1"/>
      </c:legendEntry>
      <c:layout>
        <c:manualLayout>
          <c:xMode val="edge"/>
          <c:yMode val="edge"/>
          <c:x val="0.197"/>
          <c:y val="0.691"/>
          <c:w val="0.43325"/>
          <c:h val="0.116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6775"/>
          <c:w val="0.96075"/>
          <c:h val="0.8992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19/9</c:v>
              </c:pt>
              <c:pt idx="2">
                <c:v>10</c:v>
              </c:pt>
              <c:pt idx="3">
                <c:v>11</c:v>
              </c:pt>
              <c:pt idx="4">
                <c:v>12</c:v>
              </c:pt>
              <c:pt idx="5">
                <c:v>20/1</c:v>
              </c:pt>
              <c:pt idx="6">
                <c:v>2</c:v>
              </c:pt>
              <c:pt idx="7">
                <c:v>3</c:v>
              </c:pt>
              <c:pt idx="8">
                <c:v>4</c:v>
              </c:pt>
              <c:pt idx="9">
                <c:v>5</c:v>
              </c:pt>
              <c:pt idx="10">
                <c:v>6</c:v>
              </c:pt>
              <c:pt idx="11">
                <c:v>7</c:v>
              </c:pt>
              <c:pt idx="12">
                <c:v>8</c:v>
              </c:pt>
              <c:pt idx="13">
                <c:v>9</c:v>
              </c:pt>
              <c:pt idx="14">
                <c:v>10</c:v>
              </c:pt>
              <c:pt idx="15">
                <c:v>11</c:v>
              </c:pt>
              <c:pt idx="16">
                <c:v>12</c:v>
              </c:pt>
              <c:pt idx="17">
                <c:v>21/1</c:v>
              </c:pt>
              <c:pt idx="18">
                <c:v>2</c:v>
              </c:pt>
              <c:pt idx="19">
                <c:v>3</c:v>
              </c:pt>
              <c:pt idx="20">
                <c:v>4</c:v>
              </c:pt>
              <c:pt idx="21">
                <c:v>5</c:v>
              </c:pt>
              <c:pt idx="22">
                <c:v>6</c:v>
              </c:pt>
              <c:pt idx="23">
                <c:v>7</c:v>
              </c:pt>
              <c:pt idx="24">
                <c:v>8</c:v>
              </c:pt>
              <c:pt idx="25">
                <c:v>9</c:v>
              </c:pt>
            </c:strLit>
          </c:cat>
          <c:val>
            <c:numLit>
              <c:ptCount val="27"/>
              <c:pt idx="1">
                <c:v>102.4</c:v>
              </c:pt>
              <c:pt idx="2">
                <c:v>102.6</c:v>
              </c:pt>
              <c:pt idx="3">
                <c:v>102.8</c:v>
              </c:pt>
              <c:pt idx="4">
                <c:v>101.8</c:v>
              </c:pt>
              <c:pt idx="5">
                <c:v>100</c:v>
              </c:pt>
              <c:pt idx="6">
                <c:v>99.1</c:v>
              </c:pt>
              <c:pt idx="7">
                <c:v>98.1</c:v>
              </c:pt>
              <c:pt idx="8">
                <c:v>97.6</c:v>
              </c:pt>
              <c:pt idx="9">
                <c:v>99.4</c:v>
              </c:pt>
              <c:pt idx="10">
                <c:v>95.4</c:v>
              </c:pt>
              <c:pt idx="11">
                <c:v>100.2</c:v>
              </c:pt>
              <c:pt idx="12">
                <c:v>96.1</c:v>
              </c:pt>
              <c:pt idx="13">
                <c:v>94.1</c:v>
              </c:pt>
              <c:pt idx="14">
                <c:v>91.6</c:v>
              </c:pt>
              <c:pt idx="15">
                <c:v>89.1</c:v>
              </c:pt>
              <c:pt idx="16">
                <c:v>82.1</c:v>
              </c:pt>
              <c:pt idx="17">
                <c:v>78</c:v>
              </c:pt>
              <c:pt idx="18">
                <c:v>69.4</c:v>
              </c:pt>
              <c:pt idx="19">
                <c:v>68.8</c:v>
              </c:pt>
              <c:pt idx="20">
                <c:v>72.6</c:v>
              </c:pt>
              <c:pt idx="21">
                <c:v>75.9</c:v>
              </c:pt>
              <c:pt idx="22">
                <c:v>75</c:v>
              </c:pt>
              <c:pt idx="23">
                <c:v>77.2</c:v>
              </c:pt>
              <c:pt idx="24">
                <c:v>76.8</c:v>
              </c:pt>
              <c:pt idx="25">
                <c:v>75.3</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19/9</c:v>
              </c:pt>
              <c:pt idx="2">
                <c:v>10</c:v>
              </c:pt>
              <c:pt idx="3">
                <c:v>11</c:v>
              </c:pt>
              <c:pt idx="4">
                <c:v>12</c:v>
              </c:pt>
              <c:pt idx="5">
                <c:v>20/1</c:v>
              </c:pt>
              <c:pt idx="6">
                <c:v>2</c:v>
              </c:pt>
              <c:pt idx="7">
                <c:v>3</c:v>
              </c:pt>
              <c:pt idx="8">
                <c:v>4</c:v>
              </c:pt>
              <c:pt idx="9">
                <c:v>5</c:v>
              </c:pt>
              <c:pt idx="10">
                <c:v>6</c:v>
              </c:pt>
              <c:pt idx="11">
                <c:v>7</c:v>
              </c:pt>
              <c:pt idx="12">
                <c:v>8</c:v>
              </c:pt>
              <c:pt idx="13">
                <c:v>9</c:v>
              </c:pt>
              <c:pt idx="14">
                <c:v>10</c:v>
              </c:pt>
              <c:pt idx="15">
                <c:v>11</c:v>
              </c:pt>
              <c:pt idx="16">
                <c:v>12</c:v>
              </c:pt>
              <c:pt idx="17">
                <c:v>21/1</c:v>
              </c:pt>
              <c:pt idx="18">
                <c:v>2</c:v>
              </c:pt>
              <c:pt idx="19">
                <c:v>3</c:v>
              </c:pt>
              <c:pt idx="20">
                <c:v>4</c:v>
              </c:pt>
              <c:pt idx="21">
                <c:v>5</c:v>
              </c:pt>
              <c:pt idx="22">
                <c:v>6</c:v>
              </c:pt>
              <c:pt idx="23">
                <c:v>7</c:v>
              </c:pt>
              <c:pt idx="24">
                <c:v>8</c:v>
              </c:pt>
              <c:pt idx="25">
                <c:v>9</c:v>
              </c:pt>
            </c:strLit>
          </c:cat>
          <c:val>
            <c:numLit>
              <c:ptCount val="27"/>
              <c:pt idx="1">
                <c:v>104.3</c:v>
              </c:pt>
              <c:pt idx="2">
                <c:v>104.9</c:v>
              </c:pt>
              <c:pt idx="3">
                <c:v>103</c:v>
              </c:pt>
              <c:pt idx="4">
                <c:v>103.7</c:v>
              </c:pt>
              <c:pt idx="5">
                <c:v>103</c:v>
              </c:pt>
              <c:pt idx="6">
                <c:v>101.7</c:v>
              </c:pt>
              <c:pt idx="7">
                <c:v>100.1</c:v>
              </c:pt>
              <c:pt idx="8">
                <c:v>97.3</c:v>
              </c:pt>
              <c:pt idx="9">
                <c:v>102</c:v>
              </c:pt>
              <c:pt idx="10">
                <c:v>98.9</c:v>
              </c:pt>
              <c:pt idx="11">
                <c:v>104.3</c:v>
              </c:pt>
              <c:pt idx="12">
                <c:v>98.2</c:v>
              </c:pt>
              <c:pt idx="13">
                <c:v>96.5</c:v>
              </c:pt>
              <c:pt idx="14">
                <c:v>93.7</c:v>
              </c:pt>
              <c:pt idx="15">
                <c:v>90.7</c:v>
              </c:pt>
              <c:pt idx="16">
                <c:v>84.6</c:v>
              </c:pt>
              <c:pt idx="17">
                <c:v>75.9</c:v>
              </c:pt>
              <c:pt idx="18">
                <c:v>70.2</c:v>
              </c:pt>
              <c:pt idx="19">
                <c:v>70</c:v>
              </c:pt>
              <c:pt idx="20">
                <c:v>73</c:v>
              </c:pt>
              <c:pt idx="21">
                <c:v>76.9</c:v>
              </c:pt>
              <c:pt idx="22">
                <c:v>77.7</c:v>
              </c:pt>
              <c:pt idx="23">
                <c:v>80.5</c:v>
              </c:pt>
              <c:pt idx="24">
                <c:v>77.6</c:v>
              </c:pt>
              <c:pt idx="25">
                <c:v>79</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19/9</c:v>
              </c:pt>
              <c:pt idx="2">
                <c:v>10</c:v>
              </c:pt>
              <c:pt idx="3">
                <c:v>11</c:v>
              </c:pt>
              <c:pt idx="4">
                <c:v>12</c:v>
              </c:pt>
              <c:pt idx="5">
                <c:v>20/1</c:v>
              </c:pt>
              <c:pt idx="6">
                <c:v>2</c:v>
              </c:pt>
              <c:pt idx="7">
                <c:v>3</c:v>
              </c:pt>
              <c:pt idx="8">
                <c:v>4</c:v>
              </c:pt>
              <c:pt idx="9">
                <c:v>5</c:v>
              </c:pt>
              <c:pt idx="10">
                <c:v>6</c:v>
              </c:pt>
              <c:pt idx="11">
                <c:v>7</c:v>
              </c:pt>
              <c:pt idx="12">
                <c:v>8</c:v>
              </c:pt>
              <c:pt idx="13">
                <c:v>9</c:v>
              </c:pt>
              <c:pt idx="14">
                <c:v>10</c:v>
              </c:pt>
              <c:pt idx="15">
                <c:v>11</c:v>
              </c:pt>
              <c:pt idx="16">
                <c:v>12</c:v>
              </c:pt>
              <c:pt idx="17">
                <c:v>21/1</c:v>
              </c:pt>
              <c:pt idx="18">
                <c:v>2</c:v>
              </c:pt>
              <c:pt idx="19">
                <c:v>3</c:v>
              </c:pt>
              <c:pt idx="20">
                <c:v>4</c:v>
              </c:pt>
              <c:pt idx="21">
                <c:v>5</c:v>
              </c:pt>
              <c:pt idx="22">
                <c:v>6</c:v>
              </c:pt>
              <c:pt idx="23">
                <c:v>7</c:v>
              </c:pt>
              <c:pt idx="24">
                <c:v>8</c:v>
              </c:pt>
              <c:pt idx="25">
                <c:v>9</c:v>
              </c:pt>
            </c:strLit>
          </c:cat>
          <c:val>
            <c:numLit>
              <c:ptCount val="27"/>
              <c:pt idx="1">
                <c:v>98.9</c:v>
              </c:pt>
              <c:pt idx="2">
                <c:v>99.5</c:v>
              </c:pt>
              <c:pt idx="3">
                <c:v>100.4</c:v>
              </c:pt>
              <c:pt idx="4">
                <c:v>103.3</c:v>
              </c:pt>
              <c:pt idx="5">
                <c:v>100.2</c:v>
              </c:pt>
              <c:pt idx="6">
                <c:v>99.7</c:v>
              </c:pt>
              <c:pt idx="7">
                <c:v>97.6</c:v>
              </c:pt>
              <c:pt idx="8">
                <c:v>97.6</c:v>
              </c:pt>
              <c:pt idx="9">
                <c:v>97.2</c:v>
              </c:pt>
              <c:pt idx="10">
                <c:v>96.6</c:v>
              </c:pt>
              <c:pt idx="11">
                <c:v>95.7</c:v>
              </c:pt>
              <c:pt idx="12">
                <c:v>94.9</c:v>
              </c:pt>
              <c:pt idx="13">
                <c:v>95.8</c:v>
              </c:pt>
              <c:pt idx="14">
                <c:v>93.2</c:v>
              </c:pt>
              <c:pt idx="15">
                <c:v>95.8</c:v>
              </c:pt>
              <c:pt idx="16">
                <c:v>96.1</c:v>
              </c:pt>
              <c:pt idx="17">
                <c:v>94.5</c:v>
              </c:pt>
              <c:pt idx="18">
                <c:v>93.6</c:v>
              </c:pt>
              <c:pt idx="19">
                <c:v>93</c:v>
              </c:pt>
              <c:pt idx="20">
                <c:v>90</c:v>
              </c:pt>
              <c:pt idx="21">
                <c:v>90.8</c:v>
              </c:pt>
              <c:pt idx="22">
                <c:v>90.8</c:v>
              </c:pt>
              <c:pt idx="23">
                <c:v>90.8</c:v>
              </c:pt>
              <c:pt idx="24">
                <c:v>90.3</c:v>
              </c:pt>
              <c:pt idx="25">
                <c:v>88</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19/9</c:v>
              </c:pt>
              <c:pt idx="2">
                <c:v>10</c:v>
              </c:pt>
              <c:pt idx="3">
                <c:v>11</c:v>
              </c:pt>
              <c:pt idx="4">
                <c:v>12</c:v>
              </c:pt>
              <c:pt idx="5">
                <c:v>20/1</c:v>
              </c:pt>
              <c:pt idx="6">
                <c:v>2</c:v>
              </c:pt>
              <c:pt idx="7">
                <c:v>3</c:v>
              </c:pt>
              <c:pt idx="8">
                <c:v>4</c:v>
              </c:pt>
              <c:pt idx="9">
                <c:v>5</c:v>
              </c:pt>
              <c:pt idx="10">
                <c:v>6</c:v>
              </c:pt>
              <c:pt idx="11">
                <c:v>7</c:v>
              </c:pt>
              <c:pt idx="12">
                <c:v>8</c:v>
              </c:pt>
              <c:pt idx="13">
                <c:v>9</c:v>
              </c:pt>
              <c:pt idx="14">
                <c:v>10</c:v>
              </c:pt>
              <c:pt idx="15">
                <c:v>11</c:v>
              </c:pt>
              <c:pt idx="16">
                <c:v>12</c:v>
              </c:pt>
              <c:pt idx="17">
                <c:v>21/1</c:v>
              </c:pt>
              <c:pt idx="18">
                <c:v>2</c:v>
              </c:pt>
              <c:pt idx="19">
                <c:v>3</c:v>
              </c:pt>
              <c:pt idx="20">
                <c:v>4</c:v>
              </c:pt>
              <c:pt idx="21">
                <c:v>5</c:v>
              </c:pt>
              <c:pt idx="22">
                <c:v>6</c:v>
              </c:pt>
              <c:pt idx="23">
                <c:v>7</c:v>
              </c:pt>
              <c:pt idx="24">
                <c:v>8</c:v>
              </c:pt>
              <c:pt idx="25">
                <c:v>9</c:v>
              </c:pt>
            </c:strLit>
          </c:cat>
          <c:val>
            <c:numLit>
              <c:ptCount val="27"/>
              <c:pt idx="1">
                <c:v>107.9</c:v>
              </c:pt>
              <c:pt idx="2">
                <c:v>110</c:v>
              </c:pt>
              <c:pt idx="3">
                <c:v>108.4</c:v>
              </c:pt>
              <c:pt idx="4">
                <c:v>109.1</c:v>
              </c:pt>
              <c:pt idx="5">
                <c:v>109.6</c:v>
              </c:pt>
              <c:pt idx="6">
                <c:v>110.1</c:v>
              </c:pt>
              <c:pt idx="7">
                <c:v>108.7</c:v>
              </c:pt>
              <c:pt idx="8">
                <c:v>108</c:v>
              </c:pt>
              <c:pt idx="9">
                <c:v>109.3</c:v>
              </c:pt>
              <c:pt idx="10">
                <c:v>107.1</c:v>
              </c:pt>
              <c:pt idx="11">
                <c:v>106.8</c:v>
              </c:pt>
              <c:pt idx="12">
                <c:v>103.5</c:v>
              </c:pt>
              <c:pt idx="13">
                <c:v>103.6</c:v>
              </c:pt>
              <c:pt idx="14">
                <c:v>100.1</c:v>
              </c:pt>
              <c:pt idx="15">
                <c:v>93.1</c:v>
              </c:pt>
              <c:pt idx="16">
                <c:v>85.3</c:v>
              </c:pt>
              <c:pt idx="17">
                <c:v>76.7</c:v>
              </c:pt>
              <c:pt idx="18">
                <c:v>69.5</c:v>
              </c:pt>
              <c:pt idx="19">
                <c:v>70.6</c:v>
              </c:pt>
              <c:pt idx="20">
                <c:v>74.8</c:v>
              </c:pt>
              <c:pt idx="21">
                <c:v>79.1</c:v>
              </c:pt>
              <c:pt idx="22">
                <c:v>80.9</c:v>
              </c:pt>
              <c:pt idx="23">
                <c:v>82.6</c:v>
              </c:pt>
              <c:pt idx="24">
                <c:v>83.9</c:v>
              </c:pt>
              <c:pt idx="25">
                <c:v>85.1</c:v>
              </c:pt>
            </c:numLit>
          </c:val>
          <c:smooth val="0"/>
        </c:ser>
        <c:marker val="1"/>
        <c:axId val="42845176"/>
        <c:axId val="50062265"/>
      </c:lineChart>
      <c:catAx>
        <c:axId val="4284517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0062265"/>
        <c:crossesAt val="60"/>
        <c:auto val="1"/>
        <c:lblOffset val="100"/>
        <c:tickLblSkip val="1"/>
        <c:noMultiLvlLbl val="0"/>
      </c:catAx>
      <c:valAx>
        <c:axId val="50062265"/>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42845176"/>
        <c:crossesAt val="1"/>
        <c:crossBetween val="midCat"/>
        <c:dispUnits/>
        <c:majorUnit val="10"/>
        <c:minorUnit val="5"/>
      </c:valAx>
      <c:spPr>
        <a:noFill/>
        <a:ln w="12700">
          <a:solidFill>
            <a:srgbClr val="000000"/>
          </a:solidFill>
        </a:ln>
      </c:spPr>
    </c:plotArea>
    <c:legend>
      <c:legendPos val="r"/>
      <c:layout>
        <c:manualLayout>
          <c:xMode val="edge"/>
          <c:yMode val="edge"/>
          <c:x val="0.72675"/>
          <c:y val="0.20525"/>
          <c:w val="0.22375"/>
          <c:h val="0.23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7">
                <c:v>11</c:v>
              </c:pt>
              <c:pt idx="19">
                <c:v>12</c:v>
              </c:pt>
              <c:pt idx="31">
                <c:v>13</c:v>
              </c:pt>
              <c:pt idx="43">
                <c:v>14</c:v>
              </c:pt>
              <c:pt idx="55">
                <c:v>15</c:v>
              </c:pt>
              <c:pt idx="67">
                <c:v>16</c:v>
              </c:pt>
              <c:pt idx="79">
                <c:v>17</c:v>
              </c:pt>
              <c:pt idx="91">
                <c:v>18</c:v>
              </c:pt>
              <c:pt idx="103">
                <c:v>19</c:v>
              </c:pt>
              <c:pt idx="115">
                <c:v>20</c:v>
              </c:pt>
              <c:pt idx="127">
                <c:v>21</c:v>
              </c:pt>
              <c:pt idx="135">
                <c:v>9月</c:v>
              </c:pt>
            </c:strLit>
          </c:cat>
          <c:val>
            <c:numLit>
              <c:ptCount val="136"/>
              <c:pt idx="0">
                <c:v>149.9</c:v>
              </c:pt>
              <c:pt idx="1">
                <c:v>149.9</c:v>
              </c:pt>
              <c:pt idx="2">
                <c:v>149.9</c:v>
              </c:pt>
              <c:pt idx="3">
                <c:v>149.9</c:v>
              </c:pt>
              <c:pt idx="4">
                <c:v>149.9</c:v>
              </c:pt>
              <c:pt idx="5">
                <c:v>149.9</c:v>
              </c:pt>
              <c:pt idx="6">
                <c:v>149.9</c:v>
              </c:pt>
              <c:pt idx="7">
                <c:v>149.9</c:v>
              </c:pt>
              <c:pt idx="8">
                <c:v>149.9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149.5</c:v>
              </c:pt>
              <c:pt idx="32">
                <c:v>149.5</c:v>
              </c:pt>
              <c:pt idx="33">
                <c:v>149.5</c:v>
              </c:pt>
              <c:pt idx="34">
                <c:v>149.5</c:v>
              </c:pt>
              <c:pt idx="35">
                <c:v>149.5</c:v>
              </c:pt>
              <c:pt idx="36">
                <c:v>149.5</c:v>
              </c:pt>
              <c:pt idx="37">
                <c:v>149.5</c:v>
              </c:pt>
              <c:pt idx="38">
                <c:v>149.5</c:v>
              </c:pt>
              <c:pt idx="39">
                <c:v>149.5</c:v>
              </c:pt>
              <c:pt idx="40">
                <c:v>149.5</c:v>
              </c:pt>
              <c:pt idx="41">
                <c:v>149.5</c:v>
              </c:pt>
              <c:pt idx="42">
                <c:v>149.5</c:v>
              </c:pt>
              <c:pt idx="43">
                <c:v>149.5</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ser>
          <c:idx val="3"/>
          <c:order val="3"/>
          <c:tx>
            <c:v>景気の山</c:v>
          </c:tx>
          <c:invertIfNegative val="0"/>
          <c:extLst>
            <c:ext xmlns:c14="http://schemas.microsoft.com/office/drawing/2007/8/2/chart" uri="{6F2FDCE9-48DA-4B69-8628-5D25D57E5C99}">
              <c14:invertSolidFillFmt>
                <c14:spPr>
                  <a:solidFill>
                    <a:srgbClr val="000000"/>
                  </a:solidFill>
                </c14:spPr>
              </c14:invertSolidFillFmt>
            </c:ext>
          </c:extLst>
          <c:dPt>
            <c:idx val="117"/>
            <c:invertIfNegative val="0"/>
            <c:spPr>
              <a:solidFill>
                <a:srgbClr val="000000"/>
              </a:solidFill>
              <a:ln w="3175">
                <a:noFill/>
              </a:ln>
            </c:spPr>
          </c:dPt>
          <c:val>
            <c:numLit>
              <c:ptCount val="1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149.5</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47907202"/>
        <c:axId val="28511635"/>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7">
                <c:v>11</c:v>
              </c:pt>
              <c:pt idx="19">
                <c:v>12</c:v>
              </c:pt>
              <c:pt idx="31">
                <c:v>13</c:v>
              </c:pt>
              <c:pt idx="43">
                <c:v>14</c:v>
              </c:pt>
              <c:pt idx="55">
                <c:v>15</c:v>
              </c:pt>
              <c:pt idx="67">
                <c:v>16</c:v>
              </c:pt>
              <c:pt idx="79">
                <c:v>17</c:v>
              </c:pt>
              <c:pt idx="91">
                <c:v>18</c:v>
              </c:pt>
              <c:pt idx="103">
                <c:v>19</c:v>
              </c:pt>
              <c:pt idx="115">
                <c:v>20</c:v>
              </c:pt>
              <c:pt idx="127">
                <c:v>21</c:v>
              </c:pt>
              <c:pt idx="135">
                <c:v>9月</c:v>
              </c:pt>
            </c:strLit>
          </c:cat>
          <c:val>
            <c:numLit>
              <c:ptCount val="136"/>
              <c:pt idx="0">
                <c:v>91.02274426041457</c:v>
              </c:pt>
              <c:pt idx="1">
                <c:v>90.35288274661953</c:v>
              </c:pt>
              <c:pt idx="2">
                <c:v>90.60002505957023</c:v>
              </c:pt>
              <c:pt idx="3">
                <c:v>89.32268703103641</c:v>
              </c:pt>
              <c:pt idx="4">
                <c:v>87.83133773650214</c:v>
              </c:pt>
              <c:pt idx="5">
                <c:v>87.23699462134039</c:v>
              </c:pt>
              <c:pt idx="6">
                <c:v>85.8478849132161</c:v>
              </c:pt>
              <c:pt idx="7">
                <c:v>84.28331218822207</c:v>
              </c:pt>
              <c:pt idx="8">
                <c:v>83.66033383428957</c:v>
              </c:pt>
              <c:pt idx="9">
                <c:v>83.81440939534879</c:v>
              </c:pt>
              <c:pt idx="10">
                <c:v>84.48515157819485</c:v>
              </c:pt>
              <c:pt idx="11">
                <c:v>83.52283686244442</c:v>
              </c:pt>
              <c:pt idx="12">
                <c:v>82.98897510281793</c:v>
              </c:pt>
              <c:pt idx="13">
                <c:v>81.47595597894646</c:v>
              </c:pt>
              <c:pt idx="14">
                <c:v>82.3575418585081</c:v>
              </c:pt>
              <c:pt idx="15">
                <c:v>83.38781189771765</c:v>
              </c:pt>
              <c:pt idx="16">
                <c:v>84.53384330383072</c:v>
              </c:pt>
              <c:pt idx="17">
                <c:v>85.68587516749533</c:v>
              </c:pt>
              <c:pt idx="18">
                <c:v>86.95530341875606</c:v>
              </c:pt>
              <c:pt idx="19">
                <c:v>87.2390932025997</c:v>
              </c:pt>
              <c:pt idx="20">
                <c:v>88.19202423337309</c:v>
              </c:pt>
              <c:pt idx="21">
                <c:v>87.99377428815008</c:v>
              </c:pt>
              <c:pt idx="22">
                <c:v>89.02861909556596</c:v>
              </c:pt>
              <c:pt idx="23">
                <c:v>90.09005643944549</c:v>
              </c:pt>
              <c:pt idx="24">
                <c:v>92.72144372206736</c:v>
              </c:pt>
              <c:pt idx="25">
                <c:v>94.54629280303105</c:v>
              </c:pt>
              <c:pt idx="26">
                <c:v>97.30397157437874</c:v>
              </c:pt>
              <c:pt idx="27">
                <c:v>97.58177013801952</c:v>
              </c:pt>
              <c:pt idx="28">
                <c:v>99.15577594474617</c:v>
              </c:pt>
              <c:pt idx="29">
                <c:v>97.66852695487569</c:v>
              </c:pt>
              <c:pt idx="30">
                <c:v>98.22813783428427</c:v>
              </c:pt>
              <c:pt idx="31">
                <c:v>99.67219434222204</c:v>
              </c:pt>
              <c:pt idx="32">
                <c:v>100.97341228980595</c:v>
              </c:pt>
              <c:pt idx="33">
                <c:v>102.17513837244503</c:v>
              </c:pt>
              <c:pt idx="34">
                <c:v>101.13466184129072</c:v>
              </c:pt>
              <c:pt idx="35">
                <c:v>100.45920075722188</c:v>
              </c:pt>
              <c:pt idx="36">
                <c:v>97.01424990446937</c:v>
              </c:pt>
              <c:pt idx="37">
                <c:v>95.41569094518952</c:v>
              </c:pt>
              <c:pt idx="38">
                <c:v>92.31593326994398</c:v>
              </c:pt>
              <c:pt idx="39">
                <c:v>90.14191876160703</c:v>
              </c:pt>
              <c:pt idx="40">
                <c:v>86.29708225919045</c:v>
              </c:pt>
              <c:pt idx="41">
                <c:v>84.44898205191758</c:v>
              </c:pt>
              <c:pt idx="42">
                <c:v>81.39501700177152</c:v>
              </c:pt>
              <c:pt idx="43">
                <c:v>79.27673186327583</c:v>
              </c:pt>
              <c:pt idx="44">
                <c:v>76.96867229833755</c:v>
              </c:pt>
              <c:pt idx="45">
                <c:v>76.5878368954932</c:v>
              </c:pt>
              <c:pt idx="46">
                <c:v>77.32633623504377</c:v>
              </c:pt>
              <c:pt idx="47">
                <c:v>79.42900234546084</c:v>
              </c:pt>
              <c:pt idx="48">
                <c:v>81.25536007002266</c:v>
              </c:pt>
              <c:pt idx="49">
                <c:v>84.26768860105572</c:v>
              </c:pt>
              <c:pt idx="50">
                <c:v>84.70592076922833</c:v>
              </c:pt>
              <c:pt idx="51">
                <c:v>86.30670269766661</c:v>
              </c:pt>
              <c:pt idx="52">
                <c:v>84.71467672019708</c:v>
              </c:pt>
              <c:pt idx="53">
                <c:v>85.22274318191728</c:v>
              </c:pt>
              <c:pt idx="54">
                <c:v>84.65780990228096</c:v>
              </c:pt>
              <c:pt idx="55">
                <c:v>86.85392501363926</c:v>
              </c:pt>
              <c:pt idx="56">
                <c:v>86.42496527217641</c:v>
              </c:pt>
              <c:pt idx="57">
                <c:v>85.68447978986865</c:v>
              </c:pt>
              <c:pt idx="58">
                <c:v>84.53217793860637</c:v>
              </c:pt>
              <c:pt idx="59">
                <c:v>85.1068526870861</c:v>
              </c:pt>
              <c:pt idx="60">
                <c:v>85.94817454411412</c:v>
              </c:pt>
              <c:pt idx="61">
                <c:v>85.02782122208495</c:v>
              </c:pt>
              <c:pt idx="62">
                <c:v>83.2743078895784</c:v>
              </c:pt>
              <c:pt idx="63">
                <c:v>83.47576719697047</c:v>
              </c:pt>
              <c:pt idx="64">
                <c:v>86.07851458576641</c:v>
              </c:pt>
              <c:pt idx="65">
                <c:v>87.51359398308261</c:v>
              </c:pt>
              <c:pt idx="66">
                <c:v>88.3754453758364</c:v>
              </c:pt>
              <c:pt idx="67">
                <c:v>87.28858961618148</c:v>
              </c:pt>
              <c:pt idx="68">
                <c:v>88.7949337927666</c:v>
              </c:pt>
              <c:pt idx="69">
                <c:v>90.74052154754271</c:v>
              </c:pt>
              <c:pt idx="70">
                <c:v>92.07000329086752</c:v>
              </c:pt>
              <c:pt idx="71">
                <c:v>92.21020253419537</c:v>
              </c:pt>
              <c:pt idx="72">
                <c:v>91.6329061799943</c:v>
              </c:pt>
              <c:pt idx="73">
                <c:v>92.49291603452053</c:v>
              </c:pt>
              <c:pt idx="74">
                <c:v>93.08539889868568</c:v>
              </c:pt>
              <c:pt idx="75">
                <c:v>94.97849669280448</c:v>
              </c:pt>
              <c:pt idx="76">
                <c:v>94.43355918307988</c:v>
              </c:pt>
              <c:pt idx="77">
                <c:v>95.30028448873956</c:v>
              </c:pt>
              <c:pt idx="78">
                <c:v>94.04814456155975</c:v>
              </c:pt>
              <c:pt idx="79">
                <c:v>94.7827793891691</c:v>
              </c:pt>
              <c:pt idx="80">
                <c:v>94.90011358156953</c:v>
              </c:pt>
              <c:pt idx="81">
                <c:v>95.68802907610028</c:v>
              </c:pt>
              <c:pt idx="82">
                <c:v>97.39529053338534</c:v>
              </c:pt>
              <c:pt idx="83">
                <c:v>97.56269316880054</c:v>
              </c:pt>
              <c:pt idx="84">
                <c:v>99.54123100611987</c:v>
              </c:pt>
              <c:pt idx="85">
                <c:v>99.82976006605195</c:v>
              </c:pt>
              <c:pt idx="86">
                <c:v>101.64482641512127</c:v>
              </c:pt>
              <c:pt idx="87">
                <c:v>101.51545763913946</c:v>
              </c:pt>
              <c:pt idx="88">
                <c:v>101.10222059243112</c:v>
              </c:pt>
              <c:pt idx="89">
                <c:v>101.49785195788057</c:v>
              </c:pt>
              <c:pt idx="90">
                <c:v>103.25528227864038</c:v>
              </c:pt>
              <c:pt idx="91">
                <c:v>106.13644338084355</c:v>
              </c:pt>
              <c:pt idx="92">
                <c:v>107.03166189841194</c:v>
              </c:pt>
              <c:pt idx="93">
                <c:v>108.2069033703</c:v>
              </c:pt>
              <c:pt idx="94">
                <c:v>109.02932946998327</c:v>
              </c:pt>
              <c:pt idx="95">
                <c:v>108.25210886697414</c:v>
              </c:pt>
              <c:pt idx="96">
                <c:v>107.0058167809999</c:v>
              </c:pt>
              <c:pt idx="97">
                <c:v>104.85948119577525</c:v>
              </c:pt>
              <c:pt idx="98">
                <c:v>107.34527881763982</c:v>
              </c:pt>
              <c:pt idx="99">
                <c:v>107.26181639932531</c:v>
              </c:pt>
              <c:pt idx="100">
                <c:v>109.31847241945489</c:v>
              </c:pt>
              <c:pt idx="101">
                <c:v>109.37185585966854</c:v>
              </c:pt>
              <c:pt idx="102">
                <c:v>110.47424732291114</c:v>
              </c:pt>
              <c:pt idx="103">
                <c:v>109.11537632307837</c:v>
              </c:pt>
              <c:pt idx="104">
                <c:v>106.77633036141901</c:v>
              </c:pt>
              <c:pt idx="105">
                <c:v>104.26185909113586</c:v>
              </c:pt>
              <c:pt idx="106">
                <c:v>102.74547336179074</c:v>
              </c:pt>
              <c:pt idx="107">
                <c:v>103.48543385759446</c:v>
              </c:pt>
              <c:pt idx="108">
                <c:v>103.81552993040363</c:v>
              </c:pt>
              <c:pt idx="109">
                <c:v>103.16293359692122</c:v>
              </c:pt>
              <c:pt idx="110">
                <c:v>103.03761369998495</c:v>
              </c:pt>
              <c:pt idx="111">
                <c:v>100.91817493627975</c:v>
              </c:pt>
              <c:pt idx="112">
                <c:v>100.80227153260944</c:v>
              </c:pt>
              <c:pt idx="113">
                <c:v>98.59163177123008</c:v>
              </c:pt>
              <c:pt idx="114">
                <c:v>99.22313590701837</c:v>
              </c:pt>
              <c:pt idx="115">
                <c:v>99.84287283934111</c:v>
              </c:pt>
              <c:pt idx="116">
                <c:v>103.30621152445065</c:v>
              </c:pt>
              <c:pt idx="117">
                <c:v>103.00208531024329</c:v>
              </c:pt>
              <c:pt idx="118">
                <c:v>101.2617773886464</c:v>
              </c:pt>
              <c:pt idx="119">
                <c:v>98.21872016829819</c:v>
              </c:pt>
              <c:pt idx="120">
                <c:v>95.7257773395466</c:v>
              </c:pt>
              <c:pt idx="121">
                <c:v>97.07615349192095</c:v>
              </c:pt>
              <c:pt idx="122">
                <c:v>93.52862884109841</c:v>
              </c:pt>
              <c:pt idx="123">
                <c:v>93.32353826904159</c:v>
              </c:pt>
              <c:pt idx="124">
                <c:v>87.65716911977127</c:v>
              </c:pt>
              <c:pt idx="125">
                <c:v>83.15689161920587</c:v>
              </c:pt>
              <c:pt idx="126">
                <c:v>76.60614705101517</c:v>
              </c:pt>
              <c:pt idx="127">
                <c:v>70.36497024929729</c:v>
              </c:pt>
              <c:pt idx="128">
                <c:v>64.19308704382861</c:v>
              </c:pt>
              <c:pt idx="129">
                <c:v>59.04033591487508</c:v>
              </c:pt>
              <c:pt idx="130">
                <c:v>57.08179946291733</c:v>
              </c:pt>
              <c:pt idx="131">
                <c:v>56.60247694000295</c:v>
              </c:pt>
              <c:pt idx="132">
                <c:v>58.0489277485436</c:v>
              </c:pt>
              <c:pt idx="133">
                <c:v>58.39923283799053</c:v>
              </c:pt>
              <c:pt idx="134">
                <c:v>58.12256822763677</c:v>
              </c:pt>
              <c:pt idx="135">
                <c:v>58.44265067411927</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7">
                <c:v>11</c:v>
              </c:pt>
              <c:pt idx="19">
                <c:v>12</c:v>
              </c:pt>
              <c:pt idx="31">
                <c:v>13</c:v>
              </c:pt>
              <c:pt idx="43">
                <c:v>14</c:v>
              </c:pt>
              <c:pt idx="55">
                <c:v>15</c:v>
              </c:pt>
              <c:pt idx="67">
                <c:v>16</c:v>
              </c:pt>
              <c:pt idx="79">
                <c:v>17</c:v>
              </c:pt>
              <c:pt idx="91">
                <c:v>18</c:v>
              </c:pt>
              <c:pt idx="103">
                <c:v>19</c:v>
              </c:pt>
              <c:pt idx="115">
                <c:v>20</c:v>
              </c:pt>
              <c:pt idx="127">
                <c:v>21</c:v>
              </c:pt>
              <c:pt idx="135">
                <c:v>9月</c:v>
              </c:pt>
            </c:strLit>
          </c:cat>
          <c:val>
            <c:numLit>
              <c:ptCount val="136"/>
              <c:pt idx="0">
                <c:v>0</c:v>
              </c:pt>
              <c:pt idx="1">
                <c:v>0</c:v>
              </c:pt>
              <c:pt idx="2">
                <c:v>0</c:v>
              </c:pt>
              <c:pt idx="3">
                <c:v>0</c:v>
              </c:pt>
              <c:pt idx="4">
                <c:v>0</c:v>
              </c:pt>
              <c:pt idx="5">
                <c:v>0</c:v>
              </c:pt>
              <c:pt idx="6">
                <c:v>0</c:v>
              </c:pt>
              <c:pt idx="7">
                <c:v>11</c:v>
              </c:pt>
              <c:pt idx="8">
                <c:v>0</c:v>
              </c:pt>
              <c:pt idx="9">
                <c:v>0</c:v>
              </c:pt>
              <c:pt idx="10">
                <c:v>0</c:v>
              </c:pt>
              <c:pt idx="11">
                <c:v>0</c:v>
              </c:pt>
              <c:pt idx="12">
                <c:v>0</c:v>
              </c:pt>
              <c:pt idx="13">
                <c:v>0</c:v>
              </c:pt>
              <c:pt idx="14">
                <c:v>0</c:v>
              </c:pt>
              <c:pt idx="15">
                <c:v>0</c:v>
              </c:pt>
              <c:pt idx="16">
                <c:v>0</c:v>
              </c:pt>
              <c:pt idx="17">
                <c:v>0</c:v>
              </c:pt>
              <c:pt idx="18">
                <c:v>0</c:v>
              </c:pt>
              <c:pt idx="19">
                <c:v>12</c:v>
              </c:pt>
              <c:pt idx="20">
                <c:v>0</c:v>
              </c:pt>
              <c:pt idx="21">
                <c:v>0</c:v>
              </c:pt>
              <c:pt idx="22">
                <c:v>0</c:v>
              </c:pt>
              <c:pt idx="23">
                <c:v>0</c:v>
              </c:pt>
              <c:pt idx="24">
                <c:v>0</c:v>
              </c:pt>
              <c:pt idx="25">
                <c:v>0</c:v>
              </c:pt>
              <c:pt idx="26">
                <c:v>0</c:v>
              </c:pt>
              <c:pt idx="27">
                <c:v>0</c:v>
              </c:pt>
              <c:pt idx="28">
                <c:v>0</c:v>
              </c:pt>
              <c:pt idx="29">
                <c:v>0</c:v>
              </c:pt>
              <c:pt idx="30">
                <c:v>0</c:v>
              </c:pt>
              <c:pt idx="31">
                <c:v>13</c:v>
              </c:pt>
              <c:pt idx="32">
                <c:v>0</c:v>
              </c:pt>
              <c:pt idx="33">
                <c:v>0</c:v>
              </c:pt>
              <c:pt idx="34">
                <c:v>0</c:v>
              </c:pt>
              <c:pt idx="35">
                <c:v>0</c:v>
              </c:pt>
              <c:pt idx="36">
                <c:v>0</c:v>
              </c:pt>
              <c:pt idx="37">
                <c:v>0</c:v>
              </c:pt>
              <c:pt idx="38">
                <c:v>0</c:v>
              </c:pt>
              <c:pt idx="39">
                <c:v>0</c:v>
              </c:pt>
              <c:pt idx="40">
                <c:v>0</c:v>
              </c:pt>
              <c:pt idx="41">
                <c:v>0</c:v>
              </c:pt>
              <c:pt idx="42">
                <c:v>0</c:v>
              </c:pt>
              <c:pt idx="43">
                <c:v>14</c:v>
              </c:pt>
              <c:pt idx="44">
                <c:v>0</c:v>
              </c:pt>
              <c:pt idx="45">
                <c:v>0</c:v>
              </c:pt>
              <c:pt idx="46">
                <c:v>0</c:v>
              </c:pt>
              <c:pt idx="47">
                <c:v>0</c:v>
              </c:pt>
              <c:pt idx="48">
                <c:v>0</c:v>
              </c:pt>
              <c:pt idx="49">
                <c:v>0</c:v>
              </c:pt>
              <c:pt idx="50">
                <c:v>0</c:v>
              </c:pt>
              <c:pt idx="51">
                <c:v>0</c:v>
              </c:pt>
              <c:pt idx="52">
                <c:v>0</c:v>
              </c:pt>
              <c:pt idx="53">
                <c:v>0</c:v>
              </c:pt>
              <c:pt idx="54">
                <c:v>0</c:v>
              </c:pt>
              <c:pt idx="55">
                <c:v>15</c:v>
              </c:pt>
              <c:pt idx="56">
                <c:v>0</c:v>
              </c:pt>
              <c:pt idx="57">
                <c:v>0</c:v>
              </c:pt>
              <c:pt idx="58">
                <c:v>0</c:v>
              </c:pt>
              <c:pt idx="59">
                <c:v>0</c:v>
              </c:pt>
              <c:pt idx="60">
                <c:v>0</c:v>
              </c:pt>
              <c:pt idx="61">
                <c:v>0</c:v>
              </c:pt>
              <c:pt idx="62">
                <c:v>0</c:v>
              </c:pt>
              <c:pt idx="63">
                <c:v>0</c:v>
              </c:pt>
              <c:pt idx="64">
                <c:v>0</c:v>
              </c:pt>
              <c:pt idx="65">
                <c:v>0</c:v>
              </c:pt>
              <c:pt idx="66">
                <c:v>0</c:v>
              </c:pt>
              <c:pt idx="67">
                <c:v>16</c:v>
              </c:pt>
              <c:pt idx="68">
                <c:v>0</c:v>
              </c:pt>
              <c:pt idx="69">
                <c:v>0</c:v>
              </c:pt>
              <c:pt idx="70">
                <c:v>0</c:v>
              </c:pt>
              <c:pt idx="71">
                <c:v>0</c:v>
              </c:pt>
              <c:pt idx="72">
                <c:v>0</c:v>
              </c:pt>
              <c:pt idx="73">
                <c:v>0</c:v>
              </c:pt>
              <c:pt idx="74">
                <c:v>0</c:v>
              </c:pt>
              <c:pt idx="75">
                <c:v>0</c:v>
              </c:pt>
              <c:pt idx="76">
                <c:v>0</c:v>
              </c:pt>
              <c:pt idx="77">
                <c:v>0</c:v>
              </c:pt>
              <c:pt idx="78">
                <c:v>0</c:v>
              </c:pt>
              <c:pt idx="79">
                <c:v>17</c:v>
              </c:pt>
              <c:pt idx="80">
                <c:v>0</c:v>
              </c:pt>
              <c:pt idx="81">
                <c:v>0</c:v>
              </c:pt>
              <c:pt idx="82">
                <c:v>0</c:v>
              </c:pt>
              <c:pt idx="83">
                <c:v>0</c:v>
              </c:pt>
              <c:pt idx="84">
                <c:v>0</c:v>
              </c:pt>
              <c:pt idx="85">
                <c:v>0</c:v>
              </c:pt>
              <c:pt idx="86">
                <c:v>0</c:v>
              </c:pt>
              <c:pt idx="87">
                <c:v>0</c:v>
              </c:pt>
              <c:pt idx="88">
                <c:v>0</c:v>
              </c:pt>
              <c:pt idx="89">
                <c:v>0</c:v>
              </c:pt>
              <c:pt idx="90">
                <c:v>0</c:v>
              </c:pt>
              <c:pt idx="91">
                <c:v>18</c:v>
              </c:pt>
              <c:pt idx="92">
                <c:v>0</c:v>
              </c:pt>
              <c:pt idx="93">
                <c:v>0</c:v>
              </c:pt>
              <c:pt idx="94">
                <c:v>0</c:v>
              </c:pt>
              <c:pt idx="95">
                <c:v>0</c:v>
              </c:pt>
              <c:pt idx="96">
                <c:v>0</c:v>
              </c:pt>
              <c:pt idx="97">
                <c:v>0</c:v>
              </c:pt>
              <c:pt idx="98">
                <c:v>0</c:v>
              </c:pt>
              <c:pt idx="99">
                <c:v>0</c:v>
              </c:pt>
              <c:pt idx="100">
                <c:v>0</c:v>
              </c:pt>
              <c:pt idx="101">
                <c:v>0</c:v>
              </c:pt>
              <c:pt idx="102">
                <c:v>0</c:v>
              </c:pt>
              <c:pt idx="103">
                <c:v>19</c:v>
              </c:pt>
              <c:pt idx="104">
                <c:v>0</c:v>
              </c:pt>
              <c:pt idx="105">
                <c:v>0</c:v>
              </c:pt>
              <c:pt idx="106">
                <c:v>0</c:v>
              </c:pt>
              <c:pt idx="107">
                <c:v>0</c:v>
              </c:pt>
              <c:pt idx="108">
                <c:v>0</c:v>
              </c:pt>
              <c:pt idx="109">
                <c:v>0</c:v>
              </c:pt>
              <c:pt idx="110">
                <c:v>0</c:v>
              </c:pt>
              <c:pt idx="111">
                <c:v>0</c:v>
              </c:pt>
              <c:pt idx="112">
                <c:v>0</c:v>
              </c:pt>
              <c:pt idx="113">
                <c:v>0</c:v>
              </c:pt>
              <c:pt idx="114">
                <c:v>0</c:v>
              </c:pt>
              <c:pt idx="115">
                <c:v>20</c:v>
              </c:pt>
              <c:pt idx="116">
                <c:v>0</c:v>
              </c:pt>
              <c:pt idx="117">
                <c:v>0</c:v>
              </c:pt>
              <c:pt idx="118">
                <c:v>0</c:v>
              </c:pt>
              <c:pt idx="119">
                <c:v>0</c:v>
              </c:pt>
              <c:pt idx="120">
                <c:v>0</c:v>
              </c:pt>
              <c:pt idx="121">
                <c:v>0</c:v>
              </c:pt>
              <c:pt idx="122">
                <c:v>0</c:v>
              </c:pt>
              <c:pt idx="123">
                <c:v>0</c:v>
              </c:pt>
              <c:pt idx="124">
                <c:v>0</c:v>
              </c:pt>
              <c:pt idx="125">
                <c:v>0</c:v>
              </c:pt>
              <c:pt idx="126">
                <c:v>0</c:v>
              </c:pt>
              <c:pt idx="127">
                <c:v>21</c:v>
              </c:pt>
              <c:pt idx="128">
                <c:v>0</c:v>
              </c:pt>
              <c:pt idx="129">
                <c:v>0</c:v>
              </c:pt>
              <c:pt idx="130">
                <c:v>0</c:v>
              </c:pt>
              <c:pt idx="135">
                <c:v>0</c:v>
              </c:pt>
            </c:numLit>
          </c:val>
          <c:smooth val="0"/>
        </c:ser>
        <c:axId val="47907202"/>
        <c:axId val="28511635"/>
      </c:lineChart>
      <c:catAx>
        <c:axId val="47907202"/>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28511635"/>
        <c:crosses val="autoZero"/>
        <c:auto val="1"/>
        <c:lblOffset val="100"/>
        <c:tickLblSkip val="1"/>
        <c:noMultiLvlLbl val="0"/>
      </c:catAx>
      <c:valAx>
        <c:axId val="28511635"/>
        <c:scaling>
          <c:orientation val="minMax"/>
          <c:max val="120"/>
          <c:min val="5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47907202"/>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95250</xdr:rowOff>
    </xdr:from>
    <xdr:to>
      <xdr:col>14</xdr:col>
      <xdr:colOff>457200</xdr:colOff>
      <xdr:row>7</xdr:row>
      <xdr:rowOff>95250</xdr:rowOff>
    </xdr:to>
    <xdr:sp>
      <xdr:nvSpPr>
        <xdr:cNvPr id="7" name="Line 7"/>
        <xdr:cNvSpPr>
          <a:spLocks/>
        </xdr:cNvSpPr>
      </xdr:nvSpPr>
      <xdr:spPr>
        <a:xfrm flipV="1">
          <a:off x="3009900" y="1533525"/>
          <a:ext cx="3781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1"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7"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8"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19"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0"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1"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2"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3"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4"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5"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6"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7"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8"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9"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0"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1"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2"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3"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4"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5"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6"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7"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8"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9"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0"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1"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2"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3"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4"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5"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6"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7"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8"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49"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257175</xdr:colOff>
      <xdr:row>40</xdr:row>
      <xdr:rowOff>104775</xdr:rowOff>
    </xdr:from>
    <xdr:to>
      <xdr:col>5</xdr:col>
      <xdr:colOff>0</xdr:colOff>
      <xdr:row>40</xdr:row>
      <xdr:rowOff>104775</xdr:rowOff>
    </xdr:to>
    <xdr:sp>
      <xdr:nvSpPr>
        <xdr:cNvPr id="50" name="Line 111"/>
        <xdr:cNvSpPr>
          <a:spLocks/>
        </xdr:cNvSpPr>
      </xdr:nvSpPr>
      <xdr:spPr>
        <a:xfrm>
          <a:off x="2790825" y="7810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51"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cdr:x>
      <cdr:y>0</cdr:y>
    </cdr:from>
    <cdr:to>
      <cdr:x>0.91675</cdr:x>
      <cdr:y>0.0715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7" name="Chart 17"/>
        <xdr:cNvGraphicFramePr/>
      </xdr:nvGraphicFramePr>
      <xdr:xfrm>
        <a:off x="3609975" y="7639050"/>
        <a:ext cx="3448050" cy="25336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37</xdr:row>
      <xdr:rowOff>57150</xdr:rowOff>
    </xdr:from>
    <xdr:to>
      <xdr:col>7</xdr:col>
      <xdr:colOff>0</xdr:colOff>
      <xdr:row>50</xdr:row>
      <xdr:rowOff>0</xdr:rowOff>
    </xdr:to>
    <xdr:graphicFrame>
      <xdr:nvGraphicFramePr>
        <xdr:cNvPr id="18" name="Chart 18"/>
        <xdr:cNvGraphicFramePr/>
      </xdr:nvGraphicFramePr>
      <xdr:xfrm>
        <a:off x="114300" y="7515225"/>
        <a:ext cx="3228975" cy="27051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21</xdr:row>
      <xdr:rowOff>0</xdr:rowOff>
    </xdr:from>
    <xdr:to>
      <xdr:col>8</xdr:col>
      <xdr:colOff>514350</xdr:colOff>
      <xdr:row>24</xdr:row>
      <xdr:rowOff>76200</xdr:rowOff>
    </xdr:to>
    <xdr:sp>
      <xdr:nvSpPr>
        <xdr:cNvPr id="1" name="Rectangle 1"/>
        <xdr:cNvSpPr>
          <a:spLocks/>
        </xdr:cNvSpPr>
      </xdr:nvSpPr>
      <xdr:spPr>
        <a:xfrm>
          <a:off x="1571625" y="3886200"/>
          <a:ext cx="4714875" cy="647700"/>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平成１７年国勢調査　静岡県人口等（速報値）</a:t>
          </a:r>
        </a:p>
      </xdr:txBody>
    </xdr:sp>
    <xdr:clientData/>
  </xdr:twoCellAnchor>
  <xdr:twoCellAnchor>
    <xdr:from>
      <xdr:col>2</xdr:col>
      <xdr:colOff>485775</xdr:colOff>
      <xdr:row>0</xdr:row>
      <xdr:rowOff>19050</xdr:rowOff>
    </xdr:from>
    <xdr:to>
      <xdr:col>8</xdr:col>
      <xdr:colOff>9525</xdr:colOff>
      <xdr:row>2</xdr:row>
      <xdr:rowOff>9525</xdr:rowOff>
    </xdr:to>
    <xdr:sp>
      <xdr:nvSpPr>
        <xdr:cNvPr id="2" name="Rectangle 2"/>
        <xdr:cNvSpPr>
          <a:spLocks/>
        </xdr:cNvSpPr>
      </xdr:nvSpPr>
      <xdr:spPr>
        <a:xfrm>
          <a:off x="2219325" y="19050"/>
          <a:ext cx="35623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0</xdr:row>
      <xdr:rowOff>0</xdr:rowOff>
    </xdr:from>
    <xdr:to>
      <xdr:col>2</xdr:col>
      <xdr:colOff>28575</xdr:colOff>
      <xdr:row>1</xdr:row>
      <xdr:rowOff>114300</xdr:rowOff>
    </xdr:to>
    <xdr:sp>
      <xdr:nvSpPr>
        <xdr:cNvPr id="3" name="Rectangle 3"/>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0</xdr:row>
      <xdr:rowOff>0</xdr:rowOff>
    </xdr:from>
    <xdr:to>
      <xdr:col>2</xdr:col>
      <xdr:colOff>28575</xdr:colOff>
      <xdr:row>1</xdr:row>
      <xdr:rowOff>114300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114300</xdr:colOff>
      <xdr:row>2</xdr:row>
      <xdr:rowOff>76200</xdr:rowOff>
    </xdr:from>
    <xdr:to>
      <xdr:col>41</xdr:col>
      <xdr:colOff>104775</xdr:colOff>
      <xdr:row>17</xdr:row>
      <xdr:rowOff>76200</xdr:rowOff>
    </xdr:to>
    <xdr:graphicFrame>
      <xdr:nvGraphicFramePr>
        <xdr:cNvPr id="3" name="Chart 114"/>
        <xdr:cNvGraphicFramePr/>
      </xdr:nvGraphicFramePr>
      <xdr:xfrm>
        <a:off x="238125" y="600075"/>
        <a:ext cx="6429375" cy="32861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98;&#21220;\&#23455;&#2596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598;&#21220;\&#29987;&#26989;&#22823;&#20998;&#39006;&#21029;&#25351;&#2596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11\&#24179;&#25104;&#65298;&#65297;&#24180;&#24230;\&#32113;&#35336;&#21033;&#29992;&#23460;&#65288;&#20998;&#26512;&#65289;\&#26223;&#27671;&#21205;&#21521;&#25351;&#25968;\&#24179;&#25104;21&#24180;&#24230;&#29992;&#65315;&#653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
      <sheetName val="第５表"/>
      <sheetName val="第６表"/>
      <sheetName val="第７表"/>
      <sheetName val="第８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名目賃金（総額）"/>
      <sheetName val="実質賃金（総額）"/>
      <sheetName val="名目賃金（定期）"/>
      <sheetName val="名目賃金（所定内）"/>
      <sheetName val="労働時間（総実）"/>
      <sheetName val="労働時間（所定外）"/>
      <sheetName val="常用雇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閾値算出"/>
      <sheetName val="先行CI(新) "/>
      <sheetName val="一致CI（新）"/>
      <sheetName val="遅行CI（新）"/>
      <sheetName val="DI&amp;CI値"/>
      <sheetName val="基調判断"/>
      <sheetName val="グラフデータ"/>
      <sheetName val="国一致CI"/>
      <sheetName val="国一致原数"/>
      <sheetName val="国一致寄与度"/>
      <sheetName val="前月CI"/>
      <sheetName val="月報表紙"/>
      <sheetName val="概況"/>
      <sheetName val="CIデータ"/>
      <sheetName val="CIグラフ"/>
      <sheetName val="方向表"/>
      <sheetName val="DIグラフ"/>
      <sheetName val="CＩ値"/>
      <sheetName val="先行"/>
      <sheetName val="一致"/>
      <sheetName val="遅行"/>
      <sheetName val="出所"/>
      <sheetName val="基準日"/>
      <sheetName val="国CI"/>
      <sheetName val="解説"/>
      <sheetName val="センタ"/>
      <sheetName val="知事１"/>
      <sheetName val="知事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
      <selection activeCell="B49" sqref="B49:D49"/>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1073</v>
      </c>
      <c r="C1" s="6"/>
      <c r="D1" s="6"/>
      <c r="E1" s="515" t="s">
        <v>1074</v>
      </c>
      <c r="G1" s="3" t="s">
        <v>463</v>
      </c>
    </row>
    <row r="2" spans="7:15" ht="14.25" customHeight="1">
      <c r="G2" s="4"/>
      <c r="H2" s="508" t="s">
        <v>1075</v>
      </c>
      <c r="I2" s="508"/>
      <c r="J2" s="508"/>
      <c r="K2" s="508"/>
      <c r="L2" s="8"/>
      <c r="M2" s="8"/>
      <c r="N2" s="8"/>
      <c r="O2" s="6"/>
    </row>
    <row r="3" spans="7:15" ht="14.25" customHeight="1">
      <c r="G3" s="6"/>
      <c r="H3" s="3" t="s">
        <v>549</v>
      </c>
      <c r="I3" s="6"/>
      <c r="J3" s="6"/>
      <c r="K3" s="6"/>
      <c r="L3" s="8"/>
      <c r="M3" s="8"/>
      <c r="N3" s="8"/>
      <c r="O3" s="6"/>
    </row>
    <row r="4" spans="1:15" ht="14.25" customHeight="1">
      <c r="A4" s="5"/>
      <c r="C4" s="7"/>
      <c r="D4" s="5"/>
      <c r="E4" s="5"/>
      <c r="F4" s="5"/>
      <c r="G4" s="8"/>
      <c r="H4" s="8"/>
      <c r="I4" s="8"/>
      <c r="J4" s="391" t="s">
        <v>1489</v>
      </c>
      <c r="K4" s="8"/>
      <c r="L4" s="8"/>
      <c r="M4" s="8"/>
      <c r="N4" s="8"/>
      <c r="O4" s="8"/>
    </row>
    <row r="5" spans="1:15" ht="20.25">
      <c r="A5" s="5"/>
      <c r="C5" s="9" t="s">
        <v>1490</v>
      </c>
      <c r="D5" s="5"/>
      <c r="E5" s="5"/>
      <c r="F5" s="5"/>
      <c r="G5" s="8"/>
      <c r="H5" s="5"/>
      <c r="I5" s="5"/>
      <c r="J5" s="5"/>
      <c r="K5" s="5"/>
      <c r="L5" s="5"/>
      <c r="M5" s="5"/>
      <c r="N5" s="5"/>
      <c r="O5" s="5"/>
    </row>
    <row r="6" spans="7:16" ht="15" customHeight="1">
      <c r="G6" s="10"/>
      <c r="L6" s="5"/>
      <c r="M6" s="5"/>
      <c r="N6" s="5"/>
      <c r="P6" s="11"/>
    </row>
    <row r="7" spans="1:17" ht="15" customHeight="1">
      <c r="A7" s="844" t="s">
        <v>464</v>
      </c>
      <c r="B7" s="844"/>
      <c r="C7" s="6"/>
      <c r="D7" s="6"/>
      <c r="E7" s="6"/>
      <c r="F7" s="6"/>
      <c r="G7" s="10"/>
      <c r="H7" s="6"/>
      <c r="I7" s="6"/>
      <c r="J7" s="6"/>
      <c r="K7" s="6"/>
      <c r="L7" s="8"/>
      <c r="M7" s="8"/>
      <c r="N7" s="8"/>
      <c r="O7" s="6"/>
      <c r="P7" s="337" t="s">
        <v>465</v>
      </c>
      <c r="Q7" s="6"/>
    </row>
    <row r="8" spans="1:17" ht="15" customHeight="1">
      <c r="A8" s="844" t="s">
        <v>466</v>
      </c>
      <c r="B8" s="844"/>
      <c r="C8" s="343" t="s">
        <v>737</v>
      </c>
      <c r="D8" s="343"/>
      <c r="E8" s="343"/>
      <c r="F8" s="343"/>
      <c r="G8" s="343"/>
      <c r="H8" s="343"/>
      <c r="K8" s="6"/>
      <c r="L8" s="8"/>
      <c r="M8" s="8"/>
      <c r="N8" s="8"/>
      <c r="O8" s="6"/>
      <c r="P8" s="337" t="s">
        <v>467</v>
      </c>
      <c r="Q8" s="6"/>
    </row>
    <row r="9" spans="1:17" ht="13.5" customHeight="1">
      <c r="A9" s="10"/>
      <c r="B9" s="10"/>
      <c r="C9" s="10"/>
      <c r="D9" s="10"/>
      <c r="E9" s="10"/>
      <c r="F9" s="10"/>
      <c r="G9" s="10"/>
      <c r="H9" s="10"/>
      <c r="I9" s="10"/>
      <c r="J9" s="10"/>
      <c r="K9" s="10"/>
      <c r="L9" s="339"/>
      <c r="M9" s="339"/>
      <c r="N9" s="339"/>
      <c r="O9" s="10"/>
      <c r="P9" s="10"/>
      <c r="Q9" s="6"/>
    </row>
    <row r="10" spans="1:17" ht="15" customHeight="1">
      <c r="A10" s="10"/>
      <c r="B10" s="10"/>
      <c r="C10" s="10"/>
      <c r="D10" s="10"/>
      <c r="E10" s="10"/>
      <c r="F10" s="10"/>
      <c r="G10" s="10"/>
      <c r="H10" s="10"/>
      <c r="I10" s="10"/>
      <c r="J10" s="10"/>
      <c r="K10" s="10"/>
      <c r="L10" s="339"/>
      <c r="M10" s="339"/>
      <c r="N10" s="339"/>
      <c r="O10" s="10"/>
      <c r="P10" s="10"/>
      <c r="Q10" s="6"/>
    </row>
    <row r="11" spans="1:17" ht="15" customHeight="1">
      <c r="A11" s="843" t="s">
        <v>468</v>
      </c>
      <c r="B11" s="843"/>
      <c r="C11" s="10"/>
      <c r="D11" s="10"/>
      <c r="E11" s="10"/>
      <c r="F11" s="10"/>
      <c r="G11" s="10"/>
      <c r="H11" s="843" t="s">
        <v>470</v>
      </c>
      <c r="I11" s="843"/>
      <c r="J11" s="10"/>
      <c r="K11" s="10"/>
      <c r="L11" s="339"/>
      <c r="M11" s="339"/>
      <c r="N11" s="339"/>
      <c r="O11" s="10"/>
      <c r="P11" s="10"/>
      <c r="Q11" s="6"/>
    </row>
    <row r="12" spans="1:17" ht="15" customHeight="1">
      <c r="A12" s="337" t="s">
        <v>465</v>
      </c>
      <c r="B12" s="845" t="s">
        <v>471</v>
      </c>
      <c r="C12" s="845"/>
      <c r="D12" s="10"/>
      <c r="E12" s="10"/>
      <c r="F12" s="337" t="s">
        <v>472</v>
      </c>
      <c r="G12" s="10"/>
      <c r="H12" s="393" t="s">
        <v>1098</v>
      </c>
      <c r="I12" s="844" t="s">
        <v>1430</v>
      </c>
      <c r="J12" s="846"/>
      <c r="K12" s="846"/>
      <c r="L12" s="340" t="s">
        <v>1080</v>
      </c>
      <c r="M12" s="8"/>
      <c r="N12" s="8"/>
      <c r="O12" s="6"/>
      <c r="P12" s="337" t="s">
        <v>1068</v>
      </c>
      <c r="Q12" s="6"/>
    </row>
    <row r="13" spans="1:18" ht="15" customHeight="1">
      <c r="A13" s="337" t="s">
        <v>467</v>
      </c>
      <c r="B13" s="845" t="s">
        <v>473</v>
      </c>
      <c r="C13" s="845"/>
      <c r="D13" s="10"/>
      <c r="E13" s="10"/>
      <c r="F13" s="337" t="s">
        <v>472</v>
      </c>
      <c r="G13" s="10"/>
      <c r="H13" s="341"/>
      <c r="I13" s="342"/>
      <c r="J13" s="342"/>
      <c r="K13" s="342"/>
      <c r="L13" s="339"/>
      <c r="M13" s="339"/>
      <c r="N13" s="339"/>
      <c r="O13" s="10"/>
      <c r="P13" s="341"/>
      <c r="Q13" s="6"/>
      <c r="R13" s="12"/>
    </row>
    <row r="14" spans="1:17" ht="15" customHeight="1">
      <c r="A14" s="10"/>
      <c r="B14" s="10"/>
      <c r="C14" s="10"/>
      <c r="D14" s="10"/>
      <c r="E14" s="10"/>
      <c r="F14" s="341"/>
      <c r="G14" s="10"/>
      <c r="H14" s="10"/>
      <c r="I14" s="10"/>
      <c r="J14" s="10"/>
      <c r="K14" s="10"/>
      <c r="L14" s="339"/>
      <c r="M14" s="339"/>
      <c r="N14" s="339"/>
      <c r="O14" s="10"/>
      <c r="P14" s="341"/>
      <c r="Q14" s="6"/>
    </row>
    <row r="15" spans="1:17" ht="15" customHeight="1">
      <c r="A15" s="10"/>
      <c r="B15" s="10"/>
      <c r="C15" s="10"/>
      <c r="D15" s="10"/>
      <c r="E15" s="10"/>
      <c r="F15" s="341"/>
      <c r="G15" s="10"/>
      <c r="H15" s="843" t="s">
        <v>474</v>
      </c>
      <c r="I15" s="843"/>
      <c r="J15" s="10"/>
      <c r="K15" s="10"/>
      <c r="L15" s="339"/>
      <c r="M15" s="339"/>
      <c r="N15" s="339"/>
      <c r="O15" s="10"/>
      <c r="P15" s="341"/>
      <c r="Q15" s="6"/>
    </row>
    <row r="16" spans="1:17" ht="15" customHeight="1">
      <c r="A16" s="843" t="s">
        <v>475</v>
      </c>
      <c r="B16" s="843"/>
      <c r="C16" s="10"/>
      <c r="D16" s="10"/>
      <c r="E16" s="10"/>
      <c r="F16" s="341"/>
      <c r="G16" s="10"/>
      <c r="H16" s="337" t="s">
        <v>1099</v>
      </c>
      <c r="I16" s="844" t="s">
        <v>1221</v>
      </c>
      <c r="J16" s="844"/>
      <c r="K16" s="844"/>
      <c r="L16" s="340" t="s">
        <v>1082</v>
      </c>
      <c r="M16" s="8"/>
      <c r="N16" s="8"/>
      <c r="O16" s="6"/>
      <c r="P16" s="337" t="s">
        <v>477</v>
      </c>
      <c r="Q16" s="6"/>
    </row>
    <row r="17" spans="1:17" ht="15" customHeight="1">
      <c r="A17" s="337" t="s">
        <v>478</v>
      </c>
      <c r="B17" s="343" t="s">
        <v>1076</v>
      </c>
      <c r="C17" s="6"/>
      <c r="D17" s="6"/>
      <c r="E17" s="6"/>
      <c r="F17" s="393" t="s">
        <v>479</v>
      </c>
      <c r="G17" s="10"/>
      <c r="H17" s="337" t="s">
        <v>1100</v>
      </c>
      <c r="I17" s="844" t="s">
        <v>481</v>
      </c>
      <c r="J17" s="844"/>
      <c r="K17" s="844"/>
      <c r="L17" s="340" t="s">
        <v>1060</v>
      </c>
      <c r="M17" s="6"/>
      <c r="N17" s="6"/>
      <c r="O17" s="6"/>
      <c r="P17" s="337" t="s">
        <v>477</v>
      </c>
      <c r="Q17" s="6"/>
    </row>
    <row r="18" spans="1:17" ht="15" customHeight="1">
      <c r="A18" s="337" t="s">
        <v>482</v>
      </c>
      <c r="B18" s="344" t="s">
        <v>1190</v>
      </c>
      <c r="C18" s="10"/>
      <c r="D18" s="10"/>
      <c r="E18" s="10"/>
      <c r="F18" s="337" t="s">
        <v>1066</v>
      </c>
      <c r="G18" s="10"/>
      <c r="H18" s="337" t="s">
        <v>1101</v>
      </c>
      <c r="I18" s="847" t="s">
        <v>483</v>
      </c>
      <c r="J18" s="848"/>
      <c r="K18" s="345" t="s">
        <v>484</v>
      </c>
      <c r="L18" s="340" t="s">
        <v>1060</v>
      </c>
      <c r="M18" s="6"/>
      <c r="N18" s="6"/>
      <c r="O18" s="6"/>
      <c r="P18" s="337" t="s">
        <v>477</v>
      </c>
      <c r="Q18" s="6"/>
    </row>
    <row r="19" spans="1:17" ht="15" customHeight="1">
      <c r="A19" s="10"/>
      <c r="B19" s="10"/>
      <c r="C19" s="10"/>
      <c r="D19" s="10"/>
      <c r="E19" s="10"/>
      <c r="F19" s="341"/>
      <c r="G19" s="10"/>
      <c r="H19" s="10"/>
      <c r="I19" s="10"/>
      <c r="J19" s="10"/>
      <c r="K19" s="345" t="s">
        <v>485</v>
      </c>
      <c r="L19" s="340" t="s">
        <v>1060</v>
      </c>
      <c r="M19" s="6"/>
      <c r="N19" s="6"/>
      <c r="O19" s="6"/>
      <c r="P19" s="341"/>
      <c r="Q19" s="6"/>
    </row>
    <row r="20" spans="1:17" ht="15" customHeight="1">
      <c r="A20" s="10"/>
      <c r="B20" s="10"/>
      <c r="C20" s="10"/>
      <c r="D20" s="10"/>
      <c r="E20" s="10"/>
      <c r="F20" s="341"/>
      <c r="G20" s="10"/>
      <c r="H20" s="10"/>
      <c r="I20" s="10"/>
      <c r="J20" s="10"/>
      <c r="K20" s="345" t="s">
        <v>486</v>
      </c>
      <c r="L20" s="340" t="s">
        <v>1060</v>
      </c>
      <c r="M20" s="6"/>
      <c r="N20" s="6"/>
      <c r="O20" s="6"/>
      <c r="P20" s="6"/>
      <c r="Q20" s="6"/>
    </row>
    <row r="21" spans="1:17" ht="15" customHeight="1">
      <c r="A21" s="843" t="s">
        <v>488</v>
      </c>
      <c r="B21" s="843"/>
      <c r="C21" s="10"/>
      <c r="D21" s="10"/>
      <c r="E21" s="10"/>
      <c r="F21" s="341"/>
      <c r="G21" s="10"/>
      <c r="H21" s="337" t="s">
        <v>1102</v>
      </c>
      <c r="I21" s="851" t="s">
        <v>835</v>
      </c>
      <c r="J21" s="852"/>
      <c r="K21" s="852"/>
      <c r="L21" s="346" t="s">
        <v>393</v>
      </c>
      <c r="M21" s="340" t="s">
        <v>1060</v>
      </c>
      <c r="N21" s="8"/>
      <c r="O21" s="6"/>
      <c r="P21" s="337" t="s">
        <v>492</v>
      </c>
      <c r="Q21" s="6"/>
    </row>
    <row r="22" spans="1:17" ht="15" customHeight="1">
      <c r="A22" s="337" t="s">
        <v>489</v>
      </c>
      <c r="B22" s="849" t="s">
        <v>1077</v>
      </c>
      <c r="C22" s="849"/>
      <c r="D22" s="849"/>
      <c r="E22" s="10"/>
      <c r="F22" s="337" t="s">
        <v>490</v>
      </c>
      <c r="G22" s="10"/>
      <c r="H22" s="10"/>
      <c r="I22" s="10"/>
      <c r="J22" s="10"/>
      <c r="K22" s="10"/>
      <c r="L22" s="346" t="s">
        <v>768</v>
      </c>
      <c r="M22" s="340" t="s">
        <v>1060</v>
      </c>
      <c r="N22" s="6"/>
      <c r="O22" s="6"/>
      <c r="P22" s="341"/>
      <c r="Q22" s="6"/>
    </row>
    <row r="23" spans="1:17" ht="15" customHeight="1">
      <c r="A23" s="337" t="s">
        <v>491</v>
      </c>
      <c r="B23" s="850" t="s">
        <v>1284</v>
      </c>
      <c r="C23" s="850"/>
      <c r="D23" s="850"/>
      <c r="E23" s="850"/>
      <c r="F23" s="337" t="s">
        <v>490</v>
      </c>
      <c r="G23" s="10"/>
      <c r="H23" s="10"/>
      <c r="I23" s="10"/>
      <c r="J23" s="10"/>
      <c r="K23" s="6"/>
      <c r="L23" s="346" t="s">
        <v>1069</v>
      </c>
      <c r="M23" s="340" t="s">
        <v>1060</v>
      </c>
      <c r="N23" s="338"/>
      <c r="O23" s="338"/>
      <c r="P23" s="6"/>
      <c r="Q23" s="6"/>
    </row>
    <row r="24" spans="1:17" ht="15" customHeight="1">
      <c r="A24" s="337" t="s">
        <v>493</v>
      </c>
      <c r="B24" s="849" t="s">
        <v>494</v>
      </c>
      <c r="C24" s="849"/>
      <c r="D24" s="340" t="s">
        <v>1060</v>
      </c>
      <c r="E24" s="339"/>
      <c r="F24" s="337" t="s">
        <v>490</v>
      </c>
      <c r="G24" s="10"/>
      <c r="H24" s="337" t="s">
        <v>1103</v>
      </c>
      <c r="I24" s="344" t="s">
        <v>1083</v>
      </c>
      <c r="J24" s="10"/>
      <c r="K24" s="10"/>
      <c r="L24" s="6"/>
      <c r="M24" s="6"/>
      <c r="N24" s="6"/>
      <c r="O24" s="6"/>
      <c r="P24" s="337" t="s">
        <v>492</v>
      </c>
      <c r="Q24" s="6"/>
    </row>
    <row r="25" spans="1:17" ht="15" customHeight="1">
      <c r="A25" s="10"/>
      <c r="B25" s="10"/>
      <c r="C25" s="10"/>
      <c r="D25" s="10"/>
      <c r="E25" s="10"/>
      <c r="F25" s="341"/>
      <c r="G25" s="10"/>
      <c r="H25" s="337" t="s">
        <v>1104</v>
      </c>
      <c r="I25" s="844" t="s">
        <v>496</v>
      </c>
      <c r="J25" s="844"/>
      <c r="K25" s="844"/>
      <c r="L25" s="340" t="s">
        <v>1060</v>
      </c>
      <c r="M25" s="6"/>
      <c r="N25" s="6"/>
      <c r="O25" s="6"/>
      <c r="P25" s="337" t="s">
        <v>492</v>
      </c>
      <c r="Q25" s="6"/>
    </row>
    <row r="26" spans="1:17" ht="15" customHeight="1">
      <c r="A26" s="10"/>
      <c r="B26" s="10"/>
      <c r="C26" s="10"/>
      <c r="D26" s="10"/>
      <c r="E26" s="10"/>
      <c r="F26" s="341"/>
      <c r="G26" s="10"/>
      <c r="H26" s="10"/>
      <c r="I26" s="10"/>
      <c r="J26" s="10"/>
      <c r="K26" s="10"/>
      <c r="L26" s="10" t="s">
        <v>391</v>
      </c>
      <c r="M26" s="10"/>
      <c r="N26" s="10"/>
      <c r="O26" s="10"/>
      <c r="P26" s="341"/>
      <c r="Q26" s="6"/>
    </row>
    <row r="27" spans="1:17" ht="15" customHeight="1">
      <c r="A27" s="843" t="s">
        <v>497</v>
      </c>
      <c r="B27" s="843"/>
      <c r="C27" s="10"/>
      <c r="D27" s="10"/>
      <c r="E27" s="10"/>
      <c r="F27" s="341"/>
      <c r="G27" s="10"/>
      <c r="H27" s="10"/>
      <c r="I27" s="10"/>
      <c r="J27" s="10"/>
      <c r="K27" s="10"/>
      <c r="L27" s="10"/>
      <c r="M27" s="10"/>
      <c r="N27" s="10"/>
      <c r="O27" s="10"/>
      <c r="P27" s="341"/>
      <c r="Q27" s="6"/>
    </row>
    <row r="28" spans="1:17" ht="15" customHeight="1">
      <c r="A28" s="337" t="s">
        <v>472</v>
      </c>
      <c r="B28" s="844" t="s">
        <v>927</v>
      </c>
      <c r="C28" s="844"/>
      <c r="D28" s="343" t="s">
        <v>377</v>
      </c>
      <c r="E28" s="10"/>
      <c r="F28" s="337" t="s">
        <v>498</v>
      </c>
      <c r="G28" s="10"/>
      <c r="H28" s="853" t="s">
        <v>1197</v>
      </c>
      <c r="I28" s="853"/>
      <c r="J28" s="853"/>
      <c r="K28" s="10"/>
      <c r="L28" s="10"/>
      <c r="M28" s="10"/>
      <c r="N28" s="10"/>
      <c r="O28" s="10"/>
      <c r="P28" s="341"/>
      <c r="Q28" s="6"/>
    </row>
    <row r="29" spans="1:17" ht="15" customHeight="1">
      <c r="A29" s="337" t="s">
        <v>499</v>
      </c>
      <c r="B29" s="343" t="s">
        <v>500</v>
      </c>
      <c r="C29" s="6"/>
      <c r="D29" s="6"/>
      <c r="E29" s="10"/>
      <c r="F29" s="337" t="s">
        <v>501</v>
      </c>
      <c r="G29" s="10"/>
      <c r="H29" s="337" t="s">
        <v>1105</v>
      </c>
      <c r="I29" s="844" t="s">
        <v>698</v>
      </c>
      <c r="J29" s="844"/>
      <c r="K29" s="844"/>
      <c r="L29" s="343" t="s">
        <v>377</v>
      </c>
      <c r="M29" s="6"/>
      <c r="N29" s="6"/>
      <c r="O29" s="6"/>
      <c r="P29" s="337" t="s">
        <v>492</v>
      </c>
      <c r="Q29" s="6"/>
    </row>
    <row r="30" spans="1:17" ht="15" customHeight="1">
      <c r="A30" s="337" t="s">
        <v>479</v>
      </c>
      <c r="B30" s="844" t="s">
        <v>1048</v>
      </c>
      <c r="C30" s="844"/>
      <c r="D30" s="343" t="s">
        <v>487</v>
      </c>
      <c r="E30" s="10"/>
      <c r="F30" s="337" t="s">
        <v>503</v>
      </c>
      <c r="G30" s="10"/>
      <c r="H30" s="337" t="s">
        <v>1106</v>
      </c>
      <c r="I30" s="343" t="s">
        <v>1084</v>
      </c>
      <c r="J30" s="338"/>
      <c r="K30" s="338"/>
      <c r="L30" s="338"/>
      <c r="M30" s="338"/>
      <c r="N30" s="6"/>
      <c r="O30" s="6"/>
      <c r="P30" s="337" t="s">
        <v>495</v>
      </c>
      <c r="Q30" s="6"/>
    </row>
    <row r="31" spans="1:17" ht="15" customHeight="1">
      <c r="A31" s="337" t="s">
        <v>597</v>
      </c>
      <c r="B31" s="844" t="s">
        <v>1050</v>
      </c>
      <c r="C31" s="844"/>
      <c r="D31" s="343" t="s">
        <v>1060</v>
      </c>
      <c r="E31" s="10"/>
      <c r="F31" s="337" t="s">
        <v>598</v>
      </c>
      <c r="G31" s="10"/>
      <c r="H31" s="10"/>
      <c r="I31" s="10"/>
      <c r="J31" s="10"/>
      <c r="K31" s="10"/>
      <c r="L31" s="10"/>
      <c r="M31" s="10"/>
      <c r="N31" s="10"/>
      <c r="O31" s="10"/>
      <c r="P31" s="341"/>
      <c r="Q31" s="6"/>
    </row>
    <row r="32" spans="1:17" ht="15" customHeight="1">
      <c r="A32" s="337" t="s">
        <v>490</v>
      </c>
      <c r="B32" s="844" t="s">
        <v>1051</v>
      </c>
      <c r="C32" s="844"/>
      <c r="D32" s="343" t="s">
        <v>487</v>
      </c>
      <c r="E32" s="10"/>
      <c r="F32" s="337" t="s">
        <v>598</v>
      </c>
      <c r="G32" s="10"/>
      <c r="H32" s="10"/>
      <c r="I32" s="10"/>
      <c r="J32" s="10"/>
      <c r="K32" s="10"/>
      <c r="L32" s="10"/>
      <c r="M32" s="10"/>
      <c r="N32" s="10"/>
      <c r="O32" s="10"/>
      <c r="P32" s="341"/>
      <c r="Q32" s="6"/>
    </row>
    <row r="33" spans="1:17" ht="15" customHeight="1">
      <c r="A33" s="337" t="s">
        <v>498</v>
      </c>
      <c r="B33" s="844" t="s">
        <v>1052</v>
      </c>
      <c r="C33" s="844"/>
      <c r="D33" s="343" t="s">
        <v>1060</v>
      </c>
      <c r="E33" s="10"/>
      <c r="F33" s="337" t="s">
        <v>598</v>
      </c>
      <c r="G33" s="10"/>
      <c r="H33" s="854" t="s">
        <v>599</v>
      </c>
      <c r="I33" s="855"/>
      <c r="J33" s="10"/>
      <c r="K33" s="10"/>
      <c r="L33" s="10"/>
      <c r="M33" s="10"/>
      <c r="N33" s="10"/>
      <c r="O33" s="10"/>
      <c r="P33" s="341"/>
      <c r="Q33" s="6"/>
    </row>
    <row r="34" spans="1:17" ht="15" customHeight="1">
      <c r="A34" s="10"/>
      <c r="B34" s="344"/>
      <c r="C34" s="10"/>
      <c r="D34" s="10"/>
      <c r="E34" s="10"/>
      <c r="F34" s="341"/>
      <c r="G34" s="10"/>
      <c r="H34" s="337" t="s">
        <v>1107</v>
      </c>
      <c r="I34" s="844" t="s">
        <v>601</v>
      </c>
      <c r="J34" s="844"/>
      <c r="K34" s="844"/>
      <c r="L34" s="340" t="s">
        <v>377</v>
      </c>
      <c r="M34" s="6"/>
      <c r="N34" s="6"/>
      <c r="O34" s="6"/>
      <c r="P34" s="337" t="s">
        <v>495</v>
      </c>
      <c r="Q34" s="6"/>
    </row>
    <row r="35" spans="1:17" ht="15" customHeight="1">
      <c r="A35" s="10"/>
      <c r="B35" s="10"/>
      <c r="C35" s="10"/>
      <c r="D35" s="10"/>
      <c r="E35" s="10"/>
      <c r="F35" s="341"/>
      <c r="G35" s="10"/>
      <c r="H35" s="10"/>
      <c r="I35" s="10"/>
      <c r="J35" s="10"/>
      <c r="K35" s="10"/>
      <c r="L35" s="10"/>
      <c r="M35" s="10"/>
      <c r="N35" s="10"/>
      <c r="O35" s="10"/>
      <c r="P35" s="341"/>
      <c r="Q35" s="6"/>
    </row>
    <row r="36" spans="1:17" ht="15" customHeight="1">
      <c r="A36" s="843" t="s">
        <v>602</v>
      </c>
      <c r="B36" s="843"/>
      <c r="C36" s="10"/>
      <c r="D36" s="10"/>
      <c r="E36" s="10"/>
      <c r="F36" s="341"/>
      <c r="G36" s="10"/>
      <c r="H36" s="10"/>
      <c r="I36" s="10"/>
      <c r="J36" s="10"/>
      <c r="K36" s="10"/>
      <c r="L36" s="10"/>
      <c r="M36" s="10"/>
      <c r="N36" s="10"/>
      <c r="O36" s="10"/>
      <c r="P36" s="341"/>
      <c r="Q36" s="6"/>
    </row>
    <row r="37" spans="1:17" ht="15" customHeight="1">
      <c r="A37" s="337" t="s">
        <v>501</v>
      </c>
      <c r="B37" s="849" t="s">
        <v>603</v>
      </c>
      <c r="C37" s="849"/>
      <c r="D37" s="343" t="s">
        <v>1078</v>
      </c>
      <c r="E37" s="10"/>
      <c r="F37" s="337" t="s">
        <v>604</v>
      </c>
      <c r="G37" s="10"/>
      <c r="H37" s="843" t="s">
        <v>605</v>
      </c>
      <c r="I37" s="843"/>
      <c r="J37" s="10"/>
      <c r="K37" s="10"/>
      <c r="L37" s="10"/>
      <c r="M37" s="10"/>
      <c r="N37" s="10"/>
      <c r="O37" s="10"/>
      <c r="P37" s="341"/>
      <c r="Q37" s="6"/>
    </row>
    <row r="38" spans="1:17" ht="15" customHeight="1">
      <c r="A38" s="10"/>
      <c r="B38" s="10"/>
      <c r="C38" s="10"/>
      <c r="D38" s="10"/>
      <c r="E38" s="10"/>
      <c r="F38" s="341"/>
      <c r="G38" s="10"/>
      <c r="H38" s="337" t="s">
        <v>1108</v>
      </c>
      <c r="I38" s="845" t="s">
        <v>1257</v>
      </c>
      <c r="J38" s="845"/>
      <c r="K38" s="845"/>
      <c r="L38" s="340" t="s">
        <v>1080</v>
      </c>
      <c r="M38" s="6"/>
      <c r="N38" s="6"/>
      <c r="O38" s="6"/>
      <c r="P38" s="337" t="s">
        <v>502</v>
      </c>
      <c r="Q38" s="6"/>
    </row>
    <row r="39" spans="1:17" ht="15" customHeight="1">
      <c r="A39" s="10"/>
      <c r="B39" s="10"/>
      <c r="C39" s="10"/>
      <c r="D39" s="10"/>
      <c r="E39" s="10"/>
      <c r="F39" s="341"/>
      <c r="G39" s="10"/>
      <c r="H39" s="10"/>
      <c r="I39" s="10"/>
      <c r="J39" s="10"/>
      <c r="K39" s="10"/>
      <c r="L39" s="10"/>
      <c r="M39" s="10"/>
      <c r="N39" s="10"/>
      <c r="O39" s="10"/>
      <c r="P39" s="341"/>
      <c r="Q39" s="6"/>
    </row>
    <row r="40" spans="1:17" ht="15" customHeight="1">
      <c r="A40" s="843" t="s">
        <v>606</v>
      </c>
      <c r="B40" s="843"/>
      <c r="C40" s="10"/>
      <c r="D40" s="10"/>
      <c r="E40" s="10"/>
      <c r="F40" s="341"/>
      <c r="G40" s="10"/>
      <c r="H40" s="6"/>
      <c r="I40" s="859" t="s">
        <v>802</v>
      </c>
      <c r="J40" s="859"/>
      <c r="K40" s="859"/>
      <c r="L40" s="859"/>
      <c r="M40" s="859"/>
      <c r="N40" s="859"/>
      <c r="O40" s="859"/>
      <c r="P40" s="337" t="s">
        <v>1220</v>
      </c>
      <c r="Q40" s="6"/>
    </row>
    <row r="41" spans="1:17" ht="15" customHeight="1">
      <c r="A41" s="337" t="s">
        <v>621</v>
      </c>
      <c r="B41" s="343" t="s">
        <v>1079</v>
      </c>
      <c r="C41" s="338"/>
      <c r="D41" s="338"/>
      <c r="E41" s="6"/>
      <c r="F41" s="337" t="s">
        <v>607</v>
      </c>
      <c r="G41" s="10"/>
      <c r="H41" s="10"/>
      <c r="I41" s="343" t="s">
        <v>1085</v>
      </c>
      <c r="J41" s="343"/>
      <c r="K41" s="343"/>
      <c r="L41" s="6"/>
      <c r="M41" s="6"/>
      <c r="N41" s="6"/>
      <c r="O41" s="6"/>
      <c r="P41" s="337" t="s">
        <v>600</v>
      </c>
      <c r="Q41" s="6"/>
    </row>
    <row r="42" spans="1:17" ht="15" customHeight="1">
      <c r="A42" s="337" t="s">
        <v>503</v>
      </c>
      <c r="B42" s="343" t="s">
        <v>1441</v>
      </c>
      <c r="C42" s="347"/>
      <c r="D42" s="347"/>
      <c r="E42" s="6"/>
      <c r="F42" s="337" t="s">
        <v>476</v>
      </c>
      <c r="G42" s="10"/>
      <c r="H42" s="10"/>
      <c r="I42" s="10"/>
      <c r="J42" s="10"/>
      <c r="K42" s="10"/>
      <c r="L42" s="10"/>
      <c r="M42" s="10"/>
      <c r="N42" s="10"/>
      <c r="O42" s="10"/>
      <c r="P42" s="10"/>
      <c r="Q42" s="6"/>
    </row>
    <row r="43" spans="1:17" ht="15" customHeight="1">
      <c r="A43" s="337" t="s">
        <v>598</v>
      </c>
      <c r="B43" s="844" t="s">
        <v>1067</v>
      </c>
      <c r="C43" s="844"/>
      <c r="D43" s="343" t="s">
        <v>1080</v>
      </c>
      <c r="E43" s="6"/>
      <c r="F43" s="337" t="s">
        <v>476</v>
      </c>
      <c r="G43" s="10"/>
      <c r="H43" s="10"/>
      <c r="I43" s="10"/>
      <c r="J43" s="10"/>
      <c r="K43" s="10"/>
      <c r="L43" s="10"/>
      <c r="M43" s="10"/>
      <c r="N43" s="10"/>
      <c r="O43" s="10"/>
      <c r="P43" s="10"/>
      <c r="Q43" s="6"/>
    </row>
    <row r="44" spans="1:17" ht="15" customHeight="1">
      <c r="A44" s="10"/>
      <c r="B44" s="857"/>
      <c r="C44" s="857"/>
      <c r="D44" s="10" t="s">
        <v>1260</v>
      </c>
      <c r="E44" s="10"/>
      <c r="F44" s="337"/>
      <c r="G44" s="10"/>
      <c r="H44" s="10"/>
      <c r="I44" s="10"/>
      <c r="J44" s="348" t="s">
        <v>608</v>
      </c>
      <c r="K44" s="349"/>
      <c r="L44" s="349"/>
      <c r="M44" s="349"/>
      <c r="N44" s="10"/>
      <c r="O44" s="10"/>
      <c r="P44" s="10"/>
      <c r="Q44" s="6"/>
    </row>
    <row r="45" spans="1:17" ht="15" customHeight="1">
      <c r="A45" s="10"/>
      <c r="B45" s="857"/>
      <c r="C45" s="857"/>
      <c r="D45" s="10"/>
      <c r="E45" s="10"/>
      <c r="F45" s="341"/>
      <c r="G45" s="10"/>
      <c r="H45" s="10"/>
      <c r="I45" s="10"/>
      <c r="J45" s="348" t="s">
        <v>609</v>
      </c>
      <c r="K45" s="349"/>
      <c r="L45" s="856" t="s">
        <v>611</v>
      </c>
      <c r="M45" s="856"/>
      <c r="N45" s="10"/>
      <c r="O45" s="10"/>
      <c r="P45" s="10"/>
      <c r="Q45" s="6"/>
    </row>
    <row r="46" spans="1:17" ht="15" customHeight="1">
      <c r="A46" s="858" t="s">
        <v>1198</v>
      </c>
      <c r="B46" s="858"/>
      <c r="C46" s="858"/>
      <c r="D46" s="10"/>
      <c r="E46" s="10"/>
      <c r="F46" s="341"/>
      <c r="G46" s="10"/>
      <c r="H46" s="10"/>
      <c r="I46" s="10"/>
      <c r="J46" s="348" t="s">
        <v>612</v>
      </c>
      <c r="K46" s="349"/>
      <c r="L46" s="856" t="s">
        <v>613</v>
      </c>
      <c r="M46" s="856"/>
      <c r="N46" s="10"/>
      <c r="O46" s="10"/>
      <c r="P46" s="10"/>
      <c r="Q46" s="6"/>
    </row>
    <row r="47" spans="1:17" ht="15" customHeight="1">
      <c r="A47" s="337" t="s">
        <v>395</v>
      </c>
      <c r="B47" s="343" t="s">
        <v>1081</v>
      </c>
      <c r="C47" s="6"/>
      <c r="D47" s="6"/>
      <c r="E47" s="10"/>
      <c r="F47" s="337" t="s">
        <v>480</v>
      </c>
      <c r="G47" s="10"/>
      <c r="H47" s="10"/>
      <c r="I47" s="10"/>
      <c r="J47" s="348" t="s">
        <v>614</v>
      </c>
      <c r="K47" s="349"/>
      <c r="L47" s="856" t="s">
        <v>615</v>
      </c>
      <c r="M47" s="856"/>
      <c r="N47" s="10"/>
      <c r="O47" s="10"/>
      <c r="P47" s="10"/>
      <c r="Q47" s="6"/>
    </row>
    <row r="48" spans="1:17" ht="15" customHeight="1">
      <c r="A48" s="337" t="s">
        <v>616</v>
      </c>
      <c r="B48" s="849" t="s">
        <v>738</v>
      </c>
      <c r="C48" s="849"/>
      <c r="D48" s="849"/>
      <c r="E48" s="10"/>
      <c r="F48" s="337" t="s">
        <v>480</v>
      </c>
      <c r="G48" s="10"/>
      <c r="H48" s="10"/>
      <c r="I48" s="10"/>
      <c r="J48" s="348" t="s">
        <v>617</v>
      </c>
      <c r="K48" s="349"/>
      <c r="L48" s="856" t="s">
        <v>618</v>
      </c>
      <c r="M48" s="856"/>
      <c r="N48" s="10"/>
      <c r="O48" s="10"/>
      <c r="P48" s="10"/>
      <c r="Q48" s="6"/>
    </row>
    <row r="49" spans="1:17" ht="15" customHeight="1">
      <c r="A49" s="337"/>
      <c r="B49" s="849"/>
      <c r="C49" s="849"/>
      <c r="D49" s="849"/>
      <c r="E49" s="10"/>
      <c r="F49" s="337"/>
      <c r="G49" s="10"/>
      <c r="H49" s="10"/>
      <c r="I49" s="10"/>
      <c r="J49" s="348" t="s">
        <v>619</v>
      </c>
      <c r="K49" s="349"/>
      <c r="L49" s="856" t="s">
        <v>620</v>
      </c>
      <c r="M49" s="856"/>
      <c r="N49" s="10"/>
      <c r="O49" s="10"/>
      <c r="P49" s="10"/>
      <c r="Q49" s="6"/>
    </row>
    <row r="50" spans="1:17" ht="15" customHeight="1">
      <c r="A50" s="10"/>
      <c r="B50" s="6"/>
      <c r="C50" s="6"/>
      <c r="D50" s="6"/>
      <c r="E50" s="6"/>
      <c r="F50" s="6"/>
      <c r="G50" s="10"/>
      <c r="H50" s="10"/>
      <c r="I50" s="10"/>
      <c r="J50" s="348" t="s">
        <v>622</v>
      </c>
      <c r="K50" s="349"/>
      <c r="L50" s="348" t="s">
        <v>623</v>
      </c>
      <c r="M50" s="349"/>
      <c r="N50" s="10"/>
      <c r="O50" s="10"/>
      <c r="P50" s="10"/>
      <c r="Q50" s="6"/>
    </row>
    <row r="51" spans="1:17" ht="15" customHeight="1">
      <c r="A51" s="6"/>
      <c r="B51" s="6"/>
      <c r="C51" s="6"/>
      <c r="D51" s="6"/>
      <c r="E51" s="6"/>
      <c r="F51" s="6"/>
      <c r="G51" s="10"/>
      <c r="H51" s="10"/>
      <c r="I51" s="10"/>
      <c r="J51" s="348" t="s">
        <v>624</v>
      </c>
      <c r="K51" s="349"/>
      <c r="L51" s="348" t="s">
        <v>904</v>
      </c>
      <c r="M51" s="349"/>
      <c r="N51" s="10"/>
      <c r="O51" s="10"/>
      <c r="P51" s="10"/>
      <c r="Q51" s="6"/>
    </row>
    <row r="52" spans="1:17" ht="15" customHeight="1">
      <c r="A52" s="6"/>
      <c r="B52" s="6"/>
      <c r="C52" s="6"/>
      <c r="D52" s="6"/>
      <c r="E52" s="6"/>
      <c r="F52" s="6"/>
      <c r="G52" s="10"/>
      <c r="H52" s="10"/>
      <c r="I52" s="10"/>
      <c r="J52" s="349"/>
      <c r="K52" s="349"/>
      <c r="L52" s="348" t="s">
        <v>903</v>
      </c>
      <c r="M52" s="349"/>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5">
    <mergeCell ref="I40:O40"/>
    <mergeCell ref="B43:C43"/>
    <mergeCell ref="B44:C44"/>
    <mergeCell ref="A40:B40"/>
    <mergeCell ref="L45:M45"/>
    <mergeCell ref="B45:C45"/>
    <mergeCell ref="L46:M46"/>
    <mergeCell ref="L49:M49"/>
    <mergeCell ref="L47:M47"/>
    <mergeCell ref="L48:M48"/>
    <mergeCell ref="B48:D48"/>
    <mergeCell ref="A46:C46"/>
    <mergeCell ref="B49:D49"/>
    <mergeCell ref="I38:K38"/>
    <mergeCell ref="I29:K29"/>
    <mergeCell ref="B30:C30"/>
    <mergeCell ref="B31:C31"/>
    <mergeCell ref="B32:C32"/>
    <mergeCell ref="B33:C33"/>
    <mergeCell ref="H33:I33"/>
    <mergeCell ref="I34:K34"/>
    <mergeCell ref="A36:B36"/>
    <mergeCell ref="A27:B27"/>
    <mergeCell ref="B28:C28"/>
    <mergeCell ref="H28:J28"/>
    <mergeCell ref="B37:C37"/>
    <mergeCell ref="H37:I37"/>
    <mergeCell ref="B24:C24"/>
    <mergeCell ref="I25:K25"/>
    <mergeCell ref="B23:E23"/>
    <mergeCell ref="A21:B21"/>
    <mergeCell ref="I21:K21"/>
    <mergeCell ref="B22:D22"/>
    <mergeCell ref="B12:C12"/>
    <mergeCell ref="I12:K12"/>
    <mergeCell ref="B13:C13"/>
    <mergeCell ref="I18:J18"/>
    <mergeCell ref="H15:I15"/>
    <mergeCell ref="A16:B16"/>
    <mergeCell ref="I16:K16"/>
    <mergeCell ref="I17:K17"/>
    <mergeCell ref="A11:B11"/>
    <mergeCell ref="A7:B7"/>
    <mergeCell ref="A8:B8"/>
    <mergeCell ref="H11:I11"/>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9"/>
  <dimension ref="A1:AD37"/>
  <sheetViews>
    <sheetView workbookViewId="0" topLeftCell="A27">
      <selection activeCell="B49" sqref="B49:D49"/>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148" t="s">
        <v>1053</v>
      </c>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row>
    <row r="2" spans="1:30" ht="18" customHeight="1">
      <c r="A2" s="13" t="s">
        <v>0</v>
      </c>
      <c r="AD2" s="42" t="s">
        <v>1213</v>
      </c>
    </row>
    <row r="3" spans="1:30" ht="18" customHeight="1">
      <c r="A3" s="952" t="s">
        <v>1040</v>
      </c>
      <c r="B3" s="952"/>
      <c r="C3" s="952"/>
      <c r="D3" s="952"/>
      <c r="E3" s="952"/>
      <c r="F3" s="952"/>
      <c r="G3" s="952"/>
      <c r="H3" s="952"/>
      <c r="I3" s="952"/>
      <c r="J3" s="952"/>
      <c r="K3" s="952"/>
      <c r="L3" s="952"/>
      <c r="M3" s="952"/>
      <c r="N3" s="952"/>
      <c r="O3" s="1137"/>
      <c r="P3" s="1124" t="s">
        <v>1041</v>
      </c>
      <c r="Q3" s="1138"/>
      <c r="R3" s="1138"/>
      <c r="S3" s="1138"/>
      <c r="T3" s="1138"/>
      <c r="U3" s="1138"/>
      <c r="V3" s="1138"/>
      <c r="W3" s="1138"/>
      <c r="X3" s="1138"/>
      <c r="Y3" s="1138"/>
      <c r="Z3" s="1138"/>
      <c r="AA3" s="1138"/>
      <c r="AB3" s="1138"/>
      <c r="AC3" s="1138"/>
      <c r="AD3" s="1138"/>
    </row>
    <row r="4" spans="1:30" ht="30" customHeight="1">
      <c r="A4" s="952" t="s">
        <v>1042</v>
      </c>
      <c r="B4" s="1138"/>
      <c r="C4" s="1139"/>
      <c r="D4" s="951" t="s">
        <v>1432</v>
      </c>
      <c r="E4" s="952"/>
      <c r="F4" s="952"/>
      <c r="G4" s="958"/>
      <c r="H4" s="951" t="s">
        <v>1043</v>
      </c>
      <c r="I4" s="952"/>
      <c r="J4" s="952"/>
      <c r="K4" s="958"/>
      <c r="L4" s="951" t="s">
        <v>1214</v>
      </c>
      <c r="M4" s="952"/>
      <c r="N4" s="952"/>
      <c r="O4" s="1137"/>
      <c r="P4" s="1124" t="s">
        <v>1044</v>
      </c>
      <c r="Q4" s="952"/>
      <c r="R4" s="958"/>
      <c r="S4" s="951" t="s">
        <v>1432</v>
      </c>
      <c r="T4" s="952"/>
      <c r="U4" s="952"/>
      <c r="V4" s="958"/>
      <c r="W4" s="951" t="s">
        <v>1043</v>
      </c>
      <c r="X4" s="952"/>
      <c r="Y4" s="952"/>
      <c r="Z4" s="958"/>
      <c r="AA4" s="951" t="s">
        <v>1214</v>
      </c>
      <c r="AB4" s="952"/>
      <c r="AC4" s="952"/>
      <c r="AD4" s="952"/>
    </row>
    <row r="5" spans="1:30" s="80" customFormat="1" ht="21" customHeight="1">
      <c r="A5" s="1120" t="s">
        <v>1407</v>
      </c>
      <c r="B5" s="815"/>
      <c r="C5" s="1121"/>
      <c r="D5" s="1147">
        <v>762616</v>
      </c>
      <c r="E5" s="815"/>
      <c r="F5" s="815"/>
      <c r="G5" s="815"/>
      <c r="H5" s="1127">
        <v>2596242</v>
      </c>
      <c r="I5" s="1127"/>
      <c r="J5" s="1127"/>
      <c r="K5" s="1127"/>
      <c r="L5" s="1127">
        <v>2385959</v>
      </c>
      <c r="M5" s="1127"/>
      <c r="N5" s="1127"/>
      <c r="O5" s="1113"/>
      <c r="P5" s="1143" t="s">
        <v>877</v>
      </c>
      <c r="Q5" s="807"/>
      <c r="R5" s="1144"/>
      <c r="S5" s="1114">
        <v>7721</v>
      </c>
      <c r="T5" s="1108"/>
      <c r="U5" s="1108"/>
      <c r="V5" s="1108"/>
      <c r="W5" s="1108">
        <v>187429</v>
      </c>
      <c r="X5" s="1108"/>
      <c r="Y5" s="1108"/>
      <c r="Z5" s="1108"/>
      <c r="AA5" s="907">
        <v>125602</v>
      </c>
      <c r="AB5" s="907"/>
      <c r="AC5" s="907"/>
      <c r="AD5" s="907"/>
    </row>
    <row r="6" spans="1:30" s="80" customFormat="1" ht="21" customHeight="1">
      <c r="A6" s="57"/>
      <c r="B6" s="57">
        <v>20</v>
      </c>
      <c r="C6" s="92"/>
      <c r="D6" s="1135">
        <v>738605</v>
      </c>
      <c r="E6" s="1125"/>
      <c r="F6" s="1125"/>
      <c r="G6" s="1125"/>
      <c r="H6" s="1125">
        <v>2284282</v>
      </c>
      <c r="I6" s="1125"/>
      <c r="J6" s="1125"/>
      <c r="K6" s="1125"/>
      <c r="L6" s="1125">
        <v>2292005</v>
      </c>
      <c r="M6" s="1125"/>
      <c r="N6" s="1125"/>
      <c r="O6" s="1134"/>
      <c r="P6" s="1145" t="s">
        <v>1408</v>
      </c>
      <c r="Q6" s="804"/>
      <c r="R6" s="1146"/>
      <c r="S6" s="1119">
        <v>8565</v>
      </c>
      <c r="T6" s="1118"/>
      <c r="U6" s="1118"/>
      <c r="V6" s="1118"/>
      <c r="W6" s="1118">
        <v>195287</v>
      </c>
      <c r="X6" s="1118"/>
      <c r="Y6" s="1118"/>
      <c r="Z6" s="1118"/>
      <c r="AA6" s="1118">
        <v>106241</v>
      </c>
      <c r="AB6" s="1118"/>
      <c r="AC6" s="1118"/>
      <c r="AD6" s="1118"/>
    </row>
    <row r="7" spans="1:30" ht="21" customHeight="1">
      <c r="A7" s="45"/>
      <c r="B7" s="45"/>
      <c r="C7" s="93"/>
      <c r="D7" s="1142"/>
      <c r="E7" s="1127"/>
      <c r="F7" s="1127"/>
      <c r="G7" s="1127"/>
      <c r="H7" s="1126"/>
      <c r="I7" s="1126"/>
      <c r="J7" s="1126"/>
      <c r="K7" s="1126"/>
      <c r="L7" s="1126"/>
      <c r="M7" s="1127"/>
      <c r="N7" s="1127"/>
      <c r="O7" s="1113"/>
      <c r="P7" s="523"/>
      <c r="Q7" s="68"/>
      <c r="R7" s="93"/>
      <c r="S7" s="1142"/>
      <c r="T7" s="1127"/>
      <c r="U7" s="1127"/>
      <c r="V7" s="1127"/>
      <c r="W7" s="1126"/>
      <c r="X7" s="1126"/>
      <c r="Y7" s="1126"/>
      <c r="Z7" s="1126"/>
      <c r="AA7" s="1126"/>
      <c r="AB7" s="1126"/>
      <c r="AC7" s="1126"/>
      <c r="AD7" s="1126"/>
    </row>
    <row r="8" spans="1:30" ht="21" customHeight="1">
      <c r="A8" s="447" t="s">
        <v>765</v>
      </c>
      <c r="B8" s="447">
        <v>6</v>
      </c>
      <c r="C8" s="93" t="s">
        <v>1240</v>
      </c>
      <c r="D8" s="1129">
        <v>42256</v>
      </c>
      <c r="E8" s="1115"/>
      <c r="F8" s="1115"/>
      <c r="G8" s="1115"/>
      <c r="H8" s="1115">
        <v>171519</v>
      </c>
      <c r="I8" s="1115"/>
      <c r="J8" s="1115"/>
      <c r="K8" s="1115"/>
      <c r="L8" s="1115">
        <v>175005</v>
      </c>
      <c r="M8" s="1115"/>
      <c r="N8" s="1115"/>
      <c r="O8" s="1130"/>
      <c r="P8" s="447" t="s">
        <v>55</v>
      </c>
      <c r="Q8" s="742">
        <f>B8</f>
        <v>6</v>
      </c>
      <c r="R8" s="93" t="s">
        <v>389</v>
      </c>
      <c r="S8" s="1111">
        <v>11351</v>
      </c>
      <c r="T8" s="1112"/>
      <c r="U8" s="1112"/>
      <c r="V8" s="1112"/>
      <c r="W8" s="1112">
        <v>201327</v>
      </c>
      <c r="X8" s="1112"/>
      <c r="Y8" s="1112"/>
      <c r="Z8" s="1112"/>
      <c r="AA8" s="1112">
        <v>106886</v>
      </c>
      <c r="AB8" s="1112"/>
      <c r="AC8" s="1112"/>
      <c r="AD8" s="1112"/>
    </row>
    <row r="9" spans="1:30" ht="21" customHeight="1">
      <c r="A9" s="447"/>
      <c r="B9" s="447">
        <v>7</v>
      </c>
      <c r="C9" s="93"/>
      <c r="D9" s="1129">
        <v>35487</v>
      </c>
      <c r="E9" s="1115"/>
      <c r="F9" s="1115"/>
      <c r="G9" s="1115"/>
      <c r="H9" s="1115">
        <v>148217</v>
      </c>
      <c r="I9" s="1115"/>
      <c r="J9" s="1115"/>
      <c r="K9" s="1115"/>
      <c r="L9" s="1115">
        <v>173082</v>
      </c>
      <c r="M9" s="1115"/>
      <c r="N9" s="1115"/>
      <c r="O9" s="1130"/>
      <c r="P9" s="447"/>
      <c r="Q9" s="742">
        <f>B9</f>
        <v>7</v>
      </c>
      <c r="R9" s="93"/>
      <c r="S9" s="1111">
        <v>10541</v>
      </c>
      <c r="T9" s="1112"/>
      <c r="U9" s="1112"/>
      <c r="V9" s="1112"/>
      <c r="W9" s="1112">
        <v>183145</v>
      </c>
      <c r="X9" s="1112"/>
      <c r="Y9" s="1112"/>
      <c r="Z9" s="1112"/>
      <c r="AA9" s="1112">
        <v>103331</v>
      </c>
      <c r="AB9" s="1112"/>
      <c r="AC9" s="1112"/>
      <c r="AD9" s="1112"/>
    </row>
    <row r="10" spans="1:30" ht="21" customHeight="1">
      <c r="A10" s="447"/>
      <c r="B10" s="447">
        <v>8</v>
      </c>
      <c r="C10" s="93"/>
      <c r="D10" s="1115">
        <v>29943</v>
      </c>
      <c r="E10" s="1115"/>
      <c r="F10" s="1115"/>
      <c r="G10" s="1115"/>
      <c r="H10" s="1115">
        <v>153722</v>
      </c>
      <c r="I10" s="1115"/>
      <c r="J10" s="1115"/>
      <c r="K10" s="1115"/>
      <c r="L10" s="1115">
        <v>161419</v>
      </c>
      <c r="M10" s="1115"/>
      <c r="N10" s="1115"/>
      <c r="O10" s="1130"/>
      <c r="P10" s="447"/>
      <c r="Q10" s="742">
        <f>B10</f>
        <v>8</v>
      </c>
      <c r="R10" s="93"/>
      <c r="S10" s="1111">
        <v>7042</v>
      </c>
      <c r="T10" s="1112"/>
      <c r="U10" s="1112"/>
      <c r="V10" s="1112"/>
      <c r="W10" s="1112">
        <v>184556</v>
      </c>
      <c r="X10" s="1112"/>
      <c r="Y10" s="1112"/>
      <c r="Z10" s="1112"/>
      <c r="AA10" s="1112">
        <v>107924</v>
      </c>
      <c r="AB10" s="1112"/>
      <c r="AC10" s="1112"/>
      <c r="AD10" s="1112"/>
    </row>
    <row r="11" spans="1:30" s="80" customFormat="1" ht="21" customHeight="1">
      <c r="A11" s="621"/>
      <c r="B11" s="620">
        <v>9</v>
      </c>
      <c r="C11" s="622"/>
      <c r="D11" s="1131">
        <v>40651</v>
      </c>
      <c r="E11" s="1128"/>
      <c r="F11" s="1128"/>
      <c r="G11" s="1128"/>
      <c r="H11" s="1128">
        <v>162079</v>
      </c>
      <c r="I11" s="1128"/>
      <c r="J11" s="1128"/>
      <c r="K11" s="1128"/>
      <c r="L11" s="1128">
        <v>173632</v>
      </c>
      <c r="M11" s="1128"/>
      <c r="N11" s="1128"/>
      <c r="O11" s="1141"/>
      <c r="P11" s="621"/>
      <c r="Q11" s="743">
        <f>B11</f>
        <v>9</v>
      </c>
      <c r="R11" s="622"/>
      <c r="S11" s="1123">
        <v>7366</v>
      </c>
      <c r="T11" s="1122"/>
      <c r="U11" s="1122"/>
      <c r="V11" s="1122"/>
      <c r="W11" s="1122">
        <v>180656</v>
      </c>
      <c r="X11" s="1122"/>
      <c r="Y11" s="1122"/>
      <c r="Z11" s="1122"/>
      <c r="AA11" s="1122">
        <v>104592</v>
      </c>
      <c r="AB11" s="1122"/>
      <c r="AC11" s="1122"/>
      <c r="AD11" s="1122"/>
    </row>
    <row r="12" ht="18" customHeight="1"/>
    <row r="13" ht="18" customHeight="1"/>
    <row r="14" spans="3:30" ht="24" customHeight="1">
      <c r="C14" s="1148" t="s">
        <v>1054</v>
      </c>
      <c r="D14" s="1148"/>
      <c r="E14" s="1148"/>
      <c r="F14" s="1148"/>
      <c r="G14" s="1148"/>
      <c r="H14" s="1148"/>
      <c r="I14" s="1148"/>
      <c r="J14" s="1148"/>
      <c r="K14" s="1148"/>
      <c r="L14" s="1148"/>
      <c r="M14" s="1148"/>
      <c r="N14" s="1148"/>
      <c r="O14" s="1148"/>
      <c r="P14" s="1148"/>
      <c r="Q14" s="1148"/>
      <c r="R14" s="1148"/>
      <c r="S14" s="1148"/>
      <c r="T14" s="1148"/>
      <c r="U14" s="1148"/>
      <c r="V14" s="1148"/>
      <c r="W14" s="1148"/>
      <c r="X14" s="1148"/>
      <c r="Y14" s="1148"/>
      <c r="Z14" s="1148"/>
      <c r="AA14" s="1148"/>
      <c r="AB14" s="1148"/>
      <c r="AC14" s="1148"/>
      <c r="AD14" s="1148"/>
    </row>
    <row r="15" spans="1:30" ht="18" customHeight="1">
      <c r="A15" s="13" t="s">
        <v>1</v>
      </c>
      <c r="AD15" s="42" t="s">
        <v>1045</v>
      </c>
    </row>
    <row r="16" spans="1:30" ht="18" customHeight="1">
      <c r="A16" s="952" t="s">
        <v>1040</v>
      </c>
      <c r="B16" s="952"/>
      <c r="C16" s="952"/>
      <c r="D16" s="952"/>
      <c r="E16" s="952"/>
      <c r="F16" s="952"/>
      <c r="G16" s="952"/>
      <c r="H16" s="952"/>
      <c r="I16" s="952"/>
      <c r="J16" s="952"/>
      <c r="K16" s="952"/>
      <c r="L16" s="952"/>
      <c r="M16" s="952"/>
      <c r="N16" s="952"/>
      <c r="O16" s="1137"/>
      <c r="P16" s="1124" t="s">
        <v>1041</v>
      </c>
      <c r="Q16" s="1138"/>
      <c r="R16" s="1138"/>
      <c r="S16" s="1138"/>
      <c r="T16" s="1138"/>
      <c r="U16" s="1138"/>
      <c r="V16" s="1138"/>
      <c r="W16" s="1138"/>
      <c r="X16" s="1138"/>
      <c r="Y16" s="1138"/>
      <c r="Z16" s="1138"/>
      <c r="AA16" s="1138"/>
      <c r="AB16" s="1138"/>
      <c r="AC16" s="1138"/>
      <c r="AD16" s="1138"/>
    </row>
    <row r="17" spans="1:30" ht="30" customHeight="1">
      <c r="A17" s="952" t="s">
        <v>1042</v>
      </c>
      <c r="B17" s="1138"/>
      <c r="C17" s="1139"/>
      <c r="D17" s="951" t="s">
        <v>1215</v>
      </c>
      <c r="E17" s="952"/>
      <c r="F17" s="958"/>
      <c r="G17" s="951" t="s">
        <v>1046</v>
      </c>
      <c r="H17" s="952"/>
      <c r="I17" s="958"/>
      <c r="J17" s="951" t="s">
        <v>1047</v>
      </c>
      <c r="K17" s="952"/>
      <c r="L17" s="958"/>
      <c r="M17" s="1058" t="s">
        <v>1059</v>
      </c>
      <c r="N17" s="1061"/>
      <c r="O17" s="1140"/>
      <c r="P17" s="1124" t="s">
        <v>1044</v>
      </c>
      <c r="Q17" s="952"/>
      <c r="R17" s="958"/>
      <c r="S17" s="951" t="s">
        <v>1215</v>
      </c>
      <c r="T17" s="952"/>
      <c r="U17" s="958"/>
      <c r="V17" s="951" t="s">
        <v>1046</v>
      </c>
      <c r="W17" s="952"/>
      <c r="X17" s="958"/>
      <c r="Y17" s="951" t="s">
        <v>1047</v>
      </c>
      <c r="Z17" s="952"/>
      <c r="AA17" s="958"/>
      <c r="AB17" s="1058" t="s">
        <v>1059</v>
      </c>
      <c r="AC17" s="1061"/>
      <c r="AD17" s="1061"/>
    </row>
    <row r="18" spans="1:30" s="80" customFormat="1" ht="21" customHeight="1">
      <c r="A18" s="1120" t="s">
        <v>1407</v>
      </c>
      <c r="B18" s="815"/>
      <c r="C18" s="1121"/>
      <c r="D18" s="1109">
        <v>54110</v>
      </c>
      <c r="E18" s="1110"/>
      <c r="F18" s="1110"/>
      <c r="G18" s="1107">
        <v>28789</v>
      </c>
      <c r="H18" s="1107"/>
      <c r="I18" s="1107"/>
      <c r="J18" s="68"/>
      <c r="K18" s="68"/>
      <c r="L18" s="734" t="s">
        <v>519</v>
      </c>
      <c r="M18" s="1107">
        <v>23343</v>
      </c>
      <c r="N18" s="1107"/>
      <c r="O18" s="1132"/>
      <c r="P18" s="1120" t="s">
        <v>1407</v>
      </c>
      <c r="Q18" s="815"/>
      <c r="R18" s="1121"/>
      <c r="S18" s="1114">
        <v>1627</v>
      </c>
      <c r="T18" s="1108"/>
      <c r="U18" s="1108"/>
      <c r="V18" s="1108">
        <v>380</v>
      </c>
      <c r="W18" s="1108"/>
      <c r="X18" s="1108"/>
      <c r="Y18" s="68"/>
      <c r="Z18" s="68"/>
      <c r="AA18" s="734" t="s">
        <v>1249</v>
      </c>
      <c r="AB18" s="1108">
        <v>1230</v>
      </c>
      <c r="AC18" s="1108"/>
      <c r="AD18" s="1108"/>
    </row>
    <row r="19" spans="1:30" s="80" customFormat="1" ht="21" customHeight="1">
      <c r="A19" s="57"/>
      <c r="B19" s="57">
        <v>20</v>
      </c>
      <c r="C19" s="92"/>
      <c r="D19" s="1135">
        <v>42753</v>
      </c>
      <c r="E19" s="1136"/>
      <c r="F19" s="1136"/>
      <c r="G19" s="1125">
        <v>21984</v>
      </c>
      <c r="H19" s="1125"/>
      <c r="I19" s="1125"/>
      <c r="J19" s="419"/>
      <c r="K19" s="419"/>
      <c r="L19" s="464">
        <v>12</v>
      </c>
      <c r="M19" s="1125">
        <v>18577</v>
      </c>
      <c r="N19" s="1125"/>
      <c r="O19" s="1134"/>
      <c r="P19" s="57"/>
      <c r="Q19" s="57">
        <v>20</v>
      </c>
      <c r="R19" s="92"/>
      <c r="S19" s="1119">
        <v>1775</v>
      </c>
      <c r="T19" s="1118"/>
      <c r="U19" s="1118"/>
      <c r="V19" s="1118">
        <v>424</v>
      </c>
      <c r="W19" s="1118"/>
      <c r="X19" s="1118"/>
      <c r="Y19" s="68"/>
      <c r="Z19" s="68"/>
      <c r="AA19" s="463">
        <v>4</v>
      </c>
      <c r="AB19" s="1118">
        <v>1337</v>
      </c>
      <c r="AC19" s="1118"/>
      <c r="AD19" s="1118"/>
    </row>
    <row r="20" spans="1:30" ht="21" customHeight="1">
      <c r="A20" s="45"/>
      <c r="B20" s="45"/>
      <c r="C20" s="93"/>
      <c r="D20" s="1114"/>
      <c r="E20" s="1108"/>
      <c r="F20" s="1108"/>
      <c r="G20" s="1108"/>
      <c r="H20" s="1108"/>
      <c r="I20" s="1108"/>
      <c r="J20" s="1108"/>
      <c r="K20" s="1108"/>
      <c r="L20" s="1108"/>
      <c r="M20" s="1108"/>
      <c r="N20" s="1108"/>
      <c r="O20" s="1113"/>
      <c r="P20" s="45"/>
      <c r="Q20" s="45"/>
      <c r="R20" s="93"/>
      <c r="S20" s="1114"/>
      <c r="T20" s="1108"/>
      <c r="U20" s="1108"/>
      <c r="V20" s="1108"/>
      <c r="W20" s="1108"/>
      <c r="X20" s="1108"/>
      <c r="Y20" s="1108"/>
      <c r="Z20" s="1108"/>
      <c r="AA20" s="1108"/>
      <c r="AB20" s="1108"/>
      <c r="AC20" s="1108"/>
      <c r="AD20" s="1108"/>
    </row>
    <row r="21" spans="1:30" ht="21" customHeight="1">
      <c r="A21" s="447" t="s">
        <v>765</v>
      </c>
      <c r="B21" s="742">
        <f>B8</f>
        <v>6</v>
      </c>
      <c r="C21" s="93" t="s">
        <v>1240</v>
      </c>
      <c r="D21" s="1111">
        <v>2344</v>
      </c>
      <c r="E21" s="1112"/>
      <c r="F21" s="1112"/>
      <c r="G21" s="1112">
        <v>1163</v>
      </c>
      <c r="H21" s="1112"/>
      <c r="I21" s="1112"/>
      <c r="J21" s="551"/>
      <c r="K21" s="546"/>
      <c r="L21" s="94">
        <v>1</v>
      </c>
      <c r="M21" s="1112">
        <v>1043</v>
      </c>
      <c r="N21" s="1112"/>
      <c r="O21" s="1133"/>
      <c r="P21" s="447" t="s">
        <v>765</v>
      </c>
      <c r="Q21" s="742">
        <f>B8</f>
        <v>6</v>
      </c>
      <c r="R21" s="93" t="s">
        <v>1240</v>
      </c>
      <c r="S21" s="1111">
        <v>1614</v>
      </c>
      <c r="T21" s="1112"/>
      <c r="U21" s="1112"/>
      <c r="V21" s="1112">
        <v>460</v>
      </c>
      <c r="W21" s="1112"/>
      <c r="X21" s="1112"/>
      <c r="Y21" s="551"/>
      <c r="Z21" s="546"/>
      <c r="AA21" s="94">
        <v>4</v>
      </c>
      <c r="AB21" s="1112">
        <v>1140</v>
      </c>
      <c r="AC21" s="1112"/>
      <c r="AD21" s="1112"/>
    </row>
    <row r="22" spans="1:30" ht="21" customHeight="1">
      <c r="A22" s="447"/>
      <c r="B22" s="742">
        <f>B9</f>
        <v>7</v>
      </c>
      <c r="C22" s="93"/>
      <c r="D22" s="1111">
        <v>2436</v>
      </c>
      <c r="E22" s="1112"/>
      <c r="F22" s="1112"/>
      <c r="G22" s="1112">
        <v>1109</v>
      </c>
      <c r="H22" s="1112"/>
      <c r="I22" s="1112"/>
      <c r="J22" s="551"/>
      <c r="K22" s="546"/>
      <c r="L22" s="94">
        <v>1</v>
      </c>
      <c r="M22" s="1112">
        <v>1187</v>
      </c>
      <c r="N22" s="1112"/>
      <c r="O22" s="1133"/>
      <c r="P22" s="447"/>
      <c r="Q22" s="742">
        <f>B9</f>
        <v>7</v>
      </c>
      <c r="R22" s="93"/>
      <c r="S22" s="1111">
        <v>1579</v>
      </c>
      <c r="T22" s="1112"/>
      <c r="U22" s="1112"/>
      <c r="V22" s="1112">
        <v>476</v>
      </c>
      <c r="W22" s="1112"/>
      <c r="X22" s="1112"/>
      <c r="Y22" s="551"/>
      <c r="Z22" s="546"/>
      <c r="AA22" s="94">
        <v>4</v>
      </c>
      <c r="AB22" s="1112">
        <v>1088</v>
      </c>
      <c r="AC22" s="1112"/>
      <c r="AD22" s="1112"/>
    </row>
    <row r="23" spans="1:30" ht="21" customHeight="1">
      <c r="A23" s="447"/>
      <c r="B23" s="742">
        <f>B10</f>
        <v>8</v>
      </c>
      <c r="C23" s="93"/>
      <c r="D23" s="1111">
        <v>2047</v>
      </c>
      <c r="E23" s="1112"/>
      <c r="F23" s="1112"/>
      <c r="G23" s="1112">
        <v>1014</v>
      </c>
      <c r="H23" s="1112"/>
      <c r="I23" s="1112"/>
      <c r="J23" s="551"/>
      <c r="K23" s="546"/>
      <c r="L23" s="94">
        <v>1</v>
      </c>
      <c r="M23" s="1112">
        <v>985</v>
      </c>
      <c r="N23" s="1112"/>
      <c r="O23" s="1133"/>
      <c r="P23" s="447"/>
      <c r="Q23" s="742">
        <f>B10</f>
        <v>8</v>
      </c>
      <c r="R23" s="93"/>
      <c r="S23" s="1111">
        <v>1677</v>
      </c>
      <c r="T23" s="1112"/>
      <c r="U23" s="1112"/>
      <c r="V23" s="1112">
        <v>516</v>
      </c>
      <c r="W23" s="1112"/>
      <c r="X23" s="1112"/>
      <c r="Y23" s="551"/>
      <c r="Z23" s="546"/>
      <c r="AA23" s="94">
        <v>4</v>
      </c>
      <c r="AB23" s="1112">
        <v>1146</v>
      </c>
      <c r="AC23" s="1112"/>
      <c r="AD23" s="1112"/>
    </row>
    <row r="24" spans="1:30" s="80" customFormat="1" ht="21" customHeight="1">
      <c r="A24" s="621"/>
      <c r="B24" s="743">
        <f>B11</f>
        <v>9</v>
      </c>
      <c r="C24" s="622"/>
      <c r="D24" s="1123">
        <v>2070</v>
      </c>
      <c r="E24" s="1122"/>
      <c r="F24" s="1122"/>
      <c r="G24" s="1122">
        <v>1037</v>
      </c>
      <c r="H24" s="1122"/>
      <c r="I24" s="1122"/>
      <c r="J24" s="538"/>
      <c r="K24" s="537"/>
      <c r="L24" s="536">
        <v>1</v>
      </c>
      <c r="M24" s="1122">
        <v>996</v>
      </c>
      <c r="N24" s="1122"/>
      <c r="O24" s="1159"/>
      <c r="P24" s="621"/>
      <c r="Q24" s="743">
        <f>B11</f>
        <v>9</v>
      </c>
      <c r="R24" s="622"/>
      <c r="S24" s="1123">
        <v>1641</v>
      </c>
      <c r="T24" s="1122"/>
      <c r="U24" s="1122"/>
      <c r="V24" s="1122">
        <v>508</v>
      </c>
      <c r="W24" s="1122"/>
      <c r="X24" s="1122"/>
      <c r="Y24" s="538"/>
      <c r="Z24" s="537"/>
      <c r="AA24" s="536">
        <v>4</v>
      </c>
      <c r="AB24" s="1122">
        <v>1118</v>
      </c>
      <c r="AC24" s="1122"/>
      <c r="AD24" s="1122"/>
    </row>
    <row r="25" ht="18" customHeight="1"/>
    <row r="26" ht="18" customHeight="1"/>
    <row r="27" spans="3:30" ht="24.75" customHeight="1">
      <c r="C27" s="1148" t="s">
        <v>1055</v>
      </c>
      <c r="D27" s="1148"/>
      <c r="E27" s="1148"/>
      <c r="F27" s="1148"/>
      <c r="G27" s="1148"/>
      <c r="H27" s="1148"/>
      <c r="I27" s="1148"/>
      <c r="J27" s="1148"/>
      <c r="K27" s="1148"/>
      <c r="L27" s="1148"/>
      <c r="M27" s="1148"/>
      <c r="N27" s="1148"/>
      <c r="O27" s="1148"/>
      <c r="P27" s="1148"/>
      <c r="Q27" s="1148"/>
      <c r="R27" s="1148"/>
      <c r="S27" s="1148"/>
      <c r="T27" s="1148"/>
      <c r="U27" s="1148"/>
      <c r="V27" s="1148"/>
      <c r="W27" s="1148"/>
      <c r="X27" s="1148"/>
      <c r="Y27" s="1148"/>
      <c r="Z27" s="1148"/>
      <c r="AA27" s="1148"/>
      <c r="AB27" s="1148"/>
      <c r="AC27" s="1148"/>
      <c r="AD27" s="1148"/>
    </row>
    <row r="28" spans="1:30" ht="18" customHeight="1">
      <c r="A28" s="13" t="s">
        <v>2</v>
      </c>
      <c r="AD28" s="42" t="s">
        <v>1045</v>
      </c>
    </row>
    <row r="29" spans="1:30" ht="18" customHeight="1">
      <c r="A29" s="952" t="s">
        <v>1040</v>
      </c>
      <c r="B29" s="1157"/>
      <c r="C29" s="1157"/>
      <c r="D29" s="1157"/>
      <c r="E29" s="1157"/>
      <c r="F29" s="1157"/>
      <c r="G29" s="1157"/>
      <c r="H29" s="1157"/>
      <c r="I29" s="1157"/>
      <c r="J29" s="1157"/>
      <c r="K29" s="1157"/>
      <c r="L29" s="1157"/>
      <c r="M29" s="1157"/>
      <c r="N29" s="1157"/>
      <c r="O29" s="1158"/>
      <c r="P29" s="1124" t="s">
        <v>1041</v>
      </c>
      <c r="Q29" s="1138"/>
      <c r="R29" s="1138"/>
      <c r="S29" s="1138"/>
      <c r="T29" s="1138"/>
      <c r="U29" s="1138"/>
      <c r="V29" s="1138"/>
      <c r="W29" s="1138"/>
      <c r="X29" s="1138"/>
      <c r="Y29" s="1138"/>
      <c r="Z29" s="1138"/>
      <c r="AA29" s="1138"/>
      <c r="AB29" s="1138"/>
      <c r="AC29" s="1138"/>
      <c r="AD29" s="1138"/>
    </row>
    <row r="30" spans="1:30" ht="39" customHeight="1">
      <c r="A30" s="952" t="s">
        <v>1042</v>
      </c>
      <c r="B30" s="1138"/>
      <c r="C30" s="1139"/>
      <c r="D30" s="951" t="s">
        <v>1433</v>
      </c>
      <c r="E30" s="952"/>
      <c r="F30" s="958"/>
      <c r="G30" s="1058" t="s">
        <v>460</v>
      </c>
      <c r="H30" s="1061"/>
      <c r="I30" s="1060"/>
      <c r="J30" s="1058" t="s">
        <v>1435</v>
      </c>
      <c r="K30" s="1061"/>
      <c r="L30" s="1060"/>
      <c r="M30" s="1058" t="s">
        <v>1434</v>
      </c>
      <c r="N30" s="1061"/>
      <c r="O30" s="1140"/>
      <c r="P30" s="1124" t="s">
        <v>1044</v>
      </c>
      <c r="Q30" s="952"/>
      <c r="R30" s="958"/>
      <c r="S30" s="951" t="s">
        <v>1433</v>
      </c>
      <c r="T30" s="952"/>
      <c r="U30" s="958"/>
      <c r="V30" s="1058" t="s">
        <v>460</v>
      </c>
      <c r="W30" s="1061"/>
      <c r="X30" s="1060"/>
      <c r="Y30" s="1058" t="s">
        <v>1435</v>
      </c>
      <c r="Z30" s="1061"/>
      <c r="AA30" s="1060"/>
      <c r="AB30" s="1058" t="s">
        <v>1434</v>
      </c>
      <c r="AC30" s="1061"/>
      <c r="AD30" s="1061"/>
    </row>
    <row r="31" spans="1:30" s="80" customFormat="1" ht="21" customHeight="1">
      <c r="A31" s="1120" t="s">
        <v>1407</v>
      </c>
      <c r="B31" s="815"/>
      <c r="C31" s="1121"/>
      <c r="D31" s="1109">
        <v>127393</v>
      </c>
      <c r="E31" s="1110"/>
      <c r="F31" s="1110"/>
      <c r="G31" s="1107">
        <v>91280</v>
      </c>
      <c r="H31" s="1107"/>
      <c r="I31" s="1107"/>
      <c r="J31" s="1107">
        <v>15952</v>
      </c>
      <c r="K31" s="1107"/>
      <c r="L31" s="1107"/>
      <c r="M31" s="1107">
        <v>65266</v>
      </c>
      <c r="N31" s="1107"/>
      <c r="O31" s="1132"/>
      <c r="P31" s="1120" t="s">
        <v>1407</v>
      </c>
      <c r="Q31" s="815"/>
      <c r="R31" s="1121"/>
      <c r="S31" s="1114">
        <v>9289</v>
      </c>
      <c r="T31" s="1108"/>
      <c r="U31" s="1108"/>
      <c r="V31" s="1108">
        <v>33028</v>
      </c>
      <c r="W31" s="1108"/>
      <c r="X31" s="1108"/>
      <c r="Y31" s="1108">
        <v>1895</v>
      </c>
      <c r="Z31" s="1108"/>
      <c r="AA31" s="1108"/>
      <c r="AB31" s="1108">
        <v>38546</v>
      </c>
      <c r="AC31" s="1108"/>
      <c r="AD31" s="1108"/>
    </row>
    <row r="32" spans="1:30" s="80" customFormat="1" ht="21" customHeight="1">
      <c r="A32" s="57"/>
      <c r="B32" s="57">
        <v>20</v>
      </c>
      <c r="C32" s="92"/>
      <c r="D32" s="1109">
        <v>134725</v>
      </c>
      <c r="E32" s="1110"/>
      <c r="F32" s="1110"/>
      <c r="G32" s="1107">
        <v>91208</v>
      </c>
      <c r="H32" s="1107"/>
      <c r="I32" s="1107"/>
      <c r="J32" s="1107">
        <v>16347</v>
      </c>
      <c r="K32" s="1107"/>
      <c r="L32" s="1107"/>
      <c r="M32" s="1107">
        <v>62908</v>
      </c>
      <c r="N32" s="1107"/>
      <c r="O32" s="1132"/>
      <c r="P32" s="57"/>
      <c r="Q32" s="57">
        <v>20</v>
      </c>
      <c r="R32" s="92"/>
      <c r="S32" s="1119">
        <v>12228</v>
      </c>
      <c r="T32" s="1118"/>
      <c r="U32" s="1118"/>
      <c r="V32" s="1118">
        <v>29165</v>
      </c>
      <c r="W32" s="1118"/>
      <c r="X32" s="1118"/>
      <c r="Y32" s="1118">
        <v>1374</v>
      </c>
      <c r="Z32" s="1118"/>
      <c r="AA32" s="1118"/>
      <c r="AB32" s="1118">
        <v>33086</v>
      </c>
      <c r="AC32" s="1118"/>
      <c r="AD32" s="1118"/>
    </row>
    <row r="33" spans="1:30" ht="21" customHeight="1">
      <c r="A33" s="45"/>
      <c r="B33" s="45"/>
      <c r="C33" s="93"/>
      <c r="D33" s="1114"/>
      <c r="E33" s="1108"/>
      <c r="F33" s="1108"/>
      <c r="G33" s="1108"/>
      <c r="H33" s="1108"/>
      <c r="I33" s="1108"/>
      <c r="J33" s="1108"/>
      <c r="K33" s="1108"/>
      <c r="L33" s="1108"/>
      <c r="M33" s="1108"/>
      <c r="N33" s="1108"/>
      <c r="O33" s="1113"/>
      <c r="P33" s="45"/>
      <c r="Q33" s="45"/>
      <c r="R33" s="93"/>
      <c r="S33" s="1114"/>
      <c r="T33" s="1108"/>
      <c r="U33" s="1108"/>
      <c r="V33" s="1108"/>
      <c r="W33" s="1108"/>
      <c r="X33" s="1108"/>
      <c r="Y33" s="1108"/>
      <c r="Z33" s="1108"/>
      <c r="AA33" s="1108"/>
      <c r="AB33" s="1108"/>
      <c r="AC33" s="1108"/>
      <c r="AD33" s="1108"/>
    </row>
    <row r="34" spans="1:30" ht="21" customHeight="1">
      <c r="A34" s="447" t="s">
        <v>765</v>
      </c>
      <c r="B34" s="742">
        <f>B8</f>
        <v>6</v>
      </c>
      <c r="C34" s="93" t="s">
        <v>1240</v>
      </c>
      <c r="D34" s="1111">
        <v>9540</v>
      </c>
      <c r="E34" s="1112"/>
      <c r="F34" s="1112"/>
      <c r="G34" s="1112">
        <v>6791</v>
      </c>
      <c r="H34" s="1112"/>
      <c r="I34" s="1112"/>
      <c r="J34" s="1112">
        <v>1876</v>
      </c>
      <c r="K34" s="1112"/>
      <c r="L34" s="1112"/>
      <c r="M34" s="1115">
        <v>2765</v>
      </c>
      <c r="N34" s="1116"/>
      <c r="O34" s="1117"/>
      <c r="P34" s="447" t="s">
        <v>765</v>
      </c>
      <c r="Q34" s="742">
        <f>B8</f>
        <v>6</v>
      </c>
      <c r="R34" s="93" t="s">
        <v>1240</v>
      </c>
      <c r="S34" s="1111">
        <v>11028</v>
      </c>
      <c r="T34" s="1112"/>
      <c r="U34" s="1112"/>
      <c r="V34" s="1112">
        <v>28462</v>
      </c>
      <c r="W34" s="1112"/>
      <c r="X34" s="1112"/>
      <c r="Y34" s="1112">
        <v>2445</v>
      </c>
      <c r="Z34" s="1112"/>
      <c r="AA34" s="1112"/>
      <c r="AB34" s="1112">
        <v>28101</v>
      </c>
      <c r="AC34" s="1112"/>
      <c r="AD34" s="1112"/>
    </row>
    <row r="35" spans="1:30" ht="21" customHeight="1">
      <c r="A35" s="447"/>
      <c r="B35" s="742">
        <f>B9</f>
        <v>7</v>
      </c>
      <c r="C35" s="93"/>
      <c r="D35" s="1111">
        <v>8724</v>
      </c>
      <c r="E35" s="1112"/>
      <c r="F35" s="1112"/>
      <c r="G35" s="1112">
        <v>6102</v>
      </c>
      <c r="H35" s="1112"/>
      <c r="I35" s="1112"/>
      <c r="J35" s="1112">
        <v>1210</v>
      </c>
      <c r="K35" s="1112"/>
      <c r="L35" s="1112"/>
      <c r="M35" s="1149">
        <v>3115</v>
      </c>
      <c r="N35" s="804"/>
      <c r="O35" s="1150"/>
      <c r="P35" s="447"/>
      <c r="Q35" s="742">
        <f>B9</f>
        <v>7</v>
      </c>
      <c r="R35" s="93"/>
      <c r="S35" s="1111">
        <v>11309</v>
      </c>
      <c r="T35" s="1112"/>
      <c r="U35" s="1112"/>
      <c r="V35" s="1112">
        <v>27194</v>
      </c>
      <c r="W35" s="1112"/>
      <c r="X35" s="1112"/>
      <c r="Y35" s="1112">
        <v>2257</v>
      </c>
      <c r="Z35" s="1112"/>
      <c r="AA35" s="1112"/>
      <c r="AB35" s="1112">
        <v>25081</v>
      </c>
      <c r="AC35" s="1112"/>
      <c r="AD35" s="1112"/>
    </row>
    <row r="36" spans="1:30" ht="21" customHeight="1">
      <c r="A36" s="447"/>
      <c r="B36" s="742">
        <f>B10</f>
        <v>8</v>
      </c>
      <c r="C36" s="93"/>
      <c r="D36" s="887">
        <v>6549</v>
      </c>
      <c r="E36" s="877"/>
      <c r="F36" s="877"/>
      <c r="G36" s="877">
        <v>4341</v>
      </c>
      <c r="H36" s="877"/>
      <c r="I36" s="877"/>
      <c r="J36" s="877">
        <v>896</v>
      </c>
      <c r="K36" s="877"/>
      <c r="L36" s="877"/>
      <c r="M36" s="1154">
        <v>3710</v>
      </c>
      <c r="N36" s="1155"/>
      <c r="O36" s="1156"/>
      <c r="P36" s="447"/>
      <c r="Q36" s="742">
        <f>B10</f>
        <v>8</v>
      </c>
      <c r="R36" s="93"/>
      <c r="S36" s="887">
        <v>9799</v>
      </c>
      <c r="T36" s="877"/>
      <c r="U36" s="877"/>
      <c r="V36" s="877">
        <v>25965</v>
      </c>
      <c r="W36" s="877"/>
      <c r="X36" s="877"/>
      <c r="Y36" s="877">
        <v>2382</v>
      </c>
      <c r="Z36" s="877"/>
      <c r="AA36" s="877"/>
      <c r="AB36" s="877">
        <v>24336</v>
      </c>
      <c r="AC36" s="877"/>
      <c r="AD36" s="877"/>
    </row>
    <row r="37" spans="1:30" s="80" customFormat="1" ht="21" customHeight="1">
      <c r="A37" s="621"/>
      <c r="B37" s="743">
        <f>B11</f>
        <v>9</v>
      </c>
      <c r="C37" s="622"/>
      <c r="D37" s="1122">
        <v>7720</v>
      </c>
      <c r="E37" s="1122"/>
      <c r="F37" s="1122"/>
      <c r="G37" s="1122">
        <v>4375</v>
      </c>
      <c r="H37" s="1122"/>
      <c r="I37" s="1122"/>
      <c r="J37" s="1122">
        <v>634</v>
      </c>
      <c r="K37" s="1122"/>
      <c r="L37" s="1122"/>
      <c r="M37" s="1151">
        <v>3697</v>
      </c>
      <c r="N37" s="1152"/>
      <c r="O37" s="1153"/>
      <c r="P37" s="621"/>
      <c r="Q37" s="743">
        <f>B11</f>
        <v>9</v>
      </c>
      <c r="R37" s="622"/>
      <c r="S37" s="1122">
        <v>9781</v>
      </c>
      <c r="T37" s="1122"/>
      <c r="U37" s="1122"/>
      <c r="V37" s="1122">
        <v>23798</v>
      </c>
      <c r="W37" s="1122"/>
      <c r="X37" s="1122"/>
      <c r="Y37" s="1122">
        <v>2111</v>
      </c>
      <c r="Z37" s="1122"/>
      <c r="AA37" s="1122"/>
      <c r="AB37" s="1122">
        <v>25186</v>
      </c>
      <c r="AC37" s="1122"/>
      <c r="AD37" s="1122"/>
    </row>
  </sheetData>
  <mergeCells count="186">
    <mergeCell ref="AB24:AD24"/>
    <mergeCell ref="G24:I24"/>
    <mergeCell ref="D37:F37"/>
    <mergeCell ref="D33:F33"/>
    <mergeCell ref="A29:O29"/>
    <mergeCell ref="M24:O24"/>
    <mergeCell ref="G33:I33"/>
    <mergeCell ref="D34:F34"/>
    <mergeCell ref="G34:I34"/>
    <mergeCell ref="G37:I37"/>
    <mergeCell ref="A30:C30"/>
    <mergeCell ref="D31:F31"/>
    <mergeCell ref="M20:O20"/>
    <mergeCell ref="D23:F23"/>
    <mergeCell ref="G22:I22"/>
    <mergeCell ref="D22:F22"/>
    <mergeCell ref="M22:O22"/>
    <mergeCell ref="A31:C31"/>
    <mergeCell ref="M30:O30"/>
    <mergeCell ref="M31:O31"/>
    <mergeCell ref="M32:O32"/>
    <mergeCell ref="G32:I32"/>
    <mergeCell ref="G23:I23"/>
    <mergeCell ref="J32:L32"/>
    <mergeCell ref="C27:AD27"/>
    <mergeCell ref="D24:F24"/>
    <mergeCell ref="AB30:AD30"/>
    <mergeCell ref="P29:AD29"/>
    <mergeCell ref="V30:X30"/>
    <mergeCell ref="M23:O23"/>
    <mergeCell ref="J37:L37"/>
    <mergeCell ref="J36:L36"/>
    <mergeCell ref="M37:O37"/>
    <mergeCell ref="S37:U37"/>
    <mergeCell ref="M36:O36"/>
    <mergeCell ref="AB37:AD37"/>
    <mergeCell ref="AB35:AD35"/>
    <mergeCell ref="M35:O35"/>
    <mergeCell ref="S35:U35"/>
    <mergeCell ref="Y35:AA35"/>
    <mergeCell ref="AB36:AD36"/>
    <mergeCell ref="V35:X35"/>
    <mergeCell ref="Y37:AA37"/>
    <mergeCell ref="V37:X37"/>
    <mergeCell ref="S36:U36"/>
    <mergeCell ref="V36:X36"/>
    <mergeCell ref="Y36:AA36"/>
    <mergeCell ref="AB23:AD23"/>
    <mergeCell ref="V19:X19"/>
    <mergeCell ref="Y20:AA20"/>
    <mergeCell ref="V21:X21"/>
    <mergeCell ref="V20:X20"/>
    <mergeCell ref="V23:X23"/>
    <mergeCell ref="AB21:AD21"/>
    <mergeCell ref="AB22:AD22"/>
    <mergeCell ref="AB19:AD19"/>
    <mergeCell ref="AB20:AD20"/>
    <mergeCell ref="AA10:AD10"/>
    <mergeCell ref="L10:O10"/>
    <mergeCell ref="W10:Z10"/>
    <mergeCell ref="S19:U19"/>
    <mergeCell ref="Y17:AA17"/>
    <mergeCell ref="AA11:AD11"/>
    <mergeCell ref="AB17:AD17"/>
    <mergeCell ref="P17:R17"/>
    <mergeCell ref="W11:Z11"/>
    <mergeCell ref="V17:X17"/>
    <mergeCell ref="S17:U17"/>
    <mergeCell ref="C14:AD14"/>
    <mergeCell ref="D17:F17"/>
    <mergeCell ref="P16:AD16"/>
    <mergeCell ref="S11:V11"/>
    <mergeCell ref="C1:AD1"/>
    <mergeCell ref="D4:G4"/>
    <mergeCell ref="H4:K4"/>
    <mergeCell ref="L4:O4"/>
    <mergeCell ref="S4:V4"/>
    <mergeCell ref="W4:Z4"/>
    <mergeCell ref="AA4:AD4"/>
    <mergeCell ref="P3:AD3"/>
    <mergeCell ref="A3:O3"/>
    <mergeCell ref="A4:C4"/>
    <mergeCell ref="AA5:AD5"/>
    <mergeCell ref="S5:V5"/>
    <mergeCell ref="AA6:AD6"/>
    <mergeCell ref="W7:Z7"/>
    <mergeCell ref="AA7:AD7"/>
    <mergeCell ref="W5:Z5"/>
    <mergeCell ref="S7:V7"/>
    <mergeCell ref="S6:V6"/>
    <mergeCell ref="W6:Z6"/>
    <mergeCell ref="P4:R4"/>
    <mergeCell ref="D7:G7"/>
    <mergeCell ref="H7:K7"/>
    <mergeCell ref="P5:R5"/>
    <mergeCell ref="P6:R6"/>
    <mergeCell ref="D5:G5"/>
    <mergeCell ref="H5:K5"/>
    <mergeCell ref="L5:O5"/>
    <mergeCell ref="L6:O6"/>
    <mergeCell ref="D6:G6"/>
    <mergeCell ref="A5:C5"/>
    <mergeCell ref="A16:O16"/>
    <mergeCell ref="A17:C17"/>
    <mergeCell ref="L9:O9"/>
    <mergeCell ref="D10:G10"/>
    <mergeCell ref="H10:K10"/>
    <mergeCell ref="M17:O17"/>
    <mergeCell ref="D9:G9"/>
    <mergeCell ref="J17:L17"/>
    <mergeCell ref="L11:O11"/>
    <mergeCell ref="AA8:AD8"/>
    <mergeCell ref="S9:V9"/>
    <mergeCell ref="W9:Z9"/>
    <mergeCell ref="AA9:AD9"/>
    <mergeCell ref="S8:V8"/>
    <mergeCell ref="W8:Z8"/>
    <mergeCell ref="M21:O21"/>
    <mergeCell ref="D18:F18"/>
    <mergeCell ref="D20:F20"/>
    <mergeCell ref="G20:I20"/>
    <mergeCell ref="D21:F21"/>
    <mergeCell ref="G21:I21"/>
    <mergeCell ref="M19:O19"/>
    <mergeCell ref="D19:F19"/>
    <mergeCell ref="AB18:AD18"/>
    <mergeCell ref="P18:R18"/>
    <mergeCell ref="M18:O18"/>
    <mergeCell ref="G18:I18"/>
    <mergeCell ref="V18:X18"/>
    <mergeCell ref="H9:K9"/>
    <mergeCell ref="D11:G11"/>
    <mergeCell ref="A18:C18"/>
    <mergeCell ref="S18:U18"/>
    <mergeCell ref="G17:I17"/>
    <mergeCell ref="H6:K6"/>
    <mergeCell ref="L7:O7"/>
    <mergeCell ref="S20:U20"/>
    <mergeCell ref="J20:L20"/>
    <mergeCell ref="H11:K11"/>
    <mergeCell ref="G19:I19"/>
    <mergeCell ref="S10:V10"/>
    <mergeCell ref="D8:G8"/>
    <mergeCell ref="H8:K8"/>
    <mergeCell ref="L8:O8"/>
    <mergeCell ref="P31:R31"/>
    <mergeCell ref="S21:U21"/>
    <mergeCell ref="S23:U23"/>
    <mergeCell ref="V24:X24"/>
    <mergeCell ref="S24:U24"/>
    <mergeCell ref="S30:U30"/>
    <mergeCell ref="P30:R30"/>
    <mergeCell ref="S32:U32"/>
    <mergeCell ref="V32:X32"/>
    <mergeCell ref="V22:X22"/>
    <mergeCell ref="S22:U22"/>
    <mergeCell ref="AB31:AD31"/>
    <mergeCell ref="J34:L34"/>
    <mergeCell ref="Y30:AA30"/>
    <mergeCell ref="AB32:AD32"/>
    <mergeCell ref="Y32:AA32"/>
    <mergeCell ref="Y31:AA31"/>
    <mergeCell ref="S34:U34"/>
    <mergeCell ref="V34:X34"/>
    <mergeCell ref="V31:X31"/>
    <mergeCell ref="S31:U31"/>
    <mergeCell ref="M33:O33"/>
    <mergeCell ref="AB34:AD34"/>
    <mergeCell ref="Y34:AA34"/>
    <mergeCell ref="S33:U33"/>
    <mergeCell ref="V33:X33"/>
    <mergeCell ref="Y33:AA33"/>
    <mergeCell ref="AB33:AD33"/>
    <mergeCell ref="M34:O34"/>
    <mergeCell ref="D35:F35"/>
    <mergeCell ref="G35:I35"/>
    <mergeCell ref="J35:L35"/>
    <mergeCell ref="G36:I36"/>
    <mergeCell ref="D36:F36"/>
    <mergeCell ref="J30:L30"/>
    <mergeCell ref="G31:I31"/>
    <mergeCell ref="D30:F30"/>
    <mergeCell ref="J33:L33"/>
    <mergeCell ref="J31:L31"/>
    <mergeCell ref="D32:F32"/>
    <mergeCell ref="G30:I30"/>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xl/worksheets/sheet11.xml><?xml version="1.0" encoding="utf-8"?>
<worksheet xmlns="http://schemas.openxmlformats.org/spreadsheetml/2006/main" xmlns:r="http://schemas.openxmlformats.org/officeDocument/2006/relationships">
  <sheetPr codeName="Sheet10"/>
  <dimension ref="A1:AO36"/>
  <sheetViews>
    <sheetView workbookViewId="0" topLeftCell="D22">
      <selection activeCell="B49" sqref="B49:D49"/>
    </sheetView>
  </sheetViews>
  <sheetFormatPr defaultColWidth="9.00390625" defaultRowHeight="13.5"/>
  <cols>
    <col min="1" max="1" width="5.50390625" style="95" customWidth="1"/>
    <col min="2" max="2" width="3.125" style="95" customWidth="1"/>
    <col min="3" max="3" width="3.00390625" style="95" customWidth="1"/>
    <col min="4" max="21" width="4.625" style="95" customWidth="1"/>
    <col min="22" max="40" width="5.00390625" style="95" customWidth="1"/>
    <col min="41" max="42" width="9.00390625" style="312" customWidth="1"/>
    <col min="43" max="16384" width="9.00390625" style="95" customWidth="1"/>
  </cols>
  <sheetData>
    <row r="1" spans="14:29" ht="22.5" customHeight="1">
      <c r="N1" s="1222" t="s">
        <v>1216</v>
      </c>
      <c r="O1" s="1222"/>
      <c r="P1" s="1222"/>
      <c r="Q1" s="1222"/>
      <c r="R1" s="1222"/>
      <c r="S1" s="1222"/>
      <c r="T1" s="1222"/>
      <c r="U1" s="1222"/>
      <c r="V1" s="1222" t="s">
        <v>1485</v>
      </c>
      <c r="W1" s="1222"/>
      <c r="X1" s="1222"/>
      <c r="Y1" s="1222"/>
      <c r="Z1" s="1222"/>
      <c r="AA1" s="1222"/>
      <c r="AB1" s="1222"/>
      <c r="AC1" s="316"/>
    </row>
    <row r="2" spans="15:29" ht="22.5" customHeight="1">
      <c r="O2" s="144"/>
      <c r="P2" s="19"/>
      <c r="Q2" s="19"/>
      <c r="R2" s="19"/>
      <c r="S2" s="19"/>
      <c r="T2" s="19"/>
      <c r="U2" s="19"/>
      <c r="V2" s="19"/>
      <c r="W2" s="144"/>
      <c r="X2" s="144"/>
      <c r="Y2" s="144"/>
      <c r="Z2" s="144"/>
      <c r="AA2" s="144"/>
      <c r="AB2" s="144"/>
      <c r="AC2" s="144"/>
    </row>
    <row r="3" spans="1:40" ht="18" customHeight="1">
      <c r="A3" s="95" t="s">
        <v>16</v>
      </c>
      <c r="AL3" s="1208" t="s">
        <v>1486</v>
      </c>
      <c r="AM3" s="1208"/>
      <c r="AN3" s="1208"/>
    </row>
    <row r="4" spans="1:41" ht="12.75" customHeight="1">
      <c r="A4" s="317"/>
      <c r="B4" s="317"/>
      <c r="C4" s="318" t="s">
        <v>578</v>
      </c>
      <c r="D4" s="1187" t="s">
        <v>504</v>
      </c>
      <c r="E4" s="1187" t="s">
        <v>505</v>
      </c>
      <c r="F4" s="324"/>
      <c r="G4" s="324"/>
      <c r="H4" s="324"/>
      <c r="I4" s="324"/>
      <c r="J4" s="324"/>
      <c r="K4" s="324"/>
      <c r="L4" s="324"/>
      <c r="M4" s="324"/>
      <c r="N4" s="324"/>
      <c r="O4" s="324"/>
      <c r="P4" s="324"/>
      <c r="Q4" s="445"/>
      <c r="R4" s="1202" t="s">
        <v>580</v>
      </c>
      <c r="S4" s="324"/>
      <c r="T4" s="324"/>
      <c r="U4" s="1187" t="s">
        <v>506</v>
      </c>
      <c r="V4" s="324"/>
      <c r="W4" s="324"/>
      <c r="X4" s="325"/>
      <c r="Y4" s="325"/>
      <c r="Z4" s="1181" t="s">
        <v>596</v>
      </c>
      <c r="AA4" s="326"/>
      <c r="AB4" s="326"/>
      <c r="AC4" s="326"/>
      <c r="AD4" s="326"/>
      <c r="AE4" s="326"/>
      <c r="AF4" s="326"/>
      <c r="AG4" s="1181" t="s">
        <v>561</v>
      </c>
      <c r="AH4" s="326"/>
      <c r="AI4" s="325"/>
      <c r="AJ4" s="326"/>
      <c r="AK4" s="326"/>
      <c r="AL4" s="326"/>
      <c r="AM4" s="326"/>
      <c r="AN4" s="326"/>
      <c r="AO4" s="313"/>
    </row>
    <row r="5" spans="1:41" ht="12.75" customHeight="1">
      <c r="A5" s="319"/>
      <c r="B5" s="319"/>
      <c r="C5" s="320"/>
      <c r="D5" s="1223"/>
      <c r="E5" s="1188"/>
      <c r="F5" s="1193" t="s">
        <v>507</v>
      </c>
      <c r="G5" s="1197" t="s">
        <v>508</v>
      </c>
      <c r="H5" s="1193" t="s">
        <v>509</v>
      </c>
      <c r="I5" s="1193" t="s">
        <v>510</v>
      </c>
      <c r="J5" s="1195" t="s">
        <v>511</v>
      </c>
      <c r="K5" s="1197" t="s">
        <v>512</v>
      </c>
      <c r="L5" s="1177" t="s">
        <v>579</v>
      </c>
      <c r="M5" s="1193" t="s">
        <v>513</v>
      </c>
      <c r="N5" s="1205" t="s">
        <v>514</v>
      </c>
      <c r="O5" s="1193" t="s">
        <v>515</v>
      </c>
      <c r="P5" s="1193" t="s">
        <v>516</v>
      </c>
      <c r="Q5" s="1193" t="s">
        <v>517</v>
      </c>
      <c r="R5" s="1203"/>
      <c r="S5" s="1197" t="s">
        <v>518</v>
      </c>
      <c r="T5" s="1177" t="s">
        <v>557</v>
      </c>
      <c r="U5" s="1188"/>
      <c r="V5" s="1179" t="s">
        <v>520</v>
      </c>
      <c r="W5" s="1177" t="s">
        <v>522</v>
      </c>
      <c r="X5" s="1177" t="s">
        <v>523</v>
      </c>
      <c r="Y5" s="1177" t="s">
        <v>524</v>
      </c>
      <c r="Z5" s="1182"/>
      <c r="AA5" s="1184" t="s">
        <v>595</v>
      </c>
      <c r="AB5" s="1184" t="s">
        <v>525</v>
      </c>
      <c r="AC5" s="1184" t="s">
        <v>526</v>
      </c>
      <c r="AD5" s="1207" t="s">
        <v>527</v>
      </c>
      <c r="AE5" s="1184" t="s">
        <v>559</v>
      </c>
      <c r="AF5" s="1207" t="s">
        <v>560</v>
      </c>
      <c r="AG5" s="1185"/>
      <c r="AH5" s="1195" t="s">
        <v>581</v>
      </c>
      <c r="AI5" s="325"/>
      <c r="AJ5" s="328"/>
      <c r="AK5" s="1195" t="s">
        <v>562</v>
      </c>
      <c r="AL5" s="326"/>
      <c r="AM5" s="326"/>
      <c r="AN5" s="1177" t="s">
        <v>535</v>
      </c>
      <c r="AO5" s="313"/>
    </row>
    <row r="6" spans="1:41" ht="101.25" customHeight="1">
      <c r="A6" s="321" t="s">
        <v>1487</v>
      </c>
      <c r="B6" s="322"/>
      <c r="C6" s="323"/>
      <c r="D6" s="1224"/>
      <c r="E6" s="1189"/>
      <c r="F6" s="1194"/>
      <c r="G6" s="1198"/>
      <c r="H6" s="1199"/>
      <c r="I6" s="1194"/>
      <c r="J6" s="1196"/>
      <c r="K6" s="1198"/>
      <c r="L6" s="1200"/>
      <c r="M6" s="1194"/>
      <c r="N6" s="1201"/>
      <c r="O6" s="1194"/>
      <c r="P6" s="1194"/>
      <c r="Q6" s="1194"/>
      <c r="R6" s="1204"/>
      <c r="S6" s="1198"/>
      <c r="T6" s="1194"/>
      <c r="U6" s="1189"/>
      <c r="V6" s="1201"/>
      <c r="W6" s="1194"/>
      <c r="X6" s="1178"/>
      <c r="Y6" s="1200"/>
      <c r="Z6" s="1183"/>
      <c r="AA6" s="1184"/>
      <c r="AB6" s="1184"/>
      <c r="AC6" s="1184"/>
      <c r="AD6" s="1207"/>
      <c r="AE6" s="1184"/>
      <c r="AF6" s="1207"/>
      <c r="AG6" s="1186"/>
      <c r="AH6" s="1200"/>
      <c r="AI6" s="327" t="s">
        <v>585</v>
      </c>
      <c r="AJ6" s="327" t="s">
        <v>586</v>
      </c>
      <c r="AK6" s="1206"/>
      <c r="AL6" s="327" t="s">
        <v>563</v>
      </c>
      <c r="AM6" s="327" t="s">
        <v>541</v>
      </c>
      <c r="AN6" s="1178"/>
      <c r="AO6" s="313"/>
    </row>
    <row r="7" spans="1:40" ht="18.75" customHeight="1">
      <c r="A7" s="1209" t="s">
        <v>60</v>
      </c>
      <c r="B7" s="1209"/>
      <c r="C7" s="1210"/>
      <c r="D7" s="586">
        <v>100.9</v>
      </c>
      <c r="E7" s="586">
        <v>103.8</v>
      </c>
      <c r="F7" s="586">
        <v>103.7</v>
      </c>
      <c r="G7" s="586">
        <v>109.5</v>
      </c>
      <c r="H7" s="586">
        <v>106.3</v>
      </c>
      <c r="I7" s="586">
        <v>98.9</v>
      </c>
      <c r="J7" s="586">
        <v>107.3</v>
      </c>
      <c r="K7" s="586">
        <v>102.9</v>
      </c>
      <c r="L7" s="586">
        <v>101.2</v>
      </c>
      <c r="M7" s="587">
        <v>104.7</v>
      </c>
      <c r="N7" s="587">
        <v>105.9</v>
      </c>
      <c r="O7" s="586">
        <v>97.5</v>
      </c>
      <c r="P7" s="586">
        <v>97.8</v>
      </c>
      <c r="Q7" s="586">
        <v>102</v>
      </c>
      <c r="R7" s="587">
        <v>99.4</v>
      </c>
      <c r="S7" s="587">
        <v>99</v>
      </c>
      <c r="T7" s="587">
        <v>101.6</v>
      </c>
      <c r="U7" s="586">
        <v>110.3</v>
      </c>
      <c r="V7" s="586">
        <v>106.9</v>
      </c>
      <c r="W7" s="586">
        <v>113</v>
      </c>
      <c r="X7" s="587">
        <v>162.5</v>
      </c>
      <c r="Y7" s="586">
        <v>101.9</v>
      </c>
      <c r="Z7" s="587">
        <v>88.8</v>
      </c>
      <c r="AA7" s="587">
        <v>74</v>
      </c>
      <c r="AB7" s="587">
        <v>88.7</v>
      </c>
      <c r="AC7" s="586">
        <v>102.9</v>
      </c>
      <c r="AD7" s="587">
        <v>93.3</v>
      </c>
      <c r="AE7" s="587">
        <v>98.9</v>
      </c>
      <c r="AF7" s="586">
        <v>96.2</v>
      </c>
      <c r="AG7" s="587">
        <v>98.7</v>
      </c>
      <c r="AH7" s="586">
        <v>104.8</v>
      </c>
      <c r="AI7" s="586">
        <v>100</v>
      </c>
      <c r="AJ7" s="587">
        <v>105.4</v>
      </c>
      <c r="AK7" s="586">
        <v>94.1</v>
      </c>
      <c r="AL7" s="586">
        <v>93.3</v>
      </c>
      <c r="AM7" s="587">
        <v>95.9</v>
      </c>
      <c r="AN7" s="586">
        <v>93.6</v>
      </c>
    </row>
    <row r="8" spans="1:40" ht="18.75" customHeight="1">
      <c r="A8" s="179"/>
      <c r="B8" s="180"/>
      <c r="C8" s="181"/>
      <c r="D8" s="661"/>
      <c r="E8" s="661"/>
      <c r="F8" s="661"/>
      <c r="G8" s="661"/>
      <c r="H8" s="661"/>
      <c r="I8" s="572"/>
      <c r="J8" s="572"/>
      <c r="K8" s="572"/>
      <c r="L8" s="572"/>
      <c r="M8" s="573"/>
      <c r="N8" s="573"/>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row>
    <row r="9" spans="1:40" ht="18.75" customHeight="1">
      <c r="A9" s="96" t="s">
        <v>55</v>
      </c>
      <c r="B9" s="224">
        <v>6</v>
      </c>
      <c r="C9" s="666" t="s">
        <v>389</v>
      </c>
      <c r="D9" s="575">
        <v>99.1</v>
      </c>
      <c r="E9" s="575">
        <v>103.6</v>
      </c>
      <c r="F9" s="575">
        <v>103.3</v>
      </c>
      <c r="G9" s="575">
        <v>109.6</v>
      </c>
      <c r="H9" s="575">
        <v>103</v>
      </c>
      <c r="I9" s="575">
        <v>99.7</v>
      </c>
      <c r="J9" s="575">
        <v>105.5</v>
      </c>
      <c r="K9" s="575">
        <v>100.4</v>
      </c>
      <c r="L9" s="575">
        <v>94.2</v>
      </c>
      <c r="M9" s="576">
        <v>104.6</v>
      </c>
      <c r="N9" s="576">
        <v>109.1</v>
      </c>
      <c r="O9" s="575">
        <v>94.9</v>
      </c>
      <c r="P9" s="575">
        <v>96.6</v>
      </c>
      <c r="Q9" s="575">
        <v>103.8</v>
      </c>
      <c r="R9" s="575">
        <v>98.8</v>
      </c>
      <c r="S9" s="575">
        <v>98.5</v>
      </c>
      <c r="T9" s="575">
        <v>100.9</v>
      </c>
      <c r="U9" s="575">
        <v>108.5</v>
      </c>
      <c r="V9" s="577">
        <v>106</v>
      </c>
      <c r="W9" s="577">
        <v>116.7</v>
      </c>
      <c r="X9" s="577">
        <v>107</v>
      </c>
      <c r="Y9" s="577">
        <v>102.3</v>
      </c>
      <c r="Z9" s="577">
        <v>84.7</v>
      </c>
      <c r="AA9" s="577">
        <v>65.4</v>
      </c>
      <c r="AB9" s="577">
        <v>86.7</v>
      </c>
      <c r="AC9" s="577">
        <v>98</v>
      </c>
      <c r="AD9" s="577">
        <v>92.3</v>
      </c>
      <c r="AE9" s="577">
        <v>96.9</v>
      </c>
      <c r="AF9" s="577">
        <v>94.9</v>
      </c>
      <c r="AG9" s="577">
        <v>96</v>
      </c>
      <c r="AH9" s="577">
        <v>101.7</v>
      </c>
      <c r="AI9" s="577">
        <v>100</v>
      </c>
      <c r="AJ9" s="577">
        <v>102</v>
      </c>
      <c r="AK9" s="577">
        <v>90.7</v>
      </c>
      <c r="AL9" s="577">
        <v>89.3</v>
      </c>
      <c r="AM9" s="577">
        <v>94.2</v>
      </c>
      <c r="AN9" s="577">
        <v>91.9</v>
      </c>
    </row>
    <row r="10" spans="1:40" ht="18.75" customHeight="1">
      <c r="A10" s="96"/>
      <c r="B10" s="224">
        <v>7</v>
      </c>
      <c r="C10" s="667"/>
      <c r="D10" s="575">
        <v>98.8</v>
      </c>
      <c r="E10" s="575">
        <v>103.2</v>
      </c>
      <c r="F10" s="575">
        <v>103.3</v>
      </c>
      <c r="G10" s="575">
        <v>108.5</v>
      </c>
      <c r="H10" s="575">
        <v>103.8</v>
      </c>
      <c r="I10" s="575">
        <v>99.3</v>
      </c>
      <c r="J10" s="575">
        <v>104.1</v>
      </c>
      <c r="K10" s="575">
        <v>98.3</v>
      </c>
      <c r="L10" s="575">
        <v>96.2</v>
      </c>
      <c r="M10" s="576">
        <v>103.6</v>
      </c>
      <c r="N10" s="576">
        <v>109.1</v>
      </c>
      <c r="O10" s="575">
        <v>93.7</v>
      </c>
      <c r="P10" s="575">
        <v>96.6</v>
      </c>
      <c r="Q10" s="575">
        <v>103.5</v>
      </c>
      <c r="R10" s="575">
        <v>98.8</v>
      </c>
      <c r="S10" s="575">
        <v>98.5</v>
      </c>
      <c r="T10" s="575">
        <v>100.9</v>
      </c>
      <c r="U10" s="575">
        <v>105.8</v>
      </c>
      <c r="V10" s="578">
        <v>104</v>
      </c>
      <c r="W10" s="578">
        <v>110.7</v>
      </c>
      <c r="X10" s="578">
        <v>108.3</v>
      </c>
      <c r="Y10" s="578">
        <v>102.3</v>
      </c>
      <c r="Z10" s="578">
        <v>83.8</v>
      </c>
      <c r="AA10" s="578">
        <v>64</v>
      </c>
      <c r="AB10" s="578">
        <v>86.5</v>
      </c>
      <c r="AC10" s="578">
        <v>97.5</v>
      </c>
      <c r="AD10" s="578">
        <v>91.8</v>
      </c>
      <c r="AE10" s="578">
        <v>95.8</v>
      </c>
      <c r="AF10" s="578">
        <v>94.9</v>
      </c>
      <c r="AG10" s="578">
        <v>92.5</v>
      </c>
      <c r="AH10" s="578">
        <v>96.3</v>
      </c>
      <c r="AI10" s="578">
        <v>100</v>
      </c>
      <c r="AJ10" s="578">
        <v>95.8</v>
      </c>
      <c r="AK10" s="578">
        <v>88.1</v>
      </c>
      <c r="AL10" s="578">
        <v>85.7</v>
      </c>
      <c r="AM10" s="578">
        <v>93.7</v>
      </c>
      <c r="AN10" s="578">
        <v>90.1</v>
      </c>
    </row>
    <row r="11" spans="1:40" ht="18.75" customHeight="1">
      <c r="A11" s="96"/>
      <c r="B11" s="224">
        <v>8</v>
      </c>
      <c r="C11" s="667"/>
      <c r="D11" s="575">
        <v>99</v>
      </c>
      <c r="E11" s="575">
        <v>104.1</v>
      </c>
      <c r="F11" s="575">
        <v>103.1</v>
      </c>
      <c r="G11" s="575">
        <v>110.1</v>
      </c>
      <c r="H11" s="575">
        <v>103.1</v>
      </c>
      <c r="I11" s="575">
        <v>98.9</v>
      </c>
      <c r="J11" s="575">
        <v>110.3</v>
      </c>
      <c r="K11" s="575">
        <v>102</v>
      </c>
      <c r="L11" s="575">
        <v>94.2</v>
      </c>
      <c r="M11" s="576">
        <v>104.6</v>
      </c>
      <c r="N11" s="576">
        <v>110</v>
      </c>
      <c r="O11" s="575">
        <v>93.1</v>
      </c>
      <c r="P11" s="575">
        <v>96.2</v>
      </c>
      <c r="Q11" s="575">
        <v>103.5</v>
      </c>
      <c r="R11" s="575">
        <v>98.9</v>
      </c>
      <c r="S11" s="575">
        <v>98.6</v>
      </c>
      <c r="T11" s="575">
        <v>100.9</v>
      </c>
      <c r="U11" s="575">
        <v>104.9</v>
      </c>
      <c r="V11" s="578">
        <v>102.7</v>
      </c>
      <c r="W11" s="578">
        <v>109.2</v>
      </c>
      <c r="X11" s="578">
        <v>108.7</v>
      </c>
      <c r="Y11" s="578">
        <v>102.3</v>
      </c>
      <c r="Z11" s="578">
        <v>83.6</v>
      </c>
      <c r="AA11" s="578">
        <v>63.2</v>
      </c>
      <c r="AB11" s="578">
        <v>86.4</v>
      </c>
      <c r="AC11" s="578">
        <v>97.6</v>
      </c>
      <c r="AD11" s="578">
        <v>92.2</v>
      </c>
      <c r="AE11" s="578">
        <v>95.7</v>
      </c>
      <c r="AF11" s="578">
        <v>94.9</v>
      </c>
      <c r="AG11" s="578">
        <v>90.8</v>
      </c>
      <c r="AH11" s="578">
        <v>95.6</v>
      </c>
      <c r="AI11" s="578">
        <v>100</v>
      </c>
      <c r="AJ11" s="578">
        <v>94.9</v>
      </c>
      <c r="AK11" s="578">
        <v>84.4</v>
      </c>
      <c r="AL11" s="578">
        <v>80.3</v>
      </c>
      <c r="AM11" s="578">
        <v>94</v>
      </c>
      <c r="AN11" s="578">
        <v>89.6</v>
      </c>
    </row>
    <row r="12" spans="1:40" ht="18.75" customHeight="1">
      <c r="A12" s="96"/>
      <c r="B12" s="224">
        <v>9</v>
      </c>
      <c r="C12" s="524"/>
      <c r="D12" s="575">
        <v>99.2</v>
      </c>
      <c r="E12" s="575">
        <v>104.8</v>
      </c>
      <c r="F12" s="575">
        <v>103.1</v>
      </c>
      <c r="G12" s="575">
        <v>107.2</v>
      </c>
      <c r="H12" s="575">
        <v>103.3</v>
      </c>
      <c r="I12" s="575">
        <v>100</v>
      </c>
      <c r="J12" s="575">
        <v>114.1</v>
      </c>
      <c r="K12" s="575">
        <v>102.6</v>
      </c>
      <c r="L12" s="575">
        <v>97.9</v>
      </c>
      <c r="M12" s="576">
        <v>105.1</v>
      </c>
      <c r="N12" s="576">
        <v>111.8</v>
      </c>
      <c r="O12" s="575">
        <v>94.9</v>
      </c>
      <c r="P12" s="575">
        <v>96.8</v>
      </c>
      <c r="Q12" s="575">
        <v>103.4</v>
      </c>
      <c r="R12" s="575">
        <v>98.8</v>
      </c>
      <c r="S12" s="575">
        <v>98.5</v>
      </c>
      <c r="T12" s="575">
        <v>100.5</v>
      </c>
      <c r="U12" s="575">
        <v>103.9</v>
      </c>
      <c r="V12" s="578">
        <v>101.1</v>
      </c>
      <c r="W12" s="578">
        <v>108</v>
      </c>
      <c r="X12" s="578">
        <v>110.1</v>
      </c>
      <c r="Y12" s="578">
        <v>102.3</v>
      </c>
      <c r="Z12" s="578">
        <v>83.6</v>
      </c>
      <c r="AA12" s="578">
        <v>63.2</v>
      </c>
      <c r="AB12" s="578">
        <v>86.8</v>
      </c>
      <c r="AC12" s="578">
        <v>97.1</v>
      </c>
      <c r="AD12" s="578">
        <v>91.7</v>
      </c>
      <c r="AE12" s="578">
        <v>96.3</v>
      </c>
      <c r="AF12" s="578">
        <v>94.9</v>
      </c>
      <c r="AG12" s="578">
        <v>94.4</v>
      </c>
      <c r="AH12" s="578">
        <v>98.7</v>
      </c>
      <c r="AI12" s="578">
        <v>100</v>
      </c>
      <c r="AJ12" s="578">
        <v>98.5</v>
      </c>
      <c r="AK12" s="578">
        <v>90.2</v>
      </c>
      <c r="AL12" s="578">
        <v>88.2</v>
      </c>
      <c r="AM12" s="578">
        <v>94.8</v>
      </c>
      <c r="AN12" s="578">
        <v>91</v>
      </c>
    </row>
    <row r="13" spans="1:40" ht="18.75" customHeight="1">
      <c r="A13" s="96" t="s">
        <v>813</v>
      </c>
      <c r="B13" s="224">
        <v>10</v>
      </c>
      <c r="C13" s="524" t="s">
        <v>813</v>
      </c>
      <c r="D13" s="575">
        <v>98.6</v>
      </c>
      <c r="E13" s="575">
        <v>103.3</v>
      </c>
      <c r="F13" s="575">
        <v>101.9</v>
      </c>
      <c r="G13" s="575" t="s">
        <v>994</v>
      </c>
      <c r="H13" s="575">
        <v>102.6</v>
      </c>
      <c r="I13" s="575">
        <v>101.1</v>
      </c>
      <c r="J13" s="575" t="s">
        <v>995</v>
      </c>
      <c r="K13" s="575" t="s">
        <v>996</v>
      </c>
      <c r="L13" s="575">
        <v>99.1</v>
      </c>
      <c r="M13" s="576">
        <v>104.3</v>
      </c>
      <c r="N13" s="576">
        <v>110</v>
      </c>
      <c r="O13" s="575">
        <v>94.1</v>
      </c>
      <c r="P13" s="575">
        <v>96.7</v>
      </c>
      <c r="Q13" s="575">
        <v>102.7</v>
      </c>
      <c r="R13" s="575">
        <v>98.8</v>
      </c>
      <c r="S13" s="575">
        <v>98.5</v>
      </c>
      <c r="T13" s="575">
        <v>100.6</v>
      </c>
      <c r="U13" s="575">
        <v>103</v>
      </c>
      <c r="V13" s="578">
        <v>99.8</v>
      </c>
      <c r="W13" s="578">
        <v>106.8</v>
      </c>
      <c r="X13" s="578">
        <v>111.3</v>
      </c>
      <c r="Y13" s="578">
        <v>102.3</v>
      </c>
      <c r="Z13" s="578" t="s">
        <v>997</v>
      </c>
      <c r="AA13" s="578">
        <v>62.7</v>
      </c>
      <c r="AB13" s="578">
        <v>86.5</v>
      </c>
      <c r="AC13" s="578">
        <v>97.3</v>
      </c>
      <c r="AD13" s="578">
        <v>92</v>
      </c>
      <c r="AE13" s="578" t="s">
        <v>998</v>
      </c>
      <c r="AF13" s="578">
        <v>94.9</v>
      </c>
      <c r="AG13" s="578">
        <v>94.4</v>
      </c>
      <c r="AH13" s="578">
        <v>98.7</v>
      </c>
      <c r="AI13" s="578">
        <v>100</v>
      </c>
      <c r="AJ13" s="578">
        <v>98.5</v>
      </c>
      <c r="AK13" s="578">
        <v>90.1</v>
      </c>
      <c r="AL13" s="578">
        <v>88.1</v>
      </c>
      <c r="AM13" s="578">
        <v>94.8</v>
      </c>
      <c r="AN13" s="578">
        <v>91.1</v>
      </c>
    </row>
    <row r="14" spans="1:41" s="99" customFormat="1" ht="18.75" customHeight="1">
      <c r="A14" s="619" t="s">
        <v>813</v>
      </c>
      <c r="B14" s="302">
        <v>11</v>
      </c>
      <c r="C14" s="514" t="s">
        <v>813</v>
      </c>
      <c r="D14" s="579">
        <v>98.3</v>
      </c>
      <c r="E14" s="579">
        <v>102.6</v>
      </c>
      <c r="F14" s="579">
        <v>100.4</v>
      </c>
      <c r="G14" s="579">
        <v>107.5</v>
      </c>
      <c r="H14" s="579">
        <v>102.1</v>
      </c>
      <c r="I14" s="579">
        <v>99.6</v>
      </c>
      <c r="J14" s="579">
        <v>100.9</v>
      </c>
      <c r="K14" s="579">
        <v>98.6</v>
      </c>
      <c r="L14" s="579">
        <v>101.4</v>
      </c>
      <c r="M14" s="580">
        <v>104.8</v>
      </c>
      <c r="N14" s="580">
        <v>109.2</v>
      </c>
      <c r="O14" s="579">
        <v>94.2</v>
      </c>
      <c r="P14" s="579">
        <v>97</v>
      </c>
      <c r="Q14" s="579">
        <v>102.4</v>
      </c>
      <c r="R14" s="579">
        <v>98.7</v>
      </c>
      <c r="S14" s="579">
        <v>98.4</v>
      </c>
      <c r="T14" s="579">
        <v>100.2</v>
      </c>
      <c r="U14" s="579">
        <v>103.2</v>
      </c>
      <c r="V14" s="581">
        <v>100.2</v>
      </c>
      <c r="W14" s="581">
        <v>106.9</v>
      </c>
      <c r="X14" s="581">
        <v>110</v>
      </c>
      <c r="Y14" s="581">
        <v>102.3</v>
      </c>
      <c r="Z14" s="581">
        <v>82.9</v>
      </c>
      <c r="AA14" s="581">
        <v>61.3</v>
      </c>
      <c r="AB14" s="581">
        <v>86.4</v>
      </c>
      <c r="AC14" s="581">
        <v>97.2</v>
      </c>
      <c r="AD14" s="581">
        <v>92.1</v>
      </c>
      <c r="AE14" s="581">
        <v>95.2</v>
      </c>
      <c r="AF14" s="581">
        <v>94.9</v>
      </c>
      <c r="AG14" s="581">
        <v>94</v>
      </c>
      <c r="AH14" s="581">
        <v>98.3</v>
      </c>
      <c r="AI14" s="581">
        <v>100</v>
      </c>
      <c r="AJ14" s="581">
        <v>98.1</v>
      </c>
      <c r="AK14" s="581">
        <v>89.4</v>
      </c>
      <c r="AL14" s="581">
        <v>87.1</v>
      </c>
      <c r="AM14" s="581">
        <v>94.8</v>
      </c>
      <c r="AN14" s="581">
        <v>91.2</v>
      </c>
      <c r="AO14" s="314"/>
    </row>
    <row r="15" spans="1:40" ht="38.25" customHeight="1">
      <c r="A15" s="1216" t="s">
        <v>542</v>
      </c>
      <c r="B15" s="1217"/>
      <c r="C15" s="307" t="s">
        <v>1488</v>
      </c>
      <c r="D15" s="582">
        <v>-0.3</v>
      </c>
      <c r="E15" s="583">
        <v>-0.7</v>
      </c>
      <c r="F15" s="583">
        <v>-1.5</v>
      </c>
      <c r="G15" s="583">
        <v>0.5</v>
      </c>
      <c r="H15" s="583">
        <v>-0.5</v>
      </c>
      <c r="I15" s="583">
        <v>-1.5</v>
      </c>
      <c r="J15" s="583">
        <v>-3.6</v>
      </c>
      <c r="K15" s="583">
        <v>-4.2</v>
      </c>
      <c r="L15" s="583">
        <v>2.3</v>
      </c>
      <c r="M15" s="583">
        <v>0.5</v>
      </c>
      <c r="N15" s="583">
        <v>-0.7</v>
      </c>
      <c r="O15" s="583">
        <v>0.1</v>
      </c>
      <c r="P15" s="583">
        <v>0.3</v>
      </c>
      <c r="Q15" s="583">
        <v>-0.3</v>
      </c>
      <c r="R15" s="583">
        <v>-0.1</v>
      </c>
      <c r="S15" s="583">
        <v>-0.1</v>
      </c>
      <c r="T15" s="583">
        <v>-0.4</v>
      </c>
      <c r="U15" s="583">
        <v>0.2</v>
      </c>
      <c r="V15" s="583">
        <v>0.4</v>
      </c>
      <c r="W15" s="583">
        <v>0.1</v>
      </c>
      <c r="X15" s="583">
        <v>-1.2</v>
      </c>
      <c r="Y15" s="583">
        <v>0</v>
      </c>
      <c r="Z15" s="583">
        <v>-0.5</v>
      </c>
      <c r="AA15" s="583">
        <v>-2.2</v>
      </c>
      <c r="AB15" s="583">
        <v>-0.1</v>
      </c>
      <c r="AC15" s="583">
        <v>-0.1</v>
      </c>
      <c r="AD15" s="583">
        <v>0.1</v>
      </c>
      <c r="AE15" s="584">
        <v>-0.1</v>
      </c>
      <c r="AF15" s="584">
        <v>0</v>
      </c>
      <c r="AG15" s="584">
        <v>-0.4</v>
      </c>
      <c r="AH15" s="584">
        <v>-0.4</v>
      </c>
      <c r="AI15" s="584">
        <v>0</v>
      </c>
      <c r="AJ15" s="584">
        <v>-0.4</v>
      </c>
      <c r="AK15" s="584">
        <v>-0.8</v>
      </c>
      <c r="AL15" s="584">
        <v>-1.1</v>
      </c>
      <c r="AM15" s="584">
        <v>0</v>
      </c>
      <c r="AN15" s="584">
        <v>0.1</v>
      </c>
    </row>
    <row r="16" spans="1:40" ht="38.25" customHeight="1">
      <c r="A16" s="1218" t="s">
        <v>545</v>
      </c>
      <c r="B16" s="1219"/>
      <c r="C16" s="315" t="s">
        <v>1488</v>
      </c>
      <c r="D16" s="585">
        <v>-2.6</v>
      </c>
      <c r="E16" s="584">
        <v>-2.4</v>
      </c>
      <c r="F16" s="584">
        <v>-5.8</v>
      </c>
      <c r="G16" s="584">
        <v>-3.3</v>
      </c>
      <c r="H16" s="584">
        <v>-4.4</v>
      </c>
      <c r="I16" s="584">
        <v>-0.8</v>
      </c>
      <c r="J16" s="584">
        <v>-6.2</v>
      </c>
      <c r="K16" s="584">
        <v>-3</v>
      </c>
      <c r="L16" s="584">
        <v>-0.4</v>
      </c>
      <c r="M16" s="584">
        <v>-1.4</v>
      </c>
      <c r="N16" s="584">
        <v>1.6</v>
      </c>
      <c r="O16" s="584">
        <v>-4.7</v>
      </c>
      <c r="P16" s="584">
        <v>-1.4</v>
      </c>
      <c r="Q16" s="584">
        <v>-1.2</v>
      </c>
      <c r="R16" s="584">
        <v>-0.5</v>
      </c>
      <c r="S16" s="584">
        <v>-0.3</v>
      </c>
      <c r="T16" s="584">
        <v>-2</v>
      </c>
      <c r="U16" s="584">
        <v>-8.1</v>
      </c>
      <c r="V16" s="584">
        <v>-9.1</v>
      </c>
      <c r="W16" s="584">
        <v>-8.4</v>
      </c>
      <c r="X16" s="584">
        <v>-26.6</v>
      </c>
      <c r="Y16" s="584">
        <v>0.2</v>
      </c>
      <c r="Z16" s="584">
        <v>-5.8</v>
      </c>
      <c r="AA16" s="584">
        <v>-14.3</v>
      </c>
      <c r="AB16" s="584">
        <v>-0.3</v>
      </c>
      <c r="AC16" s="584">
        <v>-3</v>
      </c>
      <c r="AD16" s="584">
        <v>-1.3</v>
      </c>
      <c r="AE16" s="584">
        <v>-6.7</v>
      </c>
      <c r="AF16" s="584">
        <v>0.5</v>
      </c>
      <c r="AG16" s="584">
        <v>-7.9</v>
      </c>
      <c r="AH16" s="584">
        <v>-10.2</v>
      </c>
      <c r="AI16" s="584">
        <v>0</v>
      </c>
      <c r="AJ16" s="584">
        <v>-11.5</v>
      </c>
      <c r="AK16" s="584">
        <v>-8.1</v>
      </c>
      <c r="AL16" s="584">
        <v>-11.4</v>
      </c>
      <c r="AM16" s="584">
        <v>-0.2</v>
      </c>
      <c r="AN16" s="584">
        <v>-2.3</v>
      </c>
    </row>
    <row r="17" spans="1:40" ht="15.75" customHeight="1">
      <c r="A17" s="95" t="s">
        <v>1057</v>
      </c>
      <c r="C17" s="396"/>
      <c r="G17" s="99"/>
      <c r="O17" s="97"/>
      <c r="P17" s="97"/>
      <c r="Q17" s="97"/>
      <c r="R17" s="97"/>
      <c r="S17" s="97"/>
      <c r="T17" s="97"/>
      <c r="U17" s="97"/>
      <c r="V17" s="97"/>
      <c r="W17" s="174"/>
      <c r="X17" s="97"/>
      <c r="Y17" s="97"/>
      <c r="Z17" s="97"/>
      <c r="AA17" s="97"/>
      <c r="AB17" s="97"/>
      <c r="AC17" s="97"/>
      <c r="AD17" s="97"/>
      <c r="AE17" s="97"/>
      <c r="AF17" s="97"/>
      <c r="AG17" s="97"/>
      <c r="AH17" s="97"/>
      <c r="AI17" s="97"/>
      <c r="AJ17" s="97"/>
      <c r="AK17" s="97"/>
      <c r="AL17" s="97"/>
      <c r="AM17" s="97"/>
      <c r="AN17" s="97"/>
    </row>
    <row r="18" spans="1:40" ht="13.5" customHeight="1">
      <c r="A18" s="95" t="s">
        <v>1058</v>
      </c>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row>
    <row r="19" spans="4:40" ht="13.5" customHeight="1">
      <c r="D19" s="97"/>
      <c r="E19" s="97"/>
      <c r="F19" s="98"/>
      <c r="G19" s="97"/>
      <c r="H19" s="97"/>
      <c r="I19" s="98"/>
      <c r="J19" s="97"/>
      <c r="K19" s="97"/>
      <c r="L19" s="98"/>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row>
    <row r="20" spans="4:40" ht="13.5" customHeight="1">
      <c r="D20" s="97"/>
      <c r="E20" s="97"/>
      <c r="F20" s="98"/>
      <c r="G20" s="97"/>
      <c r="H20" s="97"/>
      <c r="I20" s="98"/>
      <c r="J20" s="97"/>
      <c r="K20" s="97"/>
      <c r="L20" s="98"/>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row>
    <row r="21" spans="1:40" ht="12"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96"/>
      <c r="X21" s="96"/>
      <c r="Y21" s="96"/>
      <c r="Z21" s="96"/>
      <c r="AA21" s="96"/>
      <c r="AB21" s="96"/>
      <c r="AC21" s="96"/>
      <c r="AD21" s="96"/>
      <c r="AE21" s="96"/>
      <c r="AF21" s="96"/>
      <c r="AG21" s="96"/>
      <c r="AH21" s="96"/>
      <c r="AI21" s="96"/>
      <c r="AJ21" s="96"/>
      <c r="AK21" s="96"/>
      <c r="AL21" s="96"/>
      <c r="AM21" s="96"/>
      <c r="AN21" s="96"/>
    </row>
    <row r="22" spans="1:22" ht="12">
      <c r="A22" s="96"/>
      <c r="B22" s="96"/>
      <c r="C22" s="96"/>
      <c r="D22" s="96"/>
      <c r="E22" s="96"/>
      <c r="F22" s="96"/>
      <c r="U22" s="312"/>
      <c r="V22" s="312"/>
    </row>
    <row r="23" spans="1:40" ht="12.75" customHeight="1">
      <c r="A23" s="317"/>
      <c r="B23" s="317"/>
      <c r="C23" s="318" t="s">
        <v>578</v>
      </c>
      <c r="D23" s="326"/>
      <c r="E23" s="326"/>
      <c r="F23" s="1181" t="s">
        <v>529</v>
      </c>
      <c r="G23" s="325"/>
      <c r="H23" s="325"/>
      <c r="I23" s="328"/>
      <c r="J23" s="1181" t="s">
        <v>592</v>
      </c>
      <c r="K23" s="325"/>
      <c r="L23" s="325"/>
      <c r="M23" s="325"/>
      <c r="N23" s="1181" t="s">
        <v>587</v>
      </c>
      <c r="O23" s="325"/>
      <c r="P23" s="325"/>
      <c r="Q23" s="325"/>
      <c r="R23" s="1181" t="s">
        <v>530</v>
      </c>
      <c r="S23" s="329"/>
      <c r="T23" s="329"/>
      <c r="U23" s="329"/>
      <c r="V23" s="330"/>
      <c r="W23" s="1190" t="s">
        <v>531</v>
      </c>
      <c r="X23" s="329"/>
      <c r="Y23" s="329"/>
      <c r="Z23" s="329"/>
      <c r="AA23" s="329"/>
      <c r="AB23" s="330"/>
      <c r="AC23" s="1174" t="s">
        <v>528</v>
      </c>
      <c r="AD23" s="1166" t="s">
        <v>865</v>
      </c>
      <c r="AE23" s="1166" t="s">
        <v>871</v>
      </c>
      <c r="AF23" s="1166" t="s">
        <v>872</v>
      </c>
      <c r="AG23" s="1211" t="s">
        <v>546</v>
      </c>
      <c r="AH23" s="1169" t="s">
        <v>576</v>
      </c>
      <c r="AI23" s="1160" t="s">
        <v>547</v>
      </c>
      <c r="AJ23" s="1160" t="s">
        <v>556</v>
      </c>
      <c r="AK23" s="1160" t="s">
        <v>555</v>
      </c>
      <c r="AL23" s="1163" t="s">
        <v>548</v>
      </c>
      <c r="AM23" s="1211" t="s">
        <v>554</v>
      </c>
      <c r="AN23" s="1225" t="s">
        <v>577</v>
      </c>
    </row>
    <row r="24" spans="1:40" ht="12.75" customHeight="1">
      <c r="A24" s="319"/>
      <c r="B24" s="319"/>
      <c r="C24" s="320"/>
      <c r="D24" s="1177" t="s">
        <v>582</v>
      </c>
      <c r="E24" s="1177" t="s">
        <v>564</v>
      </c>
      <c r="F24" s="1182"/>
      <c r="G24" s="1177" t="s">
        <v>565</v>
      </c>
      <c r="H24" s="1177" t="s">
        <v>566</v>
      </c>
      <c r="I24" s="1228" t="s">
        <v>568</v>
      </c>
      <c r="J24" s="1182"/>
      <c r="K24" s="1177" t="s">
        <v>583</v>
      </c>
      <c r="L24" s="1179" t="s">
        <v>569</v>
      </c>
      <c r="M24" s="1177" t="s">
        <v>584</v>
      </c>
      <c r="N24" s="1182"/>
      <c r="O24" s="1177" t="s">
        <v>536</v>
      </c>
      <c r="P24" s="1177" t="s">
        <v>570</v>
      </c>
      <c r="Q24" s="1177" t="s">
        <v>537</v>
      </c>
      <c r="R24" s="1182"/>
      <c r="S24" s="1172" t="s">
        <v>538</v>
      </c>
      <c r="T24" s="1172" t="s">
        <v>571</v>
      </c>
      <c r="U24" s="1220" t="s">
        <v>539</v>
      </c>
      <c r="V24" s="1214" t="s">
        <v>572</v>
      </c>
      <c r="W24" s="1191"/>
      <c r="X24" s="1172" t="s">
        <v>573</v>
      </c>
      <c r="Y24" s="1172" t="s">
        <v>574</v>
      </c>
      <c r="Z24" s="1172" t="s">
        <v>575</v>
      </c>
      <c r="AA24" s="1172" t="s">
        <v>1223</v>
      </c>
      <c r="AB24" s="1172" t="s">
        <v>540</v>
      </c>
      <c r="AC24" s="1175"/>
      <c r="AD24" s="1167"/>
      <c r="AE24" s="1167"/>
      <c r="AF24" s="1167"/>
      <c r="AG24" s="1212"/>
      <c r="AH24" s="1170"/>
      <c r="AI24" s="1161"/>
      <c r="AJ24" s="1161"/>
      <c r="AK24" s="1161"/>
      <c r="AL24" s="1164"/>
      <c r="AM24" s="1212"/>
      <c r="AN24" s="1226"/>
    </row>
    <row r="25" spans="1:40" ht="101.25" customHeight="1">
      <c r="A25" s="321" t="s">
        <v>1487</v>
      </c>
      <c r="B25" s="322"/>
      <c r="C25" s="323"/>
      <c r="D25" s="1178"/>
      <c r="E25" s="1178"/>
      <c r="F25" s="1183"/>
      <c r="G25" s="1178"/>
      <c r="H25" s="1178"/>
      <c r="I25" s="1200"/>
      <c r="J25" s="1183"/>
      <c r="K25" s="1178"/>
      <c r="L25" s="1180"/>
      <c r="M25" s="1178"/>
      <c r="N25" s="1183"/>
      <c r="O25" s="1178"/>
      <c r="P25" s="1178"/>
      <c r="Q25" s="1178"/>
      <c r="R25" s="1183"/>
      <c r="S25" s="1173"/>
      <c r="T25" s="1173"/>
      <c r="U25" s="1221"/>
      <c r="V25" s="1215"/>
      <c r="W25" s="1192"/>
      <c r="X25" s="1173"/>
      <c r="Y25" s="1173"/>
      <c r="Z25" s="1173"/>
      <c r="AA25" s="1173"/>
      <c r="AB25" s="1173"/>
      <c r="AC25" s="1176"/>
      <c r="AD25" s="1168"/>
      <c r="AE25" s="1168"/>
      <c r="AF25" s="1168"/>
      <c r="AG25" s="1213"/>
      <c r="AH25" s="1171"/>
      <c r="AI25" s="1162"/>
      <c r="AJ25" s="1162"/>
      <c r="AK25" s="1162"/>
      <c r="AL25" s="1165"/>
      <c r="AM25" s="1213"/>
      <c r="AN25" s="1227"/>
    </row>
    <row r="26" spans="1:40" ht="18.75" customHeight="1">
      <c r="A26" s="1209" t="s">
        <v>60</v>
      </c>
      <c r="B26" s="1209"/>
      <c r="C26" s="1210"/>
      <c r="D26" s="586">
        <v>87.1</v>
      </c>
      <c r="E26" s="586">
        <v>105.7</v>
      </c>
      <c r="F26" s="586">
        <v>99.6</v>
      </c>
      <c r="G26" s="586">
        <v>99.4</v>
      </c>
      <c r="H26" s="587">
        <v>94.2</v>
      </c>
      <c r="I26" s="586">
        <v>101.6</v>
      </c>
      <c r="J26" s="586">
        <v>102.2</v>
      </c>
      <c r="K26" s="587">
        <v>100.7</v>
      </c>
      <c r="L26" s="587">
        <v>105.2</v>
      </c>
      <c r="M26" s="586">
        <v>94.3</v>
      </c>
      <c r="N26" s="586">
        <v>99.7</v>
      </c>
      <c r="O26" s="586">
        <v>100.1</v>
      </c>
      <c r="P26" s="587">
        <v>101.7</v>
      </c>
      <c r="Q26" s="587">
        <v>97.9</v>
      </c>
      <c r="R26" s="586">
        <v>94.9</v>
      </c>
      <c r="S26" s="587">
        <v>51.9</v>
      </c>
      <c r="T26" s="587">
        <v>91.5</v>
      </c>
      <c r="U26" s="587">
        <v>101.3</v>
      </c>
      <c r="V26" s="586">
        <v>103.1</v>
      </c>
      <c r="W26" s="586">
        <v>101.5</v>
      </c>
      <c r="X26" s="586">
        <v>99.9</v>
      </c>
      <c r="Y26" s="587">
        <v>96.6</v>
      </c>
      <c r="Z26" s="587">
        <v>108.2</v>
      </c>
      <c r="AA26" s="587">
        <v>109.2</v>
      </c>
      <c r="AB26" s="587">
        <v>101.2</v>
      </c>
      <c r="AC26" s="587">
        <v>107.7</v>
      </c>
      <c r="AD26" s="587">
        <v>107.7</v>
      </c>
      <c r="AE26" s="586">
        <v>110.1</v>
      </c>
      <c r="AF26" s="587">
        <v>103.5</v>
      </c>
      <c r="AG26" s="586">
        <v>100.6</v>
      </c>
      <c r="AH26" s="588">
        <v>100.2</v>
      </c>
      <c r="AI26" s="589">
        <v>101.2</v>
      </c>
      <c r="AJ26" s="587">
        <v>100.6</v>
      </c>
      <c r="AK26" s="587">
        <v>99.8</v>
      </c>
      <c r="AL26" s="587">
        <v>100.9</v>
      </c>
      <c r="AM26" s="586">
        <v>103.1</v>
      </c>
      <c r="AN26" s="588">
        <v>95.3</v>
      </c>
    </row>
    <row r="27" spans="1:40" ht="18.75" customHeight="1">
      <c r="A27" s="179"/>
      <c r="B27" s="180"/>
      <c r="C27" s="181"/>
      <c r="D27" s="590"/>
      <c r="E27" s="590"/>
      <c r="F27" s="590"/>
      <c r="G27" s="590"/>
      <c r="H27" s="590"/>
      <c r="I27" s="590"/>
      <c r="J27" s="590"/>
      <c r="K27" s="591"/>
      <c r="L27" s="591"/>
      <c r="M27" s="590"/>
      <c r="N27" s="590"/>
      <c r="O27" s="590"/>
      <c r="P27" s="590"/>
      <c r="Q27" s="590"/>
      <c r="R27" s="590"/>
      <c r="S27" s="590"/>
      <c r="T27" s="590"/>
      <c r="U27" s="590"/>
      <c r="V27" s="590"/>
      <c r="W27" s="590"/>
      <c r="X27" s="590"/>
      <c r="Y27" s="590"/>
      <c r="Z27" s="590"/>
      <c r="AA27" s="590"/>
      <c r="AB27" s="590"/>
      <c r="AC27" s="590"/>
      <c r="AD27" s="590"/>
      <c r="AE27" s="590"/>
      <c r="AF27" s="590"/>
      <c r="AG27" s="590"/>
      <c r="AH27" s="592"/>
      <c r="AI27" s="590"/>
      <c r="AJ27" s="590"/>
      <c r="AK27" s="590"/>
      <c r="AL27" s="590"/>
      <c r="AM27" s="590"/>
      <c r="AN27" s="592"/>
    </row>
    <row r="28" spans="1:40" ht="18.75" customHeight="1">
      <c r="A28" s="96" t="s">
        <v>55</v>
      </c>
      <c r="B28" s="750">
        <f aca="true" t="shared" si="0" ref="B28:B33">B9</f>
        <v>6</v>
      </c>
      <c r="C28" s="666" t="s">
        <v>389</v>
      </c>
      <c r="D28" s="577">
        <v>83.2</v>
      </c>
      <c r="E28" s="577">
        <v>107.8</v>
      </c>
      <c r="F28" s="577">
        <v>100.3</v>
      </c>
      <c r="G28" s="577">
        <v>95.6</v>
      </c>
      <c r="H28" s="577">
        <v>94.3</v>
      </c>
      <c r="I28" s="577">
        <v>105.2</v>
      </c>
      <c r="J28" s="577">
        <v>96.8</v>
      </c>
      <c r="K28" s="593">
        <v>98.2</v>
      </c>
      <c r="L28" s="593">
        <v>97.5</v>
      </c>
      <c r="M28" s="577">
        <v>94</v>
      </c>
      <c r="N28" s="577">
        <v>99.5</v>
      </c>
      <c r="O28" s="577">
        <v>102.1</v>
      </c>
      <c r="P28" s="577">
        <v>101.7</v>
      </c>
      <c r="Q28" s="577">
        <v>90.2</v>
      </c>
      <c r="R28" s="577">
        <v>91.6</v>
      </c>
      <c r="S28" s="577">
        <v>38.2</v>
      </c>
      <c r="T28" s="577">
        <v>88.2</v>
      </c>
      <c r="U28" s="577">
        <v>101.8</v>
      </c>
      <c r="V28" s="577">
        <v>100.9</v>
      </c>
      <c r="W28" s="577">
        <v>100.8</v>
      </c>
      <c r="X28" s="577">
        <v>99.8</v>
      </c>
      <c r="Y28" s="577">
        <v>95.2</v>
      </c>
      <c r="Z28" s="577">
        <v>104.8</v>
      </c>
      <c r="AA28" s="577">
        <v>109.2</v>
      </c>
      <c r="AB28" s="577">
        <v>101.4</v>
      </c>
      <c r="AC28" s="577">
        <v>105.4</v>
      </c>
      <c r="AD28" s="577">
        <v>104.7</v>
      </c>
      <c r="AE28" s="577">
        <v>108.5</v>
      </c>
      <c r="AF28" s="577">
        <v>101</v>
      </c>
      <c r="AG28" s="577">
        <v>98.9</v>
      </c>
      <c r="AH28" s="594">
        <v>100.4</v>
      </c>
      <c r="AI28" s="577">
        <v>99.3</v>
      </c>
      <c r="AJ28" s="577">
        <v>100.2</v>
      </c>
      <c r="AK28" s="577">
        <v>99.6</v>
      </c>
      <c r="AL28" s="577">
        <v>99</v>
      </c>
      <c r="AM28" s="577">
        <v>103.3</v>
      </c>
      <c r="AN28" s="595">
        <v>92.2</v>
      </c>
    </row>
    <row r="29" spans="1:40" ht="18.75" customHeight="1">
      <c r="A29" s="96"/>
      <c r="B29" s="750">
        <f t="shared" si="0"/>
        <v>7</v>
      </c>
      <c r="C29" s="667"/>
      <c r="D29" s="596">
        <v>82</v>
      </c>
      <c r="E29" s="578">
        <v>107.7</v>
      </c>
      <c r="F29" s="578">
        <v>101</v>
      </c>
      <c r="G29" s="578">
        <v>97.7</v>
      </c>
      <c r="H29" s="578">
        <v>94.4</v>
      </c>
      <c r="I29" s="578">
        <v>105.2</v>
      </c>
      <c r="J29" s="578">
        <v>97.2</v>
      </c>
      <c r="K29" s="597">
        <v>99.1</v>
      </c>
      <c r="L29" s="597">
        <v>97.9</v>
      </c>
      <c r="M29" s="578">
        <v>94</v>
      </c>
      <c r="N29" s="578">
        <v>99.5</v>
      </c>
      <c r="O29" s="578">
        <v>102.1</v>
      </c>
      <c r="P29" s="578">
        <v>101.7</v>
      </c>
      <c r="Q29" s="578">
        <v>90.2</v>
      </c>
      <c r="R29" s="578">
        <v>92.1</v>
      </c>
      <c r="S29" s="578">
        <v>36.8</v>
      </c>
      <c r="T29" s="578">
        <v>88.3</v>
      </c>
      <c r="U29" s="578">
        <v>101.7</v>
      </c>
      <c r="V29" s="578">
        <v>102.1</v>
      </c>
      <c r="W29" s="578">
        <v>100.7</v>
      </c>
      <c r="X29" s="578">
        <v>99.8</v>
      </c>
      <c r="Y29" s="578">
        <v>95</v>
      </c>
      <c r="Z29" s="577">
        <v>104.5</v>
      </c>
      <c r="AA29" s="577">
        <v>109.2</v>
      </c>
      <c r="AB29" s="577">
        <v>101.4</v>
      </c>
      <c r="AC29" s="578">
        <v>103.2</v>
      </c>
      <c r="AD29" s="578">
        <v>103.1</v>
      </c>
      <c r="AE29" s="578">
        <v>106</v>
      </c>
      <c r="AF29" s="578">
        <v>98.8</v>
      </c>
      <c r="AG29" s="578">
        <v>98.7</v>
      </c>
      <c r="AH29" s="594">
        <v>100.4</v>
      </c>
      <c r="AI29" s="578">
        <v>98.9</v>
      </c>
      <c r="AJ29" s="578">
        <v>100.2</v>
      </c>
      <c r="AK29" s="578">
        <v>99.6</v>
      </c>
      <c r="AL29" s="578">
        <v>98.7</v>
      </c>
      <c r="AM29" s="578">
        <v>103.2</v>
      </c>
      <c r="AN29" s="595">
        <v>92.8</v>
      </c>
    </row>
    <row r="30" spans="1:40" ht="18.75" customHeight="1">
      <c r="A30" s="96"/>
      <c r="B30" s="750">
        <f t="shared" si="0"/>
        <v>8</v>
      </c>
      <c r="C30" s="667"/>
      <c r="D30" s="596">
        <v>80.4</v>
      </c>
      <c r="E30" s="578">
        <v>107.7</v>
      </c>
      <c r="F30" s="578">
        <v>100.8</v>
      </c>
      <c r="G30" s="578">
        <v>96.9</v>
      </c>
      <c r="H30" s="578">
        <v>94.5</v>
      </c>
      <c r="I30" s="578">
        <v>105.2</v>
      </c>
      <c r="J30" s="578">
        <v>97.2</v>
      </c>
      <c r="K30" s="597">
        <v>100</v>
      </c>
      <c r="L30" s="597">
        <v>97.9</v>
      </c>
      <c r="M30" s="578">
        <v>93.3</v>
      </c>
      <c r="N30" s="578">
        <v>99.5</v>
      </c>
      <c r="O30" s="578">
        <v>102.1</v>
      </c>
      <c r="P30" s="578">
        <v>101.7</v>
      </c>
      <c r="Q30" s="578">
        <v>90.2</v>
      </c>
      <c r="R30" s="578">
        <v>93.4</v>
      </c>
      <c r="S30" s="578">
        <v>37.3</v>
      </c>
      <c r="T30" s="578">
        <v>87.5</v>
      </c>
      <c r="U30" s="578">
        <v>101.8</v>
      </c>
      <c r="V30" s="578">
        <v>104.6</v>
      </c>
      <c r="W30" s="578">
        <v>100.6</v>
      </c>
      <c r="X30" s="578">
        <v>99.8</v>
      </c>
      <c r="Y30" s="578">
        <v>94.8</v>
      </c>
      <c r="Z30" s="577">
        <v>104.5</v>
      </c>
      <c r="AA30" s="577">
        <v>109.2</v>
      </c>
      <c r="AB30" s="577">
        <v>101.4</v>
      </c>
      <c r="AC30" s="578">
        <v>109.6</v>
      </c>
      <c r="AD30" s="578">
        <v>106.3</v>
      </c>
      <c r="AE30" s="578">
        <v>116.4</v>
      </c>
      <c r="AF30" s="578">
        <v>102.8</v>
      </c>
      <c r="AG30" s="578">
        <v>98.6</v>
      </c>
      <c r="AH30" s="594">
        <v>100.3</v>
      </c>
      <c r="AI30" s="578">
        <v>99.1</v>
      </c>
      <c r="AJ30" s="578">
        <v>100.2</v>
      </c>
      <c r="AK30" s="578">
        <v>99.6</v>
      </c>
      <c r="AL30" s="578">
        <v>98.7</v>
      </c>
      <c r="AM30" s="578">
        <v>103.1</v>
      </c>
      <c r="AN30" s="595">
        <v>94.1</v>
      </c>
    </row>
    <row r="31" spans="1:40" ht="18.75" customHeight="1">
      <c r="A31" s="96"/>
      <c r="B31" s="750">
        <f t="shared" si="0"/>
        <v>9</v>
      </c>
      <c r="C31" s="524"/>
      <c r="D31" s="596">
        <v>82.5</v>
      </c>
      <c r="E31" s="578">
        <v>107.8</v>
      </c>
      <c r="F31" s="578">
        <v>100.7</v>
      </c>
      <c r="G31" s="578">
        <v>97.1</v>
      </c>
      <c r="H31" s="578">
        <v>94.2</v>
      </c>
      <c r="I31" s="578">
        <v>105.2</v>
      </c>
      <c r="J31" s="578">
        <v>97.3</v>
      </c>
      <c r="K31" s="597">
        <v>98.3</v>
      </c>
      <c r="L31" s="597">
        <v>98.5</v>
      </c>
      <c r="M31" s="578">
        <v>93.3</v>
      </c>
      <c r="N31" s="578">
        <v>99.5</v>
      </c>
      <c r="O31" s="578">
        <v>102.1</v>
      </c>
      <c r="P31" s="578">
        <v>101.7</v>
      </c>
      <c r="Q31" s="578">
        <v>90.2</v>
      </c>
      <c r="R31" s="578">
        <v>92</v>
      </c>
      <c r="S31" s="578">
        <v>36.5</v>
      </c>
      <c r="T31" s="578">
        <v>87.5</v>
      </c>
      <c r="U31" s="578">
        <v>101.7</v>
      </c>
      <c r="V31" s="578">
        <v>102.2</v>
      </c>
      <c r="W31" s="578">
        <v>100.9</v>
      </c>
      <c r="X31" s="578">
        <v>99.8</v>
      </c>
      <c r="Y31" s="578">
        <v>95.7</v>
      </c>
      <c r="Z31" s="577">
        <v>104.7</v>
      </c>
      <c r="AA31" s="577">
        <v>109.2</v>
      </c>
      <c r="AB31" s="577">
        <v>101.4</v>
      </c>
      <c r="AC31" s="578">
        <v>110.7</v>
      </c>
      <c r="AD31" s="578">
        <v>101.8</v>
      </c>
      <c r="AE31" s="578">
        <v>122.5</v>
      </c>
      <c r="AF31" s="578">
        <v>103.4</v>
      </c>
      <c r="AG31" s="578">
        <v>98.7</v>
      </c>
      <c r="AH31" s="594">
        <v>100.3</v>
      </c>
      <c r="AI31" s="578">
        <v>99.3</v>
      </c>
      <c r="AJ31" s="578">
        <v>99.9</v>
      </c>
      <c r="AK31" s="578">
        <v>99.5</v>
      </c>
      <c r="AL31" s="578">
        <v>98.8</v>
      </c>
      <c r="AM31" s="578">
        <v>103.8</v>
      </c>
      <c r="AN31" s="595">
        <v>92.5</v>
      </c>
    </row>
    <row r="32" spans="1:40" ht="18.75" customHeight="1">
      <c r="A32" s="96" t="s">
        <v>813</v>
      </c>
      <c r="B32" s="750">
        <f t="shared" si="0"/>
        <v>10</v>
      </c>
      <c r="C32" s="524" t="s">
        <v>813</v>
      </c>
      <c r="D32" s="596">
        <v>82.8</v>
      </c>
      <c r="E32" s="578">
        <v>107.6</v>
      </c>
      <c r="F32" s="578">
        <v>100.2</v>
      </c>
      <c r="G32" s="578">
        <v>96.4</v>
      </c>
      <c r="H32" s="578">
        <v>92.3</v>
      </c>
      <c r="I32" s="578">
        <v>105.2</v>
      </c>
      <c r="J32" s="578">
        <v>97.3</v>
      </c>
      <c r="K32" s="597">
        <v>98.7</v>
      </c>
      <c r="L32" s="597">
        <v>98.4</v>
      </c>
      <c r="M32" s="578">
        <v>93.2</v>
      </c>
      <c r="N32" s="578">
        <v>99.5</v>
      </c>
      <c r="O32" s="578">
        <v>102.1</v>
      </c>
      <c r="P32" s="578">
        <v>101.7</v>
      </c>
      <c r="Q32" s="578">
        <v>90.2</v>
      </c>
      <c r="R32" s="578" t="s">
        <v>999</v>
      </c>
      <c r="S32" s="578">
        <v>35.8</v>
      </c>
      <c r="T32" s="578" t="s">
        <v>1000</v>
      </c>
      <c r="U32" s="578">
        <v>101.6</v>
      </c>
      <c r="V32" s="578">
        <v>101.6</v>
      </c>
      <c r="W32" s="578">
        <v>100.8</v>
      </c>
      <c r="X32" s="578">
        <v>99.8</v>
      </c>
      <c r="Y32" s="578">
        <v>95.4</v>
      </c>
      <c r="Z32" s="577">
        <v>104.5</v>
      </c>
      <c r="AA32" s="577">
        <v>109.2</v>
      </c>
      <c r="AB32" s="577">
        <v>101.4</v>
      </c>
      <c r="AC32" s="578" t="s">
        <v>1001</v>
      </c>
      <c r="AD32" s="578" t="s">
        <v>1002</v>
      </c>
      <c r="AE32" s="578" t="s">
        <v>994</v>
      </c>
      <c r="AF32" s="578" t="s">
        <v>1003</v>
      </c>
      <c r="AG32" s="578">
        <v>98.4</v>
      </c>
      <c r="AH32" s="594">
        <v>100.3</v>
      </c>
      <c r="AI32" s="578">
        <v>98.7</v>
      </c>
      <c r="AJ32" s="578">
        <v>100</v>
      </c>
      <c r="AK32" s="578" t="s">
        <v>1004</v>
      </c>
      <c r="AL32" s="578">
        <v>98.4</v>
      </c>
      <c r="AM32" s="578">
        <v>103.2</v>
      </c>
      <c r="AN32" s="595">
        <v>92</v>
      </c>
    </row>
    <row r="33" spans="1:41" s="99" customFormat="1" ht="18.75" customHeight="1">
      <c r="A33" s="619" t="s">
        <v>813</v>
      </c>
      <c r="B33" s="751">
        <f t="shared" si="0"/>
        <v>11</v>
      </c>
      <c r="C33" s="514" t="s">
        <v>813</v>
      </c>
      <c r="D33" s="598">
        <v>83.4</v>
      </c>
      <c r="E33" s="581">
        <v>107.8</v>
      </c>
      <c r="F33" s="581">
        <v>100.3</v>
      </c>
      <c r="G33" s="581">
        <v>96.5</v>
      </c>
      <c r="H33" s="581">
        <v>92.4</v>
      </c>
      <c r="I33" s="581">
        <v>105.2</v>
      </c>
      <c r="J33" s="581">
        <v>97</v>
      </c>
      <c r="K33" s="599">
        <v>98.3</v>
      </c>
      <c r="L33" s="599">
        <v>98</v>
      </c>
      <c r="M33" s="581">
        <v>93.3</v>
      </c>
      <c r="N33" s="581">
        <v>99.5</v>
      </c>
      <c r="O33" s="581">
        <v>102.1</v>
      </c>
      <c r="P33" s="581">
        <v>101.7</v>
      </c>
      <c r="Q33" s="581">
        <v>90.2</v>
      </c>
      <c r="R33" s="581">
        <v>90.7</v>
      </c>
      <c r="S33" s="581">
        <v>35.5</v>
      </c>
      <c r="T33" s="581">
        <v>86.4</v>
      </c>
      <c r="U33" s="581">
        <v>101.7</v>
      </c>
      <c r="V33" s="581">
        <v>100.4</v>
      </c>
      <c r="W33" s="581">
        <v>100.8</v>
      </c>
      <c r="X33" s="581">
        <v>99.8</v>
      </c>
      <c r="Y33" s="581">
        <v>95.6</v>
      </c>
      <c r="Z33" s="600">
        <v>104.7</v>
      </c>
      <c r="AA33" s="600">
        <v>109.2</v>
      </c>
      <c r="AB33" s="600">
        <v>101.4</v>
      </c>
      <c r="AC33" s="581">
        <v>101.1</v>
      </c>
      <c r="AD33" s="581">
        <v>102.4</v>
      </c>
      <c r="AE33" s="581">
        <v>101.2</v>
      </c>
      <c r="AF33" s="581">
        <v>99</v>
      </c>
      <c r="AG33" s="581">
        <v>98.2</v>
      </c>
      <c r="AH33" s="601">
        <v>100.3</v>
      </c>
      <c r="AI33" s="581">
        <v>98.3</v>
      </c>
      <c r="AJ33" s="581">
        <v>99.8</v>
      </c>
      <c r="AK33" s="581">
        <v>99.5</v>
      </c>
      <c r="AL33" s="581">
        <v>98.2</v>
      </c>
      <c r="AM33" s="581">
        <v>102.8</v>
      </c>
      <c r="AN33" s="602">
        <v>91.3</v>
      </c>
      <c r="AO33" s="314"/>
    </row>
    <row r="34" spans="1:40" ht="38.25" customHeight="1">
      <c r="A34" s="1216" t="s">
        <v>593</v>
      </c>
      <c r="B34" s="1217"/>
      <c r="C34" s="315" t="s">
        <v>1488</v>
      </c>
      <c r="D34" s="584">
        <v>0.7</v>
      </c>
      <c r="E34" s="584">
        <v>0.2</v>
      </c>
      <c r="F34" s="584">
        <v>0.1</v>
      </c>
      <c r="G34" s="584">
        <v>0.1</v>
      </c>
      <c r="H34" s="584">
        <v>0.1</v>
      </c>
      <c r="I34" s="584">
        <v>0</v>
      </c>
      <c r="J34" s="584">
        <v>-0.3</v>
      </c>
      <c r="K34" s="584">
        <v>-0.4</v>
      </c>
      <c r="L34" s="584">
        <v>-0.4</v>
      </c>
      <c r="M34" s="584">
        <v>0.1</v>
      </c>
      <c r="N34" s="584">
        <v>0</v>
      </c>
      <c r="O34" s="584">
        <v>0</v>
      </c>
      <c r="P34" s="584">
        <v>0</v>
      </c>
      <c r="Q34" s="584">
        <v>0</v>
      </c>
      <c r="R34" s="584">
        <v>-0.8</v>
      </c>
      <c r="S34" s="584">
        <v>-0.8</v>
      </c>
      <c r="T34" s="584">
        <v>-0.5</v>
      </c>
      <c r="U34" s="584">
        <v>0.1</v>
      </c>
      <c r="V34" s="584">
        <v>-1.2</v>
      </c>
      <c r="W34" s="584">
        <v>0</v>
      </c>
      <c r="X34" s="584">
        <v>0</v>
      </c>
      <c r="Y34" s="584">
        <v>0.2</v>
      </c>
      <c r="Z34" s="584">
        <v>0.2</v>
      </c>
      <c r="AA34" s="584">
        <v>0</v>
      </c>
      <c r="AB34" s="584">
        <v>0</v>
      </c>
      <c r="AC34" s="583">
        <v>-2.9</v>
      </c>
      <c r="AD34" s="583">
        <v>1.3</v>
      </c>
      <c r="AE34" s="583">
        <v>-5.4</v>
      </c>
      <c r="AF34" s="583">
        <v>-4.4</v>
      </c>
      <c r="AG34" s="583">
        <v>-0.2</v>
      </c>
      <c r="AH34" s="603">
        <v>0</v>
      </c>
      <c r="AI34" s="583">
        <v>-0.4</v>
      </c>
      <c r="AJ34" s="583">
        <v>-0.2</v>
      </c>
      <c r="AK34" s="583">
        <v>-0.1</v>
      </c>
      <c r="AL34" s="583">
        <v>-0.2</v>
      </c>
      <c r="AM34" s="583">
        <v>-0.4</v>
      </c>
      <c r="AN34" s="603">
        <v>-0.8</v>
      </c>
    </row>
    <row r="35" spans="1:40" ht="38.25" customHeight="1">
      <c r="A35" s="1218" t="s">
        <v>594</v>
      </c>
      <c r="B35" s="1219"/>
      <c r="C35" s="315" t="s">
        <v>1488</v>
      </c>
      <c r="D35" s="584">
        <v>-6.4</v>
      </c>
      <c r="E35" s="584">
        <v>-0.2</v>
      </c>
      <c r="F35" s="584">
        <v>0.6</v>
      </c>
      <c r="G35" s="584">
        <v>-3.1</v>
      </c>
      <c r="H35" s="584">
        <v>-1.6</v>
      </c>
      <c r="I35" s="584">
        <v>3.2</v>
      </c>
      <c r="J35" s="584">
        <v>-2</v>
      </c>
      <c r="K35" s="584">
        <v>-2</v>
      </c>
      <c r="L35" s="584">
        <v>-2.3</v>
      </c>
      <c r="M35" s="584">
        <v>-1.1</v>
      </c>
      <c r="N35" s="584">
        <v>-0.1</v>
      </c>
      <c r="O35" s="584">
        <v>1.9</v>
      </c>
      <c r="P35" s="584">
        <v>0</v>
      </c>
      <c r="Q35" s="584">
        <v>-7.3</v>
      </c>
      <c r="R35" s="584">
        <v>-3.9</v>
      </c>
      <c r="S35" s="574">
        <v>-24.3</v>
      </c>
      <c r="T35" s="584">
        <v>-5.9</v>
      </c>
      <c r="U35" s="584">
        <v>0.3</v>
      </c>
      <c r="V35" s="584">
        <v>-2.6</v>
      </c>
      <c r="W35" s="584">
        <v>-1</v>
      </c>
      <c r="X35" s="584">
        <v>-0.1</v>
      </c>
      <c r="Y35" s="584">
        <v>-0.3</v>
      </c>
      <c r="Z35" s="584">
        <v>-6.1</v>
      </c>
      <c r="AA35" s="584">
        <v>0</v>
      </c>
      <c r="AB35" s="584">
        <v>0.2</v>
      </c>
      <c r="AC35" s="584">
        <v>-5.9</v>
      </c>
      <c r="AD35" s="584">
        <v>-4.7</v>
      </c>
      <c r="AE35" s="584">
        <v>-8.3</v>
      </c>
      <c r="AF35" s="584">
        <v>-3.2</v>
      </c>
      <c r="AG35" s="584">
        <v>-2.5</v>
      </c>
      <c r="AH35" s="584">
        <v>0.1</v>
      </c>
      <c r="AI35" s="584">
        <v>-3</v>
      </c>
      <c r="AJ35" s="584">
        <v>-1</v>
      </c>
      <c r="AK35" s="584">
        <v>-0.2</v>
      </c>
      <c r="AL35" s="584">
        <v>-2.8</v>
      </c>
      <c r="AM35" s="584">
        <v>-1.8</v>
      </c>
      <c r="AN35" s="584">
        <v>-3.7</v>
      </c>
    </row>
    <row r="36" spans="7:28" ht="16.5" customHeight="1">
      <c r="G36" s="99"/>
      <c r="O36" s="100"/>
      <c r="W36" s="101"/>
      <c r="AB36" s="100"/>
    </row>
    <row r="37" ht="16.5" customHeight="1"/>
  </sheetData>
  <mergeCells count="79">
    <mergeCell ref="A35:B35"/>
    <mergeCell ref="AM23:AM25"/>
    <mergeCell ref="AN23:AN25"/>
    <mergeCell ref="Z24:Z25"/>
    <mergeCell ref="E24:E25"/>
    <mergeCell ref="F23:F25"/>
    <mergeCell ref="M24:M25"/>
    <mergeCell ref="J23:J25"/>
    <mergeCell ref="H24:H25"/>
    <mergeCell ref="I24:I25"/>
    <mergeCell ref="N1:U1"/>
    <mergeCell ref="V1:AB1"/>
    <mergeCell ref="AA24:AA25"/>
    <mergeCell ref="A34:B34"/>
    <mergeCell ref="O24:O25"/>
    <mergeCell ref="D4:D6"/>
    <mergeCell ref="W5:W6"/>
    <mergeCell ref="Q24:Q25"/>
    <mergeCell ref="A26:C26"/>
    <mergeCell ref="D24:D25"/>
    <mergeCell ref="AL3:AN3"/>
    <mergeCell ref="A7:C7"/>
    <mergeCell ref="AG23:AG25"/>
    <mergeCell ref="S24:S25"/>
    <mergeCell ref="V24:V25"/>
    <mergeCell ref="A15:B15"/>
    <mergeCell ref="A16:B16"/>
    <mergeCell ref="U24:U25"/>
    <mergeCell ref="G24:G25"/>
    <mergeCell ref="AH5:AH6"/>
    <mergeCell ref="AK5:AK6"/>
    <mergeCell ref="AD5:AD6"/>
    <mergeCell ref="AF5:AF6"/>
    <mergeCell ref="AN5:AN6"/>
    <mergeCell ref="R4:R6"/>
    <mergeCell ref="S5:S6"/>
    <mergeCell ref="K5:K6"/>
    <mergeCell ref="L5:L6"/>
    <mergeCell ref="N5:N6"/>
    <mergeCell ref="O5:O6"/>
    <mergeCell ref="T5:T6"/>
    <mergeCell ref="X5:X6"/>
    <mergeCell ref="Y5:Y6"/>
    <mergeCell ref="V5:V6"/>
    <mergeCell ref="E4:E6"/>
    <mergeCell ref="F5:F6"/>
    <mergeCell ref="G5:G6"/>
    <mergeCell ref="H5:H6"/>
    <mergeCell ref="I5:I6"/>
    <mergeCell ref="J5:J6"/>
    <mergeCell ref="M5:M6"/>
    <mergeCell ref="Q5:Q6"/>
    <mergeCell ref="P5:P6"/>
    <mergeCell ref="AC5:AC6"/>
    <mergeCell ref="AE5:AE6"/>
    <mergeCell ref="AG4:AG6"/>
    <mergeCell ref="T24:T25"/>
    <mergeCell ref="Z4:Z6"/>
    <mergeCell ref="AB5:AB6"/>
    <mergeCell ref="Y24:Y25"/>
    <mergeCell ref="U4:U6"/>
    <mergeCell ref="AA5:AA6"/>
    <mergeCell ref="W23:W25"/>
    <mergeCell ref="K24:K25"/>
    <mergeCell ref="L24:L25"/>
    <mergeCell ref="N23:N25"/>
    <mergeCell ref="R23:R25"/>
    <mergeCell ref="P24:P25"/>
    <mergeCell ref="X24:X25"/>
    <mergeCell ref="AB24:AB25"/>
    <mergeCell ref="AC23:AC25"/>
    <mergeCell ref="AD23:AD25"/>
    <mergeCell ref="AJ23:AJ25"/>
    <mergeCell ref="AK23:AK25"/>
    <mergeCell ref="AL23:AL25"/>
    <mergeCell ref="AE23:AE25"/>
    <mergeCell ref="AF23:AF25"/>
    <mergeCell ref="AH23:AH25"/>
    <mergeCell ref="AI23:A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CT51"/>
  <sheetViews>
    <sheetView zoomScaleSheetLayoutView="100" workbookViewId="0" topLeftCell="A1">
      <selection activeCell="Q40" sqref="Q40"/>
    </sheetView>
  </sheetViews>
  <sheetFormatPr defaultColWidth="9.00390625" defaultRowHeight="13.5"/>
  <cols>
    <col min="1" max="1" width="9.625" style="13" customWidth="1"/>
    <col min="2" max="3" width="3.625" style="13" customWidth="1"/>
    <col min="4" max="12" width="8.625" style="13" customWidth="1"/>
    <col min="13" max="16384" width="9.00390625" style="13" customWidth="1"/>
  </cols>
  <sheetData>
    <row r="1" spans="5:12" ht="24" customHeight="1">
      <c r="E1" s="1659" t="s">
        <v>237</v>
      </c>
      <c r="F1" s="1660"/>
      <c r="G1" s="1660"/>
      <c r="H1" s="1660"/>
      <c r="I1" s="1660"/>
      <c r="J1" s="1660"/>
      <c r="K1" s="1661"/>
      <c r="L1" s="1661"/>
    </row>
    <row r="2" spans="5:12" ht="15" customHeight="1">
      <c r="E2" s="19"/>
      <c r="F2" s="1661"/>
      <c r="G2" s="1661"/>
      <c r="H2" s="1661"/>
      <c r="I2" s="1660"/>
      <c r="J2" s="1660"/>
      <c r="K2" s="1661"/>
      <c r="L2" s="1661"/>
    </row>
    <row r="3" spans="1:9" ht="15.75" customHeight="1">
      <c r="A3" s="1662" t="s">
        <v>139</v>
      </c>
      <c r="B3" s="1662"/>
      <c r="C3" s="1662"/>
      <c r="E3" s="1663" t="s">
        <v>238</v>
      </c>
      <c r="I3" s="1663" t="s">
        <v>239</v>
      </c>
    </row>
    <row r="4" spans="1:11" ht="15.75" customHeight="1">
      <c r="A4" s="1664" t="s">
        <v>240</v>
      </c>
      <c r="B4" s="1664"/>
      <c r="C4" s="1664"/>
      <c r="K4" s="42" t="s">
        <v>140</v>
      </c>
    </row>
    <row r="5" spans="1:11" ht="39" customHeight="1">
      <c r="A5" s="952" t="s">
        <v>141</v>
      </c>
      <c r="B5" s="946"/>
      <c r="C5" s="958"/>
      <c r="D5" s="801" t="s">
        <v>142</v>
      </c>
      <c r="E5" s="206" t="s">
        <v>143</v>
      </c>
      <c r="F5" s="206" t="s">
        <v>144</v>
      </c>
      <c r="G5" s="207" t="s">
        <v>145</v>
      </c>
      <c r="H5" s="801" t="s">
        <v>142</v>
      </c>
      <c r="I5" s="206" t="s">
        <v>143</v>
      </c>
      <c r="J5" s="206" t="s">
        <v>144</v>
      </c>
      <c r="K5" s="800" t="s">
        <v>145</v>
      </c>
    </row>
    <row r="6" spans="1:11" ht="15" customHeight="1">
      <c r="A6" s="1665" t="s">
        <v>241</v>
      </c>
      <c r="B6" s="1666">
        <v>18</v>
      </c>
      <c r="C6" s="1667" t="s">
        <v>627</v>
      </c>
      <c r="D6" s="1668">
        <v>99.1</v>
      </c>
      <c r="E6" s="1668">
        <v>96.1</v>
      </c>
      <c r="F6" s="1668">
        <v>100</v>
      </c>
      <c r="G6" s="1668">
        <v>97.3</v>
      </c>
      <c r="H6" s="1669">
        <v>98.6</v>
      </c>
      <c r="I6" s="1669">
        <v>95.6</v>
      </c>
      <c r="J6" s="1669">
        <v>99.5</v>
      </c>
      <c r="K6" s="1669">
        <v>96.8</v>
      </c>
    </row>
    <row r="7" spans="2:11" ht="15" customHeight="1">
      <c r="B7" s="1670" t="s">
        <v>242</v>
      </c>
      <c r="C7" s="1671"/>
      <c r="D7" s="1669">
        <v>99.6</v>
      </c>
      <c r="E7" s="1669">
        <v>95</v>
      </c>
      <c r="F7" s="1669">
        <v>101</v>
      </c>
      <c r="G7" s="1669">
        <v>98.8</v>
      </c>
      <c r="H7" s="1669">
        <v>99.6</v>
      </c>
      <c r="I7" s="1669">
        <v>95</v>
      </c>
      <c r="J7" s="1669">
        <v>101</v>
      </c>
      <c r="K7" s="1669">
        <v>98.8</v>
      </c>
    </row>
    <row r="8" spans="2:11" ht="14.25" customHeight="1">
      <c r="B8" s="1670" t="s">
        <v>243</v>
      </c>
      <c r="C8" s="1671"/>
      <c r="D8" s="1672">
        <v>100.7</v>
      </c>
      <c r="E8" s="1672">
        <v>93.2</v>
      </c>
      <c r="F8" s="1672">
        <v>101.7</v>
      </c>
      <c r="G8" s="1672">
        <v>95.3</v>
      </c>
      <c r="H8" s="1669">
        <v>99.5</v>
      </c>
      <c r="I8" s="1669">
        <v>92.1</v>
      </c>
      <c r="J8" s="1669">
        <v>100.5</v>
      </c>
      <c r="K8" s="1669">
        <v>94.2</v>
      </c>
    </row>
    <row r="9" spans="1:11" ht="15" customHeight="1">
      <c r="A9" s="175"/>
      <c r="B9" s="718"/>
      <c r="C9" s="175"/>
      <c r="D9" s="1673"/>
      <c r="E9" s="1674"/>
      <c r="F9" s="1674"/>
      <c r="G9" s="1674"/>
      <c r="H9" s="1675"/>
      <c r="I9" s="1676"/>
      <c r="J9" s="1675"/>
      <c r="K9" s="1675"/>
    </row>
    <row r="10" spans="1:11" ht="15" customHeight="1">
      <c r="A10" s="1677" t="s">
        <v>146</v>
      </c>
      <c r="B10" s="718" t="s">
        <v>244</v>
      </c>
      <c r="C10" s="718" t="s">
        <v>1240</v>
      </c>
      <c r="D10" s="1678">
        <v>82.8</v>
      </c>
      <c r="E10" s="1679">
        <v>78.2</v>
      </c>
      <c r="F10" s="1679">
        <v>82.5</v>
      </c>
      <c r="G10" s="1679">
        <v>74.9</v>
      </c>
      <c r="H10" s="1680">
        <v>80.9</v>
      </c>
      <c r="I10" s="1680">
        <v>76.4</v>
      </c>
      <c r="J10" s="1680">
        <v>80.6</v>
      </c>
      <c r="K10" s="1680">
        <v>73.1</v>
      </c>
    </row>
    <row r="11" spans="2:11" ht="15" customHeight="1">
      <c r="B11" s="718" t="s">
        <v>245</v>
      </c>
      <c r="C11" s="718"/>
      <c r="D11" s="1678">
        <v>83.6</v>
      </c>
      <c r="E11" s="1679">
        <v>78.7</v>
      </c>
      <c r="F11" s="1679">
        <v>82</v>
      </c>
      <c r="G11" s="1679">
        <v>74</v>
      </c>
      <c r="H11" s="1680">
        <v>81.7</v>
      </c>
      <c r="I11" s="1680">
        <v>76.9</v>
      </c>
      <c r="J11" s="1680">
        <v>80.2</v>
      </c>
      <c r="K11" s="1680">
        <v>72.3</v>
      </c>
    </row>
    <row r="12" spans="2:11" ht="15" customHeight="1">
      <c r="B12" s="718" t="s">
        <v>246</v>
      </c>
      <c r="C12" s="718"/>
      <c r="D12" s="1678">
        <v>90.8</v>
      </c>
      <c r="E12" s="1679">
        <v>80.2</v>
      </c>
      <c r="F12" s="1679">
        <v>91.4</v>
      </c>
      <c r="G12" s="1679">
        <v>74.8</v>
      </c>
      <c r="H12" s="1680">
        <v>89.6</v>
      </c>
      <c r="I12" s="1680">
        <v>79.2</v>
      </c>
      <c r="J12" s="1680">
        <v>90.2</v>
      </c>
      <c r="K12" s="1680">
        <v>73.8</v>
      </c>
    </row>
    <row r="13" spans="2:11" ht="15" customHeight="1">
      <c r="B13" s="718" t="s">
        <v>247</v>
      </c>
      <c r="C13" s="718"/>
      <c r="D13" s="1678">
        <v>178.6</v>
      </c>
      <c r="E13" s="1679">
        <v>149.5</v>
      </c>
      <c r="F13" s="1679">
        <v>184.8</v>
      </c>
      <c r="G13" s="1679">
        <v>194.3</v>
      </c>
      <c r="H13" s="1680">
        <v>177.5</v>
      </c>
      <c r="I13" s="1680">
        <v>148.6</v>
      </c>
      <c r="J13" s="1680">
        <v>183.7</v>
      </c>
      <c r="K13" s="1680">
        <v>193.1</v>
      </c>
    </row>
    <row r="14" spans="1:11" ht="15" customHeight="1">
      <c r="A14" s="824" t="s">
        <v>147</v>
      </c>
      <c r="B14" s="718" t="s">
        <v>248</v>
      </c>
      <c r="C14" s="1681" t="s">
        <v>1240</v>
      </c>
      <c r="D14" s="1678">
        <v>82.4</v>
      </c>
      <c r="E14" s="1679">
        <v>81.9</v>
      </c>
      <c r="F14" s="1679">
        <v>78.9</v>
      </c>
      <c r="G14" s="1679">
        <v>70.6</v>
      </c>
      <c r="H14" s="1680">
        <v>82.6</v>
      </c>
      <c r="I14" s="1680">
        <v>82.1</v>
      </c>
      <c r="J14" s="1680">
        <v>79.1</v>
      </c>
      <c r="K14" s="1680">
        <v>70.7</v>
      </c>
    </row>
    <row r="15" spans="1:11" ht="15" customHeight="1">
      <c r="A15" s="824"/>
      <c r="B15" s="718" t="s">
        <v>249</v>
      </c>
      <c r="C15" s="1681"/>
      <c r="D15" s="1678">
        <v>78.2</v>
      </c>
      <c r="E15" s="1679">
        <v>79.8</v>
      </c>
      <c r="F15" s="1679">
        <v>75.8</v>
      </c>
      <c r="G15" s="1679">
        <v>72.4</v>
      </c>
      <c r="H15" s="1680">
        <v>78.7</v>
      </c>
      <c r="I15" s="1680">
        <v>80.3</v>
      </c>
      <c r="J15" s="1680">
        <v>76.3</v>
      </c>
      <c r="K15" s="1680">
        <v>72.8</v>
      </c>
    </row>
    <row r="16" spans="1:11" ht="15" customHeight="1">
      <c r="A16" s="824"/>
      <c r="B16" s="718" t="s">
        <v>250</v>
      </c>
      <c r="C16" s="1681"/>
      <c r="D16" s="1678">
        <v>79.2</v>
      </c>
      <c r="E16" s="1679">
        <v>78</v>
      </c>
      <c r="F16" s="1679">
        <v>74.8</v>
      </c>
      <c r="G16" s="1679">
        <v>72.7</v>
      </c>
      <c r="H16" s="1680">
        <v>79.5</v>
      </c>
      <c r="I16" s="1680">
        <v>78.3</v>
      </c>
      <c r="J16" s="1680">
        <v>75.1</v>
      </c>
      <c r="K16" s="1680">
        <v>73</v>
      </c>
    </row>
    <row r="17" spans="2:11" ht="15" customHeight="1">
      <c r="B17" s="718" t="s">
        <v>251</v>
      </c>
      <c r="D17" s="1678">
        <v>78.9</v>
      </c>
      <c r="E17" s="1679">
        <v>80.6</v>
      </c>
      <c r="F17" s="1679">
        <v>75.3</v>
      </c>
      <c r="G17" s="1679">
        <v>74</v>
      </c>
      <c r="H17" s="1680">
        <v>79.1</v>
      </c>
      <c r="I17" s="1680">
        <v>80.8</v>
      </c>
      <c r="J17" s="1680">
        <v>75.5</v>
      </c>
      <c r="K17" s="1680">
        <v>74.1</v>
      </c>
    </row>
    <row r="18" spans="1:11" ht="15" customHeight="1">
      <c r="A18" s="824"/>
      <c r="B18" s="718" t="s">
        <v>252</v>
      </c>
      <c r="C18" s="1681"/>
      <c r="D18" s="1678">
        <v>78.8</v>
      </c>
      <c r="E18" s="1679">
        <v>76.5</v>
      </c>
      <c r="F18" s="1679">
        <v>74.7</v>
      </c>
      <c r="G18" s="1679">
        <v>71.8</v>
      </c>
      <c r="H18" s="1680">
        <v>79.1</v>
      </c>
      <c r="I18" s="1680">
        <v>76.8</v>
      </c>
      <c r="J18" s="1680">
        <v>75</v>
      </c>
      <c r="K18" s="1680">
        <v>72.1</v>
      </c>
    </row>
    <row r="19" spans="1:11" ht="15" customHeight="1">
      <c r="A19" s="824"/>
      <c r="B19" s="718" t="s">
        <v>253</v>
      </c>
      <c r="C19" s="1681"/>
      <c r="D19" s="1678">
        <v>123.1</v>
      </c>
      <c r="E19" s="1679">
        <v>108.7</v>
      </c>
      <c r="F19" s="1679">
        <v>117.3</v>
      </c>
      <c r="G19" s="1679">
        <v>170.9</v>
      </c>
      <c r="H19" s="1680">
        <v>124</v>
      </c>
      <c r="I19" s="1680">
        <v>109.5</v>
      </c>
      <c r="J19" s="1680">
        <v>118.1</v>
      </c>
      <c r="K19" s="1680">
        <v>172.1</v>
      </c>
    </row>
    <row r="20" spans="1:11" ht="15" customHeight="1">
      <c r="A20" s="824"/>
      <c r="B20" s="718" t="s">
        <v>254</v>
      </c>
      <c r="C20" s="1681"/>
      <c r="D20" s="1678">
        <v>112.6</v>
      </c>
      <c r="E20" s="1679">
        <v>115.6</v>
      </c>
      <c r="F20" s="1679">
        <v>125.9</v>
      </c>
      <c r="G20" s="1679">
        <v>83.3</v>
      </c>
      <c r="H20" s="1680">
        <v>113.9</v>
      </c>
      <c r="I20" s="1680">
        <v>116.9</v>
      </c>
      <c r="J20" s="1680">
        <v>127.3</v>
      </c>
      <c r="K20" s="1680">
        <v>84.2</v>
      </c>
    </row>
    <row r="21" spans="1:11" ht="15" customHeight="1">
      <c r="A21" s="824"/>
      <c r="B21" s="718" t="s">
        <v>255</v>
      </c>
      <c r="C21" s="1681"/>
      <c r="D21" s="1679">
        <v>80.1</v>
      </c>
      <c r="E21" s="1679">
        <v>83.9</v>
      </c>
      <c r="F21" s="1679">
        <v>79.7</v>
      </c>
      <c r="G21" s="1679">
        <v>74</v>
      </c>
      <c r="H21" s="1680">
        <v>80.8</v>
      </c>
      <c r="I21" s="1680">
        <v>84.7</v>
      </c>
      <c r="J21" s="1680">
        <v>80.4</v>
      </c>
      <c r="K21" s="1680">
        <v>74.7</v>
      </c>
    </row>
    <row r="22" spans="1:11" ht="15" customHeight="1">
      <c r="A22" s="1682"/>
      <c r="B22" s="1683" t="s">
        <v>244</v>
      </c>
      <c r="C22" s="1683"/>
      <c r="D22" s="1684">
        <v>77.1</v>
      </c>
      <c r="E22" s="1685">
        <v>76.3</v>
      </c>
      <c r="F22" s="1685">
        <v>76.6</v>
      </c>
      <c r="G22" s="1685">
        <v>74.2</v>
      </c>
      <c r="H22" s="1686">
        <v>77.6</v>
      </c>
      <c r="I22" s="1686">
        <v>76.8</v>
      </c>
      <c r="J22" s="1686">
        <v>77.1</v>
      </c>
      <c r="K22" s="1686">
        <v>74.7</v>
      </c>
    </row>
    <row r="23" spans="1:11" ht="15" customHeight="1">
      <c r="A23" s="1687" t="s">
        <v>148</v>
      </c>
      <c r="B23" s="1503"/>
      <c r="C23" s="1688"/>
      <c r="D23" s="1689">
        <v>-3.7</v>
      </c>
      <c r="E23" s="1690">
        <v>-9.1</v>
      </c>
      <c r="F23" s="1690">
        <v>-3.9</v>
      </c>
      <c r="G23" s="1690">
        <v>0.3</v>
      </c>
      <c r="H23" s="1690">
        <v>-4</v>
      </c>
      <c r="I23" s="1690">
        <v>-9.3</v>
      </c>
      <c r="J23" s="1690">
        <v>-4.1</v>
      </c>
      <c r="K23" s="1690">
        <v>0</v>
      </c>
    </row>
    <row r="24" spans="1:11" ht="15" customHeight="1">
      <c r="A24" s="981" t="s">
        <v>149</v>
      </c>
      <c r="B24" s="981"/>
      <c r="C24" s="982"/>
      <c r="D24" s="1691">
        <v>-6.9</v>
      </c>
      <c r="E24" s="1692">
        <v>-2.4</v>
      </c>
      <c r="F24" s="1692">
        <v>-7.2</v>
      </c>
      <c r="G24" s="1692">
        <v>-0.9</v>
      </c>
      <c r="H24" s="1692">
        <v>-4.1</v>
      </c>
      <c r="I24" s="1692">
        <v>0.5</v>
      </c>
      <c r="J24" s="1692">
        <v>-4.3</v>
      </c>
      <c r="K24" s="1692">
        <v>2.2</v>
      </c>
    </row>
    <row r="25" ht="15" customHeight="1"/>
    <row r="26" ht="15" customHeight="1"/>
    <row r="27" ht="15" customHeight="1"/>
    <row r="28" ht="15" customHeight="1">
      <c r="F28" s="1693" t="s">
        <v>256</v>
      </c>
    </row>
    <row r="29" spans="1:3" ht="15" customHeight="1">
      <c r="A29" s="1694" t="s">
        <v>139</v>
      </c>
      <c r="B29" s="1694"/>
      <c r="C29" s="1694"/>
    </row>
    <row r="30" spans="1:12" ht="15" customHeight="1">
      <c r="A30" s="13" t="s">
        <v>150</v>
      </c>
      <c r="L30" s="42"/>
    </row>
    <row r="31" spans="1:12" ht="15" customHeight="1">
      <c r="A31" s="946" t="s">
        <v>257</v>
      </c>
      <c r="B31" s="946"/>
      <c r="C31" s="947"/>
      <c r="D31" s="1695" t="s">
        <v>151</v>
      </c>
      <c r="E31" s="1695"/>
      <c r="F31" s="1695"/>
      <c r="G31" s="1695" t="s">
        <v>152</v>
      </c>
      <c r="H31" s="1695"/>
      <c r="I31" s="1695"/>
      <c r="J31" s="1695" t="s">
        <v>153</v>
      </c>
      <c r="K31" s="1695"/>
      <c r="L31" s="951"/>
    </row>
    <row r="32" spans="1:12" ht="15" customHeight="1">
      <c r="A32" s="949"/>
      <c r="B32" s="1696"/>
      <c r="C32" s="950"/>
      <c r="D32" s="206" t="s">
        <v>154</v>
      </c>
      <c r="E32" s="206" t="s">
        <v>155</v>
      </c>
      <c r="F32" s="206" t="s">
        <v>156</v>
      </c>
      <c r="G32" s="206" t="s">
        <v>154</v>
      </c>
      <c r="H32" s="206" t="s">
        <v>155</v>
      </c>
      <c r="I32" s="206" t="s">
        <v>156</v>
      </c>
      <c r="J32" s="206" t="s">
        <v>154</v>
      </c>
      <c r="K32" s="206" t="s">
        <v>155</v>
      </c>
      <c r="L32" s="796" t="s">
        <v>156</v>
      </c>
    </row>
    <row r="33" spans="1:12" ht="15" customHeight="1">
      <c r="A33" s="1697" t="s">
        <v>157</v>
      </c>
      <c r="B33" s="1698">
        <v>7</v>
      </c>
      <c r="C33" s="1699" t="s">
        <v>258</v>
      </c>
      <c r="D33" s="1700">
        <v>373490</v>
      </c>
      <c r="E33" s="1700">
        <v>490764</v>
      </c>
      <c r="F33" s="1701">
        <v>222841</v>
      </c>
      <c r="G33" s="1701">
        <v>255381</v>
      </c>
      <c r="H33" s="1701">
        <v>322097</v>
      </c>
      <c r="I33" s="1701">
        <v>169678</v>
      </c>
      <c r="J33" s="1701">
        <v>118109</v>
      </c>
      <c r="K33" s="1701">
        <v>168667</v>
      </c>
      <c r="L33" s="1701">
        <v>53163</v>
      </c>
    </row>
    <row r="34" spans="1:12" ht="15" customHeight="1">
      <c r="A34" s="1697"/>
      <c r="B34" s="1702">
        <v>8</v>
      </c>
      <c r="C34" s="1703"/>
      <c r="D34" s="1700">
        <v>265810</v>
      </c>
      <c r="E34" s="1700">
        <v>337190</v>
      </c>
      <c r="F34" s="1701">
        <v>173272</v>
      </c>
      <c r="G34" s="1701">
        <v>255847</v>
      </c>
      <c r="H34" s="1701">
        <v>322814</v>
      </c>
      <c r="I34" s="1701">
        <v>169031</v>
      </c>
      <c r="J34" s="1701">
        <v>9963</v>
      </c>
      <c r="K34" s="1701">
        <v>14376</v>
      </c>
      <c r="L34" s="1701">
        <v>4241</v>
      </c>
    </row>
    <row r="35" spans="1:98" ht="15" customHeight="1">
      <c r="A35" s="1697"/>
      <c r="B35" s="1704">
        <v>9</v>
      </c>
      <c r="C35" s="1703"/>
      <c r="D35" s="1700">
        <v>255954</v>
      </c>
      <c r="E35" s="1700">
        <v>323034</v>
      </c>
      <c r="F35" s="1701">
        <v>169882</v>
      </c>
      <c r="G35" s="1701">
        <v>254167</v>
      </c>
      <c r="H35" s="1701">
        <v>320790</v>
      </c>
      <c r="I35" s="1701">
        <v>168683</v>
      </c>
      <c r="J35" s="1701">
        <v>1787</v>
      </c>
      <c r="K35" s="1701">
        <v>2244</v>
      </c>
      <c r="L35" s="1701">
        <v>1199</v>
      </c>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row>
    <row r="36" spans="1:12" ht="15" customHeight="1">
      <c r="A36" s="567" t="s">
        <v>259</v>
      </c>
      <c r="B36" s="567"/>
      <c r="C36" s="567"/>
      <c r="D36" s="1705"/>
      <c r="E36" s="1706"/>
      <c r="F36" s="350"/>
      <c r="G36" s="350"/>
      <c r="H36" s="350"/>
      <c r="I36" s="350"/>
      <c r="J36" s="350"/>
      <c r="K36" s="350"/>
      <c r="L36" s="350"/>
    </row>
    <row r="37" spans="1:12" ht="15" customHeight="1">
      <c r="A37" s="1707" t="s">
        <v>158</v>
      </c>
      <c r="B37" s="1707"/>
      <c r="C37" s="1708"/>
      <c r="D37" s="1709">
        <v>295158</v>
      </c>
      <c r="E37" s="1709">
        <v>322452</v>
      </c>
      <c r="F37" s="1710">
        <v>178010</v>
      </c>
      <c r="G37" s="1710">
        <v>294668</v>
      </c>
      <c r="H37" s="1710">
        <v>321897</v>
      </c>
      <c r="I37" s="1710">
        <v>177800</v>
      </c>
      <c r="J37" s="1711">
        <v>490</v>
      </c>
      <c r="K37" s="1711">
        <v>555</v>
      </c>
      <c r="L37" s="1711">
        <v>210</v>
      </c>
    </row>
    <row r="38" spans="1:12" ht="15" customHeight="1">
      <c r="A38" s="1708" t="s">
        <v>159</v>
      </c>
      <c r="B38" s="1712"/>
      <c r="C38" s="1712"/>
      <c r="D38" s="1709">
        <v>283226</v>
      </c>
      <c r="E38" s="1709">
        <v>330231</v>
      </c>
      <c r="F38" s="1710">
        <v>166215</v>
      </c>
      <c r="G38" s="1710">
        <v>281975</v>
      </c>
      <c r="H38" s="1710">
        <v>328635</v>
      </c>
      <c r="I38" s="1710">
        <v>165824</v>
      </c>
      <c r="J38" s="1711">
        <v>1251</v>
      </c>
      <c r="K38" s="1711">
        <v>1596</v>
      </c>
      <c r="L38" s="1711">
        <v>391</v>
      </c>
    </row>
    <row r="39" spans="1:12" ht="15" customHeight="1">
      <c r="A39" s="1713" t="s">
        <v>160</v>
      </c>
      <c r="B39" s="1714"/>
      <c r="C39" s="1715"/>
      <c r="D39" s="1709">
        <v>411395</v>
      </c>
      <c r="E39" s="1709">
        <v>439663</v>
      </c>
      <c r="F39" s="1710">
        <v>206800</v>
      </c>
      <c r="G39" s="1710">
        <v>407739</v>
      </c>
      <c r="H39" s="1710">
        <v>436486</v>
      </c>
      <c r="I39" s="1710">
        <v>199674</v>
      </c>
      <c r="J39" s="1711">
        <v>3656</v>
      </c>
      <c r="K39" s="1711">
        <v>3177</v>
      </c>
      <c r="L39" s="1711">
        <v>7126</v>
      </c>
    </row>
    <row r="40" spans="1:12" ht="15" customHeight="1">
      <c r="A40" s="1708" t="s">
        <v>161</v>
      </c>
      <c r="B40" s="1712"/>
      <c r="C40" s="1712"/>
      <c r="D40" s="1709">
        <v>321640</v>
      </c>
      <c r="E40" s="1709">
        <v>344732</v>
      </c>
      <c r="F40" s="1710">
        <v>219423</v>
      </c>
      <c r="G40" s="1710">
        <v>303375</v>
      </c>
      <c r="H40" s="1710">
        <v>326064</v>
      </c>
      <c r="I40" s="1710">
        <v>202940</v>
      </c>
      <c r="J40" s="1711">
        <v>18265</v>
      </c>
      <c r="K40" s="1711">
        <v>18668</v>
      </c>
      <c r="L40" s="1711">
        <v>16483</v>
      </c>
    </row>
    <row r="41" spans="1:70" ht="15" customHeight="1">
      <c r="A41" s="1708" t="s">
        <v>162</v>
      </c>
      <c r="B41" s="1712"/>
      <c r="C41" s="1712"/>
      <c r="D41" s="1709">
        <v>268694</v>
      </c>
      <c r="E41" s="1709">
        <v>303638</v>
      </c>
      <c r="F41" s="1710">
        <v>156866</v>
      </c>
      <c r="G41" s="1710">
        <v>266822</v>
      </c>
      <c r="H41" s="1710">
        <v>302109</v>
      </c>
      <c r="I41" s="1710">
        <v>153896</v>
      </c>
      <c r="J41" s="1711">
        <v>1872</v>
      </c>
      <c r="K41" s="1711">
        <v>1529</v>
      </c>
      <c r="L41" s="1711">
        <v>2970</v>
      </c>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row>
    <row r="42" spans="1:12" ht="15" customHeight="1">
      <c r="A42" s="1708" t="s">
        <v>163</v>
      </c>
      <c r="B42" s="1712"/>
      <c r="C42" s="1712"/>
      <c r="D42" s="1709">
        <v>197592</v>
      </c>
      <c r="E42" s="1709">
        <v>291787</v>
      </c>
      <c r="F42" s="1710">
        <v>124646</v>
      </c>
      <c r="G42" s="1710">
        <v>196974</v>
      </c>
      <c r="H42" s="1710">
        <v>290668</v>
      </c>
      <c r="I42" s="1710">
        <v>124417</v>
      </c>
      <c r="J42" s="1711">
        <v>618</v>
      </c>
      <c r="K42" s="1711">
        <v>1119</v>
      </c>
      <c r="L42" s="1711">
        <v>229</v>
      </c>
    </row>
    <row r="43" spans="1:12" ht="15" customHeight="1">
      <c r="A43" s="1708" t="s">
        <v>164</v>
      </c>
      <c r="B43" s="1712"/>
      <c r="C43" s="1712"/>
      <c r="D43" s="1709">
        <v>369587</v>
      </c>
      <c r="E43" s="1709">
        <v>510140</v>
      </c>
      <c r="F43" s="1710">
        <v>250343</v>
      </c>
      <c r="G43" s="1710">
        <v>365337</v>
      </c>
      <c r="H43" s="1710">
        <v>503634</v>
      </c>
      <c r="I43" s="1710">
        <v>248007</v>
      </c>
      <c r="J43" s="1711">
        <v>4250</v>
      </c>
      <c r="K43" s="1711">
        <v>6506</v>
      </c>
      <c r="L43" s="1711">
        <v>2336</v>
      </c>
    </row>
    <row r="44" spans="1:12" ht="15" customHeight="1">
      <c r="A44" s="1708" t="s">
        <v>165</v>
      </c>
      <c r="B44" s="1712"/>
      <c r="C44" s="1712"/>
      <c r="D44" s="1709">
        <v>292238</v>
      </c>
      <c r="E44" s="1709">
        <v>343540</v>
      </c>
      <c r="F44" s="1710">
        <v>192208</v>
      </c>
      <c r="G44" s="1710">
        <v>291894</v>
      </c>
      <c r="H44" s="1710">
        <v>343099</v>
      </c>
      <c r="I44" s="1710">
        <v>192052</v>
      </c>
      <c r="J44" s="1711">
        <v>344</v>
      </c>
      <c r="K44" s="1711">
        <v>441</v>
      </c>
      <c r="L44" s="1711">
        <v>156</v>
      </c>
    </row>
    <row r="45" spans="1:12" ht="15" customHeight="1">
      <c r="A45" s="1708" t="s">
        <v>166</v>
      </c>
      <c r="B45" s="1712"/>
      <c r="C45" s="1712"/>
      <c r="D45" s="1709">
        <v>147855</v>
      </c>
      <c r="E45" s="1709">
        <v>204467</v>
      </c>
      <c r="F45" s="1710">
        <v>111183</v>
      </c>
      <c r="G45" s="1710">
        <v>146095</v>
      </c>
      <c r="H45" s="1710">
        <v>201080</v>
      </c>
      <c r="I45" s="1710">
        <v>110477</v>
      </c>
      <c r="J45" s="1711">
        <v>1760</v>
      </c>
      <c r="K45" s="1711">
        <v>3387</v>
      </c>
      <c r="L45" s="1711">
        <v>706</v>
      </c>
    </row>
    <row r="46" spans="1:12" ht="15" customHeight="1">
      <c r="A46" s="1708" t="s">
        <v>167</v>
      </c>
      <c r="B46" s="1712"/>
      <c r="C46" s="1712"/>
      <c r="D46" s="1709">
        <v>260488</v>
      </c>
      <c r="E46" s="1709">
        <v>414349</v>
      </c>
      <c r="F46" s="1710">
        <v>225158</v>
      </c>
      <c r="G46" s="1710">
        <v>260410</v>
      </c>
      <c r="H46" s="1710">
        <v>414325</v>
      </c>
      <c r="I46" s="1710">
        <v>225067</v>
      </c>
      <c r="J46" s="1711">
        <v>78</v>
      </c>
      <c r="K46" s="1711">
        <v>24</v>
      </c>
      <c r="L46" s="1711">
        <v>91</v>
      </c>
    </row>
    <row r="47" spans="1:12" ht="15" customHeight="1">
      <c r="A47" s="1707" t="s">
        <v>168</v>
      </c>
      <c r="B47" s="1716"/>
      <c r="C47" s="1712"/>
      <c r="D47" s="1717">
        <v>348455</v>
      </c>
      <c r="E47" s="1718">
        <v>418074</v>
      </c>
      <c r="F47" s="1710">
        <v>282851</v>
      </c>
      <c r="G47" s="1710">
        <v>345144</v>
      </c>
      <c r="H47" s="1710">
        <v>413613</v>
      </c>
      <c r="I47" s="1710">
        <v>280624</v>
      </c>
      <c r="J47" s="1711">
        <v>3311</v>
      </c>
      <c r="K47" s="1711">
        <v>4461</v>
      </c>
      <c r="L47" s="1711">
        <v>2227</v>
      </c>
    </row>
    <row r="48" spans="1:12" ht="15" customHeight="1">
      <c r="A48" s="1707" t="s">
        <v>169</v>
      </c>
      <c r="B48" s="1716"/>
      <c r="C48" s="1712"/>
      <c r="D48" s="1717">
        <v>287555</v>
      </c>
      <c r="E48" s="1718">
        <v>330144</v>
      </c>
      <c r="F48" s="1710">
        <v>208285</v>
      </c>
      <c r="G48" s="1710">
        <v>287417</v>
      </c>
      <c r="H48" s="1710">
        <v>330115</v>
      </c>
      <c r="I48" s="1710">
        <v>207942</v>
      </c>
      <c r="J48" s="1711">
        <v>138</v>
      </c>
      <c r="K48" s="1711">
        <v>29</v>
      </c>
      <c r="L48" s="1711">
        <v>343</v>
      </c>
    </row>
    <row r="49" spans="1:12" ht="15" customHeight="1">
      <c r="A49" s="1719" t="s">
        <v>170</v>
      </c>
      <c r="B49" s="1720"/>
      <c r="C49" s="1721"/>
      <c r="D49" s="1722">
        <v>225360</v>
      </c>
      <c r="E49" s="1723">
        <v>290481</v>
      </c>
      <c r="F49" s="1724">
        <v>150880</v>
      </c>
      <c r="G49" s="1724">
        <v>221230</v>
      </c>
      <c r="H49" s="1724">
        <v>286676</v>
      </c>
      <c r="I49" s="1724">
        <v>146378</v>
      </c>
      <c r="J49" s="1725">
        <v>4130</v>
      </c>
      <c r="K49" s="1725">
        <v>3805</v>
      </c>
      <c r="L49" s="1725">
        <v>4502</v>
      </c>
    </row>
    <row r="51" spans="15:98" ht="12">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row>
  </sheetData>
  <mergeCells count="22">
    <mergeCell ref="A23:C23"/>
    <mergeCell ref="A24:C24"/>
    <mergeCell ref="A37:C37"/>
    <mergeCell ref="A38:C38"/>
    <mergeCell ref="A3:C3"/>
    <mergeCell ref="A4:C4"/>
    <mergeCell ref="A43:C43"/>
    <mergeCell ref="A44:C44"/>
    <mergeCell ref="A39:C39"/>
    <mergeCell ref="A40:C40"/>
    <mergeCell ref="A41:C41"/>
    <mergeCell ref="A5:C5"/>
    <mergeCell ref="A31:C32"/>
    <mergeCell ref="A42:C42"/>
    <mergeCell ref="D31:F31"/>
    <mergeCell ref="G31:I31"/>
    <mergeCell ref="J31:L31"/>
    <mergeCell ref="A49:C49"/>
    <mergeCell ref="A45:C45"/>
    <mergeCell ref="A46:C46"/>
    <mergeCell ref="A47:C47"/>
    <mergeCell ref="A48:C4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3.xml><?xml version="1.0" encoding="utf-8"?>
<worksheet xmlns="http://schemas.openxmlformats.org/spreadsheetml/2006/main" xmlns:r="http://schemas.openxmlformats.org/officeDocument/2006/relationships">
  <dimension ref="A1:CT51"/>
  <sheetViews>
    <sheetView zoomScaleSheetLayoutView="100" workbookViewId="0" topLeftCell="A8">
      <selection activeCell="Q40" sqref="Q40"/>
    </sheetView>
  </sheetViews>
  <sheetFormatPr defaultColWidth="9.00390625" defaultRowHeight="13.5"/>
  <cols>
    <col min="1" max="1" width="10.625" style="13" customWidth="1"/>
    <col min="2" max="3" width="3.625" style="13" customWidth="1"/>
    <col min="4" max="15" width="6.625" style="13" customWidth="1"/>
    <col min="16" max="16384" width="9.00390625" style="13" customWidth="1"/>
  </cols>
  <sheetData>
    <row r="1" spans="1:15" ht="14.25" customHeight="1">
      <c r="A1" s="1693"/>
      <c r="B1" s="1693"/>
      <c r="C1" s="1693"/>
      <c r="D1" s="1693"/>
      <c r="E1" s="1726" t="s">
        <v>260</v>
      </c>
      <c r="F1" s="1726"/>
      <c r="G1" s="1726"/>
      <c r="H1" s="1726"/>
      <c r="I1" s="1726"/>
      <c r="J1" s="1726"/>
      <c r="K1" s="1726"/>
      <c r="L1" s="1693"/>
      <c r="M1" s="1693"/>
      <c r="N1" s="1693"/>
      <c r="O1" s="1693"/>
    </row>
    <row r="2" spans="1:15" ht="14.25" customHeight="1">
      <c r="A2" s="1727" t="s">
        <v>139</v>
      </c>
      <c r="B2" s="1727"/>
      <c r="C2" s="1727"/>
      <c r="D2" s="1728"/>
      <c r="E2" s="1729"/>
      <c r="F2" s="1729"/>
      <c r="G2" s="1728"/>
      <c r="H2" s="1728"/>
      <c r="I2" s="1728"/>
      <c r="J2" s="1728"/>
      <c r="K2" s="1728"/>
      <c r="L2" s="1728"/>
      <c r="M2" s="534"/>
      <c r="N2" s="1728"/>
      <c r="O2" s="1728"/>
    </row>
    <row r="3" spans="1:15" ht="14.25" customHeight="1">
      <c r="A3" s="981" t="s">
        <v>171</v>
      </c>
      <c r="B3" s="981"/>
      <c r="C3" s="981"/>
      <c r="D3" s="1728"/>
      <c r="E3" s="1730"/>
      <c r="F3" s="1730"/>
      <c r="G3" s="1728"/>
      <c r="H3" s="1728"/>
      <c r="I3" s="1728"/>
      <c r="J3" s="1728"/>
      <c r="K3" s="1728"/>
      <c r="L3" s="1728"/>
      <c r="M3" s="1728"/>
      <c r="N3" s="1728"/>
      <c r="O3" s="1728"/>
    </row>
    <row r="4" spans="1:15" ht="14.25" customHeight="1">
      <c r="A4" s="946" t="s">
        <v>172</v>
      </c>
      <c r="B4" s="946"/>
      <c r="C4" s="947"/>
      <c r="D4" s="951" t="s">
        <v>173</v>
      </c>
      <c r="E4" s="952"/>
      <c r="F4" s="958"/>
      <c r="G4" s="951" t="s">
        <v>174</v>
      </c>
      <c r="H4" s="952"/>
      <c r="I4" s="958"/>
      <c r="J4" s="951" t="s">
        <v>175</v>
      </c>
      <c r="K4" s="952"/>
      <c r="L4" s="958"/>
      <c r="M4" s="951" t="s">
        <v>176</v>
      </c>
      <c r="N4" s="952"/>
      <c r="O4" s="952"/>
    </row>
    <row r="5" spans="1:15" ht="14.25" customHeight="1">
      <c r="A5" s="949"/>
      <c r="B5" s="949"/>
      <c r="C5" s="950"/>
      <c r="D5" s="796" t="s">
        <v>177</v>
      </c>
      <c r="E5" s="796" t="s">
        <v>639</v>
      </c>
      <c r="F5" s="796" t="s">
        <v>640</v>
      </c>
      <c r="G5" s="796" t="s">
        <v>177</v>
      </c>
      <c r="H5" s="796" t="s">
        <v>639</v>
      </c>
      <c r="I5" s="796" t="s">
        <v>640</v>
      </c>
      <c r="J5" s="796" t="s">
        <v>177</v>
      </c>
      <c r="K5" s="796" t="s">
        <v>639</v>
      </c>
      <c r="L5" s="796" t="s">
        <v>640</v>
      </c>
      <c r="M5" s="796" t="s">
        <v>177</v>
      </c>
      <c r="N5" s="796" t="s">
        <v>639</v>
      </c>
      <c r="O5" s="796" t="s">
        <v>640</v>
      </c>
    </row>
    <row r="6" spans="1:15" ht="14.25" customHeight="1">
      <c r="A6" s="1697" t="s">
        <v>157</v>
      </c>
      <c r="B6" s="1698">
        <v>7</v>
      </c>
      <c r="C6" s="1731" t="s">
        <v>1240</v>
      </c>
      <c r="D6" s="534">
        <v>19.6</v>
      </c>
      <c r="E6" s="534">
        <v>20.2</v>
      </c>
      <c r="F6" s="534">
        <v>18.8</v>
      </c>
      <c r="G6" s="534">
        <v>150</v>
      </c>
      <c r="H6" s="534">
        <v>165.3</v>
      </c>
      <c r="I6" s="534">
        <v>130.3</v>
      </c>
      <c r="J6" s="534">
        <v>140.6</v>
      </c>
      <c r="K6" s="534">
        <v>152.6</v>
      </c>
      <c r="L6" s="534">
        <v>125.1</v>
      </c>
      <c r="M6" s="534">
        <v>9.4</v>
      </c>
      <c r="N6" s="534">
        <v>12.7</v>
      </c>
      <c r="O6" s="534">
        <v>5.2</v>
      </c>
    </row>
    <row r="7" spans="1:15" ht="14.25" customHeight="1">
      <c r="A7" s="1697"/>
      <c r="B7" s="1702">
        <v>8</v>
      </c>
      <c r="C7" s="1731"/>
      <c r="D7" s="1732">
        <v>18.3</v>
      </c>
      <c r="E7" s="1732">
        <v>18.8</v>
      </c>
      <c r="F7" s="1732">
        <v>17.7</v>
      </c>
      <c r="G7" s="1732">
        <v>140.5</v>
      </c>
      <c r="H7" s="1732">
        <v>154.4</v>
      </c>
      <c r="I7" s="1732">
        <v>122.6</v>
      </c>
      <c r="J7" s="1732">
        <v>131.3</v>
      </c>
      <c r="K7" s="1732">
        <v>141.9</v>
      </c>
      <c r="L7" s="1732">
        <v>117.7</v>
      </c>
      <c r="M7" s="1732">
        <v>9.2</v>
      </c>
      <c r="N7" s="1732">
        <v>12.5</v>
      </c>
      <c r="O7" s="1732">
        <v>4.9</v>
      </c>
    </row>
    <row r="8" spans="1:15" ht="14.25" customHeight="1">
      <c r="A8" s="1697"/>
      <c r="B8" s="1704">
        <v>9</v>
      </c>
      <c r="C8" s="1703"/>
      <c r="D8" s="1732">
        <v>18.8</v>
      </c>
      <c r="E8" s="1732">
        <v>19.3</v>
      </c>
      <c r="F8" s="1732">
        <v>18.2</v>
      </c>
      <c r="G8" s="1732">
        <v>144.7</v>
      </c>
      <c r="H8" s="1732">
        <v>159.4</v>
      </c>
      <c r="I8" s="1732">
        <v>125.9</v>
      </c>
      <c r="J8" s="1732">
        <v>135.1</v>
      </c>
      <c r="K8" s="1732">
        <v>146.4</v>
      </c>
      <c r="L8" s="1732">
        <v>120.7</v>
      </c>
      <c r="M8" s="1732">
        <v>9.6</v>
      </c>
      <c r="N8" s="1732">
        <v>13</v>
      </c>
      <c r="O8" s="1732">
        <v>5.2</v>
      </c>
    </row>
    <row r="9" spans="1:15" ht="14.25" customHeight="1">
      <c r="A9" s="1733" t="s">
        <v>261</v>
      </c>
      <c r="B9" s="1733"/>
      <c r="C9" s="92"/>
      <c r="D9" s="534"/>
      <c r="E9" s="534"/>
      <c r="F9" s="534"/>
      <c r="G9" s="534"/>
      <c r="H9" s="534"/>
      <c r="I9" s="534"/>
      <c r="J9" s="534"/>
      <c r="K9" s="534"/>
      <c r="L9" s="534"/>
      <c r="M9" s="534"/>
      <c r="N9" s="534"/>
      <c r="O9" s="534"/>
    </row>
    <row r="10" spans="1:15" ht="14.25" customHeight="1">
      <c r="A10" s="1707" t="s">
        <v>158</v>
      </c>
      <c r="B10" s="1707"/>
      <c r="C10" s="1708"/>
      <c r="D10" s="1734">
        <v>20.2</v>
      </c>
      <c r="E10" s="1734">
        <v>20.3</v>
      </c>
      <c r="F10" s="1734">
        <v>19.9</v>
      </c>
      <c r="G10" s="1734">
        <v>164.2</v>
      </c>
      <c r="H10" s="1734">
        <v>168.4</v>
      </c>
      <c r="I10" s="1734">
        <v>146.1</v>
      </c>
      <c r="J10" s="1734">
        <v>156.1</v>
      </c>
      <c r="K10" s="1734">
        <v>159</v>
      </c>
      <c r="L10" s="1734">
        <v>143.6</v>
      </c>
      <c r="M10" s="1734">
        <v>8.1</v>
      </c>
      <c r="N10" s="1734">
        <v>9.4</v>
      </c>
      <c r="O10" s="1734">
        <v>2.5</v>
      </c>
    </row>
    <row r="11" spans="1:15" ht="14.25" customHeight="1">
      <c r="A11" s="1707" t="s">
        <v>159</v>
      </c>
      <c r="B11" s="1707"/>
      <c r="C11" s="1708"/>
      <c r="D11" s="1734">
        <v>18.9</v>
      </c>
      <c r="E11" s="1734">
        <v>19</v>
      </c>
      <c r="F11" s="1734">
        <v>18.7</v>
      </c>
      <c r="G11" s="1734">
        <v>153.9</v>
      </c>
      <c r="H11" s="1734">
        <v>160.2</v>
      </c>
      <c r="I11" s="1734">
        <v>137.8</v>
      </c>
      <c r="J11" s="1734">
        <v>142.8</v>
      </c>
      <c r="K11" s="1734">
        <v>147.4</v>
      </c>
      <c r="L11" s="1734">
        <v>131.1</v>
      </c>
      <c r="M11" s="1734">
        <v>11.1</v>
      </c>
      <c r="N11" s="1734">
        <v>12.8</v>
      </c>
      <c r="O11" s="1734">
        <v>6.7</v>
      </c>
    </row>
    <row r="12" spans="1:15" ht="14.25" customHeight="1">
      <c r="A12" s="1735" t="s">
        <v>160</v>
      </c>
      <c r="B12" s="1735"/>
      <c r="C12" s="1736"/>
      <c r="D12" s="1734">
        <v>18.4</v>
      </c>
      <c r="E12" s="1734">
        <v>18.4</v>
      </c>
      <c r="F12" s="1734">
        <v>18.8</v>
      </c>
      <c r="G12" s="1734">
        <v>150.1</v>
      </c>
      <c r="H12" s="1734">
        <v>152.1</v>
      </c>
      <c r="I12" s="1734">
        <v>136.5</v>
      </c>
      <c r="J12" s="1734">
        <v>136.2</v>
      </c>
      <c r="K12" s="1734">
        <v>137.6</v>
      </c>
      <c r="L12" s="1734">
        <v>126.5</v>
      </c>
      <c r="M12" s="1734">
        <v>13.9</v>
      </c>
      <c r="N12" s="1734">
        <v>14.5</v>
      </c>
      <c r="O12" s="1734">
        <v>10</v>
      </c>
    </row>
    <row r="13" spans="1:15" ht="14.25" customHeight="1">
      <c r="A13" s="1707" t="s">
        <v>161</v>
      </c>
      <c r="B13" s="1707"/>
      <c r="C13" s="1708"/>
      <c r="D13" s="1734">
        <v>18.3</v>
      </c>
      <c r="E13" s="1734">
        <v>18.5</v>
      </c>
      <c r="F13" s="1734">
        <v>17.6</v>
      </c>
      <c r="G13" s="1734">
        <v>142.3</v>
      </c>
      <c r="H13" s="1734">
        <v>147</v>
      </c>
      <c r="I13" s="1734">
        <v>121.8</v>
      </c>
      <c r="J13" s="1734">
        <v>133.6</v>
      </c>
      <c r="K13" s="1734">
        <v>137.7</v>
      </c>
      <c r="L13" s="1734">
        <v>115.7</v>
      </c>
      <c r="M13" s="1734">
        <v>8.7</v>
      </c>
      <c r="N13" s="1734">
        <v>9.3</v>
      </c>
      <c r="O13" s="1734">
        <v>6.1</v>
      </c>
    </row>
    <row r="14" spans="1:15" ht="14.25" customHeight="1">
      <c r="A14" s="1707" t="s">
        <v>162</v>
      </c>
      <c r="B14" s="1707"/>
      <c r="C14" s="1708"/>
      <c r="D14" s="1734">
        <v>20</v>
      </c>
      <c r="E14" s="1734">
        <v>20.6</v>
      </c>
      <c r="F14" s="1734">
        <v>17.9</v>
      </c>
      <c r="G14" s="1734">
        <v>173.4</v>
      </c>
      <c r="H14" s="1734">
        <v>184.7</v>
      </c>
      <c r="I14" s="1734">
        <v>137.6</v>
      </c>
      <c r="J14" s="1734">
        <v>151.2</v>
      </c>
      <c r="K14" s="1734">
        <v>159.2</v>
      </c>
      <c r="L14" s="1734">
        <v>125.7</v>
      </c>
      <c r="M14" s="1734">
        <v>22.2</v>
      </c>
      <c r="N14" s="1734">
        <v>25.5</v>
      </c>
      <c r="O14" s="1734">
        <v>11.9</v>
      </c>
    </row>
    <row r="15" spans="1:15" ht="14.25" customHeight="1">
      <c r="A15" s="1707" t="s">
        <v>163</v>
      </c>
      <c r="B15" s="1707"/>
      <c r="C15" s="1708"/>
      <c r="D15" s="1734">
        <v>19.1</v>
      </c>
      <c r="E15" s="1734">
        <v>19.9</v>
      </c>
      <c r="F15" s="1734">
        <v>18.4</v>
      </c>
      <c r="G15" s="1734">
        <v>130.8</v>
      </c>
      <c r="H15" s="1734">
        <v>153.6</v>
      </c>
      <c r="I15" s="1734">
        <v>113</v>
      </c>
      <c r="J15" s="1734">
        <v>124.6</v>
      </c>
      <c r="K15" s="1734">
        <v>144.3</v>
      </c>
      <c r="L15" s="1734">
        <v>109.2</v>
      </c>
      <c r="M15" s="1734">
        <v>6.2</v>
      </c>
      <c r="N15" s="1734">
        <v>9.3</v>
      </c>
      <c r="O15" s="1734">
        <v>3.8</v>
      </c>
    </row>
    <row r="16" spans="1:15" ht="14.25" customHeight="1">
      <c r="A16" s="1707" t="s">
        <v>164</v>
      </c>
      <c r="B16" s="1707"/>
      <c r="C16" s="1708"/>
      <c r="D16" s="1734">
        <v>18.1</v>
      </c>
      <c r="E16" s="1734">
        <v>18.1</v>
      </c>
      <c r="F16" s="1734">
        <v>18.1</v>
      </c>
      <c r="G16" s="1734">
        <v>142</v>
      </c>
      <c r="H16" s="1734">
        <v>149.7</v>
      </c>
      <c r="I16" s="1734">
        <v>135.5</v>
      </c>
      <c r="J16" s="1734">
        <v>132</v>
      </c>
      <c r="K16" s="1734">
        <v>135.6</v>
      </c>
      <c r="L16" s="1734">
        <v>129</v>
      </c>
      <c r="M16" s="1734">
        <v>10</v>
      </c>
      <c r="N16" s="1734">
        <v>14.1</v>
      </c>
      <c r="O16" s="1734">
        <v>6.5</v>
      </c>
    </row>
    <row r="17" spans="1:15" ht="14.25" customHeight="1">
      <c r="A17" s="1707" t="s">
        <v>165</v>
      </c>
      <c r="B17" s="1707"/>
      <c r="C17" s="1708"/>
      <c r="D17" s="1734">
        <v>19.3</v>
      </c>
      <c r="E17" s="1734">
        <v>19.2</v>
      </c>
      <c r="F17" s="1734">
        <v>19.4</v>
      </c>
      <c r="G17" s="1734">
        <v>150</v>
      </c>
      <c r="H17" s="1734">
        <v>150.2</v>
      </c>
      <c r="I17" s="1734">
        <v>149.6</v>
      </c>
      <c r="J17" s="1734">
        <v>144.7</v>
      </c>
      <c r="K17" s="1734">
        <v>145.1</v>
      </c>
      <c r="L17" s="1734">
        <v>143.9</v>
      </c>
      <c r="M17" s="1734">
        <v>5.3</v>
      </c>
      <c r="N17" s="1734">
        <v>5.1</v>
      </c>
      <c r="O17" s="1734">
        <v>5.7</v>
      </c>
    </row>
    <row r="18" spans="1:15" ht="14.25" customHeight="1">
      <c r="A18" s="1707" t="s">
        <v>166</v>
      </c>
      <c r="B18" s="1707"/>
      <c r="C18" s="1708"/>
      <c r="D18" s="1734">
        <v>17.5</v>
      </c>
      <c r="E18" s="1734">
        <v>18.4</v>
      </c>
      <c r="F18" s="1734">
        <v>16.8</v>
      </c>
      <c r="G18" s="1734">
        <v>115.1</v>
      </c>
      <c r="H18" s="1734">
        <v>141.4</v>
      </c>
      <c r="I18" s="1734">
        <v>98.1</v>
      </c>
      <c r="J18" s="1734">
        <v>110.4</v>
      </c>
      <c r="K18" s="1734">
        <v>132.2</v>
      </c>
      <c r="L18" s="1734">
        <v>96.3</v>
      </c>
      <c r="M18" s="1734">
        <v>4.7</v>
      </c>
      <c r="N18" s="1734">
        <v>9.2</v>
      </c>
      <c r="O18" s="1734">
        <v>1.8</v>
      </c>
    </row>
    <row r="19" spans="1:15" ht="14.25" customHeight="1">
      <c r="A19" s="1707" t="s">
        <v>167</v>
      </c>
      <c r="B19" s="1707"/>
      <c r="C19" s="1708"/>
      <c r="D19" s="1734">
        <v>18.5</v>
      </c>
      <c r="E19" s="1734">
        <v>19.7</v>
      </c>
      <c r="F19" s="1734">
        <v>18.2</v>
      </c>
      <c r="G19" s="1734">
        <v>139</v>
      </c>
      <c r="H19" s="1734">
        <v>160.8</v>
      </c>
      <c r="I19" s="1734">
        <v>134</v>
      </c>
      <c r="J19" s="1734">
        <v>134.1</v>
      </c>
      <c r="K19" s="1734">
        <v>151.6</v>
      </c>
      <c r="L19" s="1734">
        <v>130.1</v>
      </c>
      <c r="M19" s="1734">
        <v>4.9</v>
      </c>
      <c r="N19" s="1734">
        <v>9.2</v>
      </c>
      <c r="O19" s="1734">
        <v>3.9</v>
      </c>
    </row>
    <row r="20" spans="1:15" ht="14.25" customHeight="1">
      <c r="A20" s="1707" t="s">
        <v>168</v>
      </c>
      <c r="B20" s="1707"/>
      <c r="C20" s="1708"/>
      <c r="D20" s="1734">
        <v>18.2</v>
      </c>
      <c r="E20" s="1734">
        <v>18.2</v>
      </c>
      <c r="F20" s="1734">
        <v>18.3</v>
      </c>
      <c r="G20" s="1734">
        <v>151.1</v>
      </c>
      <c r="H20" s="1734">
        <v>164.3</v>
      </c>
      <c r="I20" s="1734">
        <v>138.8</v>
      </c>
      <c r="J20" s="1734">
        <v>132.7</v>
      </c>
      <c r="K20" s="1734">
        <v>138.2</v>
      </c>
      <c r="L20" s="1734">
        <v>127.6</v>
      </c>
      <c r="M20" s="1734">
        <v>18.4</v>
      </c>
      <c r="N20" s="1734">
        <v>26.1</v>
      </c>
      <c r="O20" s="1734">
        <v>11.2</v>
      </c>
    </row>
    <row r="21" spans="1:15" ht="14.25" customHeight="1">
      <c r="A21" s="1707" t="s">
        <v>169</v>
      </c>
      <c r="B21" s="1707"/>
      <c r="C21" s="1708"/>
      <c r="D21" s="1734">
        <v>18.5</v>
      </c>
      <c r="E21" s="1734">
        <v>18.7</v>
      </c>
      <c r="F21" s="1734">
        <v>18.2</v>
      </c>
      <c r="G21" s="1734">
        <v>144.5</v>
      </c>
      <c r="H21" s="1734">
        <v>146.5</v>
      </c>
      <c r="I21" s="1734">
        <v>140.8</v>
      </c>
      <c r="J21" s="1734">
        <v>141.1</v>
      </c>
      <c r="K21" s="1734">
        <v>142.9</v>
      </c>
      <c r="L21" s="1734">
        <v>137.6</v>
      </c>
      <c r="M21" s="1734">
        <v>3.4</v>
      </c>
      <c r="N21" s="1734">
        <v>3.6</v>
      </c>
      <c r="O21" s="1734">
        <v>3.2</v>
      </c>
    </row>
    <row r="22" spans="1:15" ht="14.25" customHeight="1">
      <c r="A22" s="1737" t="s">
        <v>170</v>
      </c>
      <c r="B22" s="1737"/>
      <c r="C22" s="1738"/>
      <c r="D22" s="1739">
        <v>18.6</v>
      </c>
      <c r="E22" s="1739">
        <v>19.3</v>
      </c>
      <c r="F22" s="1739">
        <v>17.8</v>
      </c>
      <c r="G22" s="1739">
        <v>138.3</v>
      </c>
      <c r="H22" s="1739">
        <v>151.7</v>
      </c>
      <c r="I22" s="1739">
        <v>123</v>
      </c>
      <c r="J22" s="1739">
        <v>129.7</v>
      </c>
      <c r="K22" s="1739">
        <v>140.5</v>
      </c>
      <c r="L22" s="1739">
        <v>117.4</v>
      </c>
      <c r="M22" s="1739">
        <v>8.6</v>
      </c>
      <c r="N22" s="1739">
        <v>11.2</v>
      </c>
      <c r="O22" s="1739">
        <v>5.6</v>
      </c>
    </row>
    <row r="23" spans="4:15" ht="14.25" customHeight="1">
      <c r="D23" s="1740"/>
      <c r="E23" s="1741"/>
      <c r="F23" s="1741"/>
      <c r="G23" s="1740"/>
      <c r="H23" s="1740"/>
      <c r="I23" s="1740"/>
      <c r="J23" s="1740"/>
      <c r="K23" s="1740"/>
      <c r="L23" s="1740"/>
      <c r="M23" s="1740"/>
      <c r="N23" s="1740"/>
      <c r="O23" s="1740"/>
    </row>
    <row r="24" spans="4:15" ht="14.25" customHeight="1">
      <c r="D24" s="1742"/>
      <c r="E24" s="1743"/>
      <c r="F24" s="1743"/>
      <c r="G24" s="1742"/>
      <c r="H24" s="1742"/>
      <c r="I24" s="1742"/>
      <c r="J24" s="1742"/>
      <c r="K24" s="1742"/>
      <c r="L24" s="1742"/>
      <c r="M24" s="1742"/>
      <c r="N24" s="1742"/>
      <c r="O24" s="1742"/>
    </row>
    <row r="25" spans="4:15" ht="14.25" customHeight="1">
      <c r="D25" s="1742"/>
      <c r="E25" s="1743"/>
      <c r="F25" s="1743"/>
      <c r="G25" s="1743"/>
      <c r="H25" s="1743"/>
      <c r="I25" s="1743"/>
      <c r="J25" s="1743"/>
      <c r="K25" s="1743"/>
      <c r="L25" s="1742"/>
      <c r="M25" s="1742"/>
      <c r="N25" s="1742"/>
      <c r="O25" s="1742"/>
    </row>
    <row r="26" spans="1:15" ht="14.25" customHeight="1">
      <c r="A26" s="1693"/>
      <c r="B26" s="1693"/>
      <c r="C26" s="1693"/>
      <c r="D26" s="1693"/>
      <c r="E26" s="1744" t="s">
        <v>262</v>
      </c>
      <c r="F26" s="1744"/>
      <c r="G26" s="1744"/>
      <c r="H26" s="1744"/>
      <c r="I26" s="1744"/>
      <c r="J26" s="1744"/>
      <c r="K26" s="1744"/>
      <c r="L26" s="1693"/>
      <c r="M26" s="1693"/>
      <c r="N26" s="1693"/>
      <c r="O26" s="1693"/>
    </row>
    <row r="27" spans="1:15" ht="14.25" customHeight="1">
      <c r="A27" s="80" t="s">
        <v>139</v>
      </c>
      <c r="B27" s="80"/>
      <c r="C27" s="80"/>
      <c r="D27" s="1742"/>
      <c r="E27" s="1743"/>
      <c r="F27" s="1743"/>
      <c r="G27" s="1742"/>
      <c r="H27" s="1742"/>
      <c r="I27" s="1742"/>
      <c r="J27" s="1742"/>
      <c r="K27" s="1742"/>
      <c r="L27" s="1742"/>
      <c r="M27" s="1742"/>
      <c r="N27" s="1742"/>
      <c r="O27" s="1742"/>
    </row>
    <row r="28" spans="1:15" ht="14.25" customHeight="1">
      <c r="A28" s="13" t="s">
        <v>178</v>
      </c>
      <c r="D28" s="1742"/>
      <c r="E28" s="1745"/>
      <c r="F28" s="1745"/>
      <c r="G28" s="1742"/>
      <c r="H28" s="1742"/>
      <c r="I28" s="1742"/>
      <c r="J28" s="1742"/>
      <c r="K28" s="1742"/>
      <c r="L28" s="1742"/>
      <c r="M28" s="1742"/>
      <c r="N28" s="1742"/>
      <c r="O28" s="1742"/>
    </row>
    <row r="29" spans="1:15" ht="14.25" customHeight="1">
      <c r="A29" s="946" t="s">
        <v>179</v>
      </c>
      <c r="B29" s="946"/>
      <c r="C29" s="947"/>
      <c r="D29" s="945" t="s">
        <v>180</v>
      </c>
      <c r="E29" s="946"/>
      <c r="F29" s="946"/>
      <c r="G29" s="199"/>
      <c r="H29" s="828"/>
      <c r="I29" s="829"/>
      <c r="J29" s="945" t="s">
        <v>181</v>
      </c>
      <c r="K29" s="946"/>
      <c r="L29" s="947"/>
      <c r="M29" s="945" t="s">
        <v>182</v>
      </c>
      <c r="N29" s="946"/>
      <c r="O29" s="946"/>
    </row>
    <row r="30" spans="1:15" ht="14.25" customHeight="1">
      <c r="A30" s="1696"/>
      <c r="B30" s="1696"/>
      <c r="C30" s="1100"/>
      <c r="D30" s="1106"/>
      <c r="E30" s="1696"/>
      <c r="F30" s="1696"/>
      <c r="G30" s="1746" t="s">
        <v>183</v>
      </c>
      <c r="H30" s="1746"/>
      <c r="I30" s="1065" t="s">
        <v>263</v>
      </c>
      <c r="J30" s="1106"/>
      <c r="K30" s="1696"/>
      <c r="L30" s="1100"/>
      <c r="M30" s="1106"/>
      <c r="N30" s="1696"/>
      <c r="O30" s="1696"/>
    </row>
    <row r="31" spans="1:15" ht="14.25" customHeight="1">
      <c r="A31" s="949"/>
      <c r="B31" s="949"/>
      <c r="C31" s="950"/>
      <c r="D31" s="948"/>
      <c r="E31" s="949"/>
      <c r="F31" s="949"/>
      <c r="G31" s="1747" t="s">
        <v>184</v>
      </c>
      <c r="H31" s="1747" t="s">
        <v>185</v>
      </c>
      <c r="I31" s="1748"/>
      <c r="J31" s="1749"/>
      <c r="K31" s="1747" t="s">
        <v>186</v>
      </c>
      <c r="L31" s="1747" t="s">
        <v>187</v>
      </c>
      <c r="M31" s="1749"/>
      <c r="N31" s="1747" t="s">
        <v>186</v>
      </c>
      <c r="O31" s="1747" t="s">
        <v>187</v>
      </c>
    </row>
    <row r="32" spans="1:15" ht="14.25" customHeight="1">
      <c r="A32" s="1750" t="s">
        <v>188</v>
      </c>
      <c r="B32" s="1750"/>
      <c r="C32" s="1751"/>
      <c r="D32" s="1752"/>
      <c r="E32" s="1753">
        <v>1332874</v>
      </c>
      <c r="F32" s="1753"/>
      <c r="G32" s="1754">
        <v>-0.3</v>
      </c>
      <c r="H32" s="1754">
        <v>-0.6</v>
      </c>
      <c r="I32" s="1754">
        <v>26.5</v>
      </c>
      <c r="J32" s="1754">
        <v>1.5</v>
      </c>
      <c r="K32" s="1754">
        <v>-0.1</v>
      </c>
      <c r="L32" s="1754">
        <v>-0.1</v>
      </c>
      <c r="M32" s="1754">
        <v>1.7</v>
      </c>
      <c r="N32" s="1754">
        <v>0.1</v>
      </c>
      <c r="O32" s="1754">
        <v>0.1</v>
      </c>
    </row>
    <row r="33" spans="1:15" ht="14.25" customHeight="1">
      <c r="A33" s="447"/>
      <c r="B33" s="447"/>
      <c r="C33" s="447"/>
      <c r="D33" s="1755"/>
      <c r="E33" s="1756"/>
      <c r="F33" s="1756"/>
      <c r="G33" s="1757"/>
      <c r="H33" s="1757"/>
      <c r="I33" s="1757"/>
      <c r="J33" s="1757"/>
      <c r="K33" s="1757"/>
      <c r="L33" s="1757"/>
      <c r="M33" s="1757"/>
      <c r="N33" s="1757"/>
      <c r="O33" s="1757"/>
    </row>
    <row r="34" spans="1:15" ht="14.25" customHeight="1">
      <c r="A34" s="1758" t="s">
        <v>189</v>
      </c>
      <c r="B34" s="1758"/>
      <c r="C34" s="1759"/>
      <c r="D34" s="1755"/>
      <c r="E34" s="550"/>
      <c r="F34" s="550">
        <v>64449</v>
      </c>
      <c r="G34" s="1760">
        <v>-0.5</v>
      </c>
      <c r="H34" s="1760">
        <v>2.4</v>
      </c>
      <c r="I34" s="1757">
        <v>10.2</v>
      </c>
      <c r="J34" s="1757">
        <v>0.4</v>
      </c>
      <c r="K34" s="1757">
        <v>-0.4</v>
      </c>
      <c r="L34" s="1757">
        <v>-0.3</v>
      </c>
      <c r="M34" s="1757">
        <v>1</v>
      </c>
      <c r="N34" s="1757">
        <v>0.5</v>
      </c>
      <c r="O34" s="1757">
        <v>-0.4</v>
      </c>
    </row>
    <row r="35" spans="1:98" ht="14.25" customHeight="1">
      <c r="A35" s="1758" t="s">
        <v>190</v>
      </c>
      <c r="B35" s="1758"/>
      <c r="C35" s="1759"/>
      <c r="D35" s="1755"/>
      <c r="E35" s="550"/>
      <c r="F35" s="550">
        <v>426498</v>
      </c>
      <c r="G35" s="1760">
        <v>-0.2</v>
      </c>
      <c r="H35" s="1760">
        <v>-3</v>
      </c>
      <c r="I35" s="1757">
        <v>13.3</v>
      </c>
      <c r="J35" s="1757">
        <v>1.1</v>
      </c>
      <c r="K35" s="1757">
        <v>-0.2</v>
      </c>
      <c r="L35" s="1757">
        <v>-0.2</v>
      </c>
      <c r="M35" s="1757">
        <v>1.3</v>
      </c>
      <c r="N35" s="1757">
        <v>0.1</v>
      </c>
      <c r="O35" s="1757">
        <v>0.1</v>
      </c>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row>
    <row r="36" spans="1:15" ht="14.25" customHeight="1">
      <c r="A36" s="1761" t="s">
        <v>264</v>
      </c>
      <c r="B36" s="1761"/>
      <c r="C36" s="1762"/>
      <c r="D36" s="1755"/>
      <c r="E36" s="550"/>
      <c r="F36" s="550">
        <v>8621</v>
      </c>
      <c r="G36" s="1760">
        <v>0.5</v>
      </c>
      <c r="H36" s="1760">
        <v>3.6</v>
      </c>
      <c r="I36" s="1757">
        <v>10.2</v>
      </c>
      <c r="J36" s="1757">
        <v>0.5</v>
      </c>
      <c r="K36" s="1757">
        <v>-1.1</v>
      </c>
      <c r="L36" s="1757">
        <v>-1.7</v>
      </c>
      <c r="M36" s="1757">
        <v>0</v>
      </c>
      <c r="N36" s="1757">
        <v>-0.3</v>
      </c>
      <c r="O36" s="1757">
        <v>-0.6</v>
      </c>
    </row>
    <row r="37" spans="1:15" ht="14.25" customHeight="1">
      <c r="A37" s="1758" t="s">
        <v>191</v>
      </c>
      <c r="B37" s="1758"/>
      <c r="C37" s="1759"/>
      <c r="D37" s="1755"/>
      <c r="E37" s="550"/>
      <c r="F37" s="550">
        <v>15959</v>
      </c>
      <c r="G37" s="1760">
        <v>0</v>
      </c>
      <c r="H37" s="1760">
        <v>-4.3</v>
      </c>
      <c r="I37" s="1757">
        <v>20.5</v>
      </c>
      <c r="J37" s="1757">
        <v>0.4</v>
      </c>
      <c r="K37" s="1757">
        <v>-0.1</v>
      </c>
      <c r="L37" s="1757">
        <v>0.1</v>
      </c>
      <c r="M37" s="1757">
        <v>0.4</v>
      </c>
      <c r="N37" s="1757">
        <v>-0.6</v>
      </c>
      <c r="O37" s="1757">
        <v>-0.2</v>
      </c>
    </row>
    <row r="38" spans="1:15" ht="14.25" customHeight="1">
      <c r="A38" s="1758" t="s">
        <v>192</v>
      </c>
      <c r="B38" s="1758"/>
      <c r="C38" s="1759"/>
      <c r="D38" s="1755"/>
      <c r="E38" s="550"/>
      <c r="F38" s="550">
        <v>78317</v>
      </c>
      <c r="G38" s="1760">
        <v>-2</v>
      </c>
      <c r="H38" s="1760">
        <v>-6.1</v>
      </c>
      <c r="I38" s="1757">
        <v>15</v>
      </c>
      <c r="J38" s="1757">
        <v>0.6</v>
      </c>
      <c r="K38" s="1757">
        <v>-0.3</v>
      </c>
      <c r="L38" s="1757">
        <v>-0.7</v>
      </c>
      <c r="M38" s="1757">
        <v>2.6</v>
      </c>
      <c r="N38" s="1757">
        <v>1</v>
      </c>
      <c r="O38" s="1757">
        <v>1.7</v>
      </c>
    </row>
    <row r="39" spans="1:15" ht="14.25" customHeight="1">
      <c r="A39" s="1758" t="s">
        <v>193</v>
      </c>
      <c r="B39" s="1758"/>
      <c r="C39" s="1759"/>
      <c r="D39" s="1755"/>
      <c r="E39" s="550"/>
      <c r="F39" s="550">
        <v>238319</v>
      </c>
      <c r="G39" s="1760">
        <v>0.3</v>
      </c>
      <c r="H39" s="1760">
        <v>2.7</v>
      </c>
      <c r="I39" s="1757">
        <v>49.5</v>
      </c>
      <c r="J39" s="1757">
        <v>1.6</v>
      </c>
      <c r="K39" s="1757">
        <v>-0.6</v>
      </c>
      <c r="L39" s="1757">
        <v>-0.4</v>
      </c>
      <c r="M39" s="1757">
        <v>1.3</v>
      </c>
      <c r="N39" s="1757">
        <v>-0.8</v>
      </c>
      <c r="O39" s="1757">
        <v>-0.3</v>
      </c>
    </row>
    <row r="40" spans="1:15" ht="14.25" customHeight="1">
      <c r="A40" s="1758" t="s">
        <v>194</v>
      </c>
      <c r="B40" s="1758"/>
      <c r="C40" s="1759"/>
      <c r="D40" s="1755"/>
      <c r="E40" s="550"/>
      <c r="F40" s="550">
        <v>33225</v>
      </c>
      <c r="G40" s="1760">
        <v>-1.5</v>
      </c>
      <c r="H40" s="1760">
        <v>1.9</v>
      </c>
      <c r="I40" s="1757">
        <v>4.7</v>
      </c>
      <c r="J40" s="1757">
        <v>0.1</v>
      </c>
      <c r="K40" s="1757">
        <v>-1.8</v>
      </c>
      <c r="L40" s="1757">
        <v>-0.3</v>
      </c>
      <c r="M40" s="1757">
        <v>1.6</v>
      </c>
      <c r="N40" s="1757">
        <v>0.3</v>
      </c>
      <c r="O40" s="1757">
        <v>0.4</v>
      </c>
    </row>
    <row r="41" spans="1:70" ht="14.25" customHeight="1">
      <c r="A41" s="1761" t="s">
        <v>195</v>
      </c>
      <c r="B41" s="1761"/>
      <c r="C41" s="1762"/>
      <c r="D41" s="1755"/>
      <c r="E41" s="550"/>
      <c r="F41" s="550">
        <v>4983</v>
      </c>
      <c r="G41" s="1760">
        <v>-0.6</v>
      </c>
      <c r="H41" s="1760">
        <v>-20.9</v>
      </c>
      <c r="I41" s="1757">
        <v>12.4</v>
      </c>
      <c r="J41" s="1757">
        <v>0.3</v>
      </c>
      <c r="K41" s="1757">
        <v>0</v>
      </c>
      <c r="L41" s="1757">
        <v>-3.1</v>
      </c>
      <c r="M41" s="1757">
        <v>0.9</v>
      </c>
      <c r="N41" s="1757">
        <v>0.2</v>
      </c>
      <c r="O41" s="1757">
        <v>-0.7</v>
      </c>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row>
    <row r="42" spans="1:15" ht="14.25" customHeight="1">
      <c r="A42" s="1758" t="s">
        <v>196</v>
      </c>
      <c r="B42" s="1758"/>
      <c r="C42" s="1759"/>
      <c r="D42" s="1755"/>
      <c r="E42" s="550"/>
      <c r="F42" s="550">
        <v>90878</v>
      </c>
      <c r="G42" s="1760">
        <v>0.1</v>
      </c>
      <c r="H42" s="1760">
        <v>2.2</v>
      </c>
      <c r="I42" s="1757">
        <v>59.9</v>
      </c>
      <c r="J42" s="1757">
        <v>4.4</v>
      </c>
      <c r="K42" s="1757">
        <v>1.4</v>
      </c>
      <c r="L42" s="1757">
        <v>-0.3</v>
      </c>
      <c r="M42" s="1757">
        <v>4.3</v>
      </c>
      <c r="N42" s="1757">
        <v>0.8</v>
      </c>
      <c r="O42" s="1757">
        <v>-1</v>
      </c>
    </row>
    <row r="43" spans="1:15" ht="14.25" customHeight="1">
      <c r="A43" s="1761" t="s">
        <v>197</v>
      </c>
      <c r="B43" s="1761"/>
      <c r="C43" s="1762"/>
      <c r="D43" s="1755"/>
      <c r="E43" s="550"/>
      <c r="F43" s="550">
        <v>125152</v>
      </c>
      <c r="G43" s="1760">
        <v>-1.3</v>
      </c>
      <c r="H43" s="1760">
        <v>2.5</v>
      </c>
      <c r="I43" s="1757">
        <v>27</v>
      </c>
      <c r="J43" s="1757">
        <v>0.9</v>
      </c>
      <c r="K43" s="1757">
        <v>-0.4</v>
      </c>
      <c r="L43" s="1757">
        <v>-0.1</v>
      </c>
      <c r="M43" s="1757">
        <v>2.2</v>
      </c>
      <c r="N43" s="1757">
        <v>1.2</v>
      </c>
      <c r="O43" s="1757">
        <v>1.3</v>
      </c>
    </row>
    <row r="44" spans="1:15" ht="14.25" customHeight="1">
      <c r="A44" s="1758" t="s">
        <v>198</v>
      </c>
      <c r="B44" s="1758"/>
      <c r="C44" s="1759"/>
      <c r="D44" s="1755"/>
      <c r="E44" s="550"/>
      <c r="F44" s="550">
        <v>64454</v>
      </c>
      <c r="G44" s="1760">
        <v>0.4</v>
      </c>
      <c r="H44" s="1760">
        <v>-0.1</v>
      </c>
      <c r="I44" s="1757">
        <v>18.3</v>
      </c>
      <c r="J44" s="1757">
        <v>1.2</v>
      </c>
      <c r="K44" s="1757">
        <v>0.7</v>
      </c>
      <c r="L44" s="1757">
        <v>0.3</v>
      </c>
      <c r="M44" s="1757">
        <v>0.8</v>
      </c>
      <c r="N44" s="1757">
        <v>-0.3</v>
      </c>
      <c r="O44" s="1757">
        <v>0.6</v>
      </c>
    </row>
    <row r="45" spans="1:15" ht="14.25" customHeight="1">
      <c r="A45" s="1758" t="s">
        <v>199</v>
      </c>
      <c r="B45" s="1758"/>
      <c r="C45" s="1759"/>
      <c r="D45" s="1755"/>
      <c r="E45" s="550"/>
      <c r="F45" s="550">
        <v>19067</v>
      </c>
      <c r="G45" s="1760">
        <v>0.9</v>
      </c>
      <c r="H45" s="1760">
        <v>-2.9</v>
      </c>
      <c r="I45" s="1757">
        <v>9.6</v>
      </c>
      <c r="J45" s="1757">
        <v>1.7</v>
      </c>
      <c r="K45" s="1757">
        <v>0</v>
      </c>
      <c r="L45" s="1757">
        <v>1.2</v>
      </c>
      <c r="M45" s="1757">
        <v>0.8</v>
      </c>
      <c r="N45" s="1757">
        <v>-0.5</v>
      </c>
      <c r="O45" s="1757">
        <v>0.1</v>
      </c>
    </row>
    <row r="46" spans="1:15" ht="14.25" customHeight="1">
      <c r="A46" s="1763" t="s">
        <v>200</v>
      </c>
      <c r="B46" s="1763"/>
      <c r="C46" s="1764"/>
      <c r="D46" s="1765"/>
      <c r="E46" s="1766"/>
      <c r="F46" s="1766">
        <v>162923</v>
      </c>
      <c r="G46" s="1767">
        <v>0.6</v>
      </c>
      <c r="H46" s="1767">
        <v>-0.2</v>
      </c>
      <c r="I46" s="1768">
        <v>32.2</v>
      </c>
      <c r="J46" s="1768">
        <v>2.7</v>
      </c>
      <c r="K46" s="1768">
        <v>0.2</v>
      </c>
      <c r="L46" s="1768">
        <v>1.2</v>
      </c>
      <c r="M46" s="1768">
        <v>2</v>
      </c>
      <c r="N46" s="1768">
        <v>-0.2</v>
      </c>
      <c r="O46" s="1768">
        <v>-0.5</v>
      </c>
    </row>
    <row r="47" spans="4:15" ht="12">
      <c r="D47" s="1742"/>
      <c r="E47" s="1741"/>
      <c r="F47" s="1741"/>
      <c r="G47" s="1742"/>
      <c r="H47" s="1742"/>
      <c r="I47" s="1742"/>
      <c r="J47" s="1742"/>
      <c r="K47" s="1742"/>
      <c r="L47" s="1742"/>
      <c r="M47" s="1742"/>
      <c r="N47" s="1742"/>
      <c r="O47" s="1742"/>
    </row>
    <row r="48" spans="4:15" ht="12">
      <c r="D48" s="1742"/>
      <c r="E48" s="1743"/>
      <c r="F48" s="1743"/>
      <c r="G48" s="1742"/>
      <c r="H48" s="1742"/>
      <c r="I48" s="1742"/>
      <c r="J48" s="1742"/>
      <c r="K48" s="1742"/>
      <c r="L48" s="1742"/>
      <c r="M48" s="1742"/>
      <c r="N48" s="1742"/>
      <c r="O48" s="1742"/>
    </row>
    <row r="49" spans="4:15" ht="12">
      <c r="D49" s="1742"/>
      <c r="E49" s="1743"/>
      <c r="F49" s="1743"/>
      <c r="G49" s="1742"/>
      <c r="H49" s="1742"/>
      <c r="I49" s="1742"/>
      <c r="J49" s="1742"/>
      <c r="K49" s="1742"/>
      <c r="L49" s="1742"/>
      <c r="M49" s="1742"/>
      <c r="N49" s="1742"/>
      <c r="O49" s="1742"/>
    </row>
    <row r="51" spans="15:98" ht="12">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row>
  </sheetData>
  <mergeCells count="43">
    <mergeCell ref="A46:C46"/>
    <mergeCell ref="A10:C10"/>
    <mergeCell ref="A11:C11"/>
    <mergeCell ref="A12:C12"/>
    <mergeCell ref="A13:C13"/>
    <mergeCell ref="A14:C14"/>
    <mergeCell ref="A15:C15"/>
    <mergeCell ref="A16:C16"/>
    <mergeCell ref="A17:C17"/>
    <mergeCell ref="A18:C18"/>
    <mergeCell ref="A42:C42"/>
    <mergeCell ref="A43:C43"/>
    <mergeCell ref="A44:C44"/>
    <mergeCell ref="A45:C45"/>
    <mergeCell ref="A38:C38"/>
    <mergeCell ref="A39:C39"/>
    <mergeCell ref="A40:C40"/>
    <mergeCell ref="A41:C41"/>
    <mergeCell ref="A34:C34"/>
    <mergeCell ref="A35:C35"/>
    <mergeCell ref="A36:C36"/>
    <mergeCell ref="A37:C37"/>
    <mergeCell ref="A2:C2"/>
    <mergeCell ref="A3:C3"/>
    <mergeCell ref="A29:C31"/>
    <mergeCell ref="A32:C32"/>
    <mergeCell ref="A19:C19"/>
    <mergeCell ref="A20:C20"/>
    <mergeCell ref="A21:C21"/>
    <mergeCell ref="A22:C22"/>
    <mergeCell ref="A4:C5"/>
    <mergeCell ref="E32:F32"/>
    <mergeCell ref="J4:L4"/>
    <mergeCell ref="M4:O4"/>
    <mergeCell ref="I30:I31"/>
    <mergeCell ref="J29:L30"/>
    <mergeCell ref="M29:O30"/>
    <mergeCell ref="E1:K1"/>
    <mergeCell ref="D4:F4"/>
    <mergeCell ref="G4:I4"/>
    <mergeCell ref="D29:F31"/>
    <mergeCell ref="E26:K26"/>
    <mergeCell ref="G30:H30"/>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4.xml><?xml version="1.0" encoding="utf-8"?>
<worksheet xmlns="http://schemas.openxmlformats.org/spreadsheetml/2006/main" xmlns:r="http://schemas.openxmlformats.org/officeDocument/2006/relationships">
  <dimension ref="A1:CT51"/>
  <sheetViews>
    <sheetView workbookViewId="0" topLeftCell="A1">
      <selection activeCell="Q40" sqref="Q40"/>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662" t="s">
        <v>265</v>
      </c>
      <c r="B1" s="1662"/>
      <c r="C1" s="1662"/>
      <c r="D1" s="1769" t="s">
        <v>266</v>
      </c>
      <c r="E1" s="1769"/>
      <c r="F1" s="1770"/>
      <c r="G1" s="1769"/>
      <c r="H1" s="1769" t="s">
        <v>267</v>
      </c>
      <c r="I1" s="1693"/>
      <c r="J1" s="1769"/>
      <c r="K1" s="1769"/>
      <c r="L1" s="13"/>
    </row>
    <row r="2" spans="1:11" ht="16.5" customHeight="1">
      <c r="A2" s="1664" t="s">
        <v>268</v>
      </c>
      <c r="B2" s="1664"/>
      <c r="C2" s="1664"/>
      <c r="D2" s="13"/>
      <c r="E2" s="13"/>
      <c r="F2" s="13"/>
      <c r="G2" s="13"/>
      <c r="H2" s="13"/>
      <c r="I2" s="13"/>
      <c r="J2" s="13"/>
      <c r="K2" s="42"/>
    </row>
    <row r="3" spans="1:11" ht="23.25" customHeight="1">
      <c r="A3" s="952" t="s">
        <v>141</v>
      </c>
      <c r="B3" s="952"/>
      <c r="C3" s="958"/>
      <c r="D3" s="801" t="s">
        <v>142</v>
      </c>
      <c r="E3" s="206" t="s">
        <v>143</v>
      </c>
      <c r="F3" s="206" t="s">
        <v>144</v>
      </c>
      <c r="G3" s="207" t="s">
        <v>145</v>
      </c>
      <c r="H3" s="801" t="s">
        <v>142</v>
      </c>
      <c r="I3" s="206" t="s">
        <v>143</v>
      </c>
      <c r="J3" s="206" t="s">
        <v>144</v>
      </c>
      <c r="K3" s="800" t="s">
        <v>145</v>
      </c>
    </row>
    <row r="4" spans="1:11" ht="16.5" customHeight="1">
      <c r="A4" s="1665" t="s">
        <v>269</v>
      </c>
      <c r="B4" s="1666">
        <v>18</v>
      </c>
      <c r="C4" s="1667" t="s">
        <v>627</v>
      </c>
      <c r="D4" s="1771">
        <v>99.9</v>
      </c>
      <c r="E4" s="1771">
        <v>105.4</v>
      </c>
      <c r="F4" s="1771">
        <v>99.8</v>
      </c>
      <c r="G4" s="1771">
        <v>98.3</v>
      </c>
      <c r="H4" s="1771">
        <v>99.4</v>
      </c>
      <c r="I4" s="1771">
        <v>104.9</v>
      </c>
      <c r="J4" s="1771">
        <v>99.3</v>
      </c>
      <c r="K4" s="1771">
        <v>97.8</v>
      </c>
    </row>
    <row r="5" spans="1:11" ht="16.5" customHeight="1">
      <c r="A5" s="13"/>
      <c r="B5" s="1670" t="s">
        <v>270</v>
      </c>
      <c r="C5" s="1671"/>
      <c r="D5" s="1771">
        <v>99.9</v>
      </c>
      <c r="E5" s="1771">
        <v>92.9</v>
      </c>
      <c r="F5" s="1771">
        <v>100.5</v>
      </c>
      <c r="G5" s="1771">
        <v>98.2</v>
      </c>
      <c r="H5" s="1771">
        <v>99.9</v>
      </c>
      <c r="I5" s="1771">
        <v>92.9</v>
      </c>
      <c r="J5" s="1771">
        <v>100.5</v>
      </c>
      <c r="K5" s="1771">
        <v>98.2</v>
      </c>
    </row>
    <row r="6" spans="1:11" ht="16.5" customHeight="1">
      <c r="A6" s="13"/>
      <c r="B6" s="1670" t="s">
        <v>271</v>
      </c>
      <c r="C6" s="1671"/>
      <c r="D6" s="1771">
        <v>99.9</v>
      </c>
      <c r="E6" s="1771">
        <v>88</v>
      </c>
      <c r="F6" s="1771">
        <v>100.7</v>
      </c>
      <c r="G6" s="1771">
        <v>93.1</v>
      </c>
      <c r="H6" s="1772">
        <v>98.7</v>
      </c>
      <c r="I6" s="1772">
        <v>87</v>
      </c>
      <c r="J6" s="1772">
        <v>99.5</v>
      </c>
      <c r="K6" s="1772">
        <v>92</v>
      </c>
    </row>
    <row r="7" spans="1:11" ht="16.5" customHeight="1">
      <c r="A7" s="175"/>
      <c r="B7" s="718"/>
      <c r="C7" s="175"/>
      <c r="D7" s="1773"/>
      <c r="E7" s="1774"/>
      <c r="F7" s="1774"/>
      <c r="G7" s="1774"/>
      <c r="H7" s="1774"/>
      <c r="I7" s="1774"/>
      <c r="J7" s="1774"/>
      <c r="K7" s="1774"/>
    </row>
    <row r="8" spans="1:11" ht="16.5" customHeight="1">
      <c r="A8" s="1677" t="s">
        <v>146</v>
      </c>
      <c r="B8" s="718" t="s">
        <v>244</v>
      </c>
      <c r="C8" s="718" t="s">
        <v>1240</v>
      </c>
      <c r="D8" s="1775">
        <v>80.2</v>
      </c>
      <c r="E8" s="1776">
        <v>69.6</v>
      </c>
      <c r="F8" s="1777">
        <v>79.7</v>
      </c>
      <c r="G8" s="1778">
        <v>72.6</v>
      </c>
      <c r="H8" s="1779">
        <v>78.3</v>
      </c>
      <c r="I8" s="1779">
        <v>68</v>
      </c>
      <c r="J8" s="1779">
        <v>77.8</v>
      </c>
      <c r="K8" s="1779">
        <v>70.9</v>
      </c>
    </row>
    <row r="9" spans="1:11" ht="16.5" customHeight="1">
      <c r="A9" s="13"/>
      <c r="B9" s="718" t="s">
        <v>245</v>
      </c>
      <c r="C9" s="718"/>
      <c r="D9" s="1775">
        <v>81.4</v>
      </c>
      <c r="E9" s="1776">
        <v>69</v>
      </c>
      <c r="F9" s="1777">
        <v>79.3</v>
      </c>
      <c r="G9" s="1778">
        <v>71.6</v>
      </c>
      <c r="H9" s="1779">
        <v>79.6</v>
      </c>
      <c r="I9" s="1779">
        <v>67.4</v>
      </c>
      <c r="J9" s="1779">
        <v>77.5</v>
      </c>
      <c r="K9" s="1779">
        <v>70</v>
      </c>
    </row>
    <row r="10" spans="1:11" ht="16.5" customHeight="1">
      <c r="A10" s="13"/>
      <c r="B10" s="718" t="s">
        <v>246</v>
      </c>
      <c r="C10" s="718"/>
      <c r="D10" s="1775">
        <v>90.9</v>
      </c>
      <c r="E10" s="1776">
        <v>68.8</v>
      </c>
      <c r="F10" s="1777">
        <v>89.9</v>
      </c>
      <c r="G10" s="1778">
        <v>72.3</v>
      </c>
      <c r="H10" s="1779">
        <v>89.7</v>
      </c>
      <c r="I10" s="1779">
        <v>67.9</v>
      </c>
      <c r="J10" s="1779">
        <v>88.7</v>
      </c>
      <c r="K10" s="1779">
        <v>71.4</v>
      </c>
    </row>
    <row r="11" spans="1:11" ht="16.5" customHeight="1">
      <c r="A11" s="13"/>
      <c r="B11" s="718" t="s">
        <v>247</v>
      </c>
      <c r="C11" s="718"/>
      <c r="D11" s="1780">
        <v>184.9</v>
      </c>
      <c r="E11" s="1776">
        <v>163</v>
      </c>
      <c r="F11" s="1777">
        <v>194.1</v>
      </c>
      <c r="G11" s="1778">
        <v>191.7</v>
      </c>
      <c r="H11" s="1779">
        <v>183.8</v>
      </c>
      <c r="I11" s="1779">
        <v>162</v>
      </c>
      <c r="J11" s="1779">
        <v>192.9</v>
      </c>
      <c r="K11" s="1779">
        <v>190.6</v>
      </c>
    </row>
    <row r="12" spans="1:11" ht="16.5" customHeight="1">
      <c r="A12" s="824" t="s">
        <v>147</v>
      </c>
      <c r="B12" s="718" t="s">
        <v>248</v>
      </c>
      <c r="C12" s="1681" t="s">
        <v>1240</v>
      </c>
      <c r="D12" s="1780">
        <v>80.7</v>
      </c>
      <c r="E12" s="1776">
        <v>69.3</v>
      </c>
      <c r="F12" s="1777">
        <v>75.9</v>
      </c>
      <c r="G12" s="1778">
        <v>67.7</v>
      </c>
      <c r="H12" s="1779">
        <v>80.9</v>
      </c>
      <c r="I12" s="1779">
        <v>69.4</v>
      </c>
      <c r="J12" s="1779">
        <v>76.1</v>
      </c>
      <c r="K12" s="1779">
        <v>67.8</v>
      </c>
    </row>
    <row r="13" spans="1:11" ht="16.5" customHeight="1">
      <c r="A13" s="824"/>
      <c r="B13" s="718" t="s">
        <v>249</v>
      </c>
      <c r="C13" s="1681"/>
      <c r="D13" s="1780">
        <v>75.5</v>
      </c>
      <c r="E13" s="1776">
        <v>71.6</v>
      </c>
      <c r="F13" s="1777">
        <v>72.2</v>
      </c>
      <c r="G13" s="1778">
        <v>69.5</v>
      </c>
      <c r="H13" s="1779">
        <v>76</v>
      </c>
      <c r="I13" s="1779">
        <v>72</v>
      </c>
      <c r="J13" s="1779">
        <v>72.6</v>
      </c>
      <c r="K13" s="1779">
        <v>69.9</v>
      </c>
    </row>
    <row r="14" spans="1:11" ht="16.5" customHeight="1">
      <c r="A14" s="824"/>
      <c r="B14" s="718" t="s">
        <v>250</v>
      </c>
      <c r="C14" s="1681"/>
      <c r="D14" s="1780">
        <v>76.6</v>
      </c>
      <c r="E14" s="1776">
        <v>69.1</v>
      </c>
      <c r="F14" s="1777">
        <v>71.4</v>
      </c>
      <c r="G14" s="1778">
        <v>69.7</v>
      </c>
      <c r="H14" s="1779">
        <v>76.9</v>
      </c>
      <c r="I14" s="1779">
        <v>69.4</v>
      </c>
      <c r="J14" s="1779">
        <v>71.7</v>
      </c>
      <c r="K14" s="1779">
        <v>70</v>
      </c>
    </row>
    <row r="15" spans="2:11" ht="17.25" customHeight="1">
      <c r="B15" s="718" t="s">
        <v>251</v>
      </c>
      <c r="D15" s="1780">
        <v>76.2</v>
      </c>
      <c r="E15" s="1776">
        <v>73.7</v>
      </c>
      <c r="F15" s="1777">
        <v>72.3</v>
      </c>
      <c r="G15" s="1778">
        <v>71.4</v>
      </c>
      <c r="H15" s="1779">
        <v>76.4</v>
      </c>
      <c r="I15" s="1779">
        <v>73.8</v>
      </c>
      <c r="J15" s="1779">
        <v>72.4</v>
      </c>
      <c r="K15" s="1779">
        <v>71.5</v>
      </c>
    </row>
    <row r="16" spans="1:11" ht="16.5" customHeight="1">
      <c r="A16" s="824"/>
      <c r="B16" s="718" t="s">
        <v>252</v>
      </c>
      <c r="C16" s="1681"/>
      <c r="D16" s="1780">
        <v>77.3</v>
      </c>
      <c r="E16" s="1776">
        <v>68.4</v>
      </c>
      <c r="F16" s="1777">
        <v>71.7</v>
      </c>
      <c r="G16" s="1778">
        <v>69.1</v>
      </c>
      <c r="H16" s="1781">
        <v>77.6</v>
      </c>
      <c r="I16" s="1781">
        <v>68.7</v>
      </c>
      <c r="J16" s="1781">
        <v>72</v>
      </c>
      <c r="K16" s="1781">
        <v>69.4</v>
      </c>
    </row>
    <row r="17" spans="1:11" ht="16.5" customHeight="1">
      <c r="A17" s="824"/>
      <c r="B17" s="718" t="s">
        <v>253</v>
      </c>
      <c r="C17" s="1681"/>
      <c r="D17" s="1780">
        <v>128.1</v>
      </c>
      <c r="E17" s="1776">
        <v>103.5</v>
      </c>
      <c r="F17" s="1777">
        <v>118.5</v>
      </c>
      <c r="G17" s="1778">
        <v>160.9</v>
      </c>
      <c r="H17" s="1779">
        <v>129</v>
      </c>
      <c r="I17" s="1779">
        <v>104.2</v>
      </c>
      <c r="J17" s="1779">
        <v>119.3</v>
      </c>
      <c r="K17" s="1779">
        <v>162</v>
      </c>
    </row>
    <row r="18" spans="1:11" ht="16.5" customHeight="1">
      <c r="A18" s="824"/>
      <c r="B18" s="718" t="s">
        <v>254</v>
      </c>
      <c r="C18" s="1681"/>
      <c r="D18" s="1780">
        <v>111.3</v>
      </c>
      <c r="E18" s="1776">
        <v>115.4</v>
      </c>
      <c r="F18" s="1777">
        <v>125.1</v>
      </c>
      <c r="G18" s="1778">
        <v>81.7</v>
      </c>
      <c r="H18" s="1779">
        <v>112.5</v>
      </c>
      <c r="I18" s="1779">
        <v>116.7</v>
      </c>
      <c r="J18" s="1779">
        <v>126.5</v>
      </c>
      <c r="K18" s="1779">
        <v>82.6</v>
      </c>
    </row>
    <row r="19" spans="1:11" ht="16.5" customHeight="1">
      <c r="A19" s="824"/>
      <c r="B19" s="718" t="s">
        <v>255</v>
      </c>
      <c r="C19" s="1681"/>
      <c r="D19" s="1777">
        <v>77</v>
      </c>
      <c r="E19" s="1776">
        <v>68.5</v>
      </c>
      <c r="F19" s="1777">
        <v>76.2</v>
      </c>
      <c r="G19" s="1778">
        <v>71.1</v>
      </c>
      <c r="H19" s="1781">
        <v>77.7</v>
      </c>
      <c r="I19" s="1781">
        <v>69.1</v>
      </c>
      <c r="J19" s="1781">
        <v>76.9</v>
      </c>
      <c r="K19" s="1781">
        <v>71.7</v>
      </c>
    </row>
    <row r="20" spans="1:11" s="104" customFormat="1" ht="16.5" customHeight="1">
      <c r="A20" s="1682"/>
      <c r="B20" s="1683" t="s">
        <v>244</v>
      </c>
      <c r="C20" s="1683"/>
      <c r="D20" s="1782">
        <v>75</v>
      </c>
      <c r="E20" s="1783">
        <v>67.8</v>
      </c>
      <c r="F20" s="1784">
        <v>73.9</v>
      </c>
      <c r="G20" s="1785">
        <v>71.2</v>
      </c>
      <c r="H20" s="1786">
        <v>75.5</v>
      </c>
      <c r="I20" s="1786">
        <v>68.3</v>
      </c>
      <c r="J20" s="1786">
        <v>74.4</v>
      </c>
      <c r="K20" s="1786">
        <v>71.7</v>
      </c>
    </row>
    <row r="21" spans="1:11" ht="16.5" customHeight="1">
      <c r="A21" s="1687" t="s">
        <v>148</v>
      </c>
      <c r="B21" s="1687"/>
      <c r="C21" s="1688"/>
      <c r="D21" s="1689">
        <v>-2.6</v>
      </c>
      <c r="E21" s="1690">
        <v>-1</v>
      </c>
      <c r="F21" s="1690">
        <v>-3</v>
      </c>
      <c r="G21" s="1690">
        <v>0.1</v>
      </c>
      <c r="H21" s="1690">
        <v>-2.8</v>
      </c>
      <c r="I21" s="1690">
        <v>-1.2</v>
      </c>
      <c r="J21" s="1690">
        <v>-3.3</v>
      </c>
      <c r="K21" s="1690">
        <v>0</v>
      </c>
    </row>
    <row r="22" spans="1:11" ht="16.5" customHeight="1">
      <c r="A22" s="981" t="s">
        <v>149</v>
      </c>
      <c r="B22" s="981"/>
      <c r="C22" s="982"/>
      <c r="D22" s="1691">
        <v>-6.5</v>
      </c>
      <c r="E22" s="1692">
        <v>-2.6</v>
      </c>
      <c r="F22" s="1692">
        <v>-7.3</v>
      </c>
      <c r="G22" s="1692">
        <v>-1.9</v>
      </c>
      <c r="H22" s="1692">
        <v>-3.6</v>
      </c>
      <c r="I22" s="1692">
        <v>0.4</v>
      </c>
      <c r="J22" s="1692">
        <v>-4.4</v>
      </c>
      <c r="K22" s="1692">
        <v>1.1</v>
      </c>
    </row>
    <row r="23" spans="1:11" ht="16.5" customHeight="1">
      <c r="A23" s="13"/>
      <c r="B23" s="13"/>
      <c r="C23" s="13"/>
      <c r="D23" s="1787"/>
      <c r="E23" s="1787"/>
      <c r="F23" s="1787"/>
      <c r="G23" s="1787"/>
      <c r="H23" s="1787"/>
      <c r="I23" s="1787"/>
      <c r="J23" s="1787"/>
      <c r="K23" s="1787"/>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1788" t="s">
        <v>201</v>
      </c>
      <c r="G26" s="13"/>
      <c r="H26" s="13"/>
      <c r="I26" s="13"/>
      <c r="J26" s="13"/>
      <c r="K26" s="13"/>
      <c r="L26" s="13"/>
    </row>
    <row r="27" spans="1:12" ht="16.5" customHeight="1">
      <c r="A27" s="1662" t="s">
        <v>202</v>
      </c>
      <c r="B27" s="1662"/>
      <c r="C27" s="1662"/>
      <c r="D27" s="13"/>
      <c r="E27" s="13"/>
      <c r="F27" s="13"/>
      <c r="G27" s="13"/>
      <c r="H27" s="13"/>
      <c r="I27" s="13"/>
      <c r="J27" s="13"/>
      <c r="K27" s="13"/>
      <c r="L27" s="13"/>
    </row>
    <row r="28" spans="1:12" ht="15" customHeight="1">
      <c r="A28" s="981" t="s">
        <v>150</v>
      </c>
      <c r="B28" s="981"/>
      <c r="C28" s="981"/>
      <c r="D28" s="13"/>
      <c r="E28" s="13"/>
      <c r="F28" s="13"/>
      <c r="G28" s="13"/>
      <c r="H28" s="13"/>
      <c r="I28" s="13"/>
      <c r="J28" s="13"/>
      <c r="K28" s="13"/>
      <c r="L28" s="42"/>
    </row>
    <row r="29" spans="1:12" ht="15" customHeight="1">
      <c r="A29" s="946" t="s">
        <v>272</v>
      </c>
      <c r="B29" s="946"/>
      <c r="C29" s="947"/>
      <c r="D29" s="958" t="s">
        <v>151</v>
      </c>
      <c r="E29" s="1695"/>
      <c r="F29" s="1695"/>
      <c r="G29" s="1695" t="s">
        <v>152</v>
      </c>
      <c r="H29" s="1695"/>
      <c r="I29" s="1695"/>
      <c r="J29" s="1695" t="s">
        <v>153</v>
      </c>
      <c r="K29" s="1695"/>
      <c r="L29" s="951"/>
    </row>
    <row r="30" spans="1:12" ht="15" customHeight="1">
      <c r="A30" s="949"/>
      <c r="B30" s="949"/>
      <c r="C30" s="950"/>
      <c r="D30" s="797" t="s">
        <v>154</v>
      </c>
      <c r="E30" s="206" t="s">
        <v>155</v>
      </c>
      <c r="F30" s="206" t="s">
        <v>156</v>
      </c>
      <c r="G30" s="206" t="s">
        <v>154</v>
      </c>
      <c r="H30" s="206" t="s">
        <v>155</v>
      </c>
      <c r="I30" s="206" t="s">
        <v>156</v>
      </c>
      <c r="J30" s="206" t="s">
        <v>154</v>
      </c>
      <c r="K30" s="206" t="s">
        <v>155</v>
      </c>
      <c r="L30" s="796" t="s">
        <v>156</v>
      </c>
    </row>
    <row r="31" spans="1:12" ht="15" customHeight="1">
      <c r="A31" s="1697" t="s">
        <v>273</v>
      </c>
      <c r="B31" s="1697">
        <v>7</v>
      </c>
      <c r="C31" s="1703" t="s">
        <v>274</v>
      </c>
      <c r="D31" s="1789">
        <v>414116</v>
      </c>
      <c r="E31" s="1789">
        <v>529867</v>
      </c>
      <c r="F31" s="1701">
        <v>235531</v>
      </c>
      <c r="G31" s="1701">
        <v>277131</v>
      </c>
      <c r="H31" s="1701">
        <v>336956</v>
      </c>
      <c r="I31" s="1701">
        <v>184831</v>
      </c>
      <c r="J31" s="1701">
        <v>136985</v>
      </c>
      <c r="K31" s="1701">
        <v>192911</v>
      </c>
      <c r="L31" s="1701">
        <v>50700</v>
      </c>
    </row>
    <row r="32" spans="1:12" ht="15" customHeight="1">
      <c r="A32" s="1697"/>
      <c r="B32" s="1790">
        <v>8</v>
      </c>
      <c r="C32" s="1703"/>
      <c r="D32" s="1789">
        <v>286433</v>
      </c>
      <c r="E32" s="1789">
        <v>349133</v>
      </c>
      <c r="F32" s="1701">
        <v>188290</v>
      </c>
      <c r="G32" s="1701">
        <v>277094</v>
      </c>
      <c r="H32" s="1701">
        <v>336441</v>
      </c>
      <c r="I32" s="1701">
        <v>184199</v>
      </c>
      <c r="J32" s="1701">
        <v>9339</v>
      </c>
      <c r="K32" s="1701">
        <v>12692</v>
      </c>
      <c r="L32" s="1701">
        <v>4091</v>
      </c>
    </row>
    <row r="33" spans="1:12" ht="15" customHeight="1">
      <c r="A33" s="1697"/>
      <c r="B33" s="1697">
        <v>9</v>
      </c>
      <c r="C33" s="1703"/>
      <c r="D33" s="1789">
        <v>279186</v>
      </c>
      <c r="E33" s="1789">
        <v>339923</v>
      </c>
      <c r="F33" s="1701">
        <v>185991</v>
      </c>
      <c r="G33" s="1701">
        <v>277553</v>
      </c>
      <c r="H33" s="1701">
        <v>338003</v>
      </c>
      <c r="I33" s="1701">
        <v>184799</v>
      </c>
      <c r="J33" s="1701">
        <v>1633</v>
      </c>
      <c r="K33" s="1701">
        <v>1920</v>
      </c>
      <c r="L33" s="1701">
        <v>1192</v>
      </c>
    </row>
    <row r="34" spans="1:12" ht="15" customHeight="1">
      <c r="A34" s="1791"/>
      <c r="B34" s="1791"/>
      <c r="C34" s="1791"/>
      <c r="D34" s="1705"/>
      <c r="E34" s="1706"/>
      <c r="F34" s="350"/>
      <c r="G34" s="350"/>
      <c r="H34" s="350"/>
      <c r="I34" s="350"/>
      <c r="J34" s="350"/>
      <c r="K34" s="350"/>
      <c r="L34" s="350"/>
    </row>
    <row r="35" spans="1:98" ht="15" customHeight="1">
      <c r="A35" s="1708" t="s">
        <v>158</v>
      </c>
      <c r="B35" s="1712"/>
      <c r="C35" s="1712"/>
      <c r="D35" s="1709">
        <v>299010</v>
      </c>
      <c r="E35" s="1792">
        <v>328092</v>
      </c>
      <c r="F35" s="1792">
        <v>155214</v>
      </c>
      <c r="G35" s="1792">
        <v>299010</v>
      </c>
      <c r="H35" s="1792">
        <v>328092</v>
      </c>
      <c r="I35" s="1792">
        <v>155214</v>
      </c>
      <c r="J35" s="1711">
        <v>0</v>
      </c>
      <c r="K35" s="1711">
        <v>0</v>
      </c>
      <c r="L35" s="1711">
        <v>0</v>
      </c>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c r="AL35" s="766"/>
      <c r="AM35" s="766"/>
      <c r="AN35" s="766"/>
      <c r="AO35" s="766"/>
      <c r="AP35" s="766"/>
      <c r="AQ35" s="766"/>
      <c r="AR35" s="766"/>
      <c r="AS35" s="766"/>
      <c r="AT35" s="766"/>
      <c r="AU35" s="766"/>
      <c r="AV35" s="766"/>
      <c r="AW35" s="766"/>
      <c r="AX35" s="766"/>
      <c r="AY35" s="766"/>
      <c r="AZ35" s="766"/>
      <c r="BA35" s="766"/>
      <c r="BB35" s="766"/>
      <c r="BC35" s="766"/>
      <c r="BD35" s="766"/>
      <c r="BE35" s="766"/>
      <c r="BF35" s="766"/>
      <c r="BG35" s="766"/>
      <c r="BH35" s="766"/>
      <c r="BI35" s="766"/>
      <c r="BJ35" s="766"/>
      <c r="BK35" s="766"/>
      <c r="BL35" s="766"/>
      <c r="BM35" s="766"/>
      <c r="BN35" s="766"/>
      <c r="BO35" s="766"/>
      <c r="BP35" s="766"/>
      <c r="BQ35" s="766"/>
      <c r="BR35" s="766"/>
      <c r="BS35" s="766"/>
      <c r="BT35" s="766"/>
      <c r="BU35" s="766"/>
      <c r="BV35" s="766"/>
      <c r="BW35" s="766"/>
      <c r="BX35" s="766"/>
      <c r="BY35" s="766"/>
      <c r="BZ35" s="766"/>
      <c r="CA35" s="766"/>
      <c r="CB35" s="766"/>
      <c r="CC35" s="766"/>
      <c r="CD35" s="766"/>
      <c r="CE35" s="766"/>
      <c r="CF35" s="766"/>
      <c r="CG35" s="766"/>
      <c r="CH35" s="766"/>
      <c r="CI35" s="766"/>
      <c r="CJ35" s="766"/>
      <c r="CK35" s="766"/>
      <c r="CL35" s="766"/>
      <c r="CM35" s="766"/>
      <c r="CN35" s="766"/>
      <c r="CO35" s="766"/>
      <c r="CP35" s="766"/>
      <c r="CQ35" s="766"/>
      <c r="CR35" s="766"/>
      <c r="CS35" s="766"/>
      <c r="CT35" s="766"/>
    </row>
    <row r="36" spans="1:12" ht="15" customHeight="1">
      <c r="A36" s="1707" t="s">
        <v>159</v>
      </c>
      <c r="B36" s="1716"/>
      <c r="C36" s="1712"/>
      <c r="D36" s="1709">
        <v>300217</v>
      </c>
      <c r="E36" s="1792">
        <v>339563</v>
      </c>
      <c r="F36" s="1792">
        <v>183912</v>
      </c>
      <c r="G36" s="1792">
        <v>299532</v>
      </c>
      <c r="H36" s="1792">
        <v>338835</v>
      </c>
      <c r="I36" s="1792">
        <v>183352</v>
      </c>
      <c r="J36" s="1711">
        <v>685</v>
      </c>
      <c r="K36" s="1711">
        <v>728</v>
      </c>
      <c r="L36" s="1711">
        <v>560</v>
      </c>
    </row>
    <row r="37" spans="1:12" ht="15" customHeight="1">
      <c r="A37" s="1793" t="s">
        <v>160</v>
      </c>
      <c r="B37" s="1794"/>
      <c r="C37" s="1795"/>
      <c r="D37" s="1709">
        <v>429909</v>
      </c>
      <c r="E37" s="1792">
        <v>454508</v>
      </c>
      <c r="F37" s="1792">
        <v>234613</v>
      </c>
      <c r="G37" s="1792">
        <v>425484</v>
      </c>
      <c r="H37" s="1792">
        <v>450705</v>
      </c>
      <c r="I37" s="1792">
        <v>225255</v>
      </c>
      <c r="J37" s="1711">
        <v>4425</v>
      </c>
      <c r="K37" s="1711">
        <v>3803</v>
      </c>
      <c r="L37" s="1711">
        <v>9358</v>
      </c>
    </row>
    <row r="38" spans="1:12" ht="15" customHeight="1">
      <c r="A38" s="1707" t="s">
        <v>161</v>
      </c>
      <c r="B38" s="1716"/>
      <c r="C38" s="1712"/>
      <c r="D38" s="1709">
        <v>323843</v>
      </c>
      <c r="E38" s="1792">
        <v>348852</v>
      </c>
      <c r="F38" s="1792">
        <v>222288</v>
      </c>
      <c r="G38" s="1792">
        <v>300984</v>
      </c>
      <c r="H38" s="1792">
        <v>325101</v>
      </c>
      <c r="I38" s="1792">
        <v>203051</v>
      </c>
      <c r="J38" s="1711">
        <v>22859</v>
      </c>
      <c r="K38" s="1711">
        <v>23751</v>
      </c>
      <c r="L38" s="1711">
        <v>19237</v>
      </c>
    </row>
    <row r="39" spans="1:12" ht="15" customHeight="1">
      <c r="A39" s="1707" t="s">
        <v>162</v>
      </c>
      <c r="B39" s="1716"/>
      <c r="C39" s="1712"/>
      <c r="D39" s="1709">
        <v>270353</v>
      </c>
      <c r="E39" s="1792">
        <v>307098</v>
      </c>
      <c r="F39" s="1792">
        <v>153528</v>
      </c>
      <c r="G39" s="1792">
        <v>268911</v>
      </c>
      <c r="H39" s="1792">
        <v>306598</v>
      </c>
      <c r="I39" s="1792">
        <v>149093</v>
      </c>
      <c r="J39" s="1711">
        <v>1442</v>
      </c>
      <c r="K39" s="1711">
        <v>500</v>
      </c>
      <c r="L39" s="1711">
        <v>4435</v>
      </c>
    </row>
    <row r="40" spans="1:12" ht="15" customHeight="1">
      <c r="A40" s="1707" t="s">
        <v>163</v>
      </c>
      <c r="B40" s="1716"/>
      <c r="C40" s="1712"/>
      <c r="D40" s="1709">
        <v>189502</v>
      </c>
      <c r="E40" s="1792">
        <v>307822</v>
      </c>
      <c r="F40" s="1792">
        <v>120648</v>
      </c>
      <c r="G40" s="1792">
        <v>187962</v>
      </c>
      <c r="H40" s="1792">
        <v>304560</v>
      </c>
      <c r="I40" s="1792">
        <v>120110</v>
      </c>
      <c r="J40" s="1711">
        <v>1540</v>
      </c>
      <c r="K40" s="1711">
        <v>3262</v>
      </c>
      <c r="L40" s="1711">
        <v>538</v>
      </c>
    </row>
    <row r="41" spans="1:70" ht="15" customHeight="1">
      <c r="A41" s="1707" t="s">
        <v>164</v>
      </c>
      <c r="B41" s="1716"/>
      <c r="C41" s="1712"/>
      <c r="D41" s="1709">
        <v>448889</v>
      </c>
      <c r="E41" s="1792">
        <v>611516</v>
      </c>
      <c r="F41" s="1792">
        <v>262406</v>
      </c>
      <c r="G41" s="1792">
        <v>439014</v>
      </c>
      <c r="H41" s="1792">
        <v>598527</v>
      </c>
      <c r="I41" s="1792">
        <v>256103</v>
      </c>
      <c r="J41" s="1711">
        <v>9875</v>
      </c>
      <c r="K41" s="1711">
        <v>12989</v>
      </c>
      <c r="L41" s="1711">
        <v>6303</v>
      </c>
      <c r="AC41" s="766"/>
      <c r="AD41" s="766"/>
      <c r="AE41" s="766"/>
      <c r="AF41" s="766"/>
      <c r="AG41" s="766"/>
      <c r="AH41" s="766"/>
      <c r="AI41" s="766"/>
      <c r="AJ41" s="766"/>
      <c r="AK41" s="766"/>
      <c r="AL41" s="766"/>
      <c r="AM41" s="766"/>
      <c r="AN41" s="766"/>
      <c r="AO41" s="766"/>
      <c r="AP41" s="766"/>
      <c r="AQ41" s="766"/>
      <c r="AR41" s="766"/>
      <c r="AS41" s="766"/>
      <c r="AT41" s="766"/>
      <c r="AU41" s="766"/>
      <c r="AV41" s="766"/>
      <c r="AW41" s="766"/>
      <c r="AX41" s="766"/>
      <c r="AY41" s="766"/>
      <c r="AZ41" s="766"/>
      <c r="BA41" s="766"/>
      <c r="BB41" s="766"/>
      <c r="BC41" s="766"/>
      <c r="BD41" s="766"/>
      <c r="BE41" s="766"/>
      <c r="BF41" s="766"/>
      <c r="BG41" s="766"/>
      <c r="BH41" s="766"/>
      <c r="BI41" s="766"/>
      <c r="BJ41" s="766"/>
      <c r="BK41" s="766"/>
      <c r="BL41" s="766"/>
      <c r="BM41" s="766"/>
      <c r="BN41" s="766"/>
      <c r="BO41" s="766"/>
      <c r="BP41" s="766"/>
      <c r="BQ41" s="766"/>
      <c r="BR41" s="766"/>
    </row>
    <row r="42" spans="1:12" ht="15" customHeight="1">
      <c r="A42" s="1707" t="s">
        <v>165</v>
      </c>
      <c r="B42" s="1716"/>
      <c r="C42" s="1712"/>
      <c r="D42" s="1709">
        <v>231954</v>
      </c>
      <c r="E42" s="1709">
        <v>275920</v>
      </c>
      <c r="F42" s="1709">
        <v>171017</v>
      </c>
      <c r="G42" s="1709">
        <v>230675</v>
      </c>
      <c r="H42" s="1709">
        <v>274056</v>
      </c>
      <c r="I42" s="1709">
        <v>170548</v>
      </c>
      <c r="J42" s="1796">
        <v>1279</v>
      </c>
      <c r="K42" s="1796">
        <v>1864</v>
      </c>
      <c r="L42" s="1796">
        <v>469</v>
      </c>
    </row>
    <row r="43" spans="1:12" ht="15" customHeight="1">
      <c r="A43" s="1707" t="s">
        <v>166</v>
      </c>
      <c r="B43" s="1716"/>
      <c r="C43" s="1712"/>
      <c r="D43" s="1709">
        <v>186799</v>
      </c>
      <c r="E43" s="1792">
        <v>250157</v>
      </c>
      <c r="F43" s="1792">
        <v>129050</v>
      </c>
      <c r="G43" s="1792">
        <v>182979</v>
      </c>
      <c r="H43" s="1792">
        <v>244469</v>
      </c>
      <c r="I43" s="1792">
        <v>126934</v>
      </c>
      <c r="J43" s="1711">
        <v>3820</v>
      </c>
      <c r="K43" s="1711">
        <v>5688</v>
      </c>
      <c r="L43" s="1711">
        <v>2116</v>
      </c>
    </row>
    <row r="44" spans="1:12" ht="15" customHeight="1">
      <c r="A44" s="1707" t="s">
        <v>167</v>
      </c>
      <c r="B44" s="1716"/>
      <c r="C44" s="1712"/>
      <c r="D44" s="1709">
        <v>308951</v>
      </c>
      <c r="E44" s="1792">
        <v>439419</v>
      </c>
      <c r="F44" s="1792">
        <v>267128</v>
      </c>
      <c r="G44" s="1792">
        <v>308940</v>
      </c>
      <c r="H44" s="1792">
        <v>439390</v>
      </c>
      <c r="I44" s="1792">
        <v>267123</v>
      </c>
      <c r="J44" s="1711">
        <v>11</v>
      </c>
      <c r="K44" s="1711">
        <v>29</v>
      </c>
      <c r="L44" s="1711">
        <v>5</v>
      </c>
    </row>
    <row r="45" spans="1:12" ht="15" customHeight="1">
      <c r="A45" s="1707" t="s">
        <v>168</v>
      </c>
      <c r="B45" s="1716"/>
      <c r="C45" s="1712"/>
      <c r="D45" s="1717">
        <v>378000</v>
      </c>
      <c r="E45" s="1792">
        <v>425005</v>
      </c>
      <c r="F45" s="1792">
        <v>315878</v>
      </c>
      <c r="G45" s="1792">
        <v>372865</v>
      </c>
      <c r="H45" s="1792">
        <v>419026</v>
      </c>
      <c r="I45" s="1792">
        <v>311858</v>
      </c>
      <c r="J45" s="1711">
        <v>5135</v>
      </c>
      <c r="K45" s="1711">
        <v>5979</v>
      </c>
      <c r="L45" s="1711">
        <v>4020</v>
      </c>
    </row>
    <row r="46" spans="1:12" s="104" customFormat="1" ht="15" customHeight="1">
      <c r="A46" s="1707" t="s">
        <v>169</v>
      </c>
      <c r="B46" s="1716"/>
      <c r="C46" s="1712"/>
      <c r="D46" s="1717">
        <v>295666</v>
      </c>
      <c r="E46" s="1709">
        <v>337349</v>
      </c>
      <c r="F46" s="1709">
        <v>201536</v>
      </c>
      <c r="G46" s="1709">
        <v>295643</v>
      </c>
      <c r="H46" s="1709">
        <v>337316</v>
      </c>
      <c r="I46" s="1709">
        <v>201536</v>
      </c>
      <c r="J46" s="1796">
        <v>23</v>
      </c>
      <c r="K46" s="1796">
        <v>33</v>
      </c>
      <c r="L46" s="1796">
        <v>0</v>
      </c>
    </row>
    <row r="47" spans="1:12" ht="15" customHeight="1">
      <c r="A47" s="1797" t="s">
        <v>170</v>
      </c>
      <c r="B47" s="1798"/>
      <c r="C47" s="1799"/>
      <c r="D47" s="1722">
        <v>220203</v>
      </c>
      <c r="E47" s="1800">
        <v>293759</v>
      </c>
      <c r="F47" s="1800">
        <v>136141</v>
      </c>
      <c r="G47" s="1800">
        <v>219672</v>
      </c>
      <c r="H47" s="1800">
        <v>293395</v>
      </c>
      <c r="I47" s="1800">
        <v>135419</v>
      </c>
      <c r="J47" s="1725">
        <v>531</v>
      </c>
      <c r="K47" s="1725">
        <v>364</v>
      </c>
      <c r="L47" s="1725">
        <v>722</v>
      </c>
    </row>
    <row r="48" spans="1:12" ht="15" customHeight="1">
      <c r="A48" s="793"/>
      <c r="B48" s="793"/>
      <c r="C48" s="793"/>
      <c r="D48" s="1801"/>
      <c r="E48" s="1801"/>
      <c r="F48" s="1801"/>
      <c r="G48" s="1801"/>
      <c r="H48" s="1801"/>
      <c r="I48" s="1801"/>
      <c r="J48" s="1801"/>
      <c r="K48" s="1801"/>
      <c r="L48" s="1801"/>
    </row>
    <row r="49" spans="1:12" ht="15" customHeight="1">
      <c r="A49" s="13"/>
      <c r="B49" s="13"/>
      <c r="C49" s="13"/>
      <c r="D49" s="13"/>
      <c r="E49" s="13"/>
      <c r="F49" s="13"/>
      <c r="G49" s="13"/>
      <c r="H49" s="13"/>
      <c r="I49" s="13"/>
      <c r="J49" s="13"/>
      <c r="K49" s="13"/>
      <c r="L49" s="13"/>
    </row>
    <row r="50" ht="15" customHeight="1"/>
    <row r="51" spans="15:98" ht="15" customHeight="1">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6"/>
      <c r="AY51" s="766"/>
      <c r="AZ51" s="766"/>
      <c r="BA51" s="766"/>
      <c r="BB51" s="766"/>
      <c r="BC51" s="766"/>
      <c r="BD51" s="766"/>
      <c r="BE51" s="766"/>
      <c r="BF51" s="766"/>
      <c r="BG51" s="766"/>
      <c r="BH51" s="766"/>
      <c r="BI51" s="766"/>
      <c r="BJ51" s="766"/>
      <c r="BK51" s="766"/>
      <c r="BL51" s="766"/>
      <c r="BM51" s="766"/>
      <c r="BN51" s="766"/>
      <c r="BO51" s="766"/>
      <c r="BP51" s="766"/>
      <c r="BQ51" s="766"/>
      <c r="BR51" s="766"/>
      <c r="BS51" s="766"/>
      <c r="BT51" s="766"/>
      <c r="BU51" s="766"/>
      <c r="BV51" s="766"/>
      <c r="BW51" s="766"/>
      <c r="BX51" s="766"/>
      <c r="BY51" s="766"/>
      <c r="BZ51" s="766"/>
      <c r="CA51" s="766"/>
      <c r="CB51" s="766"/>
      <c r="CC51" s="766"/>
      <c r="CD51" s="766"/>
      <c r="CE51" s="766"/>
      <c r="CF51" s="766"/>
      <c r="CG51" s="766"/>
      <c r="CH51" s="766"/>
      <c r="CI51" s="766"/>
      <c r="CJ51" s="766"/>
      <c r="CK51" s="766"/>
      <c r="CL51" s="766"/>
      <c r="CM51" s="766"/>
      <c r="CN51" s="766"/>
      <c r="CO51" s="766"/>
      <c r="CP51" s="766"/>
      <c r="CQ51" s="766"/>
      <c r="CR51" s="766"/>
      <c r="CS51" s="766"/>
      <c r="CT51" s="766"/>
    </row>
    <row r="52" ht="15" customHeight="1"/>
    <row r="53" ht="15" customHeight="1"/>
  </sheetData>
  <mergeCells count="24">
    <mergeCell ref="A47:C47"/>
    <mergeCell ref="A27:C27"/>
    <mergeCell ref="A28:C28"/>
    <mergeCell ref="A43:C43"/>
    <mergeCell ref="A44:C44"/>
    <mergeCell ref="A45:C45"/>
    <mergeCell ref="A46:C46"/>
    <mergeCell ref="A39:C39"/>
    <mergeCell ref="A40:C40"/>
    <mergeCell ref="A41:C41"/>
    <mergeCell ref="A42:C42"/>
    <mergeCell ref="A35:C35"/>
    <mergeCell ref="A36:C36"/>
    <mergeCell ref="A37:C37"/>
    <mergeCell ref="A38:C38"/>
    <mergeCell ref="A21:C21"/>
    <mergeCell ref="A22:C22"/>
    <mergeCell ref="A1:C1"/>
    <mergeCell ref="A2:C2"/>
    <mergeCell ref="A3:C3"/>
    <mergeCell ref="J29:L29"/>
    <mergeCell ref="D29:F29"/>
    <mergeCell ref="G29:I29"/>
    <mergeCell ref="A29:C30"/>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FR53"/>
  <sheetViews>
    <sheetView workbookViewId="0" topLeftCell="A1">
      <selection activeCell="Q40" sqref="Q40"/>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1788" t="s">
        <v>203</v>
      </c>
      <c r="EW1" s="45"/>
      <c r="EX1" s="45"/>
      <c r="EY1" s="45"/>
      <c r="EZ1" s="45"/>
      <c r="FA1" s="45"/>
    </row>
    <row r="2" spans="1:157" ht="13.5" customHeight="1">
      <c r="A2" s="80" t="s">
        <v>202</v>
      </c>
      <c r="CK2" s="45"/>
      <c r="CL2" s="45"/>
      <c r="CM2" s="45"/>
      <c r="CN2" s="45"/>
      <c r="CO2" s="45"/>
      <c r="EW2" s="45"/>
      <c r="EX2" s="45"/>
      <c r="EY2" s="45"/>
      <c r="EZ2" s="45"/>
      <c r="FA2" s="45"/>
    </row>
    <row r="3" spans="1:157" ht="13.5" customHeight="1">
      <c r="A3" s="13" t="s">
        <v>171</v>
      </c>
      <c r="CJ3" s="45"/>
      <c r="CK3" s="45"/>
      <c r="CL3" s="45"/>
      <c r="CM3" s="45"/>
      <c r="CN3" s="45"/>
      <c r="CO3" s="45"/>
      <c r="CT3" s="45"/>
      <c r="CU3" s="45"/>
      <c r="CV3" s="45"/>
      <c r="CW3" s="45"/>
      <c r="CX3" s="45"/>
      <c r="EW3" s="45"/>
      <c r="EX3" s="45"/>
      <c r="EY3" s="45"/>
      <c r="EZ3" s="45"/>
      <c r="FA3" s="45"/>
    </row>
    <row r="4" spans="1:102" ht="15.75" customHeight="1">
      <c r="A4" s="946" t="s">
        <v>204</v>
      </c>
      <c r="B4" s="946"/>
      <c r="C4" s="946"/>
      <c r="D4" s="946"/>
      <c r="E4" s="946"/>
      <c r="F4" s="946"/>
      <c r="G4" s="946"/>
      <c r="H4" s="946"/>
      <c r="I4" s="946"/>
      <c r="J4" s="946"/>
      <c r="K4" s="946"/>
      <c r="L4" s="946"/>
      <c r="M4" s="946"/>
      <c r="N4" s="946"/>
      <c r="O4" s="946"/>
      <c r="P4" s="946"/>
      <c r="Q4" s="946"/>
      <c r="R4" s="946"/>
      <c r="S4" s="946"/>
      <c r="T4" s="946"/>
      <c r="U4" s="946"/>
      <c r="V4" s="946"/>
      <c r="W4" s="946"/>
      <c r="X4" s="947"/>
      <c r="Y4" s="951" t="s">
        <v>173</v>
      </c>
      <c r="Z4" s="952"/>
      <c r="AA4" s="952"/>
      <c r="AB4" s="952"/>
      <c r="AC4" s="952"/>
      <c r="AD4" s="952"/>
      <c r="AE4" s="952"/>
      <c r="AF4" s="952"/>
      <c r="AG4" s="952"/>
      <c r="AH4" s="952"/>
      <c r="AI4" s="952"/>
      <c r="AJ4" s="952"/>
      <c r="AK4" s="952"/>
      <c r="AL4" s="952"/>
      <c r="AM4" s="952"/>
      <c r="AN4" s="952"/>
      <c r="AO4" s="952"/>
      <c r="AP4" s="958"/>
      <c r="AQ4" s="951" t="s">
        <v>174</v>
      </c>
      <c r="AR4" s="952"/>
      <c r="AS4" s="952"/>
      <c r="AT4" s="952"/>
      <c r="AU4" s="952"/>
      <c r="AV4" s="952"/>
      <c r="AW4" s="952"/>
      <c r="AX4" s="952"/>
      <c r="AY4" s="952"/>
      <c r="AZ4" s="952"/>
      <c r="BA4" s="952"/>
      <c r="BB4" s="952"/>
      <c r="BC4" s="952"/>
      <c r="BD4" s="952"/>
      <c r="BE4" s="952"/>
      <c r="BF4" s="952"/>
      <c r="BG4" s="952"/>
      <c r="BH4" s="958"/>
      <c r="BI4" s="951" t="s">
        <v>175</v>
      </c>
      <c r="BJ4" s="952"/>
      <c r="BK4" s="952"/>
      <c r="BL4" s="952"/>
      <c r="BM4" s="952"/>
      <c r="BN4" s="952"/>
      <c r="BO4" s="952"/>
      <c r="BP4" s="952"/>
      <c r="BQ4" s="952"/>
      <c r="BR4" s="952"/>
      <c r="BS4" s="952"/>
      <c r="BT4" s="952"/>
      <c r="BU4" s="952"/>
      <c r="BV4" s="952"/>
      <c r="BW4" s="952"/>
      <c r="BX4" s="952"/>
      <c r="BY4" s="952"/>
      <c r="BZ4" s="958"/>
      <c r="CA4" s="951" t="s">
        <v>176</v>
      </c>
      <c r="CB4" s="952"/>
      <c r="CC4" s="952"/>
      <c r="CD4" s="952"/>
      <c r="CE4" s="952"/>
      <c r="CF4" s="952"/>
      <c r="CG4" s="952"/>
      <c r="CH4" s="952"/>
      <c r="CI4" s="952"/>
      <c r="CJ4" s="952"/>
      <c r="CK4" s="952"/>
      <c r="CL4" s="952"/>
      <c r="CM4" s="952"/>
      <c r="CN4" s="952"/>
      <c r="CO4" s="952"/>
      <c r="CP4" s="952"/>
      <c r="CQ4" s="952"/>
      <c r="CR4" s="952"/>
      <c r="CT4" s="447"/>
      <c r="CU4" s="447"/>
      <c r="CV4" s="447"/>
      <c r="CW4" s="447"/>
      <c r="CX4" s="447"/>
    </row>
    <row r="5" spans="1:102" ht="15" customHeight="1">
      <c r="A5" s="949"/>
      <c r="B5" s="949"/>
      <c r="C5" s="949"/>
      <c r="D5" s="949"/>
      <c r="E5" s="949"/>
      <c r="F5" s="949"/>
      <c r="G5" s="949"/>
      <c r="H5" s="949"/>
      <c r="I5" s="949"/>
      <c r="J5" s="949"/>
      <c r="K5" s="949"/>
      <c r="L5" s="949"/>
      <c r="M5" s="949"/>
      <c r="N5" s="949"/>
      <c r="O5" s="949"/>
      <c r="P5" s="949"/>
      <c r="Q5" s="949"/>
      <c r="R5" s="949"/>
      <c r="S5" s="949"/>
      <c r="T5" s="949"/>
      <c r="U5" s="949"/>
      <c r="V5" s="949"/>
      <c r="W5" s="949"/>
      <c r="X5" s="950"/>
      <c r="Y5" s="951" t="s">
        <v>177</v>
      </c>
      <c r="Z5" s="952"/>
      <c r="AA5" s="952"/>
      <c r="AB5" s="952"/>
      <c r="AC5" s="952"/>
      <c r="AD5" s="958"/>
      <c r="AE5" s="951" t="s">
        <v>639</v>
      </c>
      <c r="AF5" s="952"/>
      <c r="AG5" s="952"/>
      <c r="AH5" s="952"/>
      <c r="AI5" s="952"/>
      <c r="AJ5" s="958"/>
      <c r="AK5" s="951" t="s">
        <v>640</v>
      </c>
      <c r="AL5" s="952"/>
      <c r="AM5" s="952"/>
      <c r="AN5" s="952"/>
      <c r="AO5" s="952"/>
      <c r="AP5" s="958"/>
      <c r="AQ5" s="951" t="s">
        <v>177</v>
      </c>
      <c r="AR5" s="952"/>
      <c r="AS5" s="952"/>
      <c r="AT5" s="952"/>
      <c r="AU5" s="952"/>
      <c r="AV5" s="958"/>
      <c r="AW5" s="951" t="s">
        <v>639</v>
      </c>
      <c r="AX5" s="952"/>
      <c r="AY5" s="952"/>
      <c r="AZ5" s="952"/>
      <c r="BA5" s="952"/>
      <c r="BB5" s="958"/>
      <c r="BC5" s="951" t="s">
        <v>640</v>
      </c>
      <c r="BD5" s="952"/>
      <c r="BE5" s="952"/>
      <c r="BF5" s="952"/>
      <c r="BG5" s="952"/>
      <c r="BH5" s="958"/>
      <c r="BI5" s="951" t="s">
        <v>177</v>
      </c>
      <c r="BJ5" s="952"/>
      <c r="BK5" s="952"/>
      <c r="BL5" s="952"/>
      <c r="BM5" s="952"/>
      <c r="BN5" s="958"/>
      <c r="BO5" s="951" t="s">
        <v>639</v>
      </c>
      <c r="BP5" s="952"/>
      <c r="BQ5" s="952"/>
      <c r="BR5" s="952"/>
      <c r="BS5" s="952"/>
      <c r="BT5" s="958"/>
      <c r="BU5" s="951" t="s">
        <v>640</v>
      </c>
      <c r="BV5" s="952"/>
      <c r="BW5" s="952"/>
      <c r="BX5" s="952"/>
      <c r="BY5" s="952"/>
      <c r="BZ5" s="958"/>
      <c r="CA5" s="951" t="s">
        <v>177</v>
      </c>
      <c r="CB5" s="952"/>
      <c r="CC5" s="952"/>
      <c r="CD5" s="952"/>
      <c r="CE5" s="952"/>
      <c r="CF5" s="958"/>
      <c r="CG5" s="951" t="s">
        <v>639</v>
      </c>
      <c r="CH5" s="952"/>
      <c r="CI5" s="952"/>
      <c r="CJ5" s="952"/>
      <c r="CK5" s="952"/>
      <c r="CL5" s="958"/>
      <c r="CM5" s="951" t="s">
        <v>640</v>
      </c>
      <c r="CN5" s="952"/>
      <c r="CO5" s="952"/>
      <c r="CP5" s="952"/>
      <c r="CQ5" s="952"/>
      <c r="CR5" s="952"/>
      <c r="CT5" s="447"/>
      <c r="CU5" s="832"/>
      <c r="CV5" s="832"/>
      <c r="CW5" s="832"/>
      <c r="CX5" s="832"/>
    </row>
    <row r="6" spans="1:102" ht="12.75" customHeight="1">
      <c r="A6" s="1802" t="s">
        <v>157</v>
      </c>
      <c r="B6" s="1802"/>
      <c r="C6" s="1802"/>
      <c r="D6" s="1802"/>
      <c r="E6" s="1802"/>
      <c r="F6" s="1802"/>
      <c r="G6" s="1802"/>
      <c r="H6" s="1802"/>
      <c r="I6" s="1802"/>
      <c r="J6" s="1802"/>
      <c r="K6" s="1802"/>
      <c r="L6" s="1803" t="s">
        <v>275</v>
      </c>
      <c r="M6" s="1803"/>
      <c r="N6" s="1803"/>
      <c r="O6" s="1803"/>
      <c r="P6" s="1803"/>
      <c r="Q6" s="1803"/>
      <c r="R6" s="1803" t="s">
        <v>276</v>
      </c>
      <c r="S6" s="1803"/>
      <c r="T6" s="1803"/>
      <c r="U6" s="1803"/>
      <c r="V6" s="1803"/>
      <c r="W6" s="1803"/>
      <c r="X6" s="1804"/>
      <c r="Y6" s="1805">
        <v>19.8</v>
      </c>
      <c r="Z6" s="1806">
        <v>20.2</v>
      </c>
      <c r="AA6" s="1806">
        <v>19.1</v>
      </c>
      <c r="AB6" s="1806">
        <v>19.8</v>
      </c>
      <c r="AC6" s="1806">
        <v>20.2</v>
      </c>
      <c r="AD6" s="1806">
        <v>19.1</v>
      </c>
      <c r="AE6" s="1807">
        <v>20.2</v>
      </c>
      <c r="AF6" s="1807"/>
      <c r="AG6" s="1807"/>
      <c r="AH6" s="1807"/>
      <c r="AI6" s="1807"/>
      <c r="AJ6" s="1807"/>
      <c r="AK6" s="1807">
        <v>19.1</v>
      </c>
      <c r="AL6" s="1807"/>
      <c r="AM6" s="1807"/>
      <c r="AN6" s="1807"/>
      <c r="AO6" s="1807"/>
      <c r="AP6" s="1807"/>
      <c r="AQ6" s="1807">
        <v>155.5</v>
      </c>
      <c r="AR6" s="1807">
        <v>167.8</v>
      </c>
      <c r="AS6" s="1807">
        <v>136.6</v>
      </c>
      <c r="AT6" s="1807">
        <v>155.5</v>
      </c>
      <c r="AU6" s="1807">
        <v>167.8</v>
      </c>
      <c r="AV6" s="1807">
        <v>136.6</v>
      </c>
      <c r="AW6" s="1807">
        <v>167.8</v>
      </c>
      <c r="AX6" s="1807">
        <v>136.6</v>
      </c>
      <c r="AY6" s="1807">
        <v>167.8</v>
      </c>
      <c r="AZ6" s="1807">
        <v>136.6</v>
      </c>
      <c r="BA6" s="1807">
        <v>167.8</v>
      </c>
      <c r="BB6" s="1807">
        <v>136.6</v>
      </c>
      <c r="BC6" s="1807">
        <v>136.6</v>
      </c>
      <c r="BD6" s="1807">
        <v>136.6</v>
      </c>
      <c r="BE6" s="1807">
        <v>136.6</v>
      </c>
      <c r="BF6" s="1807">
        <v>136.6</v>
      </c>
      <c r="BG6" s="1807">
        <v>136.6</v>
      </c>
      <c r="BH6" s="1807">
        <v>136.6</v>
      </c>
      <c r="BI6" s="1807">
        <v>144</v>
      </c>
      <c r="BJ6" s="1807"/>
      <c r="BK6" s="1807"/>
      <c r="BL6" s="1807"/>
      <c r="BM6" s="1807"/>
      <c r="BN6" s="1807"/>
      <c r="BO6" s="1807">
        <v>153.4</v>
      </c>
      <c r="BP6" s="1807"/>
      <c r="BQ6" s="1807"/>
      <c r="BR6" s="1807"/>
      <c r="BS6" s="1807"/>
      <c r="BT6" s="1807"/>
      <c r="BU6" s="1807">
        <v>129.6</v>
      </c>
      <c r="BV6" s="1807"/>
      <c r="BW6" s="1807"/>
      <c r="BX6" s="1807"/>
      <c r="BY6" s="1807"/>
      <c r="BZ6" s="1807"/>
      <c r="CA6" s="1807">
        <v>11.5</v>
      </c>
      <c r="CB6" s="1807"/>
      <c r="CC6" s="1807"/>
      <c r="CD6" s="1807"/>
      <c r="CE6" s="1807"/>
      <c r="CF6" s="1807"/>
      <c r="CG6" s="1807">
        <v>14.4</v>
      </c>
      <c r="CH6" s="1807"/>
      <c r="CI6" s="1807"/>
      <c r="CJ6" s="1807"/>
      <c r="CK6" s="1807"/>
      <c r="CL6" s="1807"/>
      <c r="CM6" s="1807">
        <v>7</v>
      </c>
      <c r="CN6" s="1807"/>
      <c r="CO6" s="1807"/>
      <c r="CP6" s="1807"/>
      <c r="CQ6" s="1807"/>
      <c r="CR6" s="1807"/>
      <c r="CT6" s="1733"/>
      <c r="CU6" s="832"/>
      <c r="CV6" s="832"/>
      <c r="CW6" s="832"/>
      <c r="CX6" s="832"/>
    </row>
    <row r="7" spans="1:102" ht="12.75" customHeight="1">
      <c r="A7" s="1802"/>
      <c r="B7" s="1802"/>
      <c r="C7" s="1802"/>
      <c r="D7" s="1802"/>
      <c r="E7" s="1802"/>
      <c r="F7" s="1802"/>
      <c r="G7" s="1802"/>
      <c r="H7" s="1802"/>
      <c r="I7" s="1802"/>
      <c r="J7" s="1802"/>
      <c r="K7" s="1802"/>
      <c r="L7" s="1808">
        <v>8</v>
      </c>
      <c r="M7" s="1808"/>
      <c r="N7" s="1808"/>
      <c r="O7" s="1808"/>
      <c r="P7" s="1808"/>
      <c r="Q7" s="1808"/>
      <c r="R7" s="1809"/>
      <c r="S7" s="1809"/>
      <c r="T7" s="1809"/>
      <c r="U7" s="1809"/>
      <c r="V7" s="1809"/>
      <c r="W7" s="1809"/>
      <c r="X7" s="1810"/>
      <c r="Y7" s="1811">
        <v>18.2</v>
      </c>
      <c r="Z7" s="1812"/>
      <c r="AA7" s="1812"/>
      <c r="AB7" s="1812"/>
      <c r="AC7" s="1812"/>
      <c r="AD7" s="1812"/>
      <c r="AE7" s="1813">
        <v>18.5</v>
      </c>
      <c r="AF7" s="1813"/>
      <c r="AG7" s="1813"/>
      <c r="AH7" s="1813"/>
      <c r="AI7" s="1813"/>
      <c r="AJ7" s="1813"/>
      <c r="AK7" s="1813">
        <v>17.8</v>
      </c>
      <c r="AL7" s="1813"/>
      <c r="AM7" s="1813"/>
      <c r="AN7" s="1813"/>
      <c r="AO7" s="1813"/>
      <c r="AP7" s="1813"/>
      <c r="AQ7" s="1813">
        <v>143.6</v>
      </c>
      <c r="AR7" s="1813"/>
      <c r="AS7" s="1813"/>
      <c r="AT7" s="1813"/>
      <c r="AU7" s="1813"/>
      <c r="AV7" s="1813"/>
      <c r="AW7" s="1813">
        <v>154.1</v>
      </c>
      <c r="AX7" s="1813"/>
      <c r="AY7" s="1813"/>
      <c r="AZ7" s="1813"/>
      <c r="BA7" s="1813"/>
      <c r="BB7" s="1813"/>
      <c r="BC7" s="1813">
        <v>127</v>
      </c>
      <c r="BD7" s="1813"/>
      <c r="BE7" s="1813"/>
      <c r="BF7" s="1813"/>
      <c r="BG7" s="1813"/>
      <c r="BH7" s="1813"/>
      <c r="BI7" s="1813">
        <v>132.5</v>
      </c>
      <c r="BJ7" s="1813"/>
      <c r="BK7" s="1813"/>
      <c r="BL7" s="1813"/>
      <c r="BM7" s="1813"/>
      <c r="BN7" s="1813"/>
      <c r="BO7" s="1813">
        <v>140.1</v>
      </c>
      <c r="BP7" s="1813"/>
      <c r="BQ7" s="1813"/>
      <c r="BR7" s="1813"/>
      <c r="BS7" s="1813"/>
      <c r="BT7" s="1813"/>
      <c r="BU7" s="1813">
        <v>120.5</v>
      </c>
      <c r="BV7" s="1813"/>
      <c r="BW7" s="1813"/>
      <c r="BX7" s="1813"/>
      <c r="BY7" s="1813"/>
      <c r="BZ7" s="1813"/>
      <c r="CA7" s="1813">
        <v>11.1</v>
      </c>
      <c r="CB7" s="1813"/>
      <c r="CC7" s="1813"/>
      <c r="CD7" s="1813"/>
      <c r="CE7" s="1813"/>
      <c r="CF7" s="1813"/>
      <c r="CG7" s="1813">
        <v>14</v>
      </c>
      <c r="CH7" s="1813"/>
      <c r="CI7" s="1813"/>
      <c r="CJ7" s="1813"/>
      <c r="CK7" s="1813"/>
      <c r="CL7" s="1813"/>
      <c r="CM7" s="1813">
        <v>6.5</v>
      </c>
      <c r="CN7" s="1813"/>
      <c r="CO7" s="1813"/>
      <c r="CP7" s="1813"/>
      <c r="CQ7" s="1813"/>
      <c r="CR7" s="1813"/>
      <c r="CT7" s="1733"/>
      <c r="CU7" s="832"/>
      <c r="CV7" s="832"/>
      <c r="CW7" s="832"/>
      <c r="CX7" s="832"/>
    </row>
    <row r="8" spans="1:98" ht="12.75" customHeight="1">
      <c r="A8" s="1802"/>
      <c r="B8" s="1802"/>
      <c r="C8" s="1802"/>
      <c r="D8" s="1802"/>
      <c r="E8" s="1802"/>
      <c r="F8" s="1802"/>
      <c r="G8" s="1802"/>
      <c r="H8" s="1802"/>
      <c r="I8" s="1802"/>
      <c r="J8" s="1802"/>
      <c r="K8" s="1802"/>
      <c r="L8" s="1809" t="s">
        <v>277</v>
      </c>
      <c r="M8" s="1809"/>
      <c r="N8" s="1809"/>
      <c r="O8" s="1809"/>
      <c r="P8" s="1809"/>
      <c r="Q8" s="1809"/>
      <c r="R8" s="1809"/>
      <c r="S8" s="1809"/>
      <c r="T8" s="1809"/>
      <c r="U8" s="1809"/>
      <c r="V8" s="1809"/>
      <c r="W8" s="1809"/>
      <c r="X8" s="1810"/>
      <c r="Y8" s="1814">
        <v>18.9</v>
      </c>
      <c r="Z8" s="1815"/>
      <c r="AA8" s="1815"/>
      <c r="AB8" s="1815"/>
      <c r="AC8" s="1815"/>
      <c r="AD8" s="1815"/>
      <c r="AE8" s="1815">
        <v>19.2</v>
      </c>
      <c r="AF8" s="1815"/>
      <c r="AG8" s="1815"/>
      <c r="AH8" s="1815"/>
      <c r="AI8" s="1815"/>
      <c r="AJ8" s="1815"/>
      <c r="AK8" s="1815">
        <v>18.5</v>
      </c>
      <c r="AL8" s="1815"/>
      <c r="AM8" s="1815"/>
      <c r="AN8" s="1815"/>
      <c r="AO8" s="1815"/>
      <c r="AP8" s="1815"/>
      <c r="AQ8" s="1815">
        <v>149.8</v>
      </c>
      <c r="AR8" s="1815"/>
      <c r="AS8" s="1815"/>
      <c r="AT8" s="1815"/>
      <c r="AU8" s="1815"/>
      <c r="AV8" s="1815"/>
      <c r="AW8" s="1815">
        <v>161.2</v>
      </c>
      <c r="AX8" s="1815"/>
      <c r="AY8" s="1815"/>
      <c r="AZ8" s="1815"/>
      <c r="BA8" s="1815"/>
      <c r="BB8" s="1815"/>
      <c r="BC8" s="1815">
        <v>132.1</v>
      </c>
      <c r="BD8" s="1815"/>
      <c r="BE8" s="1815"/>
      <c r="BF8" s="1815"/>
      <c r="BG8" s="1815"/>
      <c r="BH8" s="1815"/>
      <c r="BI8" s="1815">
        <v>137.9</v>
      </c>
      <c r="BJ8" s="1815"/>
      <c r="BK8" s="1815"/>
      <c r="BL8" s="1815"/>
      <c r="BM8" s="1815"/>
      <c r="BN8" s="1815"/>
      <c r="BO8" s="1815">
        <v>146.2</v>
      </c>
      <c r="BP8" s="1815"/>
      <c r="BQ8" s="1815"/>
      <c r="BR8" s="1815"/>
      <c r="BS8" s="1815"/>
      <c r="BT8" s="1815"/>
      <c r="BU8" s="1815">
        <v>125</v>
      </c>
      <c r="BV8" s="1815"/>
      <c r="BW8" s="1815"/>
      <c r="BX8" s="1815"/>
      <c r="BY8" s="1815"/>
      <c r="BZ8" s="1815"/>
      <c r="CA8" s="1815">
        <v>11.9</v>
      </c>
      <c r="CB8" s="1815"/>
      <c r="CC8" s="1815"/>
      <c r="CD8" s="1815"/>
      <c r="CE8" s="1815"/>
      <c r="CF8" s="1815"/>
      <c r="CG8" s="1815">
        <v>15</v>
      </c>
      <c r="CH8" s="1815"/>
      <c r="CI8" s="1815"/>
      <c r="CJ8" s="1815"/>
      <c r="CK8" s="1815"/>
      <c r="CL8" s="1815"/>
      <c r="CM8" s="1815">
        <v>7.1</v>
      </c>
      <c r="CN8" s="1815"/>
      <c r="CO8" s="1815"/>
      <c r="CP8" s="1815"/>
      <c r="CQ8" s="1815"/>
      <c r="CR8" s="1815"/>
      <c r="CT8" s="1733"/>
    </row>
    <row r="9" spans="1:102" ht="12.75" customHeight="1">
      <c r="A9" s="1809" t="s">
        <v>278</v>
      </c>
      <c r="B9" s="1809"/>
      <c r="C9" s="1809"/>
      <c r="D9" s="1809"/>
      <c r="E9" s="1809"/>
      <c r="F9" s="1809"/>
      <c r="G9" s="1809"/>
      <c r="H9" s="1809"/>
      <c r="I9" s="1809"/>
      <c r="J9" s="1809"/>
      <c r="K9" s="1809"/>
      <c r="L9" s="1809"/>
      <c r="M9" s="1809"/>
      <c r="N9" s="1809"/>
      <c r="O9" s="1809"/>
      <c r="P9" s="1809"/>
      <c r="Q9" s="1809"/>
      <c r="R9" s="1809"/>
      <c r="S9" s="1809"/>
      <c r="T9" s="1809"/>
      <c r="U9" s="1809"/>
      <c r="V9" s="1809"/>
      <c r="W9" s="1809"/>
      <c r="X9" s="1810"/>
      <c r="Y9" s="1816"/>
      <c r="Z9" s="1817"/>
      <c r="AA9" s="1817"/>
      <c r="AB9" s="1817"/>
      <c r="AC9" s="1817"/>
      <c r="AD9" s="1817"/>
      <c r="AE9" s="1817"/>
      <c r="AF9" s="1817"/>
      <c r="AG9" s="1817"/>
      <c r="AH9" s="1817"/>
      <c r="AI9" s="1817"/>
      <c r="AJ9" s="1817"/>
      <c r="AK9" s="1817"/>
      <c r="AL9" s="1817"/>
      <c r="AM9" s="1817"/>
      <c r="AN9" s="1817"/>
      <c r="AO9" s="1817"/>
      <c r="AP9" s="1817"/>
      <c r="AQ9" s="1817"/>
      <c r="AR9" s="1817"/>
      <c r="AS9" s="1817"/>
      <c r="AT9" s="1817"/>
      <c r="AU9" s="1817"/>
      <c r="AV9" s="1817"/>
      <c r="AW9" s="1817"/>
      <c r="AX9" s="1817"/>
      <c r="AY9" s="1817"/>
      <c r="AZ9" s="1817"/>
      <c r="BA9" s="1817"/>
      <c r="BB9" s="1817"/>
      <c r="BC9" s="1817"/>
      <c r="BD9" s="1817"/>
      <c r="BE9" s="1817"/>
      <c r="BF9" s="1817"/>
      <c r="BG9" s="1817"/>
      <c r="BH9" s="1817"/>
      <c r="BI9" s="1817"/>
      <c r="BJ9" s="1817"/>
      <c r="BK9" s="1817"/>
      <c r="BL9" s="1817"/>
      <c r="BM9" s="1817"/>
      <c r="BN9" s="1817"/>
      <c r="BO9" s="1817"/>
      <c r="BP9" s="1817"/>
      <c r="BQ9" s="1817"/>
      <c r="BR9" s="1817"/>
      <c r="BS9" s="1817"/>
      <c r="BT9" s="1817"/>
      <c r="BU9" s="1817"/>
      <c r="BV9" s="1817"/>
      <c r="BW9" s="1817"/>
      <c r="BX9" s="1817"/>
      <c r="BY9" s="1817"/>
      <c r="BZ9" s="1817"/>
      <c r="CA9" s="1817"/>
      <c r="CB9" s="1817"/>
      <c r="CC9" s="1817"/>
      <c r="CD9" s="1817"/>
      <c r="CE9" s="1817"/>
      <c r="CF9" s="1817"/>
      <c r="CG9" s="1817"/>
      <c r="CH9" s="1817"/>
      <c r="CI9" s="1817"/>
      <c r="CJ9" s="1817"/>
      <c r="CK9" s="1817"/>
      <c r="CL9" s="1817"/>
      <c r="CM9" s="1817"/>
      <c r="CN9" s="1817"/>
      <c r="CO9" s="1817"/>
      <c r="CP9" s="1817"/>
      <c r="CQ9" s="1817"/>
      <c r="CR9" s="1817"/>
      <c r="CT9" s="447"/>
      <c r="CU9" s="832"/>
      <c r="CV9" s="832"/>
      <c r="CW9" s="832"/>
      <c r="CX9" s="832"/>
    </row>
    <row r="10" spans="1:102" ht="12.75" customHeight="1">
      <c r="A10" s="1039" t="s">
        <v>158</v>
      </c>
      <c r="B10" s="1039"/>
      <c r="C10" s="1039"/>
      <c r="D10" s="1039"/>
      <c r="E10" s="1039"/>
      <c r="F10" s="1039"/>
      <c r="G10" s="1039"/>
      <c r="H10" s="1039"/>
      <c r="I10" s="1039"/>
      <c r="J10" s="1039"/>
      <c r="K10" s="1039"/>
      <c r="L10" s="1039"/>
      <c r="M10" s="1039"/>
      <c r="N10" s="1039"/>
      <c r="O10" s="1039"/>
      <c r="P10" s="1039"/>
      <c r="Q10" s="1039"/>
      <c r="R10" s="1039"/>
      <c r="S10" s="1039"/>
      <c r="T10" s="1039"/>
      <c r="U10" s="1039"/>
      <c r="V10" s="1039"/>
      <c r="W10" s="1039"/>
      <c r="X10" s="1818"/>
      <c r="Y10" s="1819">
        <v>21</v>
      </c>
      <c r="Z10" s="1820">
        <v>20.7</v>
      </c>
      <c r="AA10" s="1820">
        <v>20.7</v>
      </c>
      <c r="AB10" s="1820">
        <v>20.7</v>
      </c>
      <c r="AC10" s="1820">
        <v>20.7</v>
      </c>
      <c r="AD10" s="1820">
        <v>20.7</v>
      </c>
      <c r="AE10" s="1820">
        <v>21.3</v>
      </c>
      <c r="AF10" s="1820">
        <v>20.8</v>
      </c>
      <c r="AG10" s="1820">
        <v>20.8</v>
      </c>
      <c r="AH10" s="1820">
        <v>20.8</v>
      </c>
      <c r="AI10" s="1820">
        <v>20.8</v>
      </c>
      <c r="AJ10" s="1820">
        <v>20.8</v>
      </c>
      <c r="AK10" s="1820">
        <v>19.1</v>
      </c>
      <c r="AL10" s="1820">
        <v>20.8</v>
      </c>
      <c r="AM10" s="1820">
        <v>20.8</v>
      </c>
      <c r="AN10" s="1820">
        <v>20.8</v>
      </c>
      <c r="AO10" s="1820">
        <v>20.8</v>
      </c>
      <c r="AP10" s="1820">
        <v>20.8</v>
      </c>
      <c r="AQ10" s="1820">
        <v>173.1</v>
      </c>
      <c r="AR10" s="1820">
        <v>20.8</v>
      </c>
      <c r="AS10" s="1820">
        <v>20.8</v>
      </c>
      <c r="AT10" s="1820">
        <v>20.8</v>
      </c>
      <c r="AU10" s="1820">
        <v>20.8</v>
      </c>
      <c r="AV10" s="1820">
        <v>20.8</v>
      </c>
      <c r="AW10" s="1820">
        <v>180.1</v>
      </c>
      <c r="AX10" s="1820">
        <v>20.8</v>
      </c>
      <c r="AY10" s="1820">
        <v>20.8</v>
      </c>
      <c r="AZ10" s="1820">
        <v>20.8</v>
      </c>
      <c r="BA10" s="1820">
        <v>20.8</v>
      </c>
      <c r="BB10" s="1820">
        <v>20.8</v>
      </c>
      <c r="BC10" s="1820">
        <v>138.8</v>
      </c>
      <c r="BD10" s="1820">
        <v>20.8</v>
      </c>
      <c r="BE10" s="1820">
        <v>20.8</v>
      </c>
      <c r="BF10" s="1820">
        <v>20.8</v>
      </c>
      <c r="BG10" s="1820">
        <v>20.8</v>
      </c>
      <c r="BH10" s="1820">
        <v>20.8</v>
      </c>
      <c r="BI10" s="1820">
        <v>165.6</v>
      </c>
      <c r="BJ10" s="1820">
        <v>20.8</v>
      </c>
      <c r="BK10" s="1820">
        <v>20.8</v>
      </c>
      <c r="BL10" s="1820">
        <v>20.8</v>
      </c>
      <c r="BM10" s="1820">
        <v>20.8</v>
      </c>
      <c r="BN10" s="1820">
        <v>20.8</v>
      </c>
      <c r="BO10" s="1820">
        <v>171.4</v>
      </c>
      <c r="BP10" s="1820">
        <v>20.8</v>
      </c>
      <c r="BQ10" s="1820">
        <v>20.8</v>
      </c>
      <c r="BR10" s="1820">
        <v>20.8</v>
      </c>
      <c r="BS10" s="1820">
        <v>20.8</v>
      </c>
      <c r="BT10" s="1820">
        <v>20.8</v>
      </c>
      <c r="BU10" s="1820">
        <v>137.1</v>
      </c>
      <c r="BV10" s="1820">
        <v>20.8</v>
      </c>
      <c r="BW10" s="1820">
        <v>20.8</v>
      </c>
      <c r="BX10" s="1820">
        <v>20.8</v>
      </c>
      <c r="BY10" s="1820">
        <v>20.8</v>
      </c>
      <c r="BZ10" s="1820">
        <v>20.8</v>
      </c>
      <c r="CA10" s="1820">
        <v>7.5</v>
      </c>
      <c r="CB10" s="1820">
        <v>20.8</v>
      </c>
      <c r="CC10" s="1820">
        <v>20.8</v>
      </c>
      <c r="CD10" s="1820">
        <v>20.8</v>
      </c>
      <c r="CE10" s="1820">
        <v>20.8</v>
      </c>
      <c r="CF10" s="1820">
        <v>20.8</v>
      </c>
      <c r="CG10" s="1820">
        <v>8.7</v>
      </c>
      <c r="CH10" s="1820">
        <v>20.8</v>
      </c>
      <c r="CI10" s="1820">
        <v>20.8</v>
      </c>
      <c r="CJ10" s="1820">
        <v>20.8</v>
      </c>
      <c r="CK10" s="1820">
        <v>20.8</v>
      </c>
      <c r="CL10" s="1820">
        <v>20.8</v>
      </c>
      <c r="CM10" s="1820">
        <v>1.7</v>
      </c>
      <c r="CN10" s="1820">
        <v>20.8</v>
      </c>
      <c r="CO10" s="1820">
        <v>20.8</v>
      </c>
      <c r="CP10" s="1820">
        <v>20.8</v>
      </c>
      <c r="CQ10" s="1820">
        <v>20.8</v>
      </c>
      <c r="CR10" s="1820">
        <v>20.8</v>
      </c>
      <c r="CT10" s="793"/>
      <c r="CU10" s="832"/>
      <c r="CV10" s="832"/>
      <c r="CW10" s="832"/>
      <c r="CX10" s="832"/>
    </row>
    <row r="11" spans="1:102" ht="12.75" customHeight="1">
      <c r="A11" s="1039" t="s">
        <v>159</v>
      </c>
      <c r="B11" s="1039"/>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818"/>
      <c r="Y11" s="1819">
        <v>19</v>
      </c>
      <c r="Z11" s="1820">
        <v>20.7</v>
      </c>
      <c r="AA11" s="1820">
        <v>20.7</v>
      </c>
      <c r="AB11" s="1820">
        <v>20.7</v>
      </c>
      <c r="AC11" s="1820">
        <v>20.7</v>
      </c>
      <c r="AD11" s="1820">
        <v>20.7</v>
      </c>
      <c r="AE11" s="1820">
        <v>18.9</v>
      </c>
      <c r="AF11" s="1820">
        <v>20.8</v>
      </c>
      <c r="AG11" s="1820">
        <v>20.8</v>
      </c>
      <c r="AH11" s="1820">
        <v>20.8</v>
      </c>
      <c r="AI11" s="1820">
        <v>20.8</v>
      </c>
      <c r="AJ11" s="1820">
        <v>20.8</v>
      </c>
      <c r="AK11" s="1820">
        <v>19.2</v>
      </c>
      <c r="AL11" s="1820">
        <v>20.8</v>
      </c>
      <c r="AM11" s="1820">
        <v>20.8</v>
      </c>
      <c r="AN11" s="1820">
        <v>20.8</v>
      </c>
      <c r="AO11" s="1820">
        <v>20.8</v>
      </c>
      <c r="AP11" s="1820">
        <v>20.8</v>
      </c>
      <c r="AQ11" s="1820">
        <v>158.2</v>
      </c>
      <c r="AR11" s="1820">
        <v>20.8</v>
      </c>
      <c r="AS11" s="1820">
        <v>20.8</v>
      </c>
      <c r="AT11" s="1820">
        <v>20.8</v>
      </c>
      <c r="AU11" s="1820">
        <v>20.8</v>
      </c>
      <c r="AV11" s="1820">
        <v>20.8</v>
      </c>
      <c r="AW11" s="1820">
        <v>161.7</v>
      </c>
      <c r="AX11" s="1820">
        <v>20.8</v>
      </c>
      <c r="AY11" s="1820">
        <v>20.8</v>
      </c>
      <c r="AZ11" s="1820">
        <v>20.8</v>
      </c>
      <c r="BA11" s="1820">
        <v>20.8</v>
      </c>
      <c r="BB11" s="1820">
        <v>20.8</v>
      </c>
      <c r="BC11" s="1820">
        <v>147.6</v>
      </c>
      <c r="BD11" s="1820">
        <v>20.8</v>
      </c>
      <c r="BE11" s="1820">
        <v>20.8</v>
      </c>
      <c r="BF11" s="1820">
        <v>20.8</v>
      </c>
      <c r="BG11" s="1820">
        <v>20.8</v>
      </c>
      <c r="BH11" s="1820">
        <v>20.8</v>
      </c>
      <c r="BI11" s="1820">
        <v>145.4</v>
      </c>
      <c r="BJ11" s="1820">
        <v>20.8</v>
      </c>
      <c r="BK11" s="1820">
        <v>20.8</v>
      </c>
      <c r="BL11" s="1820">
        <v>20.8</v>
      </c>
      <c r="BM11" s="1820">
        <v>20.8</v>
      </c>
      <c r="BN11" s="1820">
        <v>20.8</v>
      </c>
      <c r="BO11" s="1820">
        <v>147.4</v>
      </c>
      <c r="BP11" s="1820">
        <v>20.8</v>
      </c>
      <c r="BQ11" s="1820">
        <v>20.8</v>
      </c>
      <c r="BR11" s="1820">
        <v>20.8</v>
      </c>
      <c r="BS11" s="1820">
        <v>20.8</v>
      </c>
      <c r="BT11" s="1820">
        <v>20.8</v>
      </c>
      <c r="BU11" s="1820">
        <v>139.3</v>
      </c>
      <c r="BV11" s="1820">
        <v>20.8</v>
      </c>
      <c r="BW11" s="1820">
        <v>20.8</v>
      </c>
      <c r="BX11" s="1820">
        <v>20.8</v>
      </c>
      <c r="BY11" s="1820">
        <v>20.8</v>
      </c>
      <c r="BZ11" s="1820">
        <v>20.8</v>
      </c>
      <c r="CA11" s="1820">
        <v>12.8</v>
      </c>
      <c r="CB11" s="1820">
        <v>20.8</v>
      </c>
      <c r="CC11" s="1820">
        <v>20.8</v>
      </c>
      <c r="CD11" s="1820">
        <v>20.8</v>
      </c>
      <c r="CE11" s="1820">
        <v>20.8</v>
      </c>
      <c r="CF11" s="1820">
        <v>20.8</v>
      </c>
      <c r="CG11" s="1820">
        <v>14.3</v>
      </c>
      <c r="CH11" s="1820">
        <v>20.8</v>
      </c>
      <c r="CI11" s="1820">
        <v>20.8</v>
      </c>
      <c r="CJ11" s="1820">
        <v>20.8</v>
      </c>
      <c r="CK11" s="1820">
        <v>20.8</v>
      </c>
      <c r="CL11" s="1820">
        <v>20.8</v>
      </c>
      <c r="CM11" s="1820">
        <v>8.3</v>
      </c>
      <c r="CN11" s="1820">
        <v>20.8</v>
      </c>
      <c r="CO11" s="1820">
        <v>20.8</v>
      </c>
      <c r="CP11" s="1820">
        <v>20.8</v>
      </c>
      <c r="CQ11" s="1820">
        <v>20.8</v>
      </c>
      <c r="CR11" s="1820">
        <v>20.8</v>
      </c>
      <c r="CT11" s="793"/>
      <c r="CU11" s="832"/>
      <c r="CV11" s="832"/>
      <c r="CW11" s="832"/>
      <c r="CX11" s="832"/>
    </row>
    <row r="12" spans="1:102" ht="12.75" customHeight="1">
      <c r="A12" s="1039" t="s">
        <v>205</v>
      </c>
      <c r="B12" s="1039"/>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818"/>
      <c r="Y12" s="1819">
        <v>18.5</v>
      </c>
      <c r="Z12" s="1820">
        <v>20.7</v>
      </c>
      <c r="AA12" s="1820">
        <v>20.7</v>
      </c>
      <c r="AB12" s="1820">
        <v>20.7</v>
      </c>
      <c r="AC12" s="1820">
        <v>20.7</v>
      </c>
      <c r="AD12" s="1820">
        <v>20.7</v>
      </c>
      <c r="AE12" s="1820">
        <v>18.5</v>
      </c>
      <c r="AF12" s="1820">
        <v>20.8</v>
      </c>
      <c r="AG12" s="1820">
        <v>20.8</v>
      </c>
      <c r="AH12" s="1820">
        <v>20.8</v>
      </c>
      <c r="AI12" s="1820">
        <v>20.8</v>
      </c>
      <c r="AJ12" s="1820">
        <v>20.8</v>
      </c>
      <c r="AK12" s="1820">
        <v>18.8</v>
      </c>
      <c r="AL12" s="1820">
        <v>20.8</v>
      </c>
      <c r="AM12" s="1820">
        <v>20.8</v>
      </c>
      <c r="AN12" s="1820">
        <v>20.8</v>
      </c>
      <c r="AO12" s="1820">
        <v>20.8</v>
      </c>
      <c r="AP12" s="1820">
        <v>20.8</v>
      </c>
      <c r="AQ12" s="1820">
        <v>152.2</v>
      </c>
      <c r="AR12" s="1820">
        <v>20.8</v>
      </c>
      <c r="AS12" s="1820">
        <v>20.8</v>
      </c>
      <c r="AT12" s="1820">
        <v>20.8</v>
      </c>
      <c r="AU12" s="1820">
        <v>20.8</v>
      </c>
      <c r="AV12" s="1820">
        <v>20.8</v>
      </c>
      <c r="AW12" s="1820">
        <v>152.6</v>
      </c>
      <c r="AX12" s="1820">
        <v>20.8</v>
      </c>
      <c r="AY12" s="1820">
        <v>20.8</v>
      </c>
      <c r="AZ12" s="1820">
        <v>20.8</v>
      </c>
      <c r="BA12" s="1820">
        <v>20.8</v>
      </c>
      <c r="BB12" s="1820">
        <v>20.8</v>
      </c>
      <c r="BC12" s="1820">
        <v>149.4</v>
      </c>
      <c r="BD12" s="1820">
        <v>20.8</v>
      </c>
      <c r="BE12" s="1820">
        <v>20.8</v>
      </c>
      <c r="BF12" s="1820">
        <v>20.8</v>
      </c>
      <c r="BG12" s="1820">
        <v>20.8</v>
      </c>
      <c r="BH12" s="1820">
        <v>20.8</v>
      </c>
      <c r="BI12" s="1820">
        <v>136.9</v>
      </c>
      <c r="BJ12" s="1820">
        <v>20.8</v>
      </c>
      <c r="BK12" s="1820">
        <v>20.8</v>
      </c>
      <c r="BL12" s="1820">
        <v>20.8</v>
      </c>
      <c r="BM12" s="1820">
        <v>20.8</v>
      </c>
      <c r="BN12" s="1820">
        <v>20.8</v>
      </c>
      <c r="BO12" s="1820">
        <v>137</v>
      </c>
      <c r="BP12" s="1820">
        <v>20.8</v>
      </c>
      <c r="BQ12" s="1820">
        <v>20.8</v>
      </c>
      <c r="BR12" s="1820">
        <v>20.8</v>
      </c>
      <c r="BS12" s="1820">
        <v>20.8</v>
      </c>
      <c r="BT12" s="1820">
        <v>20.8</v>
      </c>
      <c r="BU12" s="1820">
        <v>136.3</v>
      </c>
      <c r="BV12" s="1820">
        <v>20.8</v>
      </c>
      <c r="BW12" s="1820">
        <v>20.8</v>
      </c>
      <c r="BX12" s="1820">
        <v>20.8</v>
      </c>
      <c r="BY12" s="1820">
        <v>20.8</v>
      </c>
      <c r="BZ12" s="1820">
        <v>20.8</v>
      </c>
      <c r="CA12" s="1820">
        <v>15.3</v>
      </c>
      <c r="CB12" s="1820">
        <v>20.8</v>
      </c>
      <c r="CC12" s="1820">
        <v>20.8</v>
      </c>
      <c r="CD12" s="1820">
        <v>20.8</v>
      </c>
      <c r="CE12" s="1820">
        <v>20.8</v>
      </c>
      <c r="CF12" s="1820">
        <v>20.8</v>
      </c>
      <c r="CG12" s="1820">
        <v>15.6</v>
      </c>
      <c r="CH12" s="1820">
        <v>20.8</v>
      </c>
      <c r="CI12" s="1820">
        <v>20.8</v>
      </c>
      <c r="CJ12" s="1820">
        <v>20.8</v>
      </c>
      <c r="CK12" s="1820">
        <v>20.8</v>
      </c>
      <c r="CL12" s="1820">
        <v>20.8</v>
      </c>
      <c r="CM12" s="1820">
        <v>13.1</v>
      </c>
      <c r="CN12" s="1820">
        <v>20.8</v>
      </c>
      <c r="CO12" s="1820">
        <v>20.8</v>
      </c>
      <c r="CP12" s="1820">
        <v>20.8</v>
      </c>
      <c r="CQ12" s="1820">
        <v>20.8</v>
      </c>
      <c r="CR12" s="1820">
        <v>20.8</v>
      </c>
      <c r="CT12" s="793"/>
      <c r="CU12" s="832"/>
      <c r="CV12" s="832"/>
      <c r="CW12" s="832"/>
      <c r="CX12" s="832"/>
    </row>
    <row r="13" spans="1:102" ht="12.75" customHeight="1">
      <c r="A13" s="1039" t="s">
        <v>206</v>
      </c>
      <c r="B13" s="1039"/>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818"/>
      <c r="Y13" s="1819">
        <v>17.7</v>
      </c>
      <c r="Z13" s="1820">
        <v>20.7</v>
      </c>
      <c r="AA13" s="1820">
        <v>20.7</v>
      </c>
      <c r="AB13" s="1820">
        <v>20.7</v>
      </c>
      <c r="AC13" s="1820">
        <v>20.7</v>
      </c>
      <c r="AD13" s="1820">
        <v>20.7</v>
      </c>
      <c r="AE13" s="1820">
        <v>17.8</v>
      </c>
      <c r="AF13" s="1820">
        <v>20.8</v>
      </c>
      <c r="AG13" s="1820">
        <v>20.8</v>
      </c>
      <c r="AH13" s="1820">
        <v>20.8</v>
      </c>
      <c r="AI13" s="1820">
        <v>20.8</v>
      </c>
      <c r="AJ13" s="1820">
        <v>20.8</v>
      </c>
      <c r="AK13" s="1820">
        <v>17.3</v>
      </c>
      <c r="AL13" s="1820">
        <v>20.8</v>
      </c>
      <c r="AM13" s="1820">
        <v>20.8</v>
      </c>
      <c r="AN13" s="1820">
        <v>20.8</v>
      </c>
      <c r="AO13" s="1820">
        <v>20.8</v>
      </c>
      <c r="AP13" s="1820">
        <v>20.8</v>
      </c>
      <c r="AQ13" s="1820">
        <v>136</v>
      </c>
      <c r="AR13" s="1820">
        <v>20.8</v>
      </c>
      <c r="AS13" s="1820">
        <v>20.8</v>
      </c>
      <c r="AT13" s="1820">
        <v>20.8</v>
      </c>
      <c r="AU13" s="1820">
        <v>20.8</v>
      </c>
      <c r="AV13" s="1820">
        <v>20.8</v>
      </c>
      <c r="AW13" s="1820">
        <v>140.3</v>
      </c>
      <c r="AX13" s="1820">
        <v>20.8</v>
      </c>
      <c r="AY13" s="1820">
        <v>20.8</v>
      </c>
      <c r="AZ13" s="1820">
        <v>20.8</v>
      </c>
      <c r="BA13" s="1820">
        <v>20.8</v>
      </c>
      <c r="BB13" s="1820">
        <v>20.8</v>
      </c>
      <c r="BC13" s="1820">
        <v>118.6</v>
      </c>
      <c r="BD13" s="1820">
        <v>20.8</v>
      </c>
      <c r="BE13" s="1820">
        <v>20.8</v>
      </c>
      <c r="BF13" s="1820">
        <v>20.8</v>
      </c>
      <c r="BG13" s="1820">
        <v>20.8</v>
      </c>
      <c r="BH13" s="1820">
        <v>20.8</v>
      </c>
      <c r="BI13" s="1820">
        <v>126.5</v>
      </c>
      <c r="BJ13" s="1820">
        <v>20.8</v>
      </c>
      <c r="BK13" s="1820">
        <v>20.8</v>
      </c>
      <c r="BL13" s="1820">
        <v>20.8</v>
      </c>
      <c r="BM13" s="1820">
        <v>20.8</v>
      </c>
      <c r="BN13" s="1820">
        <v>20.8</v>
      </c>
      <c r="BO13" s="1820">
        <v>130.2</v>
      </c>
      <c r="BP13" s="1820">
        <v>20.8</v>
      </c>
      <c r="BQ13" s="1820">
        <v>20.8</v>
      </c>
      <c r="BR13" s="1820">
        <v>20.8</v>
      </c>
      <c r="BS13" s="1820">
        <v>20.8</v>
      </c>
      <c r="BT13" s="1820">
        <v>20.8</v>
      </c>
      <c r="BU13" s="1820">
        <v>111.7</v>
      </c>
      <c r="BV13" s="1820">
        <v>20.8</v>
      </c>
      <c r="BW13" s="1820">
        <v>20.8</v>
      </c>
      <c r="BX13" s="1820">
        <v>20.8</v>
      </c>
      <c r="BY13" s="1820">
        <v>20.8</v>
      </c>
      <c r="BZ13" s="1820">
        <v>20.8</v>
      </c>
      <c r="CA13" s="1820">
        <v>9.5</v>
      </c>
      <c r="CB13" s="1820">
        <v>20.8</v>
      </c>
      <c r="CC13" s="1820">
        <v>20.8</v>
      </c>
      <c r="CD13" s="1820">
        <v>20.8</v>
      </c>
      <c r="CE13" s="1820">
        <v>20.8</v>
      </c>
      <c r="CF13" s="1820">
        <v>20.8</v>
      </c>
      <c r="CG13" s="1820">
        <v>10.1</v>
      </c>
      <c r="CH13" s="1820">
        <v>20.8</v>
      </c>
      <c r="CI13" s="1820">
        <v>20.8</v>
      </c>
      <c r="CJ13" s="1820">
        <v>20.8</v>
      </c>
      <c r="CK13" s="1820">
        <v>20.8</v>
      </c>
      <c r="CL13" s="1820">
        <v>20.8</v>
      </c>
      <c r="CM13" s="1820">
        <v>6.9</v>
      </c>
      <c r="CN13" s="1820">
        <v>20.8</v>
      </c>
      <c r="CO13" s="1820">
        <v>20.8</v>
      </c>
      <c r="CP13" s="1820">
        <v>20.8</v>
      </c>
      <c r="CQ13" s="1820">
        <v>20.8</v>
      </c>
      <c r="CR13" s="1820">
        <v>20.8</v>
      </c>
      <c r="CT13" s="793"/>
      <c r="CU13" s="832"/>
      <c r="CV13" s="832"/>
      <c r="CW13" s="832"/>
      <c r="CX13" s="832"/>
    </row>
    <row r="14" spans="1:102" ht="12.75" customHeight="1">
      <c r="A14" s="1039" t="s">
        <v>192</v>
      </c>
      <c r="B14" s="1039"/>
      <c r="C14" s="1039"/>
      <c r="D14" s="1039"/>
      <c r="E14" s="1039"/>
      <c r="F14" s="1039"/>
      <c r="G14" s="1039"/>
      <c r="H14" s="1039"/>
      <c r="I14" s="1039"/>
      <c r="J14" s="1039"/>
      <c r="K14" s="1039"/>
      <c r="L14" s="1039"/>
      <c r="M14" s="1039"/>
      <c r="N14" s="1039"/>
      <c r="O14" s="1039"/>
      <c r="P14" s="1039"/>
      <c r="Q14" s="1039"/>
      <c r="R14" s="1039"/>
      <c r="S14" s="1039"/>
      <c r="T14" s="1039"/>
      <c r="U14" s="1039"/>
      <c r="V14" s="1039"/>
      <c r="W14" s="1039"/>
      <c r="X14" s="1818"/>
      <c r="Y14" s="1819">
        <v>19.6</v>
      </c>
      <c r="Z14" s="1820">
        <v>20.7</v>
      </c>
      <c r="AA14" s="1820">
        <v>20.7</v>
      </c>
      <c r="AB14" s="1820">
        <v>20.7</v>
      </c>
      <c r="AC14" s="1820">
        <v>20.7</v>
      </c>
      <c r="AD14" s="1820">
        <v>20.7</v>
      </c>
      <c r="AE14" s="1820">
        <v>20.3</v>
      </c>
      <c r="AF14" s="1820">
        <v>20.8</v>
      </c>
      <c r="AG14" s="1820">
        <v>20.8</v>
      </c>
      <c r="AH14" s="1820">
        <v>20.8</v>
      </c>
      <c r="AI14" s="1820">
        <v>20.8</v>
      </c>
      <c r="AJ14" s="1820">
        <v>20.8</v>
      </c>
      <c r="AK14" s="1820">
        <v>17.3</v>
      </c>
      <c r="AL14" s="1820">
        <v>20.8</v>
      </c>
      <c r="AM14" s="1820">
        <v>20.8</v>
      </c>
      <c r="AN14" s="1820">
        <v>20.8</v>
      </c>
      <c r="AO14" s="1820">
        <v>20.8</v>
      </c>
      <c r="AP14" s="1820">
        <v>20.8</v>
      </c>
      <c r="AQ14" s="1820">
        <v>170</v>
      </c>
      <c r="AR14" s="1820">
        <v>20.8</v>
      </c>
      <c r="AS14" s="1820">
        <v>20.8</v>
      </c>
      <c r="AT14" s="1820">
        <v>20.8</v>
      </c>
      <c r="AU14" s="1820">
        <v>20.8</v>
      </c>
      <c r="AV14" s="1820">
        <v>20.8</v>
      </c>
      <c r="AW14" s="1820">
        <v>181.2</v>
      </c>
      <c r="AX14" s="1820">
        <v>20.8</v>
      </c>
      <c r="AY14" s="1820">
        <v>20.8</v>
      </c>
      <c r="AZ14" s="1820">
        <v>20.8</v>
      </c>
      <c r="BA14" s="1820">
        <v>20.8</v>
      </c>
      <c r="BB14" s="1820">
        <v>20.8</v>
      </c>
      <c r="BC14" s="1820">
        <v>134.6</v>
      </c>
      <c r="BD14" s="1820">
        <v>20.8</v>
      </c>
      <c r="BE14" s="1820">
        <v>20.8</v>
      </c>
      <c r="BF14" s="1820">
        <v>20.8</v>
      </c>
      <c r="BG14" s="1820">
        <v>20.8</v>
      </c>
      <c r="BH14" s="1820">
        <v>20.8</v>
      </c>
      <c r="BI14" s="1820">
        <v>148.1</v>
      </c>
      <c r="BJ14" s="1820">
        <v>20.8</v>
      </c>
      <c r="BK14" s="1820">
        <v>20.8</v>
      </c>
      <c r="BL14" s="1820">
        <v>20.8</v>
      </c>
      <c r="BM14" s="1820">
        <v>20.8</v>
      </c>
      <c r="BN14" s="1820">
        <v>20.8</v>
      </c>
      <c r="BO14" s="1820">
        <v>155.4</v>
      </c>
      <c r="BP14" s="1820">
        <v>20.8</v>
      </c>
      <c r="BQ14" s="1820">
        <v>20.8</v>
      </c>
      <c r="BR14" s="1820">
        <v>20.8</v>
      </c>
      <c r="BS14" s="1820">
        <v>20.8</v>
      </c>
      <c r="BT14" s="1820">
        <v>20.8</v>
      </c>
      <c r="BU14" s="1820">
        <v>125.1</v>
      </c>
      <c r="BV14" s="1820">
        <v>20.8</v>
      </c>
      <c r="BW14" s="1820">
        <v>20.8</v>
      </c>
      <c r="BX14" s="1820">
        <v>20.8</v>
      </c>
      <c r="BY14" s="1820">
        <v>20.8</v>
      </c>
      <c r="BZ14" s="1820">
        <v>20.8</v>
      </c>
      <c r="CA14" s="1820">
        <v>21.9</v>
      </c>
      <c r="CB14" s="1820">
        <v>20.8</v>
      </c>
      <c r="CC14" s="1820">
        <v>20.8</v>
      </c>
      <c r="CD14" s="1820">
        <v>20.8</v>
      </c>
      <c r="CE14" s="1820">
        <v>20.8</v>
      </c>
      <c r="CF14" s="1820">
        <v>20.8</v>
      </c>
      <c r="CG14" s="1820">
        <v>25.8</v>
      </c>
      <c r="CH14" s="1820">
        <v>20.8</v>
      </c>
      <c r="CI14" s="1820">
        <v>20.8</v>
      </c>
      <c r="CJ14" s="1820">
        <v>20.8</v>
      </c>
      <c r="CK14" s="1820">
        <v>20.8</v>
      </c>
      <c r="CL14" s="1820">
        <v>20.8</v>
      </c>
      <c r="CM14" s="1820">
        <v>9.5</v>
      </c>
      <c r="CN14" s="1820">
        <v>20.8</v>
      </c>
      <c r="CO14" s="1820">
        <v>20.8</v>
      </c>
      <c r="CP14" s="1820">
        <v>20.8</v>
      </c>
      <c r="CQ14" s="1820">
        <v>20.8</v>
      </c>
      <c r="CR14" s="1820">
        <v>20.8</v>
      </c>
      <c r="CT14" s="793"/>
      <c r="CU14" s="832"/>
      <c r="CV14" s="832"/>
      <c r="CW14" s="832"/>
      <c r="CX14" s="832"/>
    </row>
    <row r="15" spans="1:102" ht="12.75" customHeight="1">
      <c r="A15" s="1039" t="s">
        <v>193</v>
      </c>
      <c r="B15" s="1039"/>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818"/>
      <c r="Y15" s="1819">
        <v>19.4</v>
      </c>
      <c r="Z15" s="1820">
        <v>20.7</v>
      </c>
      <c r="AA15" s="1820">
        <v>20.7</v>
      </c>
      <c r="AB15" s="1820">
        <v>20.7</v>
      </c>
      <c r="AC15" s="1820">
        <v>20.7</v>
      </c>
      <c r="AD15" s="1820">
        <v>20.7</v>
      </c>
      <c r="AE15" s="1820">
        <v>19.9</v>
      </c>
      <c r="AF15" s="1820">
        <v>20.8</v>
      </c>
      <c r="AG15" s="1820">
        <v>20.8</v>
      </c>
      <c r="AH15" s="1820">
        <v>20.8</v>
      </c>
      <c r="AI15" s="1820">
        <v>20.8</v>
      </c>
      <c r="AJ15" s="1820">
        <v>20.8</v>
      </c>
      <c r="AK15" s="1820">
        <v>19.1</v>
      </c>
      <c r="AL15" s="1820">
        <v>20.8</v>
      </c>
      <c r="AM15" s="1820">
        <v>20.8</v>
      </c>
      <c r="AN15" s="1820">
        <v>20.8</v>
      </c>
      <c r="AO15" s="1820">
        <v>20.8</v>
      </c>
      <c r="AP15" s="1820">
        <v>20.8</v>
      </c>
      <c r="AQ15" s="1820">
        <v>127.7</v>
      </c>
      <c r="AR15" s="1820">
        <v>20.8</v>
      </c>
      <c r="AS15" s="1820">
        <v>20.8</v>
      </c>
      <c r="AT15" s="1820">
        <v>20.8</v>
      </c>
      <c r="AU15" s="1820">
        <v>20.8</v>
      </c>
      <c r="AV15" s="1820">
        <v>20.8</v>
      </c>
      <c r="AW15" s="1820">
        <v>155.1</v>
      </c>
      <c r="AX15" s="1820">
        <v>20.8</v>
      </c>
      <c r="AY15" s="1820">
        <v>20.8</v>
      </c>
      <c r="AZ15" s="1820">
        <v>20.8</v>
      </c>
      <c r="BA15" s="1820">
        <v>20.8</v>
      </c>
      <c r="BB15" s="1820">
        <v>20.8</v>
      </c>
      <c r="BC15" s="1820">
        <v>111.8</v>
      </c>
      <c r="BD15" s="1820">
        <v>20.8</v>
      </c>
      <c r="BE15" s="1820">
        <v>20.8</v>
      </c>
      <c r="BF15" s="1820">
        <v>20.8</v>
      </c>
      <c r="BG15" s="1820">
        <v>20.8</v>
      </c>
      <c r="BH15" s="1820">
        <v>20.8</v>
      </c>
      <c r="BI15" s="1820">
        <v>119.8</v>
      </c>
      <c r="BJ15" s="1820">
        <v>20.8</v>
      </c>
      <c r="BK15" s="1820">
        <v>20.8</v>
      </c>
      <c r="BL15" s="1820">
        <v>20.8</v>
      </c>
      <c r="BM15" s="1820">
        <v>20.8</v>
      </c>
      <c r="BN15" s="1820">
        <v>20.8</v>
      </c>
      <c r="BO15" s="1820">
        <v>142.3</v>
      </c>
      <c r="BP15" s="1820">
        <v>20.8</v>
      </c>
      <c r="BQ15" s="1820">
        <v>20.8</v>
      </c>
      <c r="BR15" s="1820">
        <v>20.8</v>
      </c>
      <c r="BS15" s="1820">
        <v>20.8</v>
      </c>
      <c r="BT15" s="1820">
        <v>20.8</v>
      </c>
      <c r="BU15" s="1820">
        <v>106.7</v>
      </c>
      <c r="BV15" s="1820">
        <v>20.8</v>
      </c>
      <c r="BW15" s="1820">
        <v>20.8</v>
      </c>
      <c r="BX15" s="1820">
        <v>20.8</v>
      </c>
      <c r="BY15" s="1820">
        <v>20.8</v>
      </c>
      <c r="BZ15" s="1820">
        <v>20.8</v>
      </c>
      <c r="CA15" s="1820">
        <v>7.9</v>
      </c>
      <c r="CB15" s="1820">
        <v>20.8</v>
      </c>
      <c r="CC15" s="1820">
        <v>20.8</v>
      </c>
      <c r="CD15" s="1820">
        <v>20.8</v>
      </c>
      <c r="CE15" s="1820">
        <v>20.8</v>
      </c>
      <c r="CF15" s="1820">
        <v>20.8</v>
      </c>
      <c r="CG15" s="1820">
        <v>12.8</v>
      </c>
      <c r="CH15" s="1820">
        <v>20.8</v>
      </c>
      <c r="CI15" s="1820">
        <v>20.8</v>
      </c>
      <c r="CJ15" s="1820">
        <v>20.8</v>
      </c>
      <c r="CK15" s="1820">
        <v>20.8</v>
      </c>
      <c r="CL15" s="1820">
        <v>20.8</v>
      </c>
      <c r="CM15" s="1820">
        <v>5.1</v>
      </c>
      <c r="CN15" s="1820">
        <v>20.8</v>
      </c>
      <c r="CO15" s="1820">
        <v>20.8</v>
      </c>
      <c r="CP15" s="1820">
        <v>20.8</v>
      </c>
      <c r="CQ15" s="1820">
        <v>20.8</v>
      </c>
      <c r="CR15" s="1820">
        <v>20.8</v>
      </c>
      <c r="CT15" s="793"/>
      <c r="CU15" s="832"/>
      <c r="CV15" s="832"/>
      <c r="CW15" s="832"/>
      <c r="CX15" s="832"/>
    </row>
    <row r="16" spans="1:102" ht="12.75" customHeight="1">
      <c r="A16" s="1039" t="s">
        <v>207</v>
      </c>
      <c r="B16" s="1039"/>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818"/>
      <c r="Y16" s="1819">
        <v>18.3</v>
      </c>
      <c r="Z16" s="1820">
        <v>20.7</v>
      </c>
      <c r="AA16" s="1820">
        <v>20.7</v>
      </c>
      <c r="AB16" s="1820">
        <v>20.7</v>
      </c>
      <c r="AC16" s="1820">
        <v>20.7</v>
      </c>
      <c r="AD16" s="1820">
        <v>20.7</v>
      </c>
      <c r="AE16" s="1820">
        <v>18</v>
      </c>
      <c r="AF16" s="1820">
        <v>20.8</v>
      </c>
      <c r="AG16" s="1820">
        <v>20.8</v>
      </c>
      <c r="AH16" s="1820">
        <v>20.8</v>
      </c>
      <c r="AI16" s="1820">
        <v>20.8</v>
      </c>
      <c r="AJ16" s="1820">
        <v>20.8</v>
      </c>
      <c r="AK16" s="1820">
        <v>18.5</v>
      </c>
      <c r="AL16" s="1820">
        <v>20.8</v>
      </c>
      <c r="AM16" s="1820">
        <v>20.8</v>
      </c>
      <c r="AN16" s="1820">
        <v>20.8</v>
      </c>
      <c r="AO16" s="1820">
        <v>20.8</v>
      </c>
      <c r="AP16" s="1820">
        <v>20.8</v>
      </c>
      <c r="AQ16" s="1820">
        <v>144.1</v>
      </c>
      <c r="AR16" s="1820">
        <v>20.8</v>
      </c>
      <c r="AS16" s="1820">
        <v>20.8</v>
      </c>
      <c r="AT16" s="1820">
        <v>20.8</v>
      </c>
      <c r="AU16" s="1820">
        <v>20.8</v>
      </c>
      <c r="AV16" s="1820">
        <v>20.8</v>
      </c>
      <c r="AW16" s="1820">
        <v>145.3</v>
      </c>
      <c r="AX16" s="1820">
        <v>20.8</v>
      </c>
      <c r="AY16" s="1820">
        <v>20.8</v>
      </c>
      <c r="AZ16" s="1820">
        <v>20.8</v>
      </c>
      <c r="BA16" s="1820">
        <v>20.8</v>
      </c>
      <c r="BB16" s="1820">
        <v>20.8</v>
      </c>
      <c r="BC16" s="1820">
        <v>142.6</v>
      </c>
      <c r="BD16" s="1820">
        <v>20.8</v>
      </c>
      <c r="BE16" s="1820">
        <v>20.8</v>
      </c>
      <c r="BF16" s="1820">
        <v>20.8</v>
      </c>
      <c r="BG16" s="1820">
        <v>20.8</v>
      </c>
      <c r="BH16" s="1820">
        <v>20.8</v>
      </c>
      <c r="BI16" s="1820">
        <v>132.5</v>
      </c>
      <c r="BJ16" s="1820">
        <v>20.8</v>
      </c>
      <c r="BK16" s="1820">
        <v>20.8</v>
      </c>
      <c r="BL16" s="1820">
        <v>20.8</v>
      </c>
      <c r="BM16" s="1820">
        <v>20.8</v>
      </c>
      <c r="BN16" s="1820">
        <v>20.8</v>
      </c>
      <c r="BO16" s="1820">
        <v>132.3</v>
      </c>
      <c r="BP16" s="1820">
        <v>20.8</v>
      </c>
      <c r="BQ16" s="1820">
        <v>20.8</v>
      </c>
      <c r="BR16" s="1820">
        <v>20.8</v>
      </c>
      <c r="BS16" s="1820">
        <v>20.8</v>
      </c>
      <c r="BT16" s="1820">
        <v>20.8</v>
      </c>
      <c r="BU16" s="1820">
        <v>132.7</v>
      </c>
      <c r="BV16" s="1820">
        <v>20.8</v>
      </c>
      <c r="BW16" s="1820">
        <v>20.8</v>
      </c>
      <c r="BX16" s="1820">
        <v>20.8</v>
      </c>
      <c r="BY16" s="1820">
        <v>20.8</v>
      </c>
      <c r="BZ16" s="1820">
        <v>20.8</v>
      </c>
      <c r="CA16" s="1820">
        <v>11.6</v>
      </c>
      <c r="CB16" s="1820">
        <v>20.8</v>
      </c>
      <c r="CC16" s="1820">
        <v>20.8</v>
      </c>
      <c r="CD16" s="1820">
        <v>20.8</v>
      </c>
      <c r="CE16" s="1820">
        <v>20.8</v>
      </c>
      <c r="CF16" s="1820">
        <v>20.8</v>
      </c>
      <c r="CG16" s="1820">
        <v>13</v>
      </c>
      <c r="CH16" s="1820">
        <v>20.8</v>
      </c>
      <c r="CI16" s="1820">
        <v>20.8</v>
      </c>
      <c r="CJ16" s="1820">
        <v>20.8</v>
      </c>
      <c r="CK16" s="1820">
        <v>20.8</v>
      </c>
      <c r="CL16" s="1820">
        <v>20.8</v>
      </c>
      <c r="CM16" s="1820">
        <v>9.9</v>
      </c>
      <c r="CN16" s="1820">
        <v>20.8</v>
      </c>
      <c r="CO16" s="1820">
        <v>20.8</v>
      </c>
      <c r="CP16" s="1820">
        <v>20.8</v>
      </c>
      <c r="CQ16" s="1820">
        <v>20.8</v>
      </c>
      <c r="CR16" s="1820">
        <v>20.8</v>
      </c>
      <c r="CT16" s="793"/>
      <c r="CU16" s="832"/>
      <c r="CV16" s="832"/>
      <c r="CW16" s="832"/>
      <c r="CX16" s="832"/>
    </row>
    <row r="17" spans="1:102" ht="12.75" customHeight="1">
      <c r="A17" s="1039" t="s">
        <v>195</v>
      </c>
      <c r="B17" s="1039"/>
      <c r="C17" s="1039"/>
      <c r="D17" s="1039"/>
      <c r="E17" s="1039"/>
      <c r="F17" s="1039"/>
      <c r="G17" s="1039"/>
      <c r="H17" s="1039"/>
      <c r="I17" s="1039"/>
      <c r="J17" s="1039"/>
      <c r="K17" s="1039"/>
      <c r="L17" s="1039"/>
      <c r="M17" s="1039"/>
      <c r="N17" s="1039"/>
      <c r="O17" s="1039"/>
      <c r="P17" s="1039"/>
      <c r="Q17" s="1039"/>
      <c r="R17" s="1039"/>
      <c r="S17" s="1039"/>
      <c r="T17" s="1039"/>
      <c r="U17" s="1039"/>
      <c r="V17" s="1039"/>
      <c r="W17" s="1039"/>
      <c r="X17" s="1818"/>
      <c r="Y17" s="1819">
        <v>18.5</v>
      </c>
      <c r="Z17" s="1820">
        <v>20.7</v>
      </c>
      <c r="AA17" s="1820">
        <v>20.7</v>
      </c>
      <c r="AB17" s="1820">
        <v>20.7</v>
      </c>
      <c r="AC17" s="1820">
        <v>20.7</v>
      </c>
      <c r="AD17" s="1820">
        <v>20.7</v>
      </c>
      <c r="AE17" s="1820">
        <v>19.4</v>
      </c>
      <c r="AF17" s="1820">
        <v>20.8</v>
      </c>
      <c r="AG17" s="1820">
        <v>20.8</v>
      </c>
      <c r="AH17" s="1820">
        <v>20.8</v>
      </c>
      <c r="AI17" s="1820">
        <v>20.8</v>
      </c>
      <c r="AJ17" s="1820">
        <v>20.8</v>
      </c>
      <c r="AK17" s="1820">
        <v>17.2</v>
      </c>
      <c r="AL17" s="1820">
        <v>20.8</v>
      </c>
      <c r="AM17" s="1820">
        <v>20.8</v>
      </c>
      <c r="AN17" s="1820">
        <v>20.8</v>
      </c>
      <c r="AO17" s="1820">
        <v>20.8</v>
      </c>
      <c r="AP17" s="1820">
        <v>20.8</v>
      </c>
      <c r="AQ17" s="1820">
        <v>146.3</v>
      </c>
      <c r="AR17" s="1820">
        <v>20.8</v>
      </c>
      <c r="AS17" s="1820">
        <v>20.8</v>
      </c>
      <c r="AT17" s="1820">
        <v>20.8</v>
      </c>
      <c r="AU17" s="1820">
        <v>20.8</v>
      </c>
      <c r="AV17" s="1820">
        <v>20.8</v>
      </c>
      <c r="AW17" s="1820">
        <v>159.3</v>
      </c>
      <c r="AX17" s="1820">
        <v>20.8</v>
      </c>
      <c r="AY17" s="1820">
        <v>20.8</v>
      </c>
      <c r="AZ17" s="1820">
        <v>20.8</v>
      </c>
      <c r="BA17" s="1820">
        <v>20.8</v>
      </c>
      <c r="BB17" s="1820">
        <v>20.8</v>
      </c>
      <c r="BC17" s="1820">
        <v>128.2</v>
      </c>
      <c r="BD17" s="1820">
        <v>20.8</v>
      </c>
      <c r="BE17" s="1820">
        <v>20.8</v>
      </c>
      <c r="BF17" s="1820">
        <v>20.8</v>
      </c>
      <c r="BG17" s="1820">
        <v>20.8</v>
      </c>
      <c r="BH17" s="1820">
        <v>20.8</v>
      </c>
      <c r="BI17" s="1820">
        <v>136.3</v>
      </c>
      <c r="BJ17" s="1820">
        <v>20.8</v>
      </c>
      <c r="BK17" s="1820">
        <v>20.8</v>
      </c>
      <c r="BL17" s="1820">
        <v>20.8</v>
      </c>
      <c r="BM17" s="1820">
        <v>20.8</v>
      </c>
      <c r="BN17" s="1820">
        <v>20.8</v>
      </c>
      <c r="BO17" s="1820">
        <v>147.8</v>
      </c>
      <c r="BP17" s="1820">
        <v>20.8</v>
      </c>
      <c r="BQ17" s="1820">
        <v>20.8</v>
      </c>
      <c r="BR17" s="1820">
        <v>20.8</v>
      </c>
      <c r="BS17" s="1820">
        <v>20.8</v>
      </c>
      <c r="BT17" s="1820">
        <v>20.8</v>
      </c>
      <c r="BU17" s="1820">
        <v>120.3</v>
      </c>
      <c r="BV17" s="1820">
        <v>20.8</v>
      </c>
      <c r="BW17" s="1820">
        <v>20.8</v>
      </c>
      <c r="BX17" s="1820">
        <v>20.8</v>
      </c>
      <c r="BY17" s="1820">
        <v>20.8</v>
      </c>
      <c r="BZ17" s="1820">
        <v>20.8</v>
      </c>
      <c r="CA17" s="1820">
        <v>10</v>
      </c>
      <c r="CB17" s="1820">
        <v>20.8</v>
      </c>
      <c r="CC17" s="1820">
        <v>20.8</v>
      </c>
      <c r="CD17" s="1820">
        <v>20.8</v>
      </c>
      <c r="CE17" s="1820">
        <v>20.8</v>
      </c>
      <c r="CF17" s="1820">
        <v>20.8</v>
      </c>
      <c r="CG17" s="1820">
        <v>11.5</v>
      </c>
      <c r="CH17" s="1820">
        <v>20.8</v>
      </c>
      <c r="CI17" s="1820">
        <v>20.8</v>
      </c>
      <c r="CJ17" s="1820">
        <v>20.8</v>
      </c>
      <c r="CK17" s="1820">
        <v>20.8</v>
      </c>
      <c r="CL17" s="1820">
        <v>20.8</v>
      </c>
      <c r="CM17" s="1820">
        <v>7.9</v>
      </c>
      <c r="CN17" s="1820">
        <v>20.8</v>
      </c>
      <c r="CO17" s="1820">
        <v>20.8</v>
      </c>
      <c r="CP17" s="1820">
        <v>20.8</v>
      </c>
      <c r="CQ17" s="1820">
        <v>20.8</v>
      </c>
      <c r="CR17" s="1820">
        <v>20.8</v>
      </c>
      <c r="CT17" s="1821"/>
      <c r="CU17" s="832"/>
      <c r="CV17" s="832"/>
      <c r="CW17" s="832"/>
      <c r="CX17" s="832"/>
    </row>
    <row r="18" spans="1:102" ht="12.75" customHeight="1">
      <c r="A18" s="1039" t="s">
        <v>208</v>
      </c>
      <c r="B18" s="1039"/>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818"/>
      <c r="Y18" s="1819">
        <v>18.1</v>
      </c>
      <c r="Z18" s="1820">
        <v>20.7</v>
      </c>
      <c r="AA18" s="1820">
        <v>20.7</v>
      </c>
      <c r="AB18" s="1820">
        <v>20.7</v>
      </c>
      <c r="AC18" s="1820">
        <v>20.7</v>
      </c>
      <c r="AD18" s="1820">
        <v>20.7</v>
      </c>
      <c r="AE18" s="1820">
        <v>19.5</v>
      </c>
      <c r="AF18" s="1820">
        <v>20.8</v>
      </c>
      <c r="AG18" s="1820">
        <v>20.8</v>
      </c>
      <c r="AH18" s="1820">
        <v>20.8</v>
      </c>
      <c r="AI18" s="1820">
        <v>20.8</v>
      </c>
      <c r="AJ18" s="1820">
        <v>20.8</v>
      </c>
      <c r="AK18" s="1820">
        <v>16.9</v>
      </c>
      <c r="AL18" s="1820">
        <v>20.8</v>
      </c>
      <c r="AM18" s="1820">
        <v>20.8</v>
      </c>
      <c r="AN18" s="1820">
        <v>20.8</v>
      </c>
      <c r="AO18" s="1820">
        <v>20.8</v>
      </c>
      <c r="AP18" s="1820">
        <v>20.8</v>
      </c>
      <c r="AQ18" s="1820">
        <v>133.4</v>
      </c>
      <c r="AR18" s="1820">
        <v>20.8</v>
      </c>
      <c r="AS18" s="1820">
        <v>20.8</v>
      </c>
      <c r="AT18" s="1820">
        <v>20.8</v>
      </c>
      <c r="AU18" s="1820">
        <v>20.8</v>
      </c>
      <c r="AV18" s="1820">
        <v>20.8</v>
      </c>
      <c r="AW18" s="1820">
        <v>156.4</v>
      </c>
      <c r="AX18" s="1820">
        <v>20.8</v>
      </c>
      <c r="AY18" s="1820">
        <v>20.8</v>
      </c>
      <c r="AZ18" s="1820">
        <v>20.8</v>
      </c>
      <c r="BA18" s="1820">
        <v>20.8</v>
      </c>
      <c r="BB18" s="1820">
        <v>20.8</v>
      </c>
      <c r="BC18" s="1820">
        <v>112.3</v>
      </c>
      <c r="BD18" s="1820">
        <v>20.8</v>
      </c>
      <c r="BE18" s="1820">
        <v>20.8</v>
      </c>
      <c r="BF18" s="1820">
        <v>20.8</v>
      </c>
      <c r="BG18" s="1820">
        <v>20.8</v>
      </c>
      <c r="BH18" s="1820">
        <v>20.8</v>
      </c>
      <c r="BI18" s="1820">
        <v>126.5</v>
      </c>
      <c r="BJ18" s="1820">
        <v>20.8</v>
      </c>
      <c r="BK18" s="1820">
        <v>20.8</v>
      </c>
      <c r="BL18" s="1820">
        <v>20.8</v>
      </c>
      <c r="BM18" s="1820">
        <v>20.8</v>
      </c>
      <c r="BN18" s="1820">
        <v>20.8</v>
      </c>
      <c r="BO18" s="1820">
        <v>146.6</v>
      </c>
      <c r="BP18" s="1820">
        <v>20.8</v>
      </c>
      <c r="BQ18" s="1820">
        <v>20.8</v>
      </c>
      <c r="BR18" s="1820">
        <v>20.8</v>
      </c>
      <c r="BS18" s="1820">
        <v>20.8</v>
      </c>
      <c r="BT18" s="1820">
        <v>20.8</v>
      </c>
      <c r="BU18" s="1820">
        <v>108.1</v>
      </c>
      <c r="BV18" s="1820">
        <v>20.8</v>
      </c>
      <c r="BW18" s="1820">
        <v>20.8</v>
      </c>
      <c r="BX18" s="1820">
        <v>20.8</v>
      </c>
      <c r="BY18" s="1820">
        <v>20.8</v>
      </c>
      <c r="BZ18" s="1820">
        <v>20.8</v>
      </c>
      <c r="CA18" s="1820">
        <v>6.9</v>
      </c>
      <c r="CB18" s="1820">
        <v>20.8</v>
      </c>
      <c r="CC18" s="1820">
        <v>20.8</v>
      </c>
      <c r="CD18" s="1820">
        <v>20.8</v>
      </c>
      <c r="CE18" s="1820">
        <v>20.8</v>
      </c>
      <c r="CF18" s="1820">
        <v>20.8</v>
      </c>
      <c r="CG18" s="1820">
        <v>9.8</v>
      </c>
      <c r="CH18" s="1820">
        <v>20.8</v>
      </c>
      <c r="CI18" s="1820">
        <v>20.8</v>
      </c>
      <c r="CJ18" s="1820">
        <v>20.8</v>
      </c>
      <c r="CK18" s="1820">
        <v>20.8</v>
      </c>
      <c r="CL18" s="1820">
        <v>20.8</v>
      </c>
      <c r="CM18" s="1820">
        <v>4.2</v>
      </c>
      <c r="CN18" s="1820">
        <v>20.8</v>
      </c>
      <c r="CO18" s="1820">
        <v>20.8</v>
      </c>
      <c r="CP18" s="1820">
        <v>20.8</v>
      </c>
      <c r="CQ18" s="1820">
        <v>20.8</v>
      </c>
      <c r="CR18" s="1820">
        <v>20.8</v>
      </c>
      <c r="CT18" s="793"/>
      <c r="CU18" s="832"/>
      <c r="CV18" s="832"/>
      <c r="CW18" s="832"/>
      <c r="CX18" s="832"/>
    </row>
    <row r="19" spans="1:102" ht="12.75" customHeight="1">
      <c r="A19" s="1039" t="s">
        <v>209</v>
      </c>
      <c r="B19" s="1039"/>
      <c r="C19" s="1039"/>
      <c r="D19" s="1039"/>
      <c r="E19" s="1039"/>
      <c r="F19" s="1039"/>
      <c r="G19" s="1039"/>
      <c r="H19" s="1039"/>
      <c r="I19" s="1039"/>
      <c r="J19" s="1039"/>
      <c r="K19" s="1039"/>
      <c r="L19" s="1039"/>
      <c r="M19" s="1039"/>
      <c r="N19" s="1039"/>
      <c r="O19" s="1039"/>
      <c r="P19" s="1039"/>
      <c r="Q19" s="1039"/>
      <c r="R19" s="1039"/>
      <c r="S19" s="1039"/>
      <c r="T19" s="1039"/>
      <c r="U19" s="1039"/>
      <c r="V19" s="1039"/>
      <c r="W19" s="1039"/>
      <c r="X19" s="1818"/>
      <c r="Y19" s="1819">
        <v>18.8</v>
      </c>
      <c r="Z19" s="1820">
        <v>20.7</v>
      </c>
      <c r="AA19" s="1820">
        <v>20.7</v>
      </c>
      <c r="AB19" s="1820">
        <v>20.7</v>
      </c>
      <c r="AC19" s="1820">
        <v>20.7</v>
      </c>
      <c r="AD19" s="1820">
        <v>20.7</v>
      </c>
      <c r="AE19" s="1820">
        <v>19.3</v>
      </c>
      <c r="AF19" s="1820">
        <v>20.8</v>
      </c>
      <c r="AG19" s="1820">
        <v>20.8</v>
      </c>
      <c r="AH19" s="1820">
        <v>20.8</v>
      </c>
      <c r="AI19" s="1820">
        <v>20.8</v>
      </c>
      <c r="AJ19" s="1820">
        <v>20.8</v>
      </c>
      <c r="AK19" s="1820">
        <v>18.7</v>
      </c>
      <c r="AL19" s="1820">
        <v>20.8</v>
      </c>
      <c r="AM19" s="1820">
        <v>20.8</v>
      </c>
      <c r="AN19" s="1820">
        <v>20.8</v>
      </c>
      <c r="AO19" s="1820">
        <v>20.8</v>
      </c>
      <c r="AP19" s="1820">
        <v>20.8</v>
      </c>
      <c r="AQ19" s="1820">
        <v>147.3</v>
      </c>
      <c r="AR19" s="1820">
        <v>20.8</v>
      </c>
      <c r="AS19" s="1820">
        <v>20.8</v>
      </c>
      <c r="AT19" s="1820">
        <v>20.8</v>
      </c>
      <c r="AU19" s="1820">
        <v>20.8</v>
      </c>
      <c r="AV19" s="1820">
        <v>20.8</v>
      </c>
      <c r="AW19" s="1820">
        <v>158.7</v>
      </c>
      <c r="AX19" s="1820">
        <v>20.8</v>
      </c>
      <c r="AY19" s="1820">
        <v>20.8</v>
      </c>
      <c r="AZ19" s="1820">
        <v>20.8</v>
      </c>
      <c r="BA19" s="1820">
        <v>20.8</v>
      </c>
      <c r="BB19" s="1820">
        <v>20.8</v>
      </c>
      <c r="BC19" s="1820">
        <v>143.7</v>
      </c>
      <c r="BD19" s="1820">
        <v>20.8</v>
      </c>
      <c r="BE19" s="1820">
        <v>20.8</v>
      </c>
      <c r="BF19" s="1820">
        <v>20.8</v>
      </c>
      <c r="BG19" s="1820">
        <v>20.8</v>
      </c>
      <c r="BH19" s="1820">
        <v>20.8</v>
      </c>
      <c r="BI19" s="1820">
        <v>141</v>
      </c>
      <c r="BJ19" s="1820">
        <v>20.8</v>
      </c>
      <c r="BK19" s="1820">
        <v>20.8</v>
      </c>
      <c r="BL19" s="1820">
        <v>20.8</v>
      </c>
      <c r="BM19" s="1820">
        <v>20.8</v>
      </c>
      <c r="BN19" s="1820">
        <v>20.8</v>
      </c>
      <c r="BO19" s="1820">
        <v>148.9</v>
      </c>
      <c r="BP19" s="1820">
        <v>20.8</v>
      </c>
      <c r="BQ19" s="1820">
        <v>20.8</v>
      </c>
      <c r="BR19" s="1820">
        <v>20.8</v>
      </c>
      <c r="BS19" s="1820">
        <v>20.8</v>
      </c>
      <c r="BT19" s="1820">
        <v>20.8</v>
      </c>
      <c r="BU19" s="1820">
        <v>138.5</v>
      </c>
      <c r="BV19" s="1820">
        <v>20.8</v>
      </c>
      <c r="BW19" s="1820">
        <v>20.8</v>
      </c>
      <c r="BX19" s="1820">
        <v>20.8</v>
      </c>
      <c r="BY19" s="1820">
        <v>20.8</v>
      </c>
      <c r="BZ19" s="1820">
        <v>20.8</v>
      </c>
      <c r="CA19" s="1820">
        <v>6.3</v>
      </c>
      <c r="CB19" s="1820">
        <v>20.8</v>
      </c>
      <c r="CC19" s="1820">
        <v>20.8</v>
      </c>
      <c r="CD19" s="1820">
        <v>20.8</v>
      </c>
      <c r="CE19" s="1820">
        <v>20.8</v>
      </c>
      <c r="CF19" s="1820">
        <v>20.8</v>
      </c>
      <c r="CG19" s="1820">
        <v>9.8</v>
      </c>
      <c r="CH19" s="1820">
        <v>20.8</v>
      </c>
      <c r="CI19" s="1820">
        <v>20.8</v>
      </c>
      <c r="CJ19" s="1820">
        <v>20.8</v>
      </c>
      <c r="CK19" s="1820">
        <v>20.8</v>
      </c>
      <c r="CL19" s="1820">
        <v>20.8</v>
      </c>
      <c r="CM19" s="1820">
        <v>5.2</v>
      </c>
      <c r="CN19" s="1820">
        <v>20.8</v>
      </c>
      <c r="CO19" s="1820">
        <v>20.8</v>
      </c>
      <c r="CP19" s="1820">
        <v>20.8</v>
      </c>
      <c r="CQ19" s="1820">
        <v>20.8</v>
      </c>
      <c r="CR19" s="1820">
        <v>20.8</v>
      </c>
      <c r="CT19" s="793"/>
      <c r="CU19" s="832"/>
      <c r="CV19" s="832"/>
      <c r="CW19" s="832"/>
      <c r="CX19" s="832"/>
    </row>
    <row r="20" spans="1:102" ht="12.75" customHeight="1">
      <c r="A20" s="1039" t="s">
        <v>210</v>
      </c>
      <c r="B20" s="1039"/>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1818"/>
      <c r="Y20" s="1819">
        <v>18</v>
      </c>
      <c r="Z20" s="1820">
        <v>20.7</v>
      </c>
      <c r="AA20" s="1820">
        <v>20.7</v>
      </c>
      <c r="AB20" s="1820">
        <v>20.7</v>
      </c>
      <c r="AC20" s="1820">
        <v>20.7</v>
      </c>
      <c r="AD20" s="1820">
        <v>20.7</v>
      </c>
      <c r="AE20" s="1820">
        <v>17.9</v>
      </c>
      <c r="AF20" s="1820">
        <v>20.8</v>
      </c>
      <c r="AG20" s="1820">
        <v>20.8</v>
      </c>
      <c r="AH20" s="1820">
        <v>20.8</v>
      </c>
      <c r="AI20" s="1820">
        <v>20.8</v>
      </c>
      <c r="AJ20" s="1820">
        <v>20.8</v>
      </c>
      <c r="AK20" s="1820">
        <v>18</v>
      </c>
      <c r="AL20" s="1820">
        <v>20.8</v>
      </c>
      <c r="AM20" s="1820">
        <v>20.8</v>
      </c>
      <c r="AN20" s="1820">
        <v>20.8</v>
      </c>
      <c r="AO20" s="1820">
        <v>20.8</v>
      </c>
      <c r="AP20" s="1820">
        <v>20.8</v>
      </c>
      <c r="AQ20" s="1820">
        <v>156.3</v>
      </c>
      <c r="AR20" s="1820">
        <v>20.8</v>
      </c>
      <c r="AS20" s="1820">
        <v>20.8</v>
      </c>
      <c r="AT20" s="1820">
        <v>20.8</v>
      </c>
      <c r="AU20" s="1820">
        <v>20.8</v>
      </c>
      <c r="AV20" s="1820">
        <v>20.8</v>
      </c>
      <c r="AW20" s="1820">
        <v>168.7</v>
      </c>
      <c r="AX20" s="1820">
        <v>20.8</v>
      </c>
      <c r="AY20" s="1820">
        <v>20.8</v>
      </c>
      <c r="AZ20" s="1820">
        <v>20.8</v>
      </c>
      <c r="BA20" s="1820">
        <v>20.8</v>
      </c>
      <c r="BB20" s="1820">
        <v>20.8</v>
      </c>
      <c r="BC20" s="1820">
        <v>139.8</v>
      </c>
      <c r="BD20" s="1820">
        <v>20.8</v>
      </c>
      <c r="BE20" s="1820">
        <v>20.8</v>
      </c>
      <c r="BF20" s="1820">
        <v>20.8</v>
      </c>
      <c r="BG20" s="1820">
        <v>20.8</v>
      </c>
      <c r="BH20" s="1820">
        <v>20.8</v>
      </c>
      <c r="BI20" s="1820">
        <v>129.1</v>
      </c>
      <c r="BJ20" s="1820">
        <v>20.8</v>
      </c>
      <c r="BK20" s="1820">
        <v>20.8</v>
      </c>
      <c r="BL20" s="1820">
        <v>20.8</v>
      </c>
      <c r="BM20" s="1820">
        <v>20.8</v>
      </c>
      <c r="BN20" s="1820">
        <v>20.8</v>
      </c>
      <c r="BO20" s="1820">
        <v>135.2</v>
      </c>
      <c r="BP20" s="1820">
        <v>20.8</v>
      </c>
      <c r="BQ20" s="1820">
        <v>20.8</v>
      </c>
      <c r="BR20" s="1820">
        <v>20.8</v>
      </c>
      <c r="BS20" s="1820">
        <v>20.8</v>
      </c>
      <c r="BT20" s="1820">
        <v>20.8</v>
      </c>
      <c r="BU20" s="1820">
        <v>121</v>
      </c>
      <c r="BV20" s="1820">
        <v>20.8</v>
      </c>
      <c r="BW20" s="1820">
        <v>20.8</v>
      </c>
      <c r="BX20" s="1820">
        <v>20.8</v>
      </c>
      <c r="BY20" s="1820">
        <v>20.8</v>
      </c>
      <c r="BZ20" s="1820">
        <v>20.8</v>
      </c>
      <c r="CA20" s="1820">
        <v>27.2</v>
      </c>
      <c r="CB20" s="1820">
        <v>20.8</v>
      </c>
      <c r="CC20" s="1820">
        <v>20.8</v>
      </c>
      <c r="CD20" s="1820">
        <v>20.8</v>
      </c>
      <c r="CE20" s="1820">
        <v>20.8</v>
      </c>
      <c r="CF20" s="1820">
        <v>20.8</v>
      </c>
      <c r="CG20" s="1820">
        <v>33.5</v>
      </c>
      <c r="CH20" s="1820">
        <v>20.8</v>
      </c>
      <c r="CI20" s="1820">
        <v>20.8</v>
      </c>
      <c r="CJ20" s="1820">
        <v>20.8</v>
      </c>
      <c r="CK20" s="1820">
        <v>20.8</v>
      </c>
      <c r="CL20" s="1820">
        <v>20.8</v>
      </c>
      <c r="CM20" s="1820">
        <v>18.8</v>
      </c>
      <c r="CN20" s="1820">
        <v>20.8</v>
      </c>
      <c r="CO20" s="1820">
        <v>20.8</v>
      </c>
      <c r="CP20" s="1820">
        <v>20.8</v>
      </c>
      <c r="CQ20" s="1820">
        <v>20.8</v>
      </c>
      <c r="CR20" s="1820">
        <v>20.8</v>
      </c>
      <c r="CT20" s="793"/>
      <c r="CU20" s="832"/>
      <c r="CV20" s="832"/>
      <c r="CW20" s="832"/>
      <c r="CX20" s="832"/>
    </row>
    <row r="21" spans="1:102" ht="12.75" customHeight="1">
      <c r="A21" s="1039" t="s">
        <v>199</v>
      </c>
      <c r="B21" s="1039"/>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818"/>
      <c r="Y21" s="1822">
        <v>18.9</v>
      </c>
      <c r="Z21" s="1823">
        <v>20.7</v>
      </c>
      <c r="AA21" s="1823">
        <v>20.7</v>
      </c>
      <c r="AB21" s="1823">
        <v>20.7</v>
      </c>
      <c r="AC21" s="1823">
        <v>20.7</v>
      </c>
      <c r="AD21" s="1823">
        <v>20.7</v>
      </c>
      <c r="AE21" s="1823">
        <v>18.9</v>
      </c>
      <c r="AF21" s="1823">
        <v>20.8</v>
      </c>
      <c r="AG21" s="1823">
        <v>20.8</v>
      </c>
      <c r="AH21" s="1823">
        <v>20.8</v>
      </c>
      <c r="AI21" s="1823">
        <v>20.8</v>
      </c>
      <c r="AJ21" s="1823">
        <v>20.8</v>
      </c>
      <c r="AK21" s="1823">
        <v>19.1</v>
      </c>
      <c r="AL21" s="1823">
        <v>20.8</v>
      </c>
      <c r="AM21" s="1823">
        <v>20.8</v>
      </c>
      <c r="AN21" s="1823">
        <v>20.8</v>
      </c>
      <c r="AO21" s="1823">
        <v>20.8</v>
      </c>
      <c r="AP21" s="1823">
        <v>20.8</v>
      </c>
      <c r="AQ21" s="1823">
        <v>146.3</v>
      </c>
      <c r="AR21" s="1823">
        <v>20.8</v>
      </c>
      <c r="AS21" s="1823">
        <v>20.8</v>
      </c>
      <c r="AT21" s="1823">
        <v>20.8</v>
      </c>
      <c r="AU21" s="1823">
        <v>20.8</v>
      </c>
      <c r="AV21" s="1823">
        <v>20.8</v>
      </c>
      <c r="AW21" s="1823">
        <v>145.9</v>
      </c>
      <c r="AX21" s="1823">
        <v>20.8</v>
      </c>
      <c r="AY21" s="1823">
        <v>20.8</v>
      </c>
      <c r="AZ21" s="1823">
        <v>20.8</v>
      </c>
      <c r="BA21" s="1823">
        <v>20.8</v>
      </c>
      <c r="BB21" s="1823">
        <v>20.8</v>
      </c>
      <c r="BC21" s="1823">
        <v>147.2</v>
      </c>
      <c r="BD21" s="1823">
        <v>20.8</v>
      </c>
      <c r="BE21" s="1823">
        <v>20.8</v>
      </c>
      <c r="BF21" s="1823">
        <v>20.8</v>
      </c>
      <c r="BG21" s="1823">
        <v>20.8</v>
      </c>
      <c r="BH21" s="1823">
        <v>20.8</v>
      </c>
      <c r="BI21" s="1823">
        <v>142.9</v>
      </c>
      <c r="BJ21" s="1823">
        <v>20.8</v>
      </c>
      <c r="BK21" s="1823">
        <v>20.8</v>
      </c>
      <c r="BL21" s="1823">
        <v>20.8</v>
      </c>
      <c r="BM21" s="1823">
        <v>20.8</v>
      </c>
      <c r="BN21" s="1823">
        <v>20.8</v>
      </c>
      <c r="BO21" s="1823">
        <v>142.8</v>
      </c>
      <c r="BP21" s="1823">
        <v>20.8</v>
      </c>
      <c r="BQ21" s="1823">
        <v>20.8</v>
      </c>
      <c r="BR21" s="1823">
        <v>20.8</v>
      </c>
      <c r="BS21" s="1823">
        <v>20.8</v>
      </c>
      <c r="BT21" s="1823">
        <v>20.8</v>
      </c>
      <c r="BU21" s="1823">
        <v>143</v>
      </c>
      <c r="BV21" s="1823">
        <v>20.8</v>
      </c>
      <c r="BW21" s="1823">
        <v>20.8</v>
      </c>
      <c r="BX21" s="1823">
        <v>20.8</v>
      </c>
      <c r="BY21" s="1823">
        <v>20.8</v>
      </c>
      <c r="BZ21" s="1823">
        <v>20.8</v>
      </c>
      <c r="CA21" s="1823">
        <v>3.4</v>
      </c>
      <c r="CB21" s="1823">
        <v>20.8</v>
      </c>
      <c r="CC21" s="1823">
        <v>20.8</v>
      </c>
      <c r="CD21" s="1823">
        <v>20.8</v>
      </c>
      <c r="CE21" s="1823">
        <v>20.8</v>
      </c>
      <c r="CF21" s="1823">
        <v>20.8</v>
      </c>
      <c r="CG21" s="1823">
        <v>3.1</v>
      </c>
      <c r="CH21" s="1823">
        <v>20.8</v>
      </c>
      <c r="CI21" s="1823">
        <v>20.8</v>
      </c>
      <c r="CJ21" s="1823">
        <v>20.8</v>
      </c>
      <c r="CK21" s="1823">
        <v>20.8</v>
      </c>
      <c r="CL21" s="1823">
        <v>20.8</v>
      </c>
      <c r="CM21" s="1823">
        <v>4.2</v>
      </c>
      <c r="CN21" s="1823">
        <v>20.8</v>
      </c>
      <c r="CO21" s="1823">
        <v>20.8</v>
      </c>
      <c r="CP21" s="1823">
        <v>20.8</v>
      </c>
      <c r="CQ21" s="1823">
        <v>20.8</v>
      </c>
      <c r="CR21" s="1823">
        <v>20.8</v>
      </c>
      <c r="CT21" s="793"/>
      <c r="CU21" s="832"/>
      <c r="CV21" s="832"/>
      <c r="CW21" s="832"/>
      <c r="CX21" s="832"/>
    </row>
    <row r="22" spans="1:102" ht="12.75" customHeight="1">
      <c r="A22" s="1664" t="s">
        <v>200</v>
      </c>
      <c r="B22" s="1664"/>
      <c r="C22" s="1664"/>
      <c r="D22" s="1664"/>
      <c r="E22" s="1664"/>
      <c r="F22" s="1664"/>
      <c r="G22" s="1664"/>
      <c r="H22" s="1664"/>
      <c r="I22" s="1664"/>
      <c r="J22" s="1664"/>
      <c r="K22" s="1664"/>
      <c r="L22" s="1664"/>
      <c r="M22" s="1664"/>
      <c r="N22" s="1664"/>
      <c r="O22" s="1664"/>
      <c r="P22" s="1664"/>
      <c r="Q22" s="1664"/>
      <c r="R22" s="1664"/>
      <c r="S22" s="1664"/>
      <c r="T22" s="1664"/>
      <c r="U22" s="1664"/>
      <c r="V22" s="1664"/>
      <c r="W22" s="1664"/>
      <c r="X22" s="1824"/>
      <c r="Y22" s="1825">
        <v>18.5</v>
      </c>
      <c r="Z22" s="1826">
        <v>20.7</v>
      </c>
      <c r="AA22" s="1826">
        <v>20.7</v>
      </c>
      <c r="AB22" s="1826">
        <v>20.7</v>
      </c>
      <c r="AC22" s="1826">
        <v>20.7</v>
      </c>
      <c r="AD22" s="1826">
        <v>20.7</v>
      </c>
      <c r="AE22" s="1826">
        <v>19.5</v>
      </c>
      <c r="AF22" s="1826">
        <v>20.8</v>
      </c>
      <c r="AG22" s="1826">
        <v>20.8</v>
      </c>
      <c r="AH22" s="1826">
        <v>20.8</v>
      </c>
      <c r="AI22" s="1826">
        <v>20.8</v>
      </c>
      <c r="AJ22" s="1826">
        <v>20.8</v>
      </c>
      <c r="AK22" s="1826">
        <v>17.5</v>
      </c>
      <c r="AL22" s="1826">
        <v>20.8</v>
      </c>
      <c r="AM22" s="1826">
        <v>20.8</v>
      </c>
      <c r="AN22" s="1826">
        <v>20.8</v>
      </c>
      <c r="AO22" s="1826">
        <v>20.8</v>
      </c>
      <c r="AP22" s="1826">
        <v>20.8</v>
      </c>
      <c r="AQ22" s="1826">
        <v>135</v>
      </c>
      <c r="AR22" s="1826">
        <v>20.8</v>
      </c>
      <c r="AS22" s="1826">
        <v>20.8</v>
      </c>
      <c r="AT22" s="1826">
        <v>20.8</v>
      </c>
      <c r="AU22" s="1826">
        <v>20.8</v>
      </c>
      <c r="AV22" s="1826">
        <v>20.8</v>
      </c>
      <c r="AW22" s="1826">
        <v>151.3</v>
      </c>
      <c r="AX22" s="1826">
        <v>20.8</v>
      </c>
      <c r="AY22" s="1826">
        <v>20.8</v>
      </c>
      <c r="AZ22" s="1826">
        <v>20.8</v>
      </c>
      <c r="BA22" s="1826">
        <v>20.8</v>
      </c>
      <c r="BB22" s="1826">
        <v>20.8</v>
      </c>
      <c r="BC22" s="1826">
        <v>116.3</v>
      </c>
      <c r="BD22" s="1826">
        <v>20.8</v>
      </c>
      <c r="BE22" s="1826">
        <v>20.8</v>
      </c>
      <c r="BF22" s="1826">
        <v>20.8</v>
      </c>
      <c r="BG22" s="1826">
        <v>20.8</v>
      </c>
      <c r="BH22" s="1826">
        <v>20.8</v>
      </c>
      <c r="BI22" s="1826">
        <v>125.6</v>
      </c>
      <c r="BJ22" s="1826">
        <v>20.8</v>
      </c>
      <c r="BK22" s="1826">
        <v>20.8</v>
      </c>
      <c r="BL22" s="1826">
        <v>20.8</v>
      </c>
      <c r="BM22" s="1826">
        <v>20.8</v>
      </c>
      <c r="BN22" s="1826">
        <v>20.8</v>
      </c>
      <c r="BO22" s="1826">
        <v>139.1</v>
      </c>
      <c r="BP22" s="1826">
        <v>20.8</v>
      </c>
      <c r="BQ22" s="1826">
        <v>20.8</v>
      </c>
      <c r="BR22" s="1826">
        <v>20.8</v>
      </c>
      <c r="BS22" s="1826">
        <v>20.8</v>
      </c>
      <c r="BT22" s="1826">
        <v>20.8</v>
      </c>
      <c r="BU22" s="1826">
        <v>110.2</v>
      </c>
      <c r="BV22" s="1826">
        <v>20.8</v>
      </c>
      <c r="BW22" s="1826">
        <v>20.8</v>
      </c>
      <c r="BX22" s="1826">
        <v>20.8</v>
      </c>
      <c r="BY22" s="1826">
        <v>20.8</v>
      </c>
      <c r="BZ22" s="1826">
        <v>20.8</v>
      </c>
      <c r="CA22" s="1826">
        <v>9.4</v>
      </c>
      <c r="CB22" s="1826">
        <v>20.8</v>
      </c>
      <c r="CC22" s="1826">
        <v>20.8</v>
      </c>
      <c r="CD22" s="1826">
        <v>20.8</v>
      </c>
      <c r="CE22" s="1826">
        <v>20.8</v>
      </c>
      <c r="CF22" s="1826">
        <v>20.8</v>
      </c>
      <c r="CG22" s="1826">
        <v>12.2</v>
      </c>
      <c r="CH22" s="1826">
        <v>20.8</v>
      </c>
      <c r="CI22" s="1826">
        <v>20.8</v>
      </c>
      <c r="CJ22" s="1826">
        <v>20.8</v>
      </c>
      <c r="CK22" s="1826">
        <v>20.8</v>
      </c>
      <c r="CL22" s="1826">
        <v>20.8</v>
      </c>
      <c r="CM22" s="1826">
        <v>6.1</v>
      </c>
      <c r="CN22" s="1826">
        <v>20.8</v>
      </c>
      <c r="CO22" s="1826">
        <v>20.8</v>
      </c>
      <c r="CP22" s="1826">
        <v>20.8</v>
      </c>
      <c r="CQ22" s="1826">
        <v>20.8</v>
      </c>
      <c r="CR22" s="1826">
        <v>20.8</v>
      </c>
      <c r="CT22" s="793"/>
      <c r="CU22" s="832"/>
      <c r="CV22" s="832"/>
      <c r="CW22" s="832"/>
      <c r="CX22" s="832"/>
    </row>
    <row r="23" spans="1:102" ht="12.75" customHeight="1">
      <c r="A23" s="1827"/>
      <c r="B23" s="1827"/>
      <c r="C23" s="1827"/>
      <c r="D23" s="1827"/>
      <c r="E23" s="1827"/>
      <c r="F23" s="1827"/>
      <c r="G23" s="1827"/>
      <c r="H23" s="1827"/>
      <c r="I23" s="1827"/>
      <c r="J23" s="1827"/>
      <c r="K23" s="1827"/>
      <c r="L23" s="1827"/>
      <c r="M23" s="1827"/>
      <c r="N23" s="1827"/>
      <c r="O23" s="1827"/>
      <c r="P23" s="1827"/>
      <c r="Q23" s="1827"/>
      <c r="R23" s="1827"/>
      <c r="S23" s="1827"/>
      <c r="T23" s="1827"/>
      <c r="U23" s="1827"/>
      <c r="V23" s="1827"/>
      <c r="W23" s="1827"/>
      <c r="X23" s="1827"/>
      <c r="Y23" s="1742"/>
      <c r="Z23" s="1742"/>
      <c r="AA23" s="1742"/>
      <c r="AB23" s="1742"/>
      <c r="AC23" s="1742"/>
      <c r="AD23" s="1742"/>
      <c r="AE23" s="1742"/>
      <c r="AF23" s="1742"/>
      <c r="AG23" s="1742"/>
      <c r="AH23" s="1742"/>
      <c r="AI23" s="1742"/>
      <c r="AJ23" s="1742"/>
      <c r="AK23" s="1742"/>
      <c r="AL23" s="1742"/>
      <c r="AM23" s="1742"/>
      <c r="AN23" s="1742"/>
      <c r="AO23" s="1742"/>
      <c r="AP23" s="1742"/>
      <c r="AQ23" s="1742"/>
      <c r="AR23" s="1742"/>
      <c r="AS23" s="1742"/>
      <c r="AT23" s="1742"/>
      <c r="AU23" s="1742"/>
      <c r="AV23" s="1742"/>
      <c r="AW23" s="1742"/>
      <c r="AX23" s="1742"/>
      <c r="AY23" s="1742"/>
      <c r="AZ23" s="1742"/>
      <c r="BA23" s="1742"/>
      <c r="BB23" s="1742"/>
      <c r="BC23" s="1742"/>
      <c r="BD23" s="1742"/>
      <c r="BE23" s="1742"/>
      <c r="BF23" s="1742"/>
      <c r="BG23" s="1742"/>
      <c r="BH23" s="1742"/>
      <c r="BI23" s="1742"/>
      <c r="BJ23" s="1742"/>
      <c r="BK23" s="1742"/>
      <c r="BL23" s="1742"/>
      <c r="BM23" s="1742"/>
      <c r="BN23" s="1742"/>
      <c r="BO23" s="1742"/>
      <c r="BP23" s="1742"/>
      <c r="BQ23" s="1742"/>
      <c r="BR23" s="1742"/>
      <c r="BS23" s="1742"/>
      <c r="BT23" s="1742"/>
      <c r="BU23" s="1742"/>
      <c r="BV23" s="1742"/>
      <c r="BW23" s="1742"/>
      <c r="BX23" s="1742"/>
      <c r="BY23" s="1742"/>
      <c r="BZ23" s="1742"/>
      <c r="CA23" s="1742"/>
      <c r="CB23" s="1742"/>
      <c r="CC23" s="1742"/>
      <c r="CD23" s="1742"/>
      <c r="CE23" s="1742"/>
      <c r="CF23" s="1742"/>
      <c r="CG23" s="1742"/>
      <c r="CH23" s="1742"/>
      <c r="CI23" s="1742"/>
      <c r="CJ23" s="1742"/>
      <c r="CK23" s="1742"/>
      <c r="CL23" s="1742"/>
      <c r="CM23" s="1742"/>
      <c r="CN23" s="1742"/>
      <c r="CO23" s="1742"/>
      <c r="CP23" s="1742"/>
      <c r="CQ23" s="1742"/>
      <c r="CR23" s="1742"/>
      <c r="CT23" s="793"/>
      <c r="CU23" s="832"/>
      <c r="CV23" s="832"/>
      <c r="CW23" s="832"/>
      <c r="CX23" s="832"/>
    </row>
    <row r="24" spans="1:102" ht="12.75" customHeight="1">
      <c r="A24" s="1827"/>
      <c r="B24" s="1827"/>
      <c r="C24" s="1827"/>
      <c r="D24" s="1827"/>
      <c r="E24" s="1827"/>
      <c r="F24" s="1827"/>
      <c r="G24" s="1827"/>
      <c r="H24" s="1827"/>
      <c r="I24" s="1827"/>
      <c r="J24" s="1827"/>
      <c r="K24" s="1827"/>
      <c r="L24" s="1827"/>
      <c r="M24" s="1827"/>
      <c r="N24" s="1827"/>
      <c r="O24" s="1827"/>
      <c r="P24" s="1827"/>
      <c r="Q24" s="1827"/>
      <c r="R24" s="1827"/>
      <c r="S24" s="1827"/>
      <c r="T24" s="1827"/>
      <c r="U24" s="1827"/>
      <c r="V24" s="1827"/>
      <c r="W24" s="1827"/>
      <c r="X24" s="1827"/>
      <c r="Y24" s="1742"/>
      <c r="Z24" s="1742"/>
      <c r="AA24" s="1742"/>
      <c r="AB24" s="1742"/>
      <c r="AC24" s="1742"/>
      <c r="AD24" s="1742"/>
      <c r="AE24" s="1742"/>
      <c r="AF24" s="1742"/>
      <c r="AG24" s="1742"/>
      <c r="AH24" s="1742"/>
      <c r="AI24" s="1742"/>
      <c r="AJ24" s="1742"/>
      <c r="AK24" s="1742"/>
      <c r="AL24" s="1742"/>
      <c r="AM24" s="1742"/>
      <c r="AN24" s="1742"/>
      <c r="AO24" s="1742"/>
      <c r="AP24" s="1742"/>
      <c r="AQ24" s="1742"/>
      <c r="AR24" s="1742"/>
      <c r="AS24" s="1742"/>
      <c r="AT24" s="1742"/>
      <c r="AU24" s="1742"/>
      <c r="AV24" s="1742"/>
      <c r="AW24" s="1742"/>
      <c r="AX24" s="1742"/>
      <c r="AY24" s="1742"/>
      <c r="AZ24" s="1742"/>
      <c r="BA24" s="1742"/>
      <c r="BB24" s="1742"/>
      <c r="BC24" s="1742"/>
      <c r="BD24" s="1742"/>
      <c r="BE24" s="1742"/>
      <c r="BF24" s="1742"/>
      <c r="BG24" s="1742"/>
      <c r="BH24" s="1742"/>
      <c r="BI24" s="1742"/>
      <c r="BJ24" s="1742"/>
      <c r="BK24" s="1742"/>
      <c r="BL24" s="1742"/>
      <c r="BM24" s="1742"/>
      <c r="BN24" s="1742"/>
      <c r="BO24" s="1742"/>
      <c r="BP24" s="1742"/>
      <c r="BQ24" s="1742"/>
      <c r="BR24" s="1742"/>
      <c r="BS24" s="1742"/>
      <c r="BT24" s="1742"/>
      <c r="BU24" s="1742"/>
      <c r="BV24" s="1742"/>
      <c r="BW24" s="1742"/>
      <c r="BX24" s="1742"/>
      <c r="BY24" s="1742"/>
      <c r="BZ24" s="1742"/>
      <c r="CA24" s="1742"/>
      <c r="CB24" s="1742"/>
      <c r="CC24" s="1742"/>
      <c r="CD24" s="1742"/>
      <c r="CE24" s="1742"/>
      <c r="CF24" s="1742"/>
      <c r="CG24" s="1742"/>
      <c r="CH24" s="1742"/>
      <c r="CI24" s="1742"/>
      <c r="CJ24" s="1742"/>
      <c r="CK24" s="1742"/>
      <c r="CL24" s="1742"/>
      <c r="CM24" s="1742"/>
      <c r="CN24" s="1742"/>
      <c r="CO24" s="1742"/>
      <c r="CP24" s="1742"/>
      <c r="CQ24" s="1742"/>
      <c r="CR24" s="1742"/>
      <c r="CT24" s="793"/>
      <c r="CU24" s="832"/>
      <c r="CV24" s="832"/>
      <c r="CW24" s="832"/>
      <c r="CX24" s="832"/>
    </row>
    <row r="25" spans="1:102" ht="12.75" customHeight="1">
      <c r="A25" s="1827"/>
      <c r="B25" s="1827"/>
      <c r="C25" s="1827"/>
      <c r="D25" s="1827"/>
      <c r="E25" s="1827"/>
      <c r="F25" s="1827"/>
      <c r="G25" s="1827"/>
      <c r="H25" s="1827"/>
      <c r="I25" s="1827"/>
      <c r="J25" s="1827"/>
      <c r="K25" s="1827"/>
      <c r="L25" s="1827"/>
      <c r="M25" s="1827"/>
      <c r="N25" s="1827"/>
      <c r="O25" s="1827"/>
      <c r="P25" s="1827"/>
      <c r="Q25" s="1827"/>
      <c r="R25" s="1827"/>
      <c r="S25" s="1827"/>
      <c r="T25" s="1827"/>
      <c r="U25" s="1827"/>
      <c r="V25" s="1827"/>
      <c r="W25" s="1827"/>
      <c r="X25" s="1827"/>
      <c r="Y25" s="1742"/>
      <c r="Z25" s="1742"/>
      <c r="AA25" s="1742"/>
      <c r="AB25" s="1742"/>
      <c r="AC25" s="1742"/>
      <c r="AD25" s="1742"/>
      <c r="AE25" s="1742"/>
      <c r="AF25" s="1742"/>
      <c r="AG25" s="1742"/>
      <c r="AH25" s="1742"/>
      <c r="AI25" s="1742"/>
      <c r="AJ25" s="1742"/>
      <c r="AK25" s="1742"/>
      <c r="AL25" s="1742"/>
      <c r="AM25" s="1742"/>
      <c r="AN25" s="1742"/>
      <c r="AO25" s="1742"/>
      <c r="AP25" s="1742"/>
      <c r="AQ25" s="1742"/>
      <c r="AR25" s="1742"/>
      <c r="AS25" s="1742"/>
      <c r="AT25" s="1742"/>
      <c r="AU25" s="1742"/>
      <c r="AV25" s="1742"/>
      <c r="AW25" s="1742"/>
      <c r="AX25" s="1742"/>
      <c r="AY25" s="1742"/>
      <c r="AZ25" s="1742"/>
      <c r="BA25" s="1742"/>
      <c r="BB25" s="1742"/>
      <c r="BC25" s="1742"/>
      <c r="BD25" s="1742"/>
      <c r="BE25" s="1742"/>
      <c r="BF25" s="1742"/>
      <c r="BG25" s="1742"/>
      <c r="BH25" s="1742"/>
      <c r="BI25" s="1742"/>
      <c r="BJ25" s="1742"/>
      <c r="BK25" s="1742"/>
      <c r="BL25" s="1742"/>
      <c r="BM25" s="1742"/>
      <c r="BN25" s="1742"/>
      <c r="BO25" s="1742"/>
      <c r="BP25" s="1742"/>
      <c r="BQ25" s="1742"/>
      <c r="BR25" s="1742"/>
      <c r="BS25" s="1742"/>
      <c r="BT25" s="1742"/>
      <c r="BU25" s="1742"/>
      <c r="BV25" s="1742"/>
      <c r="BW25" s="1742"/>
      <c r="BX25" s="1742"/>
      <c r="BY25" s="1742"/>
      <c r="BZ25" s="1742"/>
      <c r="CA25" s="1742"/>
      <c r="CB25" s="1742"/>
      <c r="CC25" s="1742"/>
      <c r="CD25" s="1742"/>
      <c r="CE25" s="1742"/>
      <c r="CF25" s="1742"/>
      <c r="CG25" s="1742"/>
      <c r="CH25" s="1742"/>
      <c r="CI25" s="1742"/>
      <c r="CJ25" s="1742"/>
      <c r="CK25" s="1742"/>
      <c r="CL25" s="1742"/>
      <c r="CM25" s="1742"/>
      <c r="CN25" s="1742"/>
      <c r="CO25" s="1742"/>
      <c r="CP25" s="1742"/>
      <c r="CQ25" s="1742"/>
      <c r="CR25" s="1742"/>
      <c r="CT25" s="793"/>
      <c r="CU25" s="832"/>
      <c r="CV25" s="832"/>
      <c r="CW25" s="832"/>
      <c r="CX25" s="832"/>
    </row>
    <row r="26" spans="88:102" ht="15" customHeight="1">
      <c r="CJ26" s="45"/>
      <c r="CK26" s="45"/>
      <c r="CL26" s="45"/>
      <c r="CM26" s="45"/>
      <c r="CN26" s="45"/>
      <c r="CO26" s="45"/>
      <c r="CT26" s="45"/>
      <c r="CU26" s="45"/>
      <c r="CV26" s="45"/>
      <c r="CW26" s="45"/>
      <c r="CX26" s="45"/>
    </row>
    <row r="27" ht="17.25" customHeight="1">
      <c r="AA27" s="19" t="s">
        <v>211</v>
      </c>
    </row>
    <row r="28" spans="1:96" ht="13.5" customHeight="1">
      <c r="A28" s="13" t="s">
        <v>212</v>
      </c>
      <c r="CJ28" s="45"/>
      <c r="CK28" s="45"/>
      <c r="CR28" s="1828" t="s">
        <v>213</v>
      </c>
    </row>
    <row r="29" spans="1:96" ht="14.25" customHeight="1">
      <c r="A29" s="946" t="s">
        <v>214</v>
      </c>
      <c r="B29" s="1829"/>
      <c r="C29" s="1829"/>
      <c r="D29" s="1829"/>
      <c r="E29" s="1829"/>
      <c r="F29" s="1829"/>
      <c r="G29" s="1829"/>
      <c r="H29" s="1829"/>
      <c r="I29" s="1829"/>
      <c r="J29" s="1830"/>
      <c r="K29" s="1052" t="s">
        <v>215</v>
      </c>
      <c r="L29" s="1831"/>
      <c r="M29" s="1831"/>
      <c r="N29" s="1831"/>
      <c r="O29" s="1831"/>
      <c r="P29" s="1831"/>
      <c r="Q29" s="1831"/>
      <c r="R29" s="1053"/>
      <c r="S29" s="1052" t="s">
        <v>216</v>
      </c>
      <c r="T29" s="1831"/>
      <c r="U29" s="1831"/>
      <c r="V29" s="1831"/>
      <c r="W29" s="1831"/>
      <c r="X29" s="1831"/>
      <c r="Y29" s="1831"/>
      <c r="Z29" s="1053"/>
      <c r="AA29" s="951" t="s">
        <v>217</v>
      </c>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2"/>
      <c r="AY29" s="952"/>
      <c r="AZ29" s="952"/>
      <c r="BA29" s="952"/>
      <c r="BB29" s="952"/>
      <c r="BC29" s="952"/>
      <c r="BD29" s="952"/>
      <c r="BE29" s="952"/>
      <c r="BF29" s="952"/>
      <c r="BG29" s="952"/>
      <c r="BH29" s="952"/>
      <c r="BI29" s="958"/>
      <c r="BJ29" s="951" t="s">
        <v>218</v>
      </c>
      <c r="BK29" s="952"/>
      <c r="BL29" s="952"/>
      <c r="BM29" s="952"/>
      <c r="BN29" s="952"/>
      <c r="BO29" s="952"/>
      <c r="BP29" s="952"/>
      <c r="BQ29" s="952"/>
      <c r="BR29" s="952"/>
      <c r="BS29" s="952"/>
      <c r="BT29" s="952"/>
      <c r="BU29" s="952"/>
      <c r="BV29" s="952"/>
      <c r="BW29" s="952"/>
      <c r="BX29" s="952"/>
      <c r="BY29" s="952"/>
      <c r="BZ29" s="952"/>
      <c r="CA29" s="952"/>
      <c r="CB29" s="952"/>
      <c r="CC29" s="952"/>
      <c r="CD29" s="952"/>
      <c r="CE29" s="952"/>
      <c r="CF29" s="952"/>
      <c r="CG29" s="952"/>
      <c r="CH29" s="952"/>
      <c r="CI29" s="952"/>
      <c r="CJ29" s="952"/>
      <c r="CK29" s="952"/>
      <c r="CL29" s="952"/>
      <c r="CM29" s="952"/>
      <c r="CN29" s="952"/>
      <c r="CO29" s="952"/>
      <c r="CP29" s="952"/>
      <c r="CQ29" s="952"/>
      <c r="CR29" s="952"/>
    </row>
    <row r="30" spans="1:102" ht="14.25" customHeight="1">
      <c r="A30" s="949"/>
      <c r="B30" s="1832"/>
      <c r="C30" s="1832"/>
      <c r="D30" s="1832"/>
      <c r="E30" s="1832"/>
      <c r="F30" s="1832"/>
      <c r="G30" s="1832"/>
      <c r="H30" s="1832"/>
      <c r="I30" s="1832"/>
      <c r="J30" s="1833"/>
      <c r="K30" s="1056"/>
      <c r="L30" s="1834"/>
      <c r="M30" s="1834"/>
      <c r="N30" s="1834"/>
      <c r="O30" s="1834"/>
      <c r="P30" s="1834"/>
      <c r="Q30" s="1834"/>
      <c r="R30" s="1057"/>
      <c r="S30" s="1056"/>
      <c r="T30" s="1834"/>
      <c r="U30" s="1834"/>
      <c r="V30" s="1834"/>
      <c r="W30" s="1834"/>
      <c r="X30" s="1834"/>
      <c r="Y30" s="1834"/>
      <c r="Z30" s="1057"/>
      <c r="AA30" s="951" t="s">
        <v>219</v>
      </c>
      <c r="AB30" s="952"/>
      <c r="AC30" s="952"/>
      <c r="AD30" s="952"/>
      <c r="AE30" s="952"/>
      <c r="AF30" s="952"/>
      <c r="AG30" s="958"/>
      <c r="AH30" s="951" t="s">
        <v>605</v>
      </c>
      <c r="AI30" s="952"/>
      <c r="AJ30" s="952"/>
      <c r="AK30" s="952"/>
      <c r="AL30" s="952"/>
      <c r="AM30" s="952"/>
      <c r="AN30" s="958"/>
      <c r="AO30" s="951" t="s">
        <v>220</v>
      </c>
      <c r="AP30" s="952"/>
      <c r="AQ30" s="952"/>
      <c r="AR30" s="952"/>
      <c r="AS30" s="952"/>
      <c r="AT30" s="952"/>
      <c r="AU30" s="958"/>
      <c r="AV30" s="951" t="s">
        <v>221</v>
      </c>
      <c r="AW30" s="952"/>
      <c r="AX30" s="952"/>
      <c r="AY30" s="952"/>
      <c r="AZ30" s="952"/>
      <c r="BA30" s="952"/>
      <c r="BB30" s="958"/>
      <c r="BC30" s="951" t="s">
        <v>222</v>
      </c>
      <c r="BD30" s="952"/>
      <c r="BE30" s="952"/>
      <c r="BF30" s="952"/>
      <c r="BG30" s="952"/>
      <c r="BH30" s="952"/>
      <c r="BI30" s="958"/>
      <c r="BJ30" s="951" t="s">
        <v>223</v>
      </c>
      <c r="BK30" s="952"/>
      <c r="BL30" s="952"/>
      <c r="BM30" s="952"/>
      <c r="BN30" s="952"/>
      <c r="BO30" s="952"/>
      <c r="BP30" s="958"/>
      <c r="BQ30" s="951" t="s">
        <v>219</v>
      </c>
      <c r="BR30" s="952"/>
      <c r="BS30" s="952"/>
      <c r="BT30" s="952"/>
      <c r="BU30" s="952"/>
      <c r="BV30" s="952"/>
      <c r="BW30" s="958"/>
      <c r="BX30" s="951" t="s">
        <v>605</v>
      </c>
      <c r="BY30" s="952"/>
      <c r="BZ30" s="952"/>
      <c r="CA30" s="952"/>
      <c r="CB30" s="952"/>
      <c r="CC30" s="952"/>
      <c r="CD30" s="958"/>
      <c r="CE30" s="951" t="s">
        <v>220</v>
      </c>
      <c r="CF30" s="952"/>
      <c r="CG30" s="952"/>
      <c r="CH30" s="952"/>
      <c r="CI30" s="952"/>
      <c r="CJ30" s="952"/>
      <c r="CK30" s="958"/>
      <c r="CL30" s="951" t="s">
        <v>222</v>
      </c>
      <c r="CM30" s="952"/>
      <c r="CN30" s="952"/>
      <c r="CO30" s="952"/>
      <c r="CP30" s="952"/>
      <c r="CQ30" s="952"/>
      <c r="CR30" s="952"/>
      <c r="CV30" s="45"/>
      <c r="CW30" s="45"/>
      <c r="CX30" s="45"/>
    </row>
    <row r="31" spans="1:102" ht="12" customHeight="1">
      <c r="A31" s="1835" t="s">
        <v>279</v>
      </c>
      <c r="B31" s="1835"/>
      <c r="C31" s="1835"/>
      <c r="D31" s="1836"/>
      <c r="E31" s="1836"/>
      <c r="F31" s="1836"/>
      <c r="G31" s="1836"/>
      <c r="H31" s="1836"/>
      <c r="I31" s="1836"/>
      <c r="J31" s="1837"/>
      <c r="K31" s="1838">
        <v>164173</v>
      </c>
      <c r="L31" s="1839"/>
      <c r="M31" s="1839"/>
      <c r="N31" s="1839"/>
      <c r="O31" s="1839"/>
      <c r="P31" s="1839"/>
      <c r="Q31" s="1839"/>
      <c r="R31" s="1839"/>
      <c r="S31" s="1839">
        <v>214165</v>
      </c>
      <c r="T31" s="1839"/>
      <c r="U31" s="1839"/>
      <c r="V31" s="1839"/>
      <c r="W31" s="1839"/>
      <c r="X31" s="1839"/>
      <c r="Y31" s="1839"/>
      <c r="Z31" s="1839"/>
      <c r="AA31" s="1839">
        <v>184402</v>
      </c>
      <c r="AB31" s="1839"/>
      <c r="AC31" s="1839"/>
      <c r="AD31" s="1839"/>
      <c r="AE31" s="1839"/>
      <c r="AF31" s="1839"/>
      <c r="AG31" s="1839"/>
      <c r="AH31" s="1839">
        <v>167953</v>
      </c>
      <c r="AI31" s="1839"/>
      <c r="AJ31" s="1839"/>
      <c r="AK31" s="1839"/>
      <c r="AL31" s="1839"/>
      <c r="AM31" s="1839"/>
      <c r="AN31" s="1839"/>
      <c r="AO31" s="1839">
        <v>13458</v>
      </c>
      <c r="AP31" s="1839"/>
      <c r="AQ31" s="1839"/>
      <c r="AR31" s="1839"/>
      <c r="AS31" s="1839"/>
      <c r="AT31" s="1839"/>
      <c r="AU31" s="1839"/>
      <c r="AV31" s="1839">
        <v>31473</v>
      </c>
      <c r="AW31" s="1839"/>
      <c r="AX31" s="1839"/>
      <c r="AY31" s="1839"/>
      <c r="AZ31" s="1839"/>
      <c r="BA31" s="1839"/>
      <c r="BB31" s="1839"/>
      <c r="BC31" s="1840">
        <v>177903</v>
      </c>
      <c r="BD31" s="1840"/>
      <c r="BE31" s="1840"/>
      <c r="BF31" s="1840"/>
      <c r="BG31" s="1840"/>
      <c r="BH31" s="1840"/>
      <c r="BI31" s="1840"/>
      <c r="BJ31" s="1839">
        <v>29395287</v>
      </c>
      <c r="BK31" s="1839"/>
      <c r="BL31" s="1839"/>
      <c r="BM31" s="1839"/>
      <c r="BN31" s="1839"/>
      <c r="BO31" s="1839"/>
      <c r="BP31" s="1839"/>
      <c r="BQ31" s="1839">
        <v>8784962</v>
      </c>
      <c r="BR31" s="1839"/>
      <c r="BS31" s="1839"/>
      <c r="BT31" s="1839"/>
      <c r="BU31" s="1839"/>
      <c r="BV31" s="1839"/>
      <c r="BW31" s="1839"/>
      <c r="BX31" s="1839">
        <v>4177386</v>
      </c>
      <c r="BY31" s="1839"/>
      <c r="BZ31" s="1839"/>
      <c r="CA31" s="1839"/>
      <c r="CB31" s="1839"/>
      <c r="CC31" s="1839"/>
      <c r="CD31" s="1839"/>
      <c r="CE31" s="1840">
        <v>108115</v>
      </c>
      <c r="CF31" s="1840"/>
      <c r="CG31" s="1840"/>
      <c r="CH31" s="1840"/>
      <c r="CI31" s="1840"/>
      <c r="CJ31" s="1840"/>
      <c r="CK31" s="1840"/>
      <c r="CL31" s="1839">
        <v>14173726</v>
      </c>
      <c r="CM31" s="1839"/>
      <c r="CN31" s="1839"/>
      <c r="CO31" s="1839"/>
      <c r="CP31" s="1839"/>
      <c r="CQ31" s="1839"/>
      <c r="CR31" s="1839"/>
      <c r="CV31" s="45"/>
      <c r="CW31" s="45"/>
      <c r="CX31" s="45"/>
    </row>
    <row r="32" spans="1:102" ht="12" customHeight="1">
      <c r="A32" s="1039"/>
      <c r="B32" s="1841"/>
      <c r="C32" s="1841"/>
      <c r="D32" s="1841"/>
      <c r="E32" s="1841"/>
      <c r="F32" s="1841"/>
      <c r="G32" s="1841"/>
      <c r="H32" s="1841"/>
      <c r="I32" s="1841"/>
      <c r="J32" s="1842"/>
      <c r="K32" s="1843"/>
      <c r="L32" s="1844"/>
      <c r="M32" s="1844"/>
      <c r="N32" s="1844"/>
      <c r="O32" s="1844"/>
      <c r="P32" s="1844"/>
      <c r="Q32" s="1844"/>
      <c r="R32" s="1844"/>
      <c r="S32" s="1844"/>
      <c r="T32" s="1844"/>
      <c r="U32" s="1844"/>
      <c r="V32" s="1844"/>
      <c r="W32" s="1844"/>
      <c r="X32" s="1844"/>
      <c r="Y32" s="1844"/>
      <c r="Z32" s="1844"/>
      <c r="AA32" s="1844"/>
      <c r="AB32" s="1844"/>
      <c r="AC32" s="1844"/>
      <c r="AD32" s="1844"/>
      <c r="AE32" s="1844"/>
      <c r="AF32" s="1844"/>
      <c r="AG32" s="1844"/>
      <c r="AH32" s="1844"/>
      <c r="AI32" s="1844"/>
      <c r="AJ32" s="1844"/>
      <c r="AK32" s="1844"/>
      <c r="AL32" s="1844"/>
      <c r="AM32" s="1844"/>
      <c r="AN32" s="1844"/>
      <c r="AO32" s="1844"/>
      <c r="AP32" s="1844"/>
      <c r="AQ32" s="1844"/>
      <c r="AR32" s="1844"/>
      <c r="AS32" s="1844"/>
      <c r="AT32" s="1844"/>
      <c r="AU32" s="1844"/>
      <c r="AV32" s="1844"/>
      <c r="AW32" s="1844"/>
      <c r="AX32" s="1844"/>
      <c r="AY32" s="1844"/>
      <c r="AZ32" s="1844"/>
      <c r="BA32" s="1844"/>
      <c r="BB32" s="1844"/>
      <c r="BC32" s="1845"/>
      <c r="BD32" s="1845"/>
      <c r="BE32" s="1845"/>
      <c r="BF32" s="1845"/>
      <c r="BG32" s="1845"/>
      <c r="BH32" s="1845"/>
      <c r="BI32" s="1845"/>
      <c r="BJ32" s="1844"/>
      <c r="BK32" s="1844"/>
      <c r="BL32" s="1844"/>
      <c r="BM32" s="1844"/>
      <c r="BN32" s="1844"/>
      <c r="BO32" s="1844"/>
      <c r="BP32" s="1844"/>
      <c r="BQ32" s="1844"/>
      <c r="BR32" s="1844"/>
      <c r="BS32" s="1844"/>
      <c r="BT32" s="1844"/>
      <c r="BU32" s="1844"/>
      <c r="BV32" s="1844"/>
      <c r="BW32" s="1844"/>
      <c r="BX32" s="1844"/>
      <c r="BY32" s="1844"/>
      <c r="BZ32" s="1844"/>
      <c r="CA32" s="1844"/>
      <c r="CB32" s="1844"/>
      <c r="CC32" s="1844"/>
      <c r="CD32" s="1844"/>
      <c r="CE32" s="1845"/>
      <c r="CF32" s="1845"/>
      <c r="CG32" s="1845"/>
      <c r="CH32" s="1845"/>
      <c r="CI32" s="1845"/>
      <c r="CJ32" s="1845"/>
      <c r="CK32" s="1845"/>
      <c r="CL32" s="1844"/>
      <c r="CM32" s="1844"/>
      <c r="CN32" s="1844"/>
      <c r="CO32" s="1844"/>
      <c r="CP32" s="1844"/>
      <c r="CQ32" s="1844"/>
      <c r="CR32" s="1844"/>
      <c r="CS32" s="447"/>
      <c r="CT32" s="45"/>
      <c r="CU32" s="45"/>
      <c r="CV32" s="45"/>
      <c r="CW32" s="45"/>
      <c r="CX32" s="45"/>
    </row>
    <row r="33" spans="1:102" ht="12" customHeight="1">
      <c r="A33" s="1039" t="s">
        <v>765</v>
      </c>
      <c r="B33" s="1039"/>
      <c r="C33" s="1039"/>
      <c r="D33" s="1039"/>
      <c r="E33" s="1039"/>
      <c r="G33" s="1846">
        <v>7</v>
      </c>
      <c r="H33" s="13" t="s">
        <v>764</v>
      </c>
      <c r="I33" s="1610"/>
      <c r="J33" s="1847"/>
      <c r="K33" s="1848">
        <v>15427</v>
      </c>
      <c r="L33" s="1849"/>
      <c r="M33" s="1849"/>
      <c r="N33" s="1849"/>
      <c r="O33" s="1849"/>
      <c r="P33" s="1849"/>
      <c r="Q33" s="1849"/>
      <c r="R33" s="1849"/>
      <c r="S33" s="1850">
        <v>20382</v>
      </c>
      <c r="T33" s="1850"/>
      <c r="U33" s="1850"/>
      <c r="V33" s="1850"/>
      <c r="W33" s="1850"/>
      <c r="X33" s="1850"/>
      <c r="Y33" s="1850"/>
      <c r="Z33" s="1850"/>
      <c r="AA33" s="1850">
        <v>17763</v>
      </c>
      <c r="AB33" s="1850"/>
      <c r="AC33" s="1850"/>
      <c r="AD33" s="1850"/>
      <c r="AE33" s="1850"/>
      <c r="AF33" s="1850"/>
      <c r="AG33" s="1850"/>
      <c r="AH33" s="1850">
        <v>16233</v>
      </c>
      <c r="AI33" s="1850"/>
      <c r="AJ33" s="1850"/>
      <c r="AK33" s="1850"/>
      <c r="AL33" s="1850"/>
      <c r="AM33" s="1850"/>
      <c r="AN33" s="1850"/>
      <c r="AO33" s="1850">
        <v>1282</v>
      </c>
      <c r="AP33" s="1850"/>
      <c r="AQ33" s="1850"/>
      <c r="AR33" s="1850"/>
      <c r="AS33" s="1850"/>
      <c r="AT33" s="1850"/>
      <c r="AU33" s="1850"/>
      <c r="AV33" s="1850">
        <v>2768</v>
      </c>
      <c r="AW33" s="1850"/>
      <c r="AX33" s="1850"/>
      <c r="AY33" s="1850"/>
      <c r="AZ33" s="1850"/>
      <c r="BA33" s="1850"/>
      <c r="BB33" s="1850"/>
      <c r="BC33" s="1851">
        <v>16669</v>
      </c>
      <c r="BD33" s="1851"/>
      <c r="BE33" s="1851"/>
      <c r="BF33" s="1851"/>
      <c r="BG33" s="1851"/>
      <c r="BH33" s="1851"/>
      <c r="BI33" s="1851"/>
      <c r="BJ33" s="1850">
        <v>2654210</v>
      </c>
      <c r="BK33" s="1850"/>
      <c r="BL33" s="1850"/>
      <c r="BM33" s="1850"/>
      <c r="BN33" s="1850"/>
      <c r="BO33" s="1850"/>
      <c r="BP33" s="1850"/>
      <c r="BQ33" s="1850">
        <v>832443</v>
      </c>
      <c r="BR33" s="1850"/>
      <c r="BS33" s="1850"/>
      <c r="BT33" s="1850"/>
      <c r="BU33" s="1850"/>
      <c r="BV33" s="1850"/>
      <c r="BW33" s="1850"/>
      <c r="BX33" s="1850">
        <v>426179</v>
      </c>
      <c r="BY33" s="1850"/>
      <c r="BZ33" s="1850"/>
      <c r="CA33" s="1850"/>
      <c r="CB33" s="1850"/>
      <c r="CC33" s="1850"/>
      <c r="CD33" s="1850"/>
      <c r="CE33" s="1851">
        <v>12591</v>
      </c>
      <c r="CF33" s="1851"/>
      <c r="CG33" s="1851"/>
      <c r="CH33" s="1851"/>
      <c r="CI33" s="1851"/>
      <c r="CJ33" s="1851"/>
      <c r="CK33" s="1851"/>
      <c r="CL33" s="1850">
        <v>1192022</v>
      </c>
      <c r="CM33" s="1850"/>
      <c r="CN33" s="1850"/>
      <c r="CO33" s="1850"/>
      <c r="CP33" s="1850"/>
      <c r="CQ33" s="1850"/>
      <c r="CR33" s="1850"/>
      <c r="CS33" s="447"/>
      <c r="CV33" s="45"/>
      <c r="CW33" s="45"/>
      <c r="CX33" s="45"/>
    </row>
    <row r="34" spans="1:104" ht="12" customHeight="1">
      <c r="A34" s="1039"/>
      <c r="B34" s="1039"/>
      <c r="C34" s="1039"/>
      <c r="D34" s="1039"/>
      <c r="E34" s="1039"/>
      <c r="F34" s="45"/>
      <c r="G34" s="447">
        <v>8</v>
      </c>
      <c r="H34" s="45"/>
      <c r="I34" s="1614"/>
      <c r="J34" s="1847"/>
      <c r="K34" s="1850">
        <v>15693</v>
      </c>
      <c r="L34" s="1849"/>
      <c r="M34" s="1849"/>
      <c r="N34" s="1849"/>
      <c r="O34" s="1849"/>
      <c r="P34" s="1849"/>
      <c r="Q34" s="1849"/>
      <c r="R34" s="1849"/>
      <c r="S34" s="1850">
        <v>20786</v>
      </c>
      <c r="T34" s="1850"/>
      <c r="U34" s="1850"/>
      <c r="V34" s="1850"/>
      <c r="W34" s="1850"/>
      <c r="X34" s="1850"/>
      <c r="Y34" s="1850"/>
      <c r="Z34" s="1850"/>
      <c r="AA34" s="1850">
        <v>18134</v>
      </c>
      <c r="AB34" s="1850"/>
      <c r="AC34" s="1850"/>
      <c r="AD34" s="1850"/>
      <c r="AE34" s="1850"/>
      <c r="AF34" s="1850"/>
      <c r="AG34" s="1850"/>
      <c r="AH34" s="1850">
        <v>16634</v>
      </c>
      <c r="AI34" s="1850"/>
      <c r="AJ34" s="1850"/>
      <c r="AK34" s="1850"/>
      <c r="AL34" s="1850"/>
      <c r="AM34" s="1850"/>
      <c r="AN34" s="1850"/>
      <c r="AO34" s="1850">
        <v>1330</v>
      </c>
      <c r="AP34" s="1850"/>
      <c r="AQ34" s="1850"/>
      <c r="AR34" s="1850"/>
      <c r="AS34" s="1850"/>
      <c r="AT34" s="1850"/>
      <c r="AU34" s="1850"/>
      <c r="AV34" s="1850">
        <v>2786</v>
      </c>
      <c r="AW34" s="1850"/>
      <c r="AX34" s="1850"/>
      <c r="AY34" s="1850"/>
      <c r="AZ34" s="1850"/>
      <c r="BA34" s="1850"/>
      <c r="BB34" s="1850"/>
      <c r="BC34" s="1851">
        <v>16843</v>
      </c>
      <c r="BD34" s="1851"/>
      <c r="BE34" s="1851"/>
      <c r="BF34" s="1851"/>
      <c r="BG34" s="1851"/>
      <c r="BH34" s="1851"/>
      <c r="BI34" s="1851"/>
      <c r="BJ34" s="1850">
        <v>2871938</v>
      </c>
      <c r="BK34" s="1850"/>
      <c r="BL34" s="1850"/>
      <c r="BM34" s="1850"/>
      <c r="BN34" s="1850"/>
      <c r="BO34" s="1850"/>
      <c r="BP34" s="1850"/>
      <c r="BQ34" s="1850">
        <v>844593</v>
      </c>
      <c r="BR34" s="1850"/>
      <c r="BS34" s="1850"/>
      <c r="BT34" s="1850"/>
      <c r="BU34" s="1850"/>
      <c r="BV34" s="1850"/>
      <c r="BW34" s="1850"/>
      <c r="BX34" s="1850">
        <v>413324</v>
      </c>
      <c r="BY34" s="1850"/>
      <c r="BZ34" s="1850"/>
      <c r="CA34" s="1850"/>
      <c r="CB34" s="1850"/>
      <c r="CC34" s="1850"/>
      <c r="CD34" s="1850"/>
      <c r="CE34" s="1851">
        <v>15899</v>
      </c>
      <c r="CF34" s="1851"/>
      <c r="CG34" s="1851"/>
      <c r="CH34" s="1851"/>
      <c r="CI34" s="1851"/>
      <c r="CJ34" s="1851"/>
      <c r="CK34" s="1851"/>
      <c r="CL34" s="1850">
        <v>1410316</v>
      </c>
      <c r="CM34" s="1850"/>
      <c r="CN34" s="1850"/>
      <c r="CO34" s="1850"/>
      <c r="CP34" s="1850"/>
      <c r="CQ34" s="1850"/>
      <c r="CR34" s="1850"/>
      <c r="CS34" s="447"/>
      <c r="CV34" s="45"/>
      <c r="CW34" s="45"/>
      <c r="CX34" s="45"/>
      <c r="CY34" s="45"/>
      <c r="CZ34" s="45"/>
    </row>
    <row r="35" spans="1:104" s="80" customFormat="1" ht="12" customHeight="1">
      <c r="A35" s="1852"/>
      <c r="B35" s="1852"/>
      <c r="C35" s="1852"/>
      <c r="D35" s="1852"/>
      <c r="E35" s="1852"/>
      <c r="F35" s="1853"/>
      <c r="G35" s="1854">
        <v>9</v>
      </c>
      <c r="H35" s="1853"/>
      <c r="I35" s="1855"/>
      <c r="J35" s="1856"/>
      <c r="K35" s="1857">
        <v>15965</v>
      </c>
      <c r="L35" s="1858"/>
      <c r="M35" s="1858"/>
      <c r="N35" s="1858"/>
      <c r="O35" s="1858"/>
      <c r="P35" s="1858"/>
      <c r="Q35" s="1858"/>
      <c r="R35" s="1858"/>
      <c r="S35" s="1859">
        <v>21206</v>
      </c>
      <c r="T35" s="1859"/>
      <c r="U35" s="1859"/>
      <c r="V35" s="1859"/>
      <c r="W35" s="1859"/>
      <c r="X35" s="1859"/>
      <c r="Y35" s="1859"/>
      <c r="Z35" s="1859"/>
      <c r="AA35" s="1859">
        <v>18543</v>
      </c>
      <c r="AB35" s="1859"/>
      <c r="AC35" s="1859"/>
      <c r="AD35" s="1859"/>
      <c r="AE35" s="1859"/>
      <c r="AF35" s="1859"/>
      <c r="AG35" s="1859"/>
      <c r="AH35" s="1859">
        <v>16984</v>
      </c>
      <c r="AI35" s="1859"/>
      <c r="AJ35" s="1859"/>
      <c r="AK35" s="1859"/>
      <c r="AL35" s="1859"/>
      <c r="AM35" s="1859"/>
      <c r="AN35" s="1859"/>
      <c r="AO35" s="1859">
        <v>1379</v>
      </c>
      <c r="AP35" s="1859"/>
      <c r="AQ35" s="1859"/>
      <c r="AR35" s="1859"/>
      <c r="AS35" s="1859"/>
      <c r="AT35" s="1859"/>
      <c r="AU35" s="1859"/>
      <c r="AV35" s="1859">
        <v>2819</v>
      </c>
      <c r="AW35" s="1859"/>
      <c r="AX35" s="1859"/>
      <c r="AY35" s="1859"/>
      <c r="AZ35" s="1859"/>
      <c r="BA35" s="1859"/>
      <c r="BB35" s="1859"/>
      <c r="BC35" s="1860">
        <v>17033</v>
      </c>
      <c r="BD35" s="1860"/>
      <c r="BE35" s="1860"/>
      <c r="BF35" s="1860"/>
      <c r="BG35" s="1860"/>
      <c r="BH35" s="1860"/>
      <c r="BI35" s="1860"/>
      <c r="BJ35" s="1859">
        <v>2739474</v>
      </c>
      <c r="BK35" s="1859"/>
      <c r="BL35" s="1859"/>
      <c r="BM35" s="1859"/>
      <c r="BN35" s="1859"/>
      <c r="BO35" s="1859"/>
      <c r="BP35" s="1859"/>
      <c r="BQ35" s="1859">
        <v>786089</v>
      </c>
      <c r="BR35" s="1859"/>
      <c r="BS35" s="1859"/>
      <c r="BT35" s="1859"/>
      <c r="BU35" s="1859"/>
      <c r="BV35" s="1859"/>
      <c r="BW35" s="1859"/>
      <c r="BX35" s="1859">
        <v>399345</v>
      </c>
      <c r="BY35" s="1859"/>
      <c r="BZ35" s="1859"/>
      <c r="CA35" s="1859"/>
      <c r="CB35" s="1859"/>
      <c r="CC35" s="1859"/>
      <c r="CD35" s="1859"/>
      <c r="CE35" s="1860">
        <v>14248</v>
      </c>
      <c r="CF35" s="1860"/>
      <c r="CG35" s="1860"/>
      <c r="CH35" s="1860"/>
      <c r="CI35" s="1860"/>
      <c r="CJ35" s="1860"/>
      <c r="CK35" s="1860"/>
      <c r="CL35" s="1859">
        <v>1347734</v>
      </c>
      <c r="CM35" s="1859"/>
      <c r="CN35" s="1859"/>
      <c r="CO35" s="1859"/>
      <c r="CP35" s="1859"/>
      <c r="CQ35" s="1859"/>
      <c r="CR35" s="1859"/>
      <c r="CS35" s="1861"/>
      <c r="CT35" s="377"/>
      <c r="CV35" s="57"/>
      <c r="CW35" s="57"/>
      <c r="CX35" s="57"/>
      <c r="CY35" s="57"/>
      <c r="CZ35" s="57"/>
    </row>
    <row r="36" spans="1:104" ht="13.5" customHeight="1">
      <c r="A36" s="20" t="s">
        <v>280</v>
      </c>
      <c r="B36" s="20"/>
      <c r="C36" s="20"/>
      <c r="D36" s="20"/>
      <c r="E36" s="20"/>
      <c r="F36" s="20"/>
      <c r="G36" s="20"/>
      <c r="H36" s="20"/>
      <c r="I36" s="20"/>
      <c r="J36" s="20"/>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45"/>
      <c r="CF36" s="45"/>
      <c r="CG36" s="45"/>
      <c r="CI36" s="45"/>
      <c r="CJ36" s="45"/>
      <c r="CK36" s="45"/>
      <c r="CL36" s="45"/>
      <c r="CM36" s="45"/>
      <c r="CN36" s="832"/>
      <c r="CO36" s="832"/>
      <c r="CP36" s="832"/>
      <c r="CQ36" s="832"/>
      <c r="CR36" s="832"/>
      <c r="CS36" s="832"/>
      <c r="CV36" s="45"/>
      <c r="CW36" s="45"/>
      <c r="CX36" s="45"/>
      <c r="CY36" s="45"/>
      <c r="CZ36" s="45"/>
    </row>
    <row r="37" spans="1:104"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45"/>
      <c r="CF37" s="45"/>
      <c r="CG37" s="45"/>
      <c r="CI37" s="45"/>
      <c r="CJ37" s="45"/>
      <c r="CK37" s="45"/>
      <c r="CL37" s="45"/>
      <c r="CM37" s="45"/>
      <c r="CN37" s="832"/>
      <c r="CO37" s="832"/>
      <c r="CP37" s="832"/>
      <c r="CQ37" s="832"/>
      <c r="CR37" s="832"/>
      <c r="CS37" s="832"/>
      <c r="CV37" s="45"/>
      <c r="CW37" s="45"/>
      <c r="CX37" s="45"/>
      <c r="CY37" s="45"/>
      <c r="CZ37" s="45"/>
    </row>
    <row r="38" spans="1:104"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45"/>
      <c r="CF38" s="45"/>
      <c r="CG38" s="45"/>
      <c r="CI38" s="45"/>
      <c r="CJ38" s="45"/>
      <c r="CK38" s="45"/>
      <c r="CL38" s="45"/>
      <c r="CM38" s="45"/>
      <c r="CN38" s="832"/>
      <c r="CO38" s="832"/>
      <c r="CP38" s="832"/>
      <c r="CQ38" s="832"/>
      <c r="CR38" s="832"/>
      <c r="CS38" s="832"/>
      <c r="CV38" s="45"/>
      <c r="CW38" s="45"/>
      <c r="CX38" s="45"/>
      <c r="CY38" s="45"/>
      <c r="CZ38" s="45"/>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5"/>
      <c r="CF39" s="45"/>
      <c r="CG39" s="45"/>
      <c r="CI39" s="45"/>
      <c r="CJ39" s="45"/>
      <c r="CK39" s="45"/>
      <c r="CL39" s="45"/>
      <c r="CM39" s="45"/>
      <c r="CN39" s="832"/>
      <c r="CO39" s="832"/>
      <c r="CP39" s="832"/>
      <c r="CQ39" s="832"/>
      <c r="CR39" s="832"/>
      <c r="CS39" s="832"/>
      <c r="CV39" s="45"/>
      <c r="CW39" s="45"/>
      <c r="CX39" s="45"/>
      <c r="CY39" s="45"/>
      <c r="CZ39" s="45"/>
    </row>
    <row r="40" spans="87:104" ht="13.5" customHeight="1">
      <c r="CI40" s="45"/>
      <c r="CJ40" s="45"/>
      <c r="CK40" s="45"/>
      <c r="CL40" s="793"/>
      <c r="CM40" s="45"/>
      <c r="CN40" s="832"/>
      <c r="CO40" s="832"/>
      <c r="CP40" s="832"/>
      <c r="CQ40" s="832"/>
      <c r="CR40" s="832"/>
      <c r="CS40" s="832"/>
      <c r="CV40" s="45"/>
      <c r="CW40" s="45"/>
      <c r="CX40" s="45"/>
      <c r="CY40" s="45"/>
      <c r="CZ40" s="45"/>
    </row>
    <row r="41" spans="27:165" ht="15.75" customHeight="1">
      <c r="AA41" s="1862" t="s">
        <v>224</v>
      </c>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CI41" s="45"/>
      <c r="CJ41" s="45"/>
      <c r="CK41" s="45"/>
      <c r="CL41" s="793"/>
      <c r="CM41" s="45"/>
      <c r="CN41" s="832"/>
      <c r="CO41" s="832"/>
      <c r="CP41" s="832"/>
      <c r="CQ41" s="832"/>
      <c r="CR41" s="832"/>
      <c r="CS41" s="832"/>
      <c r="CT41" s="45"/>
      <c r="CU41" s="45"/>
      <c r="CV41" s="45"/>
      <c r="CW41" s="45"/>
      <c r="CX41" s="45"/>
      <c r="CY41" s="45"/>
      <c r="CZ41" s="45"/>
      <c r="DA41" s="45"/>
      <c r="DB41" s="45"/>
      <c r="DC41" s="45"/>
      <c r="DD41" s="45"/>
      <c r="DE41" s="45"/>
      <c r="DF41" s="45"/>
      <c r="DG41" s="45"/>
      <c r="DH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row>
    <row r="42" spans="1:165" ht="13.5" customHeight="1">
      <c r="A42" s="45" t="s">
        <v>225</v>
      </c>
      <c r="CI42" s="45"/>
      <c r="CJ42" s="45"/>
      <c r="CK42" s="45"/>
      <c r="CL42" s="1821"/>
      <c r="CM42" s="45"/>
      <c r="CN42" s="832"/>
      <c r="CO42" s="832"/>
      <c r="CP42" s="832"/>
      <c r="CQ42" s="832"/>
      <c r="CR42" s="1828" t="s">
        <v>226</v>
      </c>
      <c r="CS42" s="832"/>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row>
    <row r="43" spans="1:97" ht="13.5" customHeight="1">
      <c r="A43" s="946" t="s">
        <v>214</v>
      </c>
      <c r="B43" s="946"/>
      <c r="C43" s="946"/>
      <c r="D43" s="946"/>
      <c r="E43" s="946"/>
      <c r="F43" s="946"/>
      <c r="G43" s="946"/>
      <c r="H43" s="946"/>
      <c r="I43" s="946"/>
      <c r="J43" s="946"/>
      <c r="K43" s="946"/>
      <c r="L43" s="946"/>
      <c r="M43" s="951" t="s">
        <v>227</v>
      </c>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2"/>
      <c r="BI43" s="952"/>
      <c r="BJ43" s="952"/>
      <c r="BK43" s="952"/>
      <c r="BL43" s="952"/>
      <c r="BM43" s="952"/>
      <c r="BN43" s="952"/>
      <c r="BO43" s="952"/>
      <c r="BP43" s="952"/>
      <c r="BQ43" s="952"/>
      <c r="BR43" s="952"/>
      <c r="BS43" s="952"/>
      <c r="BT43" s="958"/>
      <c r="BU43" s="1863" t="s">
        <v>228</v>
      </c>
      <c r="BV43" s="1864"/>
      <c r="BW43" s="1864"/>
      <c r="BX43" s="1864"/>
      <c r="BY43" s="1864"/>
      <c r="BZ43" s="1864"/>
      <c r="CA43" s="1864"/>
      <c r="CB43" s="1865"/>
      <c r="CC43" s="1084" t="s">
        <v>281</v>
      </c>
      <c r="CD43" s="1080"/>
      <c r="CE43" s="1080"/>
      <c r="CF43" s="1080"/>
      <c r="CG43" s="1080"/>
      <c r="CH43" s="1080"/>
      <c r="CI43" s="1080"/>
      <c r="CJ43" s="1080"/>
      <c r="CK43" s="1080"/>
      <c r="CL43" s="1080"/>
      <c r="CM43" s="1080"/>
      <c r="CN43" s="1080"/>
      <c r="CO43" s="1080"/>
      <c r="CP43" s="1080"/>
      <c r="CQ43" s="1080"/>
      <c r="CR43" s="1080"/>
      <c r="CS43" s="832"/>
    </row>
    <row r="44" spans="1:97" ht="13.5" customHeight="1">
      <c r="A44" s="1696"/>
      <c r="B44" s="1696"/>
      <c r="C44" s="1696"/>
      <c r="D44" s="1696"/>
      <c r="E44" s="1696"/>
      <c r="F44" s="1696"/>
      <c r="G44" s="1696"/>
      <c r="H44" s="1696"/>
      <c r="I44" s="1696"/>
      <c r="J44" s="1696"/>
      <c r="K44" s="1696"/>
      <c r="L44" s="1696"/>
      <c r="M44" s="1052" t="s">
        <v>229</v>
      </c>
      <c r="N44" s="1404"/>
      <c r="O44" s="1404"/>
      <c r="P44" s="1404"/>
      <c r="Q44" s="1404"/>
      <c r="R44" s="1404"/>
      <c r="S44" s="1404"/>
      <c r="T44" s="1404"/>
      <c r="U44" s="1404"/>
      <c r="V44" s="946"/>
      <c r="W44" s="946"/>
      <c r="X44" s="946"/>
      <c r="Y44" s="946"/>
      <c r="Z44" s="946"/>
      <c r="AA44" s="946"/>
      <c r="AB44" s="947"/>
      <c r="AC44" s="1052" t="s">
        <v>230</v>
      </c>
      <c r="AD44" s="1404"/>
      <c r="AE44" s="1404"/>
      <c r="AF44" s="1404"/>
      <c r="AG44" s="1404"/>
      <c r="AH44" s="1404"/>
      <c r="AI44" s="1404"/>
      <c r="AJ44" s="1404"/>
      <c r="AK44" s="1404"/>
      <c r="AL44" s="946"/>
      <c r="AM44" s="946"/>
      <c r="AN44" s="946"/>
      <c r="AO44" s="946"/>
      <c r="AP44" s="946"/>
      <c r="AQ44" s="946"/>
      <c r="AR44" s="947"/>
      <c r="AS44" s="1052" t="s">
        <v>231</v>
      </c>
      <c r="AT44" s="1831"/>
      <c r="AU44" s="1831"/>
      <c r="AV44" s="1831"/>
      <c r="AW44" s="1831"/>
      <c r="AX44" s="1831"/>
      <c r="AY44" s="1053"/>
      <c r="AZ44" s="1052" t="s">
        <v>232</v>
      </c>
      <c r="BA44" s="946"/>
      <c r="BB44" s="946"/>
      <c r="BC44" s="946"/>
      <c r="BD44" s="946"/>
      <c r="BE44" s="946"/>
      <c r="BF44" s="947"/>
      <c r="BG44" s="1052" t="s">
        <v>233</v>
      </c>
      <c r="BH44" s="946"/>
      <c r="BI44" s="946"/>
      <c r="BJ44" s="946"/>
      <c r="BK44" s="946"/>
      <c r="BL44" s="946"/>
      <c r="BM44" s="947"/>
      <c r="BN44" s="1052" t="s">
        <v>234</v>
      </c>
      <c r="BO44" s="946"/>
      <c r="BP44" s="946"/>
      <c r="BQ44" s="946"/>
      <c r="BR44" s="946"/>
      <c r="BS44" s="946"/>
      <c r="BT44" s="947"/>
      <c r="BU44" s="1866"/>
      <c r="BV44" s="1867"/>
      <c r="BW44" s="1867"/>
      <c r="BX44" s="1867"/>
      <c r="BY44" s="1867"/>
      <c r="BZ44" s="1867"/>
      <c r="CA44" s="1867"/>
      <c r="CB44" s="1868"/>
      <c r="CC44" s="1869"/>
      <c r="CD44" s="1870"/>
      <c r="CE44" s="1870"/>
      <c r="CF44" s="1870"/>
      <c r="CG44" s="1870"/>
      <c r="CH44" s="1870"/>
      <c r="CI44" s="1870"/>
      <c r="CJ44" s="1870"/>
      <c r="CK44" s="1870"/>
      <c r="CL44" s="1870"/>
      <c r="CM44" s="1870"/>
      <c r="CN44" s="1870"/>
      <c r="CO44" s="1870"/>
      <c r="CP44" s="1870"/>
      <c r="CQ44" s="1870"/>
      <c r="CR44" s="1870"/>
      <c r="CS44" s="832"/>
    </row>
    <row r="45" spans="1:97" ht="13.5" customHeight="1">
      <c r="A45" s="1696"/>
      <c r="B45" s="1696"/>
      <c r="C45" s="1696"/>
      <c r="D45" s="1696"/>
      <c r="E45" s="1696"/>
      <c r="F45" s="1696"/>
      <c r="G45" s="1696"/>
      <c r="H45" s="1696"/>
      <c r="I45" s="1696"/>
      <c r="J45" s="1696"/>
      <c r="K45" s="1696"/>
      <c r="L45" s="1696"/>
      <c r="M45" s="1871"/>
      <c r="N45" s="1872"/>
      <c r="O45" s="1872"/>
      <c r="P45" s="1872"/>
      <c r="Q45" s="1872"/>
      <c r="R45" s="1872"/>
      <c r="S45" s="1872"/>
      <c r="T45" s="1872"/>
      <c r="U45" s="1872"/>
      <c r="V45" s="1052" t="s">
        <v>235</v>
      </c>
      <c r="W45" s="946"/>
      <c r="X45" s="946"/>
      <c r="Y45" s="946"/>
      <c r="Z45" s="946"/>
      <c r="AA45" s="946"/>
      <c r="AB45" s="947"/>
      <c r="AC45" s="1871"/>
      <c r="AD45" s="1872"/>
      <c r="AE45" s="1872"/>
      <c r="AF45" s="1872"/>
      <c r="AG45" s="1872"/>
      <c r="AH45" s="1872"/>
      <c r="AI45" s="1872"/>
      <c r="AJ45" s="1872"/>
      <c r="AK45" s="1872"/>
      <c r="AL45" s="1052" t="s">
        <v>235</v>
      </c>
      <c r="AM45" s="946"/>
      <c r="AN45" s="946"/>
      <c r="AO45" s="946"/>
      <c r="AP45" s="946"/>
      <c r="AQ45" s="946"/>
      <c r="AR45" s="947"/>
      <c r="AS45" s="1054"/>
      <c r="AT45" s="1873"/>
      <c r="AU45" s="1873"/>
      <c r="AV45" s="1873"/>
      <c r="AW45" s="1873"/>
      <c r="AX45" s="1873"/>
      <c r="AY45" s="1055"/>
      <c r="AZ45" s="1106"/>
      <c r="BA45" s="1696"/>
      <c r="BB45" s="1696"/>
      <c r="BC45" s="1696"/>
      <c r="BD45" s="1696"/>
      <c r="BE45" s="1696"/>
      <c r="BF45" s="1100"/>
      <c r="BG45" s="1106"/>
      <c r="BH45" s="1696"/>
      <c r="BI45" s="1696"/>
      <c r="BJ45" s="1696"/>
      <c r="BK45" s="1696"/>
      <c r="BL45" s="1696"/>
      <c r="BM45" s="1100"/>
      <c r="BN45" s="1106"/>
      <c r="BO45" s="1696"/>
      <c r="BP45" s="1696"/>
      <c r="BQ45" s="1696"/>
      <c r="BR45" s="1696"/>
      <c r="BS45" s="1696"/>
      <c r="BT45" s="1100"/>
      <c r="BU45" s="1052" t="s">
        <v>282</v>
      </c>
      <c r="BV45" s="946"/>
      <c r="BW45" s="946"/>
      <c r="BX45" s="947"/>
      <c r="BY45" s="1052" t="s">
        <v>283</v>
      </c>
      <c r="BZ45" s="946"/>
      <c r="CA45" s="946"/>
      <c r="CB45" s="947"/>
      <c r="CC45" s="1106"/>
      <c r="CD45" s="1696"/>
      <c r="CE45" s="1696"/>
      <c r="CF45" s="1696"/>
      <c r="CG45" s="1696"/>
      <c r="CH45" s="1696"/>
      <c r="CI45" s="1696"/>
      <c r="CJ45" s="1696"/>
      <c r="CK45" s="1084" t="s">
        <v>236</v>
      </c>
      <c r="CL45" s="1874"/>
      <c r="CM45" s="1874"/>
      <c r="CN45" s="1874"/>
      <c r="CO45" s="1874"/>
      <c r="CP45" s="1874"/>
      <c r="CQ45" s="1874"/>
      <c r="CR45" s="1874"/>
      <c r="CS45" s="832"/>
    </row>
    <row r="46" spans="1:97" ht="13.5" customHeight="1">
      <c r="A46" s="949"/>
      <c r="B46" s="949"/>
      <c r="C46" s="949"/>
      <c r="D46" s="949"/>
      <c r="E46" s="949"/>
      <c r="F46" s="949"/>
      <c r="G46" s="949"/>
      <c r="H46" s="949"/>
      <c r="I46" s="949"/>
      <c r="J46" s="949"/>
      <c r="K46" s="949"/>
      <c r="L46" s="949"/>
      <c r="M46" s="1406"/>
      <c r="N46" s="1407"/>
      <c r="O46" s="1407"/>
      <c r="P46" s="1407"/>
      <c r="Q46" s="1407"/>
      <c r="R46" s="1407"/>
      <c r="S46" s="1407"/>
      <c r="T46" s="1407"/>
      <c r="U46" s="1407"/>
      <c r="V46" s="948"/>
      <c r="W46" s="949"/>
      <c r="X46" s="949"/>
      <c r="Y46" s="949"/>
      <c r="Z46" s="949"/>
      <c r="AA46" s="949"/>
      <c r="AB46" s="950"/>
      <c r="AC46" s="1406"/>
      <c r="AD46" s="1407"/>
      <c r="AE46" s="1407"/>
      <c r="AF46" s="1407"/>
      <c r="AG46" s="1407"/>
      <c r="AH46" s="1407"/>
      <c r="AI46" s="1407"/>
      <c r="AJ46" s="1407"/>
      <c r="AK46" s="1407"/>
      <c r="AL46" s="948"/>
      <c r="AM46" s="949"/>
      <c r="AN46" s="949"/>
      <c r="AO46" s="949"/>
      <c r="AP46" s="949"/>
      <c r="AQ46" s="949"/>
      <c r="AR46" s="950"/>
      <c r="AS46" s="1056"/>
      <c r="AT46" s="1834"/>
      <c r="AU46" s="1834"/>
      <c r="AV46" s="1834"/>
      <c r="AW46" s="1834"/>
      <c r="AX46" s="1834"/>
      <c r="AY46" s="1057"/>
      <c r="AZ46" s="948"/>
      <c r="BA46" s="949"/>
      <c r="BB46" s="949"/>
      <c r="BC46" s="949"/>
      <c r="BD46" s="949"/>
      <c r="BE46" s="949"/>
      <c r="BF46" s="950"/>
      <c r="BG46" s="948"/>
      <c r="BH46" s="949"/>
      <c r="BI46" s="949"/>
      <c r="BJ46" s="949"/>
      <c r="BK46" s="949"/>
      <c r="BL46" s="949"/>
      <c r="BM46" s="950"/>
      <c r="BN46" s="948"/>
      <c r="BO46" s="949"/>
      <c r="BP46" s="949"/>
      <c r="BQ46" s="949"/>
      <c r="BR46" s="949"/>
      <c r="BS46" s="949"/>
      <c r="BT46" s="950"/>
      <c r="BU46" s="948"/>
      <c r="BV46" s="949"/>
      <c r="BW46" s="949"/>
      <c r="BX46" s="950"/>
      <c r="BY46" s="948"/>
      <c r="BZ46" s="949"/>
      <c r="CA46" s="949"/>
      <c r="CB46" s="950"/>
      <c r="CC46" s="948"/>
      <c r="CD46" s="949"/>
      <c r="CE46" s="949"/>
      <c r="CF46" s="949"/>
      <c r="CG46" s="949"/>
      <c r="CH46" s="949"/>
      <c r="CI46" s="949"/>
      <c r="CJ46" s="949"/>
      <c r="CK46" s="1875"/>
      <c r="CL46" s="1876"/>
      <c r="CM46" s="1876"/>
      <c r="CN46" s="1876"/>
      <c r="CO46" s="1876"/>
      <c r="CP46" s="1876"/>
      <c r="CQ46" s="1876"/>
      <c r="CR46" s="1876"/>
      <c r="CS46" s="832"/>
    </row>
    <row r="47" spans="1:97" ht="12" customHeight="1">
      <c r="A47" s="1835" t="s">
        <v>284</v>
      </c>
      <c r="B47" s="1835"/>
      <c r="C47" s="1835"/>
      <c r="D47" s="1835"/>
      <c r="E47" s="1835"/>
      <c r="F47" s="1835"/>
      <c r="G47" s="1835"/>
      <c r="H47" s="1835"/>
      <c r="I47" s="1835"/>
      <c r="J47" s="1835"/>
      <c r="K47" s="1835"/>
      <c r="L47" s="1877"/>
      <c r="M47" s="1878">
        <v>143700</v>
      </c>
      <c r="N47" s="1879"/>
      <c r="O47" s="1879"/>
      <c r="P47" s="1879"/>
      <c r="Q47" s="1879"/>
      <c r="R47" s="1879"/>
      <c r="S47" s="1879"/>
      <c r="T47" s="1879"/>
      <c r="U47" s="1879"/>
      <c r="V47" s="1880">
        <v>45040</v>
      </c>
      <c r="W47" s="1880"/>
      <c r="X47" s="1880"/>
      <c r="Y47" s="1880"/>
      <c r="Z47" s="1880"/>
      <c r="AA47" s="1880"/>
      <c r="AB47" s="1880"/>
      <c r="AC47" s="1879">
        <v>43360</v>
      </c>
      <c r="AD47" s="1879"/>
      <c r="AE47" s="1879"/>
      <c r="AF47" s="1879"/>
      <c r="AG47" s="1879"/>
      <c r="AH47" s="1879"/>
      <c r="AI47" s="1879"/>
      <c r="AJ47" s="1879"/>
      <c r="AK47" s="1879"/>
      <c r="AL47" s="1879">
        <v>15180</v>
      </c>
      <c r="AM47" s="1879"/>
      <c r="AN47" s="1879"/>
      <c r="AO47" s="1879"/>
      <c r="AP47" s="1879"/>
      <c r="AQ47" s="1879"/>
      <c r="AR47" s="1879"/>
      <c r="AS47" s="1879">
        <v>192324</v>
      </c>
      <c r="AT47" s="1879"/>
      <c r="AU47" s="1879"/>
      <c r="AV47" s="1879"/>
      <c r="AW47" s="1879"/>
      <c r="AX47" s="1879"/>
      <c r="AY47" s="1879"/>
      <c r="AZ47" s="1879">
        <v>34191</v>
      </c>
      <c r="BA47" s="1879"/>
      <c r="BB47" s="1879"/>
      <c r="BC47" s="1879"/>
      <c r="BD47" s="1879"/>
      <c r="BE47" s="1879"/>
      <c r="BF47" s="1879"/>
      <c r="BG47" s="1879">
        <v>144857</v>
      </c>
      <c r="BH47" s="1879"/>
      <c r="BI47" s="1879"/>
      <c r="BJ47" s="1879"/>
      <c r="BK47" s="1879"/>
      <c r="BL47" s="1879"/>
      <c r="BM47" s="1879"/>
      <c r="BN47" s="1879">
        <v>33993</v>
      </c>
      <c r="BO47" s="1879"/>
      <c r="BP47" s="1879"/>
      <c r="BQ47" s="1879"/>
      <c r="BR47" s="1879"/>
      <c r="BS47" s="1879"/>
      <c r="BT47" s="1879"/>
      <c r="BU47" s="1881">
        <v>1.01</v>
      </c>
      <c r="BV47" s="1881"/>
      <c r="BW47" s="1881"/>
      <c r="BX47" s="1881"/>
      <c r="BY47" s="1881">
        <v>0.87</v>
      </c>
      <c r="BZ47" s="1881"/>
      <c r="CA47" s="1881"/>
      <c r="CB47" s="1881"/>
      <c r="CC47" s="1879">
        <v>20435</v>
      </c>
      <c r="CD47" s="1879"/>
      <c r="CE47" s="1879"/>
      <c r="CF47" s="1879"/>
      <c r="CG47" s="1879"/>
      <c r="CH47" s="1879"/>
      <c r="CI47" s="1879"/>
      <c r="CJ47" s="1879"/>
      <c r="CK47" s="1879">
        <v>5102</v>
      </c>
      <c r="CL47" s="1879"/>
      <c r="CM47" s="1879"/>
      <c r="CN47" s="1879"/>
      <c r="CO47" s="1879"/>
      <c r="CP47" s="1879"/>
      <c r="CQ47" s="1879"/>
      <c r="CR47" s="1879"/>
      <c r="CS47" s="832"/>
    </row>
    <row r="48" spans="1:174" ht="12" customHeight="1">
      <c r="A48" s="1039"/>
      <c r="B48" s="1039"/>
      <c r="C48" s="1039"/>
      <c r="D48" s="1039"/>
      <c r="E48" s="1039"/>
      <c r="F48" s="1039"/>
      <c r="G48" s="1039"/>
      <c r="H48" s="1039"/>
      <c r="I48" s="1039"/>
      <c r="J48" s="1039"/>
      <c r="K48" s="1039"/>
      <c r="L48" s="1818"/>
      <c r="M48" s="916"/>
      <c r="N48" s="1882"/>
      <c r="O48" s="1882"/>
      <c r="P48" s="1882"/>
      <c r="Q48" s="1882"/>
      <c r="R48" s="1882"/>
      <c r="S48" s="1882"/>
      <c r="T48" s="1882"/>
      <c r="U48" s="1882"/>
      <c r="V48" s="1883"/>
      <c r="W48" s="1884"/>
      <c r="X48" s="1884"/>
      <c r="Y48" s="1884"/>
      <c r="Z48" s="1884"/>
      <c r="AA48" s="1884"/>
      <c r="AB48" s="1884"/>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910"/>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0"/>
      <c r="BW48" s="910"/>
      <c r="BX48" s="910"/>
      <c r="BY48" s="910"/>
      <c r="BZ48" s="910"/>
      <c r="CA48" s="910"/>
      <c r="CB48" s="910"/>
      <c r="CC48" s="910"/>
      <c r="CD48" s="910"/>
      <c r="CE48" s="910"/>
      <c r="CF48" s="910"/>
      <c r="CG48" s="910"/>
      <c r="CH48" s="910"/>
      <c r="CI48" s="910"/>
      <c r="CJ48" s="910"/>
      <c r="CK48" s="910"/>
      <c r="CL48" s="910"/>
      <c r="CM48" s="910"/>
      <c r="CN48" s="910"/>
      <c r="CO48" s="910"/>
      <c r="CP48" s="910"/>
      <c r="CQ48" s="910"/>
      <c r="CR48" s="910"/>
      <c r="CS48" s="45"/>
      <c r="FJ48" s="45"/>
      <c r="FK48" s="45"/>
      <c r="FL48" s="45"/>
      <c r="FM48" s="45"/>
      <c r="FN48" s="45"/>
      <c r="FO48" s="45"/>
      <c r="FP48" s="45"/>
      <c r="FQ48" s="45"/>
      <c r="FR48" s="45"/>
    </row>
    <row r="49" spans="1:174" ht="12" customHeight="1">
      <c r="A49" s="1507" t="s">
        <v>55</v>
      </c>
      <c r="B49" s="1507"/>
      <c r="C49" s="1507"/>
      <c r="D49" s="1507"/>
      <c r="E49" s="1507"/>
      <c r="F49" s="1507"/>
      <c r="G49" s="1883">
        <v>8</v>
      </c>
      <c r="H49" s="1883"/>
      <c r="I49" s="718"/>
      <c r="J49" s="1885" t="s">
        <v>389</v>
      </c>
      <c r="K49" s="1503"/>
      <c r="L49" s="1681"/>
      <c r="M49" s="1886">
        <v>11757</v>
      </c>
      <c r="N49" s="1887"/>
      <c r="O49" s="1887"/>
      <c r="P49" s="1887"/>
      <c r="Q49" s="1887"/>
      <c r="R49" s="1887"/>
      <c r="S49" s="1887"/>
      <c r="T49" s="1887"/>
      <c r="U49" s="1887"/>
      <c r="V49" s="1888">
        <v>3971</v>
      </c>
      <c r="W49" s="1888"/>
      <c r="X49" s="1888"/>
      <c r="Y49" s="1888"/>
      <c r="Z49" s="1888"/>
      <c r="AA49" s="1888"/>
      <c r="AB49" s="1888"/>
      <c r="AC49" s="1887">
        <v>65889</v>
      </c>
      <c r="AD49" s="1887"/>
      <c r="AE49" s="1887"/>
      <c r="AF49" s="1887"/>
      <c r="AG49" s="1887"/>
      <c r="AH49" s="1887"/>
      <c r="AI49" s="1887"/>
      <c r="AJ49" s="1887"/>
      <c r="AK49" s="1887"/>
      <c r="AL49" s="1887">
        <v>25501</v>
      </c>
      <c r="AM49" s="1887"/>
      <c r="AN49" s="1887"/>
      <c r="AO49" s="1887"/>
      <c r="AP49" s="1887"/>
      <c r="AQ49" s="1887"/>
      <c r="AR49" s="1887"/>
      <c r="AS49" s="1887">
        <v>19509</v>
      </c>
      <c r="AT49" s="1887"/>
      <c r="AU49" s="1887"/>
      <c r="AV49" s="1887"/>
      <c r="AW49" s="1887"/>
      <c r="AX49" s="1887"/>
      <c r="AY49" s="1887"/>
      <c r="AZ49" s="1887">
        <v>2577</v>
      </c>
      <c r="BA49" s="1887"/>
      <c r="BB49" s="1887"/>
      <c r="BC49" s="1887"/>
      <c r="BD49" s="1887"/>
      <c r="BE49" s="1887"/>
      <c r="BF49" s="1887"/>
      <c r="BG49" s="1887">
        <v>7477</v>
      </c>
      <c r="BH49" s="1887"/>
      <c r="BI49" s="1887"/>
      <c r="BJ49" s="1887"/>
      <c r="BK49" s="1887"/>
      <c r="BL49" s="1887"/>
      <c r="BM49" s="1887"/>
      <c r="BN49" s="1887">
        <v>19520</v>
      </c>
      <c r="BO49" s="1887"/>
      <c r="BP49" s="1887"/>
      <c r="BQ49" s="1887"/>
      <c r="BR49" s="1887"/>
      <c r="BS49" s="1887"/>
      <c r="BT49" s="1887"/>
      <c r="BU49" s="1889">
        <v>0.72</v>
      </c>
      <c r="BV49" s="1889"/>
      <c r="BW49" s="1889"/>
      <c r="BX49" s="1889"/>
      <c r="BY49" s="1890">
        <v>0.38</v>
      </c>
      <c r="BZ49" s="1890"/>
      <c r="CA49" s="1890"/>
      <c r="CB49" s="1890"/>
      <c r="CC49" s="1887">
        <v>21127</v>
      </c>
      <c r="CD49" s="1887"/>
      <c r="CE49" s="1887"/>
      <c r="CF49" s="1887"/>
      <c r="CG49" s="1887"/>
      <c r="CH49" s="1887"/>
      <c r="CI49" s="1887"/>
      <c r="CJ49" s="1887"/>
      <c r="CK49" s="1887">
        <v>5576</v>
      </c>
      <c r="CL49" s="1887"/>
      <c r="CM49" s="1887"/>
      <c r="CN49" s="1887"/>
      <c r="CO49" s="1887"/>
      <c r="CP49" s="1887"/>
      <c r="CQ49" s="1887"/>
      <c r="CR49" s="1887"/>
      <c r="CS49" s="45"/>
      <c r="FJ49" s="45"/>
      <c r="FK49" s="45"/>
      <c r="FL49" s="45"/>
      <c r="FM49" s="45"/>
      <c r="FN49" s="45"/>
      <c r="FO49" s="45"/>
      <c r="FP49" s="45"/>
      <c r="FQ49" s="45"/>
      <c r="FR49" s="45"/>
    </row>
    <row r="50" spans="1:96" s="80" customFormat="1" ht="12" customHeight="1">
      <c r="A50" s="1507"/>
      <c r="B50" s="1507"/>
      <c r="C50" s="1507"/>
      <c r="D50" s="1507"/>
      <c r="E50" s="1507"/>
      <c r="F50" s="1507"/>
      <c r="G50" s="1883">
        <v>9</v>
      </c>
      <c r="H50" s="1883"/>
      <c r="I50" s="718"/>
      <c r="J50" s="1885"/>
      <c r="K50" s="1503"/>
      <c r="L50" s="1681"/>
      <c r="M50" s="1886">
        <v>12694</v>
      </c>
      <c r="N50" s="1887"/>
      <c r="O50" s="1887"/>
      <c r="P50" s="1887"/>
      <c r="Q50" s="1887"/>
      <c r="R50" s="1887"/>
      <c r="S50" s="1887"/>
      <c r="T50" s="1887"/>
      <c r="U50" s="1887"/>
      <c r="V50" s="1888">
        <v>4177</v>
      </c>
      <c r="W50" s="1888"/>
      <c r="X50" s="1888"/>
      <c r="Y50" s="1888"/>
      <c r="Z50" s="1888"/>
      <c r="AA50" s="1888"/>
      <c r="AB50" s="1888"/>
      <c r="AC50" s="1887">
        <v>64093</v>
      </c>
      <c r="AD50" s="1887"/>
      <c r="AE50" s="1887"/>
      <c r="AF50" s="1887"/>
      <c r="AG50" s="1887"/>
      <c r="AH50" s="1887"/>
      <c r="AI50" s="1887"/>
      <c r="AJ50" s="1887"/>
      <c r="AK50" s="1887"/>
      <c r="AL50" s="1887">
        <v>25241</v>
      </c>
      <c r="AM50" s="1887"/>
      <c r="AN50" s="1887"/>
      <c r="AO50" s="1887"/>
      <c r="AP50" s="1887"/>
      <c r="AQ50" s="1887"/>
      <c r="AR50" s="1887"/>
      <c r="AS50" s="1887">
        <v>21930</v>
      </c>
      <c r="AT50" s="1887"/>
      <c r="AU50" s="1887"/>
      <c r="AV50" s="1887"/>
      <c r="AW50" s="1887"/>
      <c r="AX50" s="1887"/>
      <c r="AY50" s="1887"/>
      <c r="AZ50" s="1887">
        <v>2937</v>
      </c>
      <c r="BA50" s="1887"/>
      <c r="BB50" s="1887"/>
      <c r="BC50" s="1887"/>
      <c r="BD50" s="1887"/>
      <c r="BE50" s="1887"/>
      <c r="BF50" s="1887"/>
      <c r="BG50" s="1887">
        <v>8721</v>
      </c>
      <c r="BH50" s="1887"/>
      <c r="BI50" s="1887"/>
      <c r="BJ50" s="1887"/>
      <c r="BK50" s="1887"/>
      <c r="BL50" s="1887"/>
      <c r="BM50" s="1887"/>
      <c r="BN50" s="1887">
        <v>20513</v>
      </c>
      <c r="BO50" s="1887"/>
      <c r="BP50" s="1887"/>
      <c r="BQ50" s="1887"/>
      <c r="BR50" s="1887"/>
      <c r="BS50" s="1887"/>
      <c r="BT50" s="1887"/>
      <c r="BU50" s="1891">
        <v>0.77</v>
      </c>
      <c r="BV50" s="1891"/>
      <c r="BW50" s="1891"/>
      <c r="BX50" s="1891"/>
      <c r="BY50" s="1891">
        <v>0.39</v>
      </c>
      <c r="BZ50" s="1891"/>
      <c r="CA50" s="1891"/>
      <c r="CB50" s="1891"/>
      <c r="CC50" s="1887">
        <v>21261</v>
      </c>
      <c r="CD50" s="1887"/>
      <c r="CE50" s="1887"/>
      <c r="CF50" s="1887"/>
      <c r="CG50" s="1887"/>
      <c r="CH50" s="1887"/>
      <c r="CI50" s="1887"/>
      <c r="CJ50" s="1887"/>
      <c r="CK50" s="1887">
        <v>5597</v>
      </c>
      <c r="CL50" s="1887"/>
      <c r="CM50" s="1887"/>
      <c r="CN50" s="1887"/>
      <c r="CO50" s="1887"/>
      <c r="CP50" s="1887"/>
      <c r="CQ50" s="1887"/>
      <c r="CR50" s="1887"/>
    </row>
    <row r="51" spans="1:96" s="80" customFormat="1" ht="12" customHeight="1">
      <c r="A51" s="1892"/>
      <c r="B51" s="1892"/>
      <c r="C51" s="1892"/>
      <c r="D51" s="1892"/>
      <c r="E51" s="1892"/>
      <c r="F51" s="1892"/>
      <c r="G51" s="1893">
        <v>10</v>
      </c>
      <c r="H51" s="1893"/>
      <c r="I51" s="1683"/>
      <c r="J51" s="1894"/>
      <c r="K51" s="1895"/>
      <c r="L51" s="1896"/>
      <c r="M51" s="1897">
        <v>13552</v>
      </c>
      <c r="N51" s="1898"/>
      <c r="O51" s="1898"/>
      <c r="P51" s="1898"/>
      <c r="Q51" s="1898"/>
      <c r="R51" s="1898"/>
      <c r="S51" s="1898"/>
      <c r="T51" s="1898"/>
      <c r="U51" s="1898"/>
      <c r="V51" s="1899">
        <v>4626</v>
      </c>
      <c r="W51" s="1899"/>
      <c r="X51" s="1899"/>
      <c r="Y51" s="1899"/>
      <c r="Z51" s="1899"/>
      <c r="AA51" s="1899"/>
      <c r="AB51" s="1899"/>
      <c r="AC51" s="1898">
        <v>62804</v>
      </c>
      <c r="AD51" s="1898"/>
      <c r="AE51" s="1898"/>
      <c r="AF51" s="1898"/>
      <c r="AG51" s="1898"/>
      <c r="AH51" s="1898"/>
      <c r="AI51" s="1898"/>
      <c r="AJ51" s="1898"/>
      <c r="AK51" s="1898"/>
      <c r="AL51" s="1898">
        <v>24992</v>
      </c>
      <c r="AM51" s="1898"/>
      <c r="AN51" s="1898"/>
      <c r="AO51" s="1898"/>
      <c r="AP51" s="1898"/>
      <c r="AQ51" s="1898"/>
      <c r="AR51" s="1898"/>
      <c r="AS51" s="1898">
        <v>22697</v>
      </c>
      <c r="AT51" s="1898"/>
      <c r="AU51" s="1898"/>
      <c r="AV51" s="1898"/>
      <c r="AW51" s="1898"/>
      <c r="AX51" s="1898"/>
      <c r="AY51" s="1898"/>
      <c r="AZ51" s="1898">
        <v>2964</v>
      </c>
      <c r="BA51" s="1898"/>
      <c r="BB51" s="1898"/>
      <c r="BC51" s="1898"/>
      <c r="BD51" s="1898"/>
      <c r="BE51" s="1898"/>
      <c r="BF51" s="1898"/>
      <c r="BG51" s="1898">
        <v>8311</v>
      </c>
      <c r="BH51" s="1898"/>
      <c r="BI51" s="1898"/>
      <c r="BJ51" s="1898"/>
      <c r="BK51" s="1898"/>
      <c r="BL51" s="1898"/>
      <c r="BM51" s="1898"/>
      <c r="BN51" s="1898">
        <v>20841</v>
      </c>
      <c r="BO51" s="1898"/>
      <c r="BP51" s="1898"/>
      <c r="BQ51" s="1898"/>
      <c r="BR51" s="1898"/>
      <c r="BS51" s="1898"/>
      <c r="BT51" s="1898"/>
      <c r="BU51" s="1900">
        <v>0.73</v>
      </c>
      <c r="BV51" s="1900"/>
      <c r="BW51" s="1900"/>
      <c r="BX51" s="1900"/>
      <c r="BY51" s="1900">
        <v>0.4</v>
      </c>
      <c r="BZ51" s="1900"/>
      <c r="CA51" s="1900"/>
      <c r="CB51" s="1900"/>
      <c r="CC51" s="1898">
        <v>21361</v>
      </c>
      <c r="CD51" s="1898"/>
      <c r="CE51" s="1898"/>
      <c r="CF51" s="1898"/>
      <c r="CG51" s="1898"/>
      <c r="CH51" s="1898"/>
      <c r="CI51" s="1898"/>
      <c r="CJ51" s="1898"/>
      <c r="CK51" s="1898">
        <v>5644</v>
      </c>
      <c r="CL51" s="1898"/>
      <c r="CM51" s="1898"/>
      <c r="CN51" s="1898"/>
      <c r="CO51" s="1898"/>
      <c r="CP51" s="1898"/>
      <c r="CQ51" s="1898"/>
      <c r="CR51" s="1898"/>
    </row>
    <row r="52" spans="1:53" ht="13.5" customHeight="1">
      <c r="A52" s="806" t="s">
        <v>285</v>
      </c>
      <c r="B52" s="806"/>
      <c r="C52" s="806"/>
      <c r="D52" s="806"/>
      <c r="E52" s="806"/>
      <c r="F52" s="806"/>
      <c r="G52" s="806"/>
      <c r="H52" s="806"/>
      <c r="I52" s="806"/>
      <c r="J52" s="806"/>
      <c r="K52" s="806"/>
      <c r="L52" s="806"/>
      <c r="M52" s="806"/>
      <c r="N52" s="806"/>
      <c r="O52" s="806"/>
      <c r="P52" s="806"/>
      <c r="Q52" s="806"/>
      <c r="R52" s="806"/>
      <c r="S52" s="806"/>
      <c r="T52" s="806"/>
      <c r="U52" s="806"/>
      <c r="V52" s="1901" t="s">
        <v>286</v>
      </c>
      <c r="W52" s="1902"/>
      <c r="X52" s="1902"/>
      <c r="Y52" s="1902"/>
      <c r="Z52" s="1902"/>
      <c r="AA52" s="1902"/>
      <c r="AB52" s="1902"/>
      <c r="AC52" s="1902"/>
      <c r="AD52" s="1902"/>
      <c r="AE52" s="1902"/>
      <c r="AF52" s="1902"/>
      <c r="AG52" s="1902"/>
      <c r="AH52" s="1902"/>
      <c r="AI52" s="1902"/>
      <c r="AJ52" s="1902"/>
      <c r="AK52" s="1902"/>
      <c r="AL52" s="1902"/>
      <c r="AM52" s="1902"/>
      <c r="AN52" s="1902"/>
      <c r="AO52" s="1902"/>
      <c r="AP52" s="1902"/>
      <c r="AQ52" s="1902"/>
      <c r="AR52" s="1902"/>
      <c r="AS52" s="1902"/>
      <c r="AT52" s="1902"/>
      <c r="AU52" s="1902"/>
      <c r="AV52" s="1902"/>
      <c r="AW52" s="1902"/>
      <c r="AX52" s="1902"/>
      <c r="AY52" s="1902"/>
      <c r="AZ52" s="1902"/>
      <c r="BA52" s="1902"/>
    </row>
    <row r="53" spans="1:47" ht="13.5" customHeight="1">
      <c r="A53" s="17" t="s">
        <v>287</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sheetData>
  <mergeCells count="415">
    <mergeCell ref="R6:X6"/>
    <mergeCell ref="R7:X7"/>
    <mergeCell ref="R8:X8"/>
    <mergeCell ref="A6:K6"/>
    <mergeCell ref="A7:K7"/>
    <mergeCell ref="A8:K8"/>
    <mergeCell ref="L6:Q6"/>
    <mergeCell ref="L8:Q8"/>
    <mergeCell ref="L7:Q7"/>
    <mergeCell ref="BU9:BZ9"/>
    <mergeCell ref="CA9:CF9"/>
    <mergeCell ref="CG9:CL9"/>
    <mergeCell ref="CM9:CR9"/>
    <mergeCell ref="AW9:BB9"/>
    <mergeCell ref="BC9:BH9"/>
    <mergeCell ref="BI9:BN9"/>
    <mergeCell ref="BO9:BT9"/>
    <mergeCell ref="AQ9:AV9"/>
    <mergeCell ref="AK9:AP9"/>
    <mergeCell ref="AE9:AJ9"/>
    <mergeCell ref="Y9:AD9"/>
    <mergeCell ref="Y6:AD6"/>
    <mergeCell ref="AE6:AJ6"/>
    <mergeCell ref="AK6:AP6"/>
    <mergeCell ref="Y7:AD7"/>
    <mergeCell ref="AE7:AJ7"/>
    <mergeCell ref="AK7:AP7"/>
    <mergeCell ref="AQ6:AV6"/>
    <mergeCell ref="AQ7:AV7"/>
    <mergeCell ref="AW6:BB6"/>
    <mergeCell ref="AW7:BB7"/>
    <mergeCell ref="BC6:BH6"/>
    <mergeCell ref="BC7:BH7"/>
    <mergeCell ref="BI6:BN6"/>
    <mergeCell ref="BI7:BN7"/>
    <mergeCell ref="BO6:BT6"/>
    <mergeCell ref="BO7:BT7"/>
    <mergeCell ref="BU6:BZ6"/>
    <mergeCell ref="BU7:BZ7"/>
    <mergeCell ref="CA6:CF6"/>
    <mergeCell ref="CA7:CF7"/>
    <mergeCell ref="CG6:CL6"/>
    <mergeCell ref="CG7:CL7"/>
    <mergeCell ref="CM6:CR6"/>
    <mergeCell ref="CM7:CR7"/>
    <mergeCell ref="CM15:CR15"/>
    <mergeCell ref="CM14:CR14"/>
    <mergeCell ref="CM13:CR13"/>
    <mergeCell ref="CM12:CR12"/>
    <mergeCell ref="CM11:CR11"/>
    <mergeCell ref="CM10:CR10"/>
    <mergeCell ref="CM8:CR8"/>
    <mergeCell ref="Y16:AD16"/>
    <mergeCell ref="AE16:AJ16"/>
    <mergeCell ref="AK16:AP16"/>
    <mergeCell ref="CM16:CR16"/>
    <mergeCell ref="AW16:BB16"/>
    <mergeCell ref="CG10:CL10"/>
    <mergeCell ref="CG22:CL22"/>
    <mergeCell ref="CG21:CL21"/>
    <mergeCell ref="CG20:CL20"/>
    <mergeCell ref="CG19:CL19"/>
    <mergeCell ref="CG14:CL14"/>
    <mergeCell ref="CG13:CL13"/>
    <mergeCell ref="CG12:CL12"/>
    <mergeCell ref="CG11:CL11"/>
    <mergeCell ref="AK15:AP15"/>
    <mergeCell ref="CG18:CL18"/>
    <mergeCell ref="CG17:CL17"/>
    <mergeCell ref="CG16:CL16"/>
    <mergeCell ref="CG15:CL15"/>
    <mergeCell ref="BC17:BH17"/>
    <mergeCell ref="BI17:BN17"/>
    <mergeCell ref="BO17:BT17"/>
    <mergeCell ref="BC18:BH18"/>
    <mergeCell ref="AQ18:AV18"/>
    <mergeCell ref="CA10:CF10"/>
    <mergeCell ref="CA22:CF22"/>
    <mergeCell ref="CA21:CF21"/>
    <mergeCell ref="CA20:CF20"/>
    <mergeCell ref="CA19:CF19"/>
    <mergeCell ref="CA17:CF17"/>
    <mergeCell ref="CA14:CF14"/>
    <mergeCell ref="CA13:CF13"/>
    <mergeCell ref="CA12:CF12"/>
    <mergeCell ref="CA11:CF11"/>
    <mergeCell ref="BU20:BZ20"/>
    <mergeCell ref="BU16:BZ16"/>
    <mergeCell ref="BU15:BZ15"/>
    <mergeCell ref="CA16:CF16"/>
    <mergeCell ref="CA15:CF15"/>
    <mergeCell ref="BU18:BZ18"/>
    <mergeCell ref="BU17:BZ17"/>
    <mergeCell ref="BU19:BZ19"/>
    <mergeCell ref="A11:X11"/>
    <mergeCell ref="Y11:AD11"/>
    <mergeCell ref="AE11:AJ11"/>
    <mergeCell ref="AK11:AP11"/>
    <mergeCell ref="BU13:BZ13"/>
    <mergeCell ref="BU12:BZ12"/>
    <mergeCell ref="BU11:BZ11"/>
    <mergeCell ref="BI13:BN13"/>
    <mergeCell ref="BI12:BN12"/>
    <mergeCell ref="A15:X15"/>
    <mergeCell ref="A16:X16"/>
    <mergeCell ref="Y12:AD12"/>
    <mergeCell ref="AE12:AJ12"/>
    <mergeCell ref="Y13:AD13"/>
    <mergeCell ref="AE13:AJ13"/>
    <mergeCell ref="Y15:AD15"/>
    <mergeCell ref="AE15:AJ15"/>
    <mergeCell ref="A12:X12"/>
    <mergeCell ref="A13:X13"/>
    <mergeCell ref="A48:L48"/>
    <mergeCell ref="K33:R33"/>
    <mergeCell ref="K34:R34"/>
    <mergeCell ref="K35:R35"/>
    <mergeCell ref="A47:L47"/>
    <mergeCell ref="M44:U46"/>
    <mergeCell ref="A43:L46"/>
    <mergeCell ref="S35:Z35"/>
    <mergeCell ref="S34:Z34"/>
    <mergeCell ref="A34:E34"/>
    <mergeCell ref="A14:X14"/>
    <mergeCell ref="AK12:AP12"/>
    <mergeCell ref="AK13:AP13"/>
    <mergeCell ref="BO15:BT15"/>
    <mergeCell ref="BO14:BT14"/>
    <mergeCell ref="BO13:BT13"/>
    <mergeCell ref="BO12:BT12"/>
    <mergeCell ref="Y14:AD14"/>
    <mergeCell ref="AE14:AJ14"/>
    <mergeCell ref="AK14:AP14"/>
    <mergeCell ref="A33:E33"/>
    <mergeCell ref="AV33:BB33"/>
    <mergeCell ref="BI22:BN22"/>
    <mergeCell ref="AE21:AJ21"/>
    <mergeCell ref="A21:X21"/>
    <mergeCell ref="A22:X22"/>
    <mergeCell ref="Y22:AD22"/>
    <mergeCell ref="A29:J30"/>
    <mergeCell ref="K29:R30"/>
    <mergeCell ref="S29:Z30"/>
    <mergeCell ref="A32:J32"/>
    <mergeCell ref="AO33:AU33"/>
    <mergeCell ref="AK20:AP20"/>
    <mergeCell ref="S33:Z33"/>
    <mergeCell ref="AA33:AG33"/>
    <mergeCell ref="AH33:AN33"/>
    <mergeCell ref="Y21:AD21"/>
    <mergeCell ref="A20:X20"/>
    <mergeCell ref="Y20:AD20"/>
    <mergeCell ref="K32:R32"/>
    <mergeCell ref="S32:Z32"/>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A34:AG34"/>
    <mergeCell ref="AH34:AN34"/>
    <mergeCell ref="AO34:AU34"/>
    <mergeCell ref="AV34:BB34"/>
    <mergeCell ref="AK8:AP8"/>
    <mergeCell ref="AK10:AP10"/>
    <mergeCell ref="Y8:AD8"/>
    <mergeCell ref="AE8:AJ8"/>
    <mergeCell ref="A10:X10"/>
    <mergeCell ref="Y10:AD10"/>
    <mergeCell ref="AE10:AJ10"/>
    <mergeCell ref="A9:X9"/>
    <mergeCell ref="AQ8:AV8"/>
    <mergeCell ref="AW8:BB8"/>
    <mergeCell ref="BC8:BH8"/>
    <mergeCell ref="BI8:BN8"/>
    <mergeCell ref="BO10:BT10"/>
    <mergeCell ref="BU10:BZ10"/>
    <mergeCell ref="BO8:BT8"/>
    <mergeCell ref="BC16:BH16"/>
    <mergeCell ref="BI16:BN16"/>
    <mergeCell ref="BI15:BN15"/>
    <mergeCell ref="BI14:BN14"/>
    <mergeCell ref="BO11:BT11"/>
    <mergeCell ref="BU8:BZ8"/>
    <mergeCell ref="BU14:BZ14"/>
    <mergeCell ref="CA8:CF8"/>
    <mergeCell ref="CG8:CL8"/>
    <mergeCell ref="CE35:CK35"/>
    <mergeCell ref="BO22:BT22"/>
    <mergeCell ref="BO21:BT21"/>
    <mergeCell ref="BO20:BT20"/>
    <mergeCell ref="BU22:BZ22"/>
    <mergeCell ref="BU21:BZ21"/>
    <mergeCell ref="BO16:BT16"/>
    <mergeCell ref="CA18:CF18"/>
    <mergeCell ref="AW10:BB10"/>
    <mergeCell ref="BC11:BH11"/>
    <mergeCell ref="BC10:BH10"/>
    <mergeCell ref="BI11:BN11"/>
    <mergeCell ref="BI10:BN10"/>
    <mergeCell ref="AW12:BB12"/>
    <mergeCell ref="AW11:BB11"/>
    <mergeCell ref="BC15:BH15"/>
    <mergeCell ref="BC14:BH14"/>
    <mergeCell ref="BC13:BH13"/>
    <mergeCell ref="BC12:BH12"/>
    <mergeCell ref="AW15:BB15"/>
    <mergeCell ref="AW14:BB14"/>
    <mergeCell ref="A17:X17"/>
    <mergeCell ref="Y17:AD17"/>
    <mergeCell ref="AE17:AJ17"/>
    <mergeCell ref="AK17:AP17"/>
    <mergeCell ref="BI18:BN18"/>
    <mergeCell ref="BO19:BT19"/>
    <mergeCell ref="BO18:BT18"/>
    <mergeCell ref="A18:X18"/>
    <mergeCell ref="Y18:AD18"/>
    <mergeCell ref="AE18:AJ18"/>
    <mergeCell ref="AK18:AP18"/>
    <mergeCell ref="BC19:BH19"/>
    <mergeCell ref="BI21:BN21"/>
    <mergeCell ref="BI20:BN20"/>
    <mergeCell ref="A19:X19"/>
    <mergeCell ref="Y19:AD19"/>
    <mergeCell ref="AE19:AJ19"/>
    <mergeCell ref="AK19:AP19"/>
    <mergeCell ref="BI19:BN19"/>
    <mergeCell ref="AE20:AJ20"/>
    <mergeCell ref="AQ21:AV21"/>
    <mergeCell ref="AW20:BB20"/>
    <mergeCell ref="BC22:BH22"/>
    <mergeCell ref="BC21:BH21"/>
    <mergeCell ref="BC20:BH20"/>
    <mergeCell ref="AK21:AP21"/>
    <mergeCell ref="AQ20:AV20"/>
    <mergeCell ref="AQ22:AV22"/>
    <mergeCell ref="AQ13:AV13"/>
    <mergeCell ref="AW22:BB22"/>
    <mergeCell ref="AW21:BB21"/>
    <mergeCell ref="AW18:BB18"/>
    <mergeCell ref="AW17:BB17"/>
    <mergeCell ref="AQ19:AV19"/>
    <mergeCell ref="AW19:BB19"/>
    <mergeCell ref="AW13:BB13"/>
    <mergeCell ref="AQ12:AV12"/>
    <mergeCell ref="AQ11:AV11"/>
    <mergeCell ref="AQ10:AV10"/>
    <mergeCell ref="AA29:BI29"/>
    <mergeCell ref="AQ17:AV17"/>
    <mergeCell ref="AQ16:AV16"/>
    <mergeCell ref="AQ15:AV15"/>
    <mergeCell ref="AQ14:AV14"/>
    <mergeCell ref="AE22:AJ22"/>
    <mergeCell ref="AK22:AP22"/>
    <mergeCell ref="BJ29:CR29"/>
    <mergeCell ref="AA30:AG30"/>
    <mergeCell ref="AH30:AN30"/>
    <mergeCell ref="AO30:AU30"/>
    <mergeCell ref="AV30:BB30"/>
    <mergeCell ref="BC30:BI30"/>
    <mergeCell ref="BJ30:BP30"/>
    <mergeCell ref="BQ30:BW30"/>
    <mergeCell ref="BX30:CD30"/>
    <mergeCell ref="CE30:CK30"/>
    <mergeCell ref="CL30:CR30"/>
    <mergeCell ref="A31:J31"/>
    <mergeCell ref="K31:R31"/>
    <mergeCell ref="S31:Z31"/>
    <mergeCell ref="AA31:AG31"/>
    <mergeCell ref="AH31:AN31"/>
    <mergeCell ref="AO31:AU31"/>
    <mergeCell ref="AV31:BB31"/>
    <mergeCell ref="BC31:BI31"/>
    <mergeCell ref="BJ31:BP31"/>
    <mergeCell ref="BQ31:BW31"/>
    <mergeCell ref="BX31:CD31"/>
    <mergeCell ref="CE31:CK31"/>
    <mergeCell ref="CL31:CR31"/>
    <mergeCell ref="AA32:AG32"/>
    <mergeCell ref="AH32:AN32"/>
    <mergeCell ref="AO32:AU32"/>
    <mergeCell ref="AV32:BB32"/>
    <mergeCell ref="BC32:BI32"/>
    <mergeCell ref="BJ32:BP32"/>
    <mergeCell ref="BJ33:BP33"/>
    <mergeCell ref="BQ34:BW34"/>
    <mergeCell ref="BJ34:BP34"/>
    <mergeCell ref="BC33:BI33"/>
    <mergeCell ref="CL33:CR33"/>
    <mergeCell ref="CE33:CK33"/>
    <mergeCell ref="BX33:CD33"/>
    <mergeCell ref="BJ35:BP35"/>
    <mergeCell ref="BC35:BI35"/>
    <mergeCell ref="CL34:CR34"/>
    <mergeCell ref="BX34:CD34"/>
    <mergeCell ref="CE34:CK34"/>
    <mergeCell ref="BQ35:BW35"/>
    <mergeCell ref="CL35:CR35"/>
    <mergeCell ref="BX35:CD35"/>
    <mergeCell ref="BC34:BI34"/>
    <mergeCell ref="CK47:CR47"/>
    <mergeCell ref="CL32:CR32"/>
    <mergeCell ref="BN47:BT47"/>
    <mergeCell ref="BN48:BT48"/>
    <mergeCell ref="CK48:CR48"/>
    <mergeCell ref="CC48:CJ48"/>
    <mergeCell ref="BQ33:BW33"/>
    <mergeCell ref="BQ32:BW32"/>
    <mergeCell ref="BX32:CD32"/>
    <mergeCell ref="CE32:CK32"/>
    <mergeCell ref="CC43:CR44"/>
    <mergeCell ref="CK45:CR46"/>
    <mergeCell ref="BY45:CB46"/>
    <mergeCell ref="CC45:CJ46"/>
    <mergeCell ref="AH35:AN35"/>
    <mergeCell ref="BN44:BT46"/>
    <mergeCell ref="AL45:AR46"/>
    <mergeCell ref="BG44:BM46"/>
    <mergeCell ref="AC44:AK46"/>
    <mergeCell ref="AL44:AR44"/>
    <mergeCell ref="AS44:AY46"/>
    <mergeCell ref="AO35:AU35"/>
    <mergeCell ref="AV35:BB35"/>
    <mergeCell ref="M43:BT43"/>
    <mergeCell ref="AZ44:BF46"/>
    <mergeCell ref="BU48:BX48"/>
    <mergeCell ref="BY48:CB48"/>
    <mergeCell ref="BU47:BX47"/>
    <mergeCell ref="BY47:CB47"/>
    <mergeCell ref="BU43:CB44"/>
    <mergeCell ref="CC47:CJ47"/>
    <mergeCell ref="BG48:BM48"/>
    <mergeCell ref="BG47:BM47"/>
    <mergeCell ref="BU45:BX46"/>
    <mergeCell ref="A52:U52"/>
    <mergeCell ref="V50:AB50"/>
    <mergeCell ref="AC50:AK50"/>
    <mergeCell ref="A50:F50"/>
    <mergeCell ref="M50:U50"/>
    <mergeCell ref="V52:BA52"/>
    <mergeCell ref="A51:F51"/>
    <mergeCell ref="G51:H51"/>
    <mergeCell ref="J51:K51"/>
    <mergeCell ref="M51:U51"/>
    <mergeCell ref="AC49:AK49"/>
    <mergeCell ref="G50:H50"/>
    <mergeCell ref="J50:K50"/>
    <mergeCell ref="G49:H49"/>
    <mergeCell ref="J49:K49"/>
    <mergeCell ref="CC49:CJ49"/>
    <mergeCell ref="BN50:BT50"/>
    <mergeCell ref="BU50:BX50"/>
    <mergeCell ref="AL50:AR50"/>
    <mergeCell ref="AS50:AY50"/>
    <mergeCell ref="AZ50:BF50"/>
    <mergeCell ref="BG50:BM50"/>
    <mergeCell ref="AL48:AR48"/>
    <mergeCell ref="AS48:AY48"/>
    <mergeCell ref="AZ48:BF48"/>
    <mergeCell ref="CK50:CR50"/>
    <mergeCell ref="BY50:CB50"/>
    <mergeCell ref="CC50:CJ50"/>
    <mergeCell ref="BY49:CB49"/>
    <mergeCell ref="BN49:BT49"/>
    <mergeCell ref="BU49:BX49"/>
    <mergeCell ref="CK49:CR49"/>
    <mergeCell ref="AA35:AG35"/>
    <mergeCell ref="AS49:AY49"/>
    <mergeCell ref="BG49:BM49"/>
    <mergeCell ref="AZ49:BF49"/>
    <mergeCell ref="V47:AB47"/>
    <mergeCell ref="AL47:AR47"/>
    <mergeCell ref="AS47:AY47"/>
    <mergeCell ref="AZ47:BF47"/>
    <mergeCell ref="V49:AB49"/>
    <mergeCell ref="AL49:AR49"/>
    <mergeCell ref="A49:F49"/>
    <mergeCell ref="A35:E35"/>
    <mergeCell ref="AC47:AK47"/>
    <mergeCell ref="M48:U48"/>
    <mergeCell ref="V48:AB48"/>
    <mergeCell ref="AC48:AK48"/>
    <mergeCell ref="V44:AB44"/>
    <mergeCell ref="M47:U47"/>
    <mergeCell ref="V45:AB46"/>
    <mergeCell ref="M49:U49"/>
    <mergeCell ref="V51:AB51"/>
    <mergeCell ref="AC51:AK51"/>
    <mergeCell ref="AL51:AR51"/>
    <mergeCell ref="AS51:AY51"/>
    <mergeCell ref="BY51:CB51"/>
    <mergeCell ref="CC51:CJ51"/>
    <mergeCell ref="CK51:CR51"/>
    <mergeCell ref="AZ51:BF51"/>
    <mergeCell ref="BG51:BM51"/>
    <mergeCell ref="BN51:BT51"/>
    <mergeCell ref="BU51:BX51"/>
    <mergeCell ref="CM18:CR18"/>
    <mergeCell ref="CM17:CR17"/>
    <mergeCell ref="CM22:CR22"/>
    <mergeCell ref="CM21:CR21"/>
    <mergeCell ref="CM20:CR20"/>
    <mergeCell ref="CM19:CR1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codeName="Sheet15"/>
  <dimension ref="A1:BP61"/>
  <sheetViews>
    <sheetView view="pageBreakPreview" zoomScaleSheetLayoutView="100" workbookViewId="0" topLeftCell="A4">
      <selection activeCell="BO15" sqref="BO15"/>
    </sheetView>
  </sheetViews>
  <sheetFormatPr defaultColWidth="9.00390625" defaultRowHeight="13.5"/>
  <cols>
    <col min="1" max="1" width="9.875" style="106" customWidth="1"/>
    <col min="2" max="67" width="1.12109375" style="106" customWidth="1"/>
    <col min="68" max="68" width="5.875" style="106" customWidth="1"/>
    <col min="69" max="16384" width="9.00390625" style="106" customWidth="1"/>
  </cols>
  <sheetData>
    <row r="1" spans="1:67" ht="12.75" customHeight="1">
      <c r="A1" s="105"/>
      <c r="B1" s="105"/>
      <c r="C1" s="105"/>
      <c r="D1" s="105"/>
      <c r="E1" s="105"/>
      <c r="F1" s="105"/>
      <c r="G1" s="105"/>
      <c r="H1" s="105"/>
      <c r="I1" s="105"/>
      <c r="J1" s="105"/>
      <c r="K1" s="105"/>
      <c r="L1" s="105"/>
      <c r="M1" s="105"/>
      <c r="N1" s="105"/>
      <c r="O1" s="105"/>
      <c r="P1" s="105"/>
      <c r="Q1" s="105"/>
      <c r="R1" s="105"/>
      <c r="S1" s="108"/>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row>
    <row r="2" spans="1:67" ht="17.25" customHeight="1">
      <c r="A2" s="105"/>
      <c r="B2" s="105"/>
      <c r="C2" s="105"/>
      <c r="D2" s="105"/>
      <c r="E2" s="105"/>
      <c r="F2" s="105"/>
      <c r="G2" s="105"/>
      <c r="H2" s="105"/>
      <c r="I2" s="105"/>
      <c r="J2" s="105"/>
      <c r="K2" s="105"/>
      <c r="L2" s="105"/>
      <c r="M2" s="105"/>
      <c r="N2" s="105"/>
      <c r="O2" s="105"/>
      <c r="P2" s="105"/>
      <c r="Q2" s="105"/>
      <c r="R2" s="105"/>
      <c r="S2" s="108" t="s">
        <v>1290</v>
      </c>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row>
    <row r="3" spans="1:67" ht="14.25">
      <c r="A3" s="105" t="s">
        <v>641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9" t="s">
        <v>1254</v>
      </c>
    </row>
    <row r="4" spans="1:67" ht="16.5" customHeight="1">
      <c r="A4" s="1272" t="s">
        <v>642</v>
      </c>
      <c r="B4" s="1244" t="s">
        <v>643</v>
      </c>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80"/>
      <c r="AI4" s="1244" t="s">
        <v>645</v>
      </c>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row>
    <row r="5" spans="1:67" ht="16.5" customHeight="1">
      <c r="A5" s="1274"/>
      <c r="B5" s="1244" t="s">
        <v>646</v>
      </c>
      <c r="C5" s="1279"/>
      <c r="D5" s="1279"/>
      <c r="E5" s="1279"/>
      <c r="F5" s="1279"/>
      <c r="G5" s="1279"/>
      <c r="H5" s="1279"/>
      <c r="I5" s="1279"/>
      <c r="J5" s="1279"/>
      <c r="K5" s="1279"/>
      <c r="L5" s="1280"/>
      <c r="M5" s="1244" t="s">
        <v>656</v>
      </c>
      <c r="N5" s="1279"/>
      <c r="O5" s="1279"/>
      <c r="P5" s="1279"/>
      <c r="Q5" s="1279"/>
      <c r="R5" s="1279"/>
      <c r="S5" s="1279"/>
      <c r="T5" s="1279"/>
      <c r="U5" s="1279"/>
      <c r="V5" s="1279"/>
      <c r="W5" s="1280"/>
      <c r="X5" s="1244" t="s">
        <v>647</v>
      </c>
      <c r="Y5" s="1279"/>
      <c r="Z5" s="1279"/>
      <c r="AA5" s="1279"/>
      <c r="AB5" s="1279"/>
      <c r="AC5" s="1279"/>
      <c r="AD5" s="1279"/>
      <c r="AE5" s="1279"/>
      <c r="AF5" s="1279"/>
      <c r="AG5" s="1279"/>
      <c r="AH5" s="1280"/>
      <c r="AI5" s="1244" t="s">
        <v>648</v>
      </c>
      <c r="AJ5" s="1279"/>
      <c r="AK5" s="1279"/>
      <c r="AL5" s="1279"/>
      <c r="AM5" s="1279"/>
      <c r="AN5" s="1279"/>
      <c r="AO5" s="1279"/>
      <c r="AP5" s="1279"/>
      <c r="AQ5" s="1279"/>
      <c r="AR5" s="1279"/>
      <c r="AS5" s="1280"/>
      <c r="AT5" s="1244" t="s">
        <v>649</v>
      </c>
      <c r="AU5" s="1279"/>
      <c r="AV5" s="1279"/>
      <c r="AW5" s="1279"/>
      <c r="AX5" s="1279"/>
      <c r="AY5" s="1279"/>
      <c r="AZ5" s="1279"/>
      <c r="BA5" s="1279"/>
      <c r="BB5" s="1279"/>
      <c r="BC5" s="1279"/>
      <c r="BD5" s="1280"/>
      <c r="BE5" s="1244" t="s">
        <v>647</v>
      </c>
      <c r="BF5" s="1279"/>
      <c r="BG5" s="1279"/>
      <c r="BH5" s="1279"/>
      <c r="BI5" s="1279"/>
      <c r="BJ5" s="1279"/>
      <c r="BK5" s="1279"/>
      <c r="BL5" s="1279"/>
      <c r="BM5" s="1279"/>
      <c r="BN5" s="1279"/>
      <c r="BO5" s="1279"/>
    </row>
    <row r="6" spans="1:67" ht="14.25" customHeight="1">
      <c r="A6" s="107" t="s">
        <v>56</v>
      </c>
      <c r="B6" s="1278">
        <v>488</v>
      </c>
      <c r="C6" s="1275"/>
      <c r="D6" s="1275"/>
      <c r="E6" s="1275"/>
      <c r="F6" s="1275"/>
      <c r="G6" s="1275"/>
      <c r="H6" s="1275"/>
      <c r="I6" s="1275"/>
      <c r="J6" s="1275"/>
      <c r="K6" s="1275"/>
      <c r="L6" s="1275"/>
      <c r="M6" s="1275">
        <v>453</v>
      </c>
      <c r="N6" s="1275"/>
      <c r="O6" s="1275"/>
      <c r="P6" s="1275"/>
      <c r="Q6" s="1275"/>
      <c r="R6" s="1275"/>
      <c r="S6" s="1275"/>
      <c r="T6" s="1275"/>
      <c r="U6" s="1275"/>
      <c r="V6" s="1275"/>
      <c r="W6" s="1275"/>
      <c r="X6" s="1276">
        <v>57</v>
      </c>
      <c r="Y6" s="1276"/>
      <c r="Z6" s="1276"/>
      <c r="AA6" s="1276"/>
      <c r="AB6" s="1276"/>
      <c r="AC6" s="1276"/>
      <c r="AD6" s="1276"/>
      <c r="AE6" s="1276"/>
      <c r="AF6" s="1276"/>
      <c r="AG6" s="1276"/>
      <c r="AH6" s="1276"/>
      <c r="AI6" s="1275">
        <v>301</v>
      </c>
      <c r="AJ6" s="1275"/>
      <c r="AK6" s="1275"/>
      <c r="AL6" s="1275"/>
      <c r="AM6" s="1275"/>
      <c r="AN6" s="1275"/>
      <c r="AO6" s="1275"/>
      <c r="AP6" s="1275"/>
      <c r="AQ6" s="1275"/>
      <c r="AR6" s="1275"/>
      <c r="AS6" s="1275"/>
      <c r="AT6" s="1275">
        <v>300</v>
      </c>
      <c r="AU6" s="1275"/>
      <c r="AV6" s="1275"/>
      <c r="AW6" s="1275"/>
      <c r="AX6" s="1275"/>
      <c r="AY6" s="1275"/>
      <c r="AZ6" s="1275"/>
      <c r="BA6" s="1275"/>
      <c r="BB6" s="1275"/>
      <c r="BC6" s="1275"/>
      <c r="BD6" s="1275"/>
      <c r="BE6" s="1276">
        <v>26</v>
      </c>
      <c r="BF6" s="1276"/>
      <c r="BG6" s="1276"/>
      <c r="BH6" s="1276"/>
      <c r="BI6" s="1276"/>
      <c r="BJ6" s="1276"/>
      <c r="BK6" s="1276"/>
      <c r="BL6" s="1276"/>
      <c r="BM6" s="1276"/>
      <c r="BN6" s="1276"/>
      <c r="BO6" s="1276"/>
    </row>
    <row r="7" spans="1:67" ht="14.25" customHeight="1">
      <c r="A7" s="392" t="s">
        <v>57</v>
      </c>
      <c r="B7" s="1277">
        <v>405</v>
      </c>
      <c r="C7" s="1277"/>
      <c r="D7" s="1277"/>
      <c r="E7" s="1277"/>
      <c r="F7" s="1277"/>
      <c r="G7" s="1277"/>
      <c r="H7" s="1277"/>
      <c r="I7" s="1277"/>
      <c r="J7" s="1277"/>
      <c r="K7" s="1277"/>
      <c r="L7" s="1277"/>
      <c r="M7" s="1277">
        <v>409</v>
      </c>
      <c r="N7" s="1277"/>
      <c r="O7" s="1277"/>
      <c r="P7" s="1277"/>
      <c r="Q7" s="1277"/>
      <c r="R7" s="1277"/>
      <c r="S7" s="1277"/>
      <c r="T7" s="1277"/>
      <c r="U7" s="1277"/>
      <c r="V7" s="1277"/>
      <c r="W7" s="1277"/>
      <c r="X7" s="1277">
        <v>53</v>
      </c>
      <c r="Y7" s="1277"/>
      <c r="Z7" s="1277"/>
      <c r="AA7" s="1277"/>
      <c r="AB7" s="1277"/>
      <c r="AC7" s="1277"/>
      <c r="AD7" s="1277"/>
      <c r="AE7" s="1277"/>
      <c r="AF7" s="1277"/>
      <c r="AG7" s="1277"/>
      <c r="AH7" s="1277"/>
      <c r="AI7" s="1277">
        <v>266</v>
      </c>
      <c r="AJ7" s="1277"/>
      <c r="AK7" s="1277"/>
      <c r="AL7" s="1277"/>
      <c r="AM7" s="1277"/>
      <c r="AN7" s="1277"/>
      <c r="AO7" s="1277"/>
      <c r="AP7" s="1277"/>
      <c r="AQ7" s="1277"/>
      <c r="AR7" s="1277"/>
      <c r="AS7" s="1277"/>
      <c r="AT7" s="1277">
        <v>264</v>
      </c>
      <c r="AU7" s="1277"/>
      <c r="AV7" s="1277"/>
      <c r="AW7" s="1277"/>
      <c r="AX7" s="1277"/>
      <c r="AY7" s="1277"/>
      <c r="AZ7" s="1277"/>
      <c r="BA7" s="1277"/>
      <c r="BB7" s="1277"/>
      <c r="BC7" s="1277"/>
      <c r="BD7" s="1277"/>
      <c r="BE7" s="1277">
        <v>28</v>
      </c>
      <c r="BF7" s="1277"/>
      <c r="BG7" s="1277"/>
      <c r="BH7" s="1277"/>
      <c r="BI7" s="1277"/>
      <c r="BJ7" s="1277"/>
      <c r="BK7" s="1277"/>
      <c r="BL7" s="1277"/>
      <c r="BM7" s="1277"/>
      <c r="BN7" s="1277"/>
      <c r="BO7" s="1277"/>
    </row>
    <row r="8" spans="1:67" ht="14.25" customHeight="1">
      <c r="A8" s="444" t="s">
        <v>1168</v>
      </c>
      <c r="B8" s="1253">
        <v>27</v>
      </c>
      <c r="C8" s="1254"/>
      <c r="D8" s="1254"/>
      <c r="E8" s="1254"/>
      <c r="F8" s="1254"/>
      <c r="G8" s="1254"/>
      <c r="H8" s="1254"/>
      <c r="I8" s="1254"/>
      <c r="J8" s="1254"/>
      <c r="K8" s="1254"/>
      <c r="L8" s="1254"/>
      <c r="M8" s="1254">
        <v>28</v>
      </c>
      <c r="N8" s="1254"/>
      <c r="O8" s="1254"/>
      <c r="P8" s="1254"/>
      <c r="Q8" s="1254"/>
      <c r="R8" s="1254"/>
      <c r="S8" s="1254"/>
      <c r="T8" s="1254"/>
      <c r="U8" s="1254"/>
      <c r="V8" s="1254"/>
      <c r="W8" s="1254"/>
      <c r="X8" s="1254">
        <v>61</v>
      </c>
      <c r="Y8" s="1254"/>
      <c r="Z8" s="1254"/>
      <c r="AA8" s="1254"/>
      <c r="AB8" s="1254"/>
      <c r="AC8" s="1254"/>
      <c r="AD8" s="1254"/>
      <c r="AE8" s="1254"/>
      <c r="AF8" s="1254"/>
      <c r="AG8" s="1254"/>
      <c r="AH8" s="1254"/>
      <c r="AI8" s="1254">
        <v>18</v>
      </c>
      <c r="AJ8" s="1254"/>
      <c r="AK8" s="1254"/>
      <c r="AL8" s="1254"/>
      <c r="AM8" s="1254"/>
      <c r="AN8" s="1254"/>
      <c r="AO8" s="1254"/>
      <c r="AP8" s="1254"/>
      <c r="AQ8" s="1254"/>
      <c r="AR8" s="1254"/>
      <c r="AS8" s="1254"/>
      <c r="AT8" s="1254">
        <v>18</v>
      </c>
      <c r="AU8" s="1254"/>
      <c r="AV8" s="1254"/>
      <c r="AW8" s="1254"/>
      <c r="AX8" s="1254"/>
      <c r="AY8" s="1254"/>
      <c r="AZ8" s="1254"/>
      <c r="BA8" s="1254"/>
      <c r="BB8" s="1254"/>
      <c r="BC8" s="1254"/>
      <c r="BD8" s="1254"/>
      <c r="BE8" s="1254">
        <v>31</v>
      </c>
      <c r="BF8" s="1254"/>
      <c r="BG8" s="1254"/>
      <c r="BH8" s="1254"/>
      <c r="BI8" s="1254"/>
      <c r="BJ8" s="1254"/>
      <c r="BK8" s="1254"/>
      <c r="BL8" s="1254"/>
      <c r="BM8" s="1254"/>
      <c r="BN8" s="1254"/>
      <c r="BO8" s="1254"/>
    </row>
    <row r="9" spans="1:67" ht="14.25" customHeight="1">
      <c r="A9" s="658" t="s">
        <v>1169</v>
      </c>
      <c r="B9" s="1253">
        <v>21</v>
      </c>
      <c r="C9" s="1254"/>
      <c r="D9" s="1254"/>
      <c r="E9" s="1254"/>
      <c r="F9" s="1254"/>
      <c r="G9" s="1254"/>
      <c r="H9" s="1254"/>
      <c r="I9" s="1254"/>
      <c r="J9" s="1254"/>
      <c r="K9" s="1254"/>
      <c r="L9" s="1254"/>
      <c r="M9" s="1254">
        <v>26</v>
      </c>
      <c r="N9" s="1254"/>
      <c r="O9" s="1254"/>
      <c r="P9" s="1254"/>
      <c r="Q9" s="1254"/>
      <c r="R9" s="1254"/>
      <c r="S9" s="1254"/>
      <c r="T9" s="1254"/>
      <c r="U9" s="1254"/>
      <c r="V9" s="1254"/>
      <c r="W9" s="1254"/>
      <c r="X9" s="1254">
        <v>56</v>
      </c>
      <c r="Y9" s="1254"/>
      <c r="Z9" s="1254"/>
      <c r="AA9" s="1254"/>
      <c r="AB9" s="1254"/>
      <c r="AC9" s="1254"/>
      <c r="AD9" s="1254"/>
      <c r="AE9" s="1254"/>
      <c r="AF9" s="1254"/>
      <c r="AG9" s="1254"/>
      <c r="AH9" s="1254"/>
      <c r="AI9" s="1254">
        <v>17</v>
      </c>
      <c r="AJ9" s="1254"/>
      <c r="AK9" s="1254"/>
      <c r="AL9" s="1254"/>
      <c r="AM9" s="1254"/>
      <c r="AN9" s="1254"/>
      <c r="AO9" s="1254"/>
      <c r="AP9" s="1254"/>
      <c r="AQ9" s="1254"/>
      <c r="AR9" s="1254"/>
      <c r="AS9" s="1254"/>
      <c r="AT9" s="1254">
        <v>17</v>
      </c>
      <c r="AU9" s="1254"/>
      <c r="AV9" s="1254"/>
      <c r="AW9" s="1254"/>
      <c r="AX9" s="1254"/>
      <c r="AY9" s="1254"/>
      <c r="AZ9" s="1254"/>
      <c r="BA9" s="1254"/>
      <c r="BB9" s="1254"/>
      <c r="BC9" s="1254"/>
      <c r="BD9" s="1254"/>
      <c r="BE9" s="1254">
        <v>31</v>
      </c>
      <c r="BF9" s="1254"/>
      <c r="BG9" s="1254"/>
      <c r="BH9" s="1254"/>
      <c r="BI9" s="1254"/>
      <c r="BJ9" s="1254"/>
      <c r="BK9" s="1254"/>
      <c r="BL9" s="1254"/>
      <c r="BM9" s="1254"/>
      <c r="BN9" s="1254"/>
      <c r="BO9" s="1254"/>
    </row>
    <row r="10" spans="1:67" ht="14.25" customHeight="1">
      <c r="A10" s="658" t="s">
        <v>1170</v>
      </c>
      <c r="B10" s="1253">
        <v>21</v>
      </c>
      <c r="C10" s="1254"/>
      <c r="D10" s="1254"/>
      <c r="E10" s="1254"/>
      <c r="F10" s="1254"/>
      <c r="G10" s="1254"/>
      <c r="H10" s="1254"/>
      <c r="I10" s="1254"/>
      <c r="J10" s="1254"/>
      <c r="K10" s="1254"/>
      <c r="L10" s="1254"/>
      <c r="M10" s="1254">
        <v>25</v>
      </c>
      <c r="N10" s="1254"/>
      <c r="O10" s="1254"/>
      <c r="P10" s="1254"/>
      <c r="Q10" s="1254"/>
      <c r="R10" s="1254"/>
      <c r="S10" s="1254"/>
      <c r="T10" s="1254"/>
      <c r="U10" s="1254"/>
      <c r="V10" s="1254"/>
      <c r="W10" s="1254"/>
      <c r="X10" s="1254">
        <v>52</v>
      </c>
      <c r="Y10" s="1254"/>
      <c r="Z10" s="1254"/>
      <c r="AA10" s="1254"/>
      <c r="AB10" s="1254"/>
      <c r="AC10" s="1254"/>
      <c r="AD10" s="1254"/>
      <c r="AE10" s="1254"/>
      <c r="AF10" s="1254"/>
      <c r="AG10" s="1254"/>
      <c r="AH10" s="1254"/>
      <c r="AI10" s="1254">
        <v>16</v>
      </c>
      <c r="AJ10" s="1254"/>
      <c r="AK10" s="1254"/>
      <c r="AL10" s="1254"/>
      <c r="AM10" s="1254"/>
      <c r="AN10" s="1254"/>
      <c r="AO10" s="1254"/>
      <c r="AP10" s="1254"/>
      <c r="AQ10" s="1254"/>
      <c r="AR10" s="1254"/>
      <c r="AS10" s="1254"/>
      <c r="AT10" s="1254">
        <v>17</v>
      </c>
      <c r="AU10" s="1254"/>
      <c r="AV10" s="1254"/>
      <c r="AW10" s="1254"/>
      <c r="AX10" s="1254"/>
      <c r="AY10" s="1254"/>
      <c r="AZ10" s="1254"/>
      <c r="BA10" s="1254"/>
      <c r="BB10" s="1254"/>
      <c r="BC10" s="1254"/>
      <c r="BD10" s="1254"/>
      <c r="BE10" s="1254">
        <v>30</v>
      </c>
      <c r="BF10" s="1254"/>
      <c r="BG10" s="1254"/>
      <c r="BH10" s="1254"/>
      <c r="BI10" s="1254"/>
      <c r="BJ10" s="1254"/>
      <c r="BK10" s="1254"/>
      <c r="BL10" s="1254"/>
      <c r="BM10" s="1254"/>
      <c r="BN10" s="1254"/>
      <c r="BO10" s="1254"/>
    </row>
    <row r="11" spans="1:67" ht="14.25" customHeight="1">
      <c r="A11" s="658" t="s">
        <v>1171</v>
      </c>
      <c r="B11" s="1253">
        <v>27</v>
      </c>
      <c r="C11" s="1254"/>
      <c r="D11" s="1254"/>
      <c r="E11" s="1254"/>
      <c r="F11" s="1254"/>
      <c r="G11" s="1254"/>
      <c r="H11" s="1254"/>
      <c r="I11" s="1254"/>
      <c r="J11" s="1254"/>
      <c r="K11" s="1254"/>
      <c r="L11" s="1254"/>
      <c r="M11" s="1257">
        <v>26</v>
      </c>
      <c r="N11" s="1257"/>
      <c r="O11" s="1257"/>
      <c r="P11" s="1257"/>
      <c r="Q11" s="1257"/>
      <c r="R11" s="1257"/>
      <c r="S11" s="1257"/>
      <c r="T11" s="1257"/>
      <c r="U11" s="1257"/>
      <c r="V11" s="1257"/>
      <c r="W11" s="1257"/>
      <c r="X11" s="1257">
        <v>53</v>
      </c>
      <c r="Y11" s="1257"/>
      <c r="Z11" s="1257"/>
      <c r="AA11" s="1257"/>
      <c r="AB11" s="1257"/>
      <c r="AC11" s="1257"/>
      <c r="AD11" s="1257"/>
      <c r="AE11" s="1257"/>
      <c r="AF11" s="1257"/>
      <c r="AG11" s="1257"/>
      <c r="AH11" s="1257"/>
      <c r="AI11" s="1254">
        <v>17</v>
      </c>
      <c r="AJ11" s="1254"/>
      <c r="AK11" s="1254"/>
      <c r="AL11" s="1254"/>
      <c r="AM11" s="1254"/>
      <c r="AN11" s="1254"/>
      <c r="AO11" s="1254"/>
      <c r="AP11" s="1254"/>
      <c r="AQ11" s="1254"/>
      <c r="AR11" s="1254"/>
      <c r="AS11" s="1254"/>
      <c r="AT11" s="1257">
        <v>17</v>
      </c>
      <c r="AU11" s="1257"/>
      <c r="AV11" s="1257"/>
      <c r="AW11" s="1257"/>
      <c r="AX11" s="1257"/>
      <c r="AY11" s="1257"/>
      <c r="AZ11" s="1257"/>
      <c r="BA11" s="1257"/>
      <c r="BB11" s="1257"/>
      <c r="BC11" s="1257"/>
      <c r="BD11" s="1257"/>
      <c r="BE11" s="1257">
        <v>30</v>
      </c>
      <c r="BF11" s="1257"/>
      <c r="BG11" s="1257"/>
      <c r="BH11" s="1257"/>
      <c r="BI11" s="1257"/>
      <c r="BJ11" s="1257"/>
      <c r="BK11" s="1257"/>
      <c r="BL11" s="1257"/>
      <c r="BM11" s="1257"/>
      <c r="BN11" s="1257"/>
      <c r="BO11" s="1257"/>
    </row>
    <row r="12" spans="1:67" s="110" customFormat="1" ht="14.25" customHeight="1">
      <c r="A12" s="554" t="s">
        <v>1172</v>
      </c>
      <c r="B12" s="1269">
        <v>26</v>
      </c>
      <c r="C12" s="1270"/>
      <c r="D12" s="1270"/>
      <c r="E12" s="1270"/>
      <c r="F12" s="1270"/>
      <c r="G12" s="1270"/>
      <c r="H12" s="1270"/>
      <c r="I12" s="1270"/>
      <c r="J12" s="1270"/>
      <c r="K12" s="1270"/>
      <c r="L12" s="1270"/>
      <c r="M12" s="1259">
        <v>28</v>
      </c>
      <c r="N12" s="1259"/>
      <c r="O12" s="1259"/>
      <c r="P12" s="1259"/>
      <c r="Q12" s="1259"/>
      <c r="R12" s="1259"/>
      <c r="S12" s="1259"/>
      <c r="T12" s="1259"/>
      <c r="U12" s="1259"/>
      <c r="V12" s="1259"/>
      <c r="W12" s="1259"/>
      <c r="X12" s="1259">
        <v>51</v>
      </c>
      <c r="Y12" s="1259"/>
      <c r="Z12" s="1259"/>
      <c r="AA12" s="1259"/>
      <c r="AB12" s="1259"/>
      <c r="AC12" s="1259"/>
      <c r="AD12" s="1259"/>
      <c r="AE12" s="1259"/>
      <c r="AF12" s="1259"/>
      <c r="AG12" s="1259"/>
      <c r="AH12" s="1259"/>
      <c r="AI12" s="1259">
        <v>18</v>
      </c>
      <c r="AJ12" s="1259"/>
      <c r="AK12" s="1259"/>
      <c r="AL12" s="1259"/>
      <c r="AM12" s="1259"/>
      <c r="AN12" s="1259"/>
      <c r="AO12" s="1259"/>
      <c r="AP12" s="1259"/>
      <c r="AQ12" s="1259"/>
      <c r="AR12" s="1259"/>
      <c r="AS12" s="1259"/>
      <c r="AT12" s="1259">
        <v>18</v>
      </c>
      <c r="AU12" s="1259"/>
      <c r="AV12" s="1259"/>
      <c r="AW12" s="1259"/>
      <c r="AX12" s="1259"/>
      <c r="AY12" s="1259"/>
      <c r="AZ12" s="1259"/>
      <c r="BA12" s="1259"/>
      <c r="BB12" s="1259"/>
      <c r="BC12" s="1259"/>
      <c r="BD12" s="1259"/>
      <c r="BE12" s="1259">
        <v>30</v>
      </c>
      <c r="BF12" s="1259"/>
      <c r="BG12" s="1259"/>
      <c r="BH12" s="1259"/>
      <c r="BI12" s="1259"/>
      <c r="BJ12" s="1259"/>
      <c r="BK12" s="1259"/>
      <c r="BL12" s="1259"/>
      <c r="BM12" s="1259"/>
      <c r="BN12" s="1259"/>
      <c r="BO12" s="1259"/>
    </row>
    <row r="13" spans="1:67" ht="14.25" customHeight="1">
      <c r="A13" s="1258" t="s">
        <v>1164</v>
      </c>
      <c r="B13" s="1258"/>
      <c r="C13" s="1258"/>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1258"/>
      <c r="AP13" s="1258"/>
      <c r="AQ13" s="1258"/>
      <c r="AR13" s="1258"/>
      <c r="AS13" s="1258"/>
      <c r="AT13" s="1258"/>
      <c r="AU13" s="1258"/>
      <c r="AV13" s="1258"/>
      <c r="AW13" s="1258"/>
      <c r="AX13" s="1258"/>
      <c r="AY13" s="1258"/>
      <c r="AZ13" s="1258"/>
      <c r="BA13" s="1258"/>
      <c r="BB13" s="1258"/>
      <c r="BC13" s="1258"/>
      <c r="BD13" s="1258"/>
      <c r="BE13" s="1258"/>
      <c r="BF13" s="1258"/>
      <c r="BG13" s="1258"/>
      <c r="BH13" s="1258"/>
      <c r="BI13" s="1258"/>
      <c r="BJ13" s="1258"/>
      <c r="BK13" s="1258"/>
      <c r="BL13" s="1258"/>
      <c r="BM13" s="1258"/>
      <c r="BN13" s="1258"/>
      <c r="BO13" s="1258"/>
    </row>
    <row r="14" spans="1:67" ht="14.2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row>
    <row r="15" spans="1:67" ht="17.25">
      <c r="A15" s="105"/>
      <c r="B15" s="105"/>
      <c r="C15" s="105"/>
      <c r="D15" s="105"/>
      <c r="E15" s="105"/>
      <c r="F15" s="105"/>
      <c r="G15" s="105"/>
      <c r="H15" s="105"/>
      <c r="I15" s="105"/>
      <c r="J15" s="105"/>
      <c r="K15" s="105"/>
      <c r="L15" s="105"/>
      <c r="M15" s="105"/>
      <c r="N15" s="105"/>
      <c r="O15" s="105"/>
      <c r="P15" s="105"/>
      <c r="Q15" s="105"/>
      <c r="R15" s="105"/>
      <c r="S15" s="108" t="s">
        <v>1291</v>
      </c>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row>
    <row r="16" spans="1:66" ht="14.25">
      <c r="A16" s="105"/>
      <c r="B16" s="105"/>
      <c r="C16" s="105"/>
      <c r="D16" s="105"/>
      <c r="E16" s="105"/>
      <c r="F16" s="105"/>
      <c r="G16" s="105"/>
      <c r="H16" s="105"/>
      <c r="I16" s="105"/>
      <c r="J16" s="105"/>
      <c r="K16" s="105"/>
      <c r="L16" s="105"/>
      <c r="M16" s="105"/>
      <c r="N16" s="105"/>
      <c r="O16" s="105"/>
      <c r="P16" s="105"/>
      <c r="Q16" s="105"/>
      <c r="R16" s="105"/>
      <c r="T16" s="176"/>
      <c r="U16" s="176"/>
      <c r="V16" s="176"/>
      <c r="W16" s="176"/>
      <c r="X16" s="1267" t="s">
        <v>736</v>
      </c>
      <c r="Y16" s="1268"/>
      <c r="Z16" s="1268"/>
      <c r="AA16" s="1268"/>
      <c r="AB16" s="1268"/>
      <c r="AC16" s="1268"/>
      <c r="AD16" s="1268"/>
      <c r="AE16" s="1268"/>
      <c r="AF16" s="1268"/>
      <c r="AG16" s="1268"/>
      <c r="AH16" s="1268"/>
      <c r="AI16" s="1268"/>
      <c r="AJ16" s="1268"/>
      <c r="AK16" s="1268"/>
      <c r="AL16" s="1268"/>
      <c r="AM16" s="1268"/>
      <c r="AN16" s="1268"/>
      <c r="AO16" s="1268"/>
      <c r="AP16" s="1268"/>
      <c r="AQ16" s="1268"/>
      <c r="AR16" s="1268"/>
      <c r="AS16" s="176"/>
      <c r="AT16" s="176"/>
      <c r="AU16" s="176"/>
      <c r="AV16" s="176"/>
      <c r="AW16" s="105"/>
      <c r="AX16" s="105"/>
      <c r="AY16" s="105"/>
      <c r="AZ16" s="105"/>
      <c r="BA16" s="105"/>
      <c r="BB16" s="105"/>
      <c r="BC16" s="105"/>
      <c r="BD16" s="105"/>
      <c r="BE16" s="105"/>
      <c r="BF16" s="105"/>
      <c r="BG16" s="105"/>
      <c r="BH16" s="105"/>
      <c r="BI16" s="105"/>
      <c r="BJ16" s="105"/>
      <c r="BK16" s="105"/>
      <c r="BL16" s="105"/>
      <c r="BM16" s="105"/>
      <c r="BN16" s="105"/>
    </row>
    <row r="17" spans="1:67" ht="12">
      <c r="A17" s="105" t="s">
        <v>1138</v>
      </c>
      <c r="B17" s="105"/>
      <c r="C17" s="105"/>
      <c r="G17" s="105"/>
      <c r="H17" s="105"/>
      <c r="I17" s="105"/>
      <c r="J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9" t="s">
        <v>1224</v>
      </c>
    </row>
    <row r="18" spans="1:67" ht="15.75" customHeight="1">
      <c r="A18" s="1271" t="s">
        <v>642</v>
      </c>
      <c r="B18" s="1272"/>
      <c r="C18" s="1244" t="s">
        <v>1158</v>
      </c>
      <c r="D18" s="1138"/>
      <c r="E18" s="1138"/>
      <c r="F18" s="1138"/>
      <c r="G18" s="1138"/>
      <c r="H18" s="1138"/>
      <c r="I18" s="1138"/>
      <c r="J18" s="1138"/>
      <c r="K18" s="1138"/>
      <c r="L18" s="1138"/>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c r="AH18" s="1138"/>
      <c r="AI18" s="1139"/>
      <c r="AJ18" s="1244" t="s">
        <v>1159</v>
      </c>
      <c r="AK18" s="1138"/>
      <c r="AL18" s="1138"/>
      <c r="AM18" s="1138"/>
      <c r="AN18" s="1138"/>
      <c r="AO18" s="1138"/>
      <c r="AP18" s="1138"/>
      <c r="AQ18" s="1138"/>
      <c r="AR18" s="1138"/>
      <c r="AS18" s="1138"/>
      <c r="AT18" s="1138"/>
      <c r="AU18" s="1138"/>
      <c r="AV18" s="1138"/>
      <c r="AW18" s="1138"/>
      <c r="AX18" s="1138"/>
      <c r="AY18" s="1138"/>
      <c r="AZ18" s="1138"/>
      <c r="BA18" s="1138"/>
      <c r="BB18" s="1138"/>
      <c r="BC18" s="1138"/>
      <c r="BD18" s="1138"/>
      <c r="BE18" s="1138"/>
      <c r="BF18" s="1138"/>
      <c r="BG18" s="1138"/>
      <c r="BH18" s="1138"/>
      <c r="BI18" s="1138"/>
      <c r="BJ18" s="1138"/>
      <c r="BK18" s="1138"/>
      <c r="BL18" s="1138"/>
      <c r="BM18" s="1138"/>
      <c r="BN18" s="1138"/>
      <c r="BO18" s="1138"/>
    </row>
    <row r="19" spans="1:67" ht="16.5" customHeight="1">
      <c r="A19" s="1273"/>
      <c r="B19" s="1274"/>
      <c r="C19" s="1245" t="s">
        <v>735</v>
      </c>
      <c r="D19" s="1246"/>
      <c r="E19" s="1246"/>
      <c r="F19" s="1246"/>
      <c r="G19" s="1246"/>
      <c r="H19" s="1246"/>
      <c r="I19" s="1246"/>
      <c r="J19" s="1246"/>
      <c r="K19" s="1246"/>
      <c r="L19" s="1246"/>
      <c r="M19" s="1246"/>
      <c r="N19" s="1246"/>
      <c r="O19" s="1246"/>
      <c r="P19" s="1246"/>
      <c r="Q19" s="1246"/>
      <c r="R19" s="1246"/>
      <c r="S19" s="1245" t="s">
        <v>1160</v>
      </c>
      <c r="T19" s="1246"/>
      <c r="U19" s="1246"/>
      <c r="V19" s="1246"/>
      <c r="W19" s="1246"/>
      <c r="X19" s="1246"/>
      <c r="Y19" s="1246"/>
      <c r="Z19" s="1246"/>
      <c r="AA19" s="1246"/>
      <c r="AB19" s="1246"/>
      <c r="AC19" s="1246"/>
      <c r="AD19" s="1246"/>
      <c r="AE19" s="1246"/>
      <c r="AF19" s="1246"/>
      <c r="AG19" s="1246"/>
      <c r="AH19" s="1246"/>
      <c r="AI19" s="1247"/>
      <c r="AJ19" s="1245" t="s">
        <v>735</v>
      </c>
      <c r="AK19" s="1246"/>
      <c r="AL19" s="1246"/>
      <c r="AM19" s="1246"/>
      <c r="AN19" s="1246"/>
      <c r="AO19" s="1246"/>
      <c r="AP19" s="1246"/>
      <c r="AQ19" s="1246"/>
      <c r="AR19" s="1246"/>
      <c r="AS19" s="1246"/>
      <c r="AT19" s="1246"/>
      <c r="AU19" s="1246"/>
      <c r="AV19" s="1246"/>
      <c r="AW19" s="1246"/>
      <c r="AX19" s="1246"/>
      <c r="AY19" s="1246"/>
      <c r="AZ19" s="1245" t="s">
        <v>1160</v>
      </c>
      <c r="BA19" s="1246"/>
      <c r="BB19" s="1246"/>
      <c r="BC19" s="1246"/>
      <c r="BD19" s="1246"/>
      <c r="BE19" s="1246"/>
      <c r="BF19" s="1246"/>
      <c r="BG19" s="1246"/>
      <c r="BH19" s="1246"/>
      <c r="BI19" s="1246"/>
      <c r="BJ19" s="1246"/>
      <c r="BK19" s="1246"/>
      <c r="BL19" s="1246"/>
      <c r="BM19" s="1246"/>
      <c r="BN19" s="1246"/>
      <c r="BO19" s="1246"/>
    </row>
    <row r="20" spans="1:67" ht="14.25" customHeight="1">
      <c r="A20" s="1266" t="s">
        <v>1225</v>
      </c>
      <c r="B20" s="1266"/>
      <c r="C20" s="1251" t="s">
        <v>783</v>
      </c>
      <c r="D20" s="1252"/>
      <c r="E20" s="1252"/>
      <c r="F20" s="1252"/>
      <c r="G20" s="1252"/>
      <c r="H20" s="1252"/>
      <c r="I20" s="1252"/>
      <c r="J20" s="1252"/>
      <c r="K20" s="1252"/>
      <c r="L20" s="1252"/>
      <c r="M20" s="1252"/>
      <c r="N20" s="1252"/>
      <c r="O20" s="1252"/>
      <c r="P20" s="1252"/>
      <c r="Q20" s="1252"/>
      <c r="R20" s="1252"/>
      <c r="S20" s="1251" t="s">
        <v>783</v>
      </c>
      <c r="T20" s="1252"/>
      <c r="U20" s="1252"/>
      <c r="V20" s="1252"/>
      <c r="W20" s="1252"/>
      <c r="X20" s="1252"/>
      <c r="Y20" s="1252"/>
      <c r="Z20" s="1252"/>
      <c r="AA20" s="1252"/>
      <c r="AB20" s="1252"/>
      <c r="AC20" s="1252"/>
      <c r="AD20" s="1252"/>
      <c r="AE20" s="1252"/>
      <c r="AF20" s="1252"/>
      <c r="AG20" s="1252"/>
      <c r="AH20" s="1252"/>
      <c r="AI20" s="1252"/>
      <c r="AJ20" s="1248">
        <v>81</v>
      </c>
      <c r="AK20" s="1249"/>
      <c r="AL20" s="1249"/>
      <c r="AM20" s="1249"/>
      <c r="AN20" s="1249"/>
      <c r="AO20" s="1249"/>
      <c r="AP20" s="1249"/>
      <c r="AQ20" s="1249"/>
      <c r="AR20" s="1249"/>
      <c r="AS20" s="1249"/>
      <c r="AT20" s="1249"/>
      <c r="AU20" s="1249"/>
      <c r="AV20" s="1249"/>
      <c r="AW20" s="1249"/>
      <c r="AX20" s="1249"/>
      <c r="AY20" s="1250"/>
      <c r="AZ20" s="1251">
        <v>1801</v>
      </c>
      <c r="BA20" s="1252"/>
      <c r="BB20" s="1252"/>
      <c r="BC20" s="1252"/>
      <c r="BD20" s="1252"/>
      <c r="BE20" s="1252"/>
      <c r="BF20" s="1252"/>
      <c r="BG20" s="1252"/>
      <c r="BH20" s="1252"/>
      <c r="BI20" s="1252"/>
      <c r="BJ20" s="1252"/>
      <c r="BK20" s="1252"/>
      <c r="BL20" s="1252"/>
      <c r="BM20" s="1252"/>
      <c r="BN20" s="1252"/>
      <c r="BO20" s="1252"/>
    </row>
    <row r="21" spans="1:67" ht="14.25" customHeight="1">
      <c r="A21" s="1242" t="s">
        <v>1229</v>
      </c>
      <c r="B21" s="1243"/>
      <c r="C21" s="1232" t="s">
        <v>692</v>
      </c>
      <c r="D21" s="1235"/>
      <c r="E21" s="1235"/>
      <c r="F21" s="1235"/>
      <c r="G21" s="1235"/>
      <c r="H21" s="1235"/>
      <c r="I21" s="1235"/>
      <c r="J21" s="1235"/>
      <c r="K21" s="1235"/>
      <c r="L21" s="1235"/>
      <c r="M21" s="1235"/>
      <c r="N21" s="1235"/>
      <c r="O21" s="1235"/>
      <c r="P21" s="1235"/>
      <c r="Q21" s="1235"/>
      <c r="R21" s="1236"/>
      <c r="S21" s="1232" t="s">
        <v>692</v>
      </c>
      <c r="T21" s="1235"/>
      <c r="U21" s="1235"/>
      <c r="V21" s="1235"/>
      <c r="W21" s="1235"/>
      <c r="X21" s="1235"/>
      <c r="Y21" s="1235"/>
      <c r="Z21" s="1235"/>
      <c r="AA21" s="1235"/>
      <c r="AB21" s="1235"/>
      <c r="AC21" s="1235"/>
      <c r="AD21" s="1235"/>
      <c r="AE21" s="1235"/>
      <c r="AF21" s="1235"/>
      <c r="AG21" s="1235"/>
      <c r="AH21" s="1235"/>
      <c r="AI21" s="1236"/>
      <c r="AJ21" s="1232" t="s">
        <v>692</v>
      </c>
      <c r="AK21" s="1235"/>
      <c r="AL21" s="1235"/>
      <c r="AM21" s="1235"/>
      <c r="AN21" s="1235"/>
      <c r="AO21" s="1235"/>
      <c r="AP21" s="1235"/>
      <c r="AQ21" s="1235"/>
      <c r="AR21" s="1235"/>
      <c r="AS21" s="1235"/>
      <c r="AT21" s="1235"/>
      <c r="AU21" s="1235"/>
      <c r="AV21" s="1235"/>
      <c r="AW21" s="1235"/>
      <c r="AX21" s="1235"/>
      <c r="AY21" s="1236"/>
      <c r="AZ21" s="1232" t="s">
        <v>692</v>
      </c>
      <c r="BA21" s="1235"/>
      <c r="BB21" s="1235"/>
      <c r="BC21" s="1235"/>
      <c r="BD21" s="1235"/>
      <c r="BE21" s="1235"/>
      <c r="BF21" s="1235"/>
      <c r="BG21" s="1235"/>
      <c r="BH21" s="1235"/>
      <c r="BI21" s="1235"/>
      <c r="BJ21" s="1235"/>
      <c r="BK21" s="1235"/>
      <c r="BL21" s="1235"/>
      <c r="BM21" s="1235"/>
      <c r="BN21" s="1235"/>
      <c r="BO21" s="1235"/>
    </row>
    <row r="22" spans="1:67" ht="14.25" customHeight="1">
      <c r="A22" s="1240" t="s">
        <v>1227</v>
      </c>
      <c r="B22" s="1241"/>
      <c r="C22" s="1232" t="s">
        <v>783</v>
      </c>
      <c r="D22" s="1235"/>
      <c r="E22" s="1235"/>
      <c r="F22" s="1235"/>
      <c r="G22" s="1235"/>
      <c r="H22" s="1235"/>
      <c r="I22" s="1235"/>
      <c r="J22" s="1235"/>
      <c r="K22" s="1235"/>
      <c r="L22" s="1235"/>
      <c r="M22" s="1235"/>
      <c r="N22" s="1235"/>
      <c r="O22" s="1235"/>
      <c r="P22" s="1235"/>
      <c r="Q22" s="1235"/>
      <c r="R22" s="1236"/>
      <c r="S22" s="1232" t="s">
        <v>783</v>
      </c>
      <c r="T22" s="1235"/>
      <c r="U22" s="1235"/>
      <c r="V22" s="1235"/>
      <c r="W22" s="1235"/>
      <c r="X22" s="1235"/>
      <c r="Y22" s="1235"/>
      <c r="Z22" s="1235"/>
      <c r="AA22" s="1235"/>
      <c r="AB22" s="1235"/>
      <c r="AC22" s="1235"/>
      <c r="AD22" s="1235"/>
      <c r="AE22" s="1235"/>
      <c r="AF22" s="1235"/>
      <c r="AG22" s="1235"/>
      <c r="AH22" s="1235"/>
      <c r="AI22" s="1236"/>
      <c r="AJ22" s="1232">
        <v>1403</v>
      </c>
      <c r="AK22" s="1235"/>
      <c r="AL22" s="1235"/>
      <c r="AM22" s="1235"/>
      <c r="AN22" s="1235"/>
      <c r="AO22" s="1235"/>
      <c r="AP22" s="1235"/>
      <c r="AQ22" s="1235"/>
      <c r="AR22" s="1235"/>
      <c r="AS22" s="1235"/>
      <c r="AT22" s="1235"/>
      <c r="AU22" s="1235"/>
      <c r="AV22" s="1235"/>
      <c r="AW22" s="1235"/>
      <c r="AX22" s="1235"/>
      <c r="AY22" s="1236"/>
      <c r="AZ22" s="1232">
        <v>301</v>
      </c>
      <c r="BA22" s="1235"/>
      <c r="BB22" s="1235"/>
      <c r="BC22" s="1235"/>
      <c r="BD22" s="1235"/>
      <c r="BE22" s="1235"/>
      <c r="BF22" s="1235"/>
      <c r="BG22" s="1235"/>
      <c r="BH22" s="1235"/>
      <c r="BI22" s="1235"/>
      <c r="BJ22" s="1235"/>
      <c r="BK22" s="1235"/>
      <c r="BL22" s="1235"/>
      <c r="BM22" s="1235"/>
      <c r="BN22" s="1235"/>
      <c r="BO22" s="1235"/>
    </row>
    <row r="23" spans="1:67" ht="14.25" customHeight="1">
      <c r="A23" s="1255" t="s">
        <v>1139</v>
      </c>
      <c r="B23" s="1256"/>
      <c r="C23" s="1232" t="s">
        <v>783</v>
      </c>
      <c r="D23" s="1233"/>
      <c r="E23" s="1233"/>
      <c r="F23" s="1233"/>
      <c r="G23" s="1233"/>
      <c r="H23" s="1233"/>
      <c r="I23" s="1233"/>
      <c r="J23" s="1233"/>
      <c r="K23" s="1233"/>
      <c r="L23" s="1233"/>
      <c r="M23" s="1233"/>
      <c r="N23" s="1233"/>
      <c r="O23" s="1233"/>
      <c r="P23" s="1233"/>
      <c r="Q23" s="1233"/>
      <c r="R23" s="1233"/>
      <c r="S23" s="1232" t="s">
        <v>783</v>
      </c>
      <c r="T23" s="1233"/>
      <c r="U23" s="1233"/>
      <c r="V23" s="1233"/>
      <c r="W23" s="1233"/>
      <c r="X23" s="1233"/>
      <c r="Y23" s="1233"/>
      <c r="Z23" s="1233"/>
      <c r="AA23" s="1233"/>
      <c r="AB23" s="1233"/>
      <c r="AC23" s="1233"/>
      <c r="AD23" s="1233"/>
      <c r="AE23" s="1233"/>
      <c r="AF23" s="1233"/>
      <c r="AG23" s="1233"/>
      <c r="AH23" s="1233"/>
      <c r="AI23" s="1233"/>
      <c r="AJ23" s="1232" t="s">
        <v>692</v>
      </c>
      <c r="AK23" s="1233"/>
      <c r="AL23" s="1233"/>
      <c r="AM23" s="1233"/>
      <c r="AN23" s="1233"/>
      <c r="AO23" s="1233"/>
      <c r="AP23" s="1233"/>
      <c r="AQ23" s="1233"/>
      <c r="AR23" s="1233"/>
      <c r="AS23" s="1233"/>
      <c r="AT23" s="1233"/>
      <c r="AU23" s="1233"/>
      <c r="AV23" s="1233"/>
      <c r="AW23" s="1233"/>
      <c r="AX23" s="1233"/>
      <c r="AY23" s="1234"/>
      <c r="AZ23" s="1232" t="s">
        <v>692</v>
      </c>
      <c r="BA23" s="1233"/>
      <c r="BB23" s="1233"/>
      <c r="BC23" s="1233"/>
      <c r="BD23" s="1233"/>
      <c r="BE23" s="1233"/>
      <c r="BF23" s="1233"/>
      <c r="BG23" s="1233"/>
      <c r="BH23" s="1233"/>
      <c r="BI23" s="1233"/>
      <c r="BJ23" s="1233"/>
      <c r="BK23" s="1233"/>
      <c r="BL23" s="1233"/>
      <c r="BM23" s="1233"/>
      <c r="BN23" s="1233"/>
      <c r="BO23" s="1233"/>
    </row>
    <row r="24" spans="1:67" ht="14.25" customHeight="1">
      <c r="A24" s="1240" t="s">
        <v>1228</v>
      </c>
      <c r="B24" s="1241"/>
      <c r="C24" s="1232" t="s">
        <v>783</v>
      </c>
      <c r="D24" s="1235"/>
      <c r="E24" s="1235"/>
      <c r="F24" s="1235"/>
      <c r="G24" s="1235"/>
      <c r="H24" s="1235"/>
      <c r="I24" s="1235"/>
      <c r="J24" s="1235"/>
      <c r="K24" s="1235"/>
      <c r="L24" s="1235"/>
      <c r="M24" s="1235"/>
      <c r="N24" s="1235"/>
      <c r="O24" s="1235"/>
      <c r="P24" s="1235"/>
      <c r="Q24" s="1235"/>
      <c r="R24" s="1236"/>
      <c r="S24" s="1232" t="s">
        <v>783</v>
      </c>
      <c r="T24" s="1233"/>
      <c r="U24" s="1233"/>
      <c r="V24" s="1233"/>
      <c r="W24" s="1233"/>
      <c r="X24" s="1233"/>
      <c r="Y24" s="1233"/>
      <c r="Z24" s="1233"/>
      <c r="AA24" s="1233"/>
      <c r="AB24" s="1233"/>
      <c r="AC24" s="1233"/>
      <c r="AD24" s="1233"/>
      <c r="AE24" s="1233"/>
      <c r="AF24" s="1233"/>
      <c r="AG24" s="1233"/>
      <c r="AH24" s="1233"/>
      <c r="AI24" s="1233"/>
      <c r="AJ24" s="1232">
        <v>744</v>
      </c>
      <c r="AK24" s="1233"/>
      <c r="AL24" s="1233"/>
      <c r="AM24" s="1233"/>
      <c r="AN24" s="1233"/>
      <c r="AO24" s="1233"/>
      <c r="AP24" s="1233"/>
      <c r="AQ24" s="1233"/>
      <c r="AR24" s="1233"/>
      <c r="AS24" s="1233"/>
      <c r="AT24" s="1233"/>
      <c r="AU24" s="1233"/>
      <c r="AV24" s="1233"/>
      <c r="AW24" s="1233"/>
      <c r="AX24" s="1233"/>
      <c r="AY24" s="1233"/>
      <c r="AZ24" s="1232">
        <v>1009</v>
      </c>
      <c r="BA24" s="1235"/>
      <c r="BB24" s="1235"/>
      <c r="BC24" s="1235"/>
      <c r="BD24" s="1235"/>
      <c r="BE24" s="1235"/>
      <c r="BF24" s="1235"/>
      <c r="BG24" s="1235"/>
      <c r="BH24" s="1235"/>
      <c r="BI24" s="1235"/>
      <c r="BJ24" s="1235"/>
      <c r="BK24" s="1235"/>
      <c r="BL24" s="1235"/>
      <c r="BM24" s="1235"/>
      <c r="BN24" s="1235"/>
      <c r="BO24" s="1235"/>
    </row>
    <row r="25" spans="1:67" ht="14.25" customHeight="1">
      <c r="A25" s="1255" t="s">
        <v>1142</v>
      </c>
      <c r="B25" s="1256"/>
      <c r="C25" s="1232" t="s">
        <v>692</v>
      </c>
      <c r="D25" s="1235"/>
      <c r="E25" s="1235"/>
      <c r="F25" s="1235"/>
      <c r="G25" s="1235"/>
      <c r="H25" s="1235"/>
      <c r="I25" s="1235"/>
      <c r="J25" s="1235"/>
      <c r="K25" s="1235"/>
      <c r="L25" s="1235"/>
      <c r="M25" s="1235"/>
      <c r="N25" s="1235"/>
      <c r="O25" s="1235"/>
      <c r="P25" s="1235"/>
      <c r="Q25" s="1235"/>
      <c r="R25" s="1236"/>
      <c r="S25" s="1232" t="s">
        <v>692</v>
      </c>
      <c r="T25" s="1233"/>
      <c r="U25" s="1233"/>
      <c r="V25" s="1233"/>
      <c r="W25" s="1233"/>
      <c r="X25" s="1233"/>
      <c r="Y25" s="1233"/>
      <c r="Z25" s="1233"/>
      <c r="AA25" s="1233"/>
      <c r="AB25" s="1233"/>
      <c r="AC25" s="1233"/>
      <c r="AD25" s="1233"/>
      <c r="AE25" s="1233"/>
      <c r="AF25" s="1233"/>
      <c r="AG25" s="1233"/>
      <c r="AH25" s="1233"/>
      <c r="AI25" s="1233"/>
      <c r="AJ25" s="1232" t="s">
        <v>692</v>
      </c>
      <c r="AK25" s="1233"/>
      <c r="AL25" s="1233"/>
      <c r="AM25" s="1233"/>
      <c r="AN25" s="1233"/>
      <c r="AO25" s="1233"/>
      <c r="AP25" s="1233"/>
      <c r="AQ25" s="1233"/>
      <c r="AR25" s="1233"/>
      <c r="AS25" s="1233"/>
      <c r="AT25" s="1233"/>
      <c r="AU25" s="1233"/>
      <c r="AV25" s="1233"/>
      <c r="AW25" s="1233"/>
      <c r="AX25" s="1233"/>
      <c r="AY25" s="1234"/>
      <c r="AZ25" s="1232" t="s">
        <v>692</v>
      </c>
      <c r="BA25" s="1233"/>
      <c r="BB25" s="1233"/>
      <c r="BC25" s="1233"/>
      <c r="BD25" s="1233"/>
      <c r="BE25" s="1233"/>
      <c r="BF25" s="1233"/>
      <c r="BG25" s="1233"/>
      <c r="BH25" s="1233"/>
      <c r="BI25" s="1233"/>
      <c r="BJ25" s="1233"/>
      <c r="BK25" s="1233"/>
      <c r="BL25" s="1233"/>
      <c r="BM25" s="1233"/>
      <c r="BN25" s="1233"/>
      <c r="BO25" s="1233"/>
    </row>
    <row r="26" spans="1:67" ht="14.25" customHeight="1">
      <c r="A26" s="1264" t="s">
        <v>1232</v>
      </c>
      <c r="B26" s="1265"/>
      <c r="C26" s="1232" t="s">
        <v>783</v>
      </c>
      <c r="D26" s="1235"/>
      <c r="E26" s="1235"/>
      <c r="F26" s="1235"/>
      <c r="G26" s="1235"/>
      <c r="H26" s="1235"/>
      <c r="I26" s="1235"/>
      <c r="J26" s="1235"/>
      <c r="K26" s="1235"/>
      <c r="L26" s="1235"/>
      <c r="M26" s="1235"/>
      <c r="N26" s="1235"/>
      <c r="O26" s="1235"/>
      <c r="P26" s="1235"/>
      <c r="Q26" s="1235"/>
      <c r="R26" s="1236"/>
      <c r="S26" s="1232" t="s">
        <v>783</v>
      </c>
      <c r="T26" s="1233"/>
      <c r="U26" s="1233"/>
      <c r="V26" s="1233"/>
      <c r="W26" s="1233"/>
      <c r="X26" s="1233"/>
      <c r="Y26" s="1233"/>
      <c r="Z26" s="1233"/>
      <c r="AA26" s="1233"/>
      <c r="AB26" s="1233"/>
      <c r="AC26" s="1233"/>
      <c r="AD26" s="1233"/>
      <c r="AE26" s="1233"/>
      <c r="AF26" s="1233"/>
      <c r="AG26" s="1233"/>
      <c r="AH26" s="1233"/>
      <c r="AI26" s="1233"/>
      <c r="AJ26" s="1232">
        <v>508</v>
      </c>
      <c r="AK26" s="1233"/>
      <c r="AL26" s="1233"/>
      <c r="AM26" s="1233"/>
      <c r="AN26" s="1233"/>
      <c r="AO26" s="1233"/>
      <c r="AP26" s="1233"/>
      <c r="AQ26" s="1233"/>
      <c r="AR26" s="1233"/>
      <c r="AS26" s="1233"/>
      <c r="AT26" s="1233"/>
      <c r="AU26" s="1233"/>
      <c r="AV26" s="1233"/>
      <c r="AW26" s="1233"/>
      <c r="AX26" s="1233"/>
      <c r="AY26" s="1233"/>
      <c r="AZ26" s="1232">
        <v>706</v>
      </c>
      <c r="BA26" s="1235"/>
      <c r="BB26" s="1235"/>
      <c r="BC26" s="1235"/>
      <c r="BD26" s="1235"/>
      <c r="BE26" s="1235"/>
      <c r="BF26" s="1235"/>
      <c r="BG26" s="1235"/>
      <c r="BH26" s="1235"/>
      <c r="BI26" s="1235"/>
      <c r="BJ26" s="1235"/>
      <c r="BK26" s="1235"/>
      <c r="BL26" s="1235"/>
      <c r="BM26" s="1235"/>
      <c r="BN26" s="1235"/>
      <c r="BO26" s="1235"/>
    </row>
    <row r="27" spans="1:67" ht="14.25" customHeight="1">
      <c r="A27" s="1264" t="s">
        <v>1230</v>
      </c>
      <c r="B27" s="1265"/>
      <c r="C27" s="1232" t="s">
        <v>692</v>
      </c>
      <c r="D27" s="1235"/>
      <c r="E27" s="1235"/>
      <c r="F27" s="1235"/>
      <c r="G27" s="1235"/>
      <c r="H27" s="1235"/>
      <c r="I27" s="1235"/>
      <c r="J27" s="1235"/>
      <c r="K27" s="1235"/>
      <c r="L27" s="1235"/>
      <c r="M27" s="1235"/>
      <c r="N27" s="1235"/>
      <c r="O27" s="1235"/>
      <c r="P27" s="1235"/>
      <c r="Q27" s="1235"/>
      <c r="R27" s="1236"/>
      <c r="S27" s="1232" t="s">
        <v>692</v>
      </c>
      <c r="T27" s="1233"/>
      <c r="U27" s="1233"/>
      <c r="V27" s="1233"/>
      <c r="W27" s="1233"/>
      <c r="X27" s="1233"/>
      <c r="Y27" s="1233"/>
      <c r="Z27" s="1233"/>
      <c r="AA27" s="1233"/>
      <c r="AB27" s="1233"/>
      <c r="AC27" s="1233"/>
      <c r="AD27" s="1233"/>
      <c r="AE27" s="1233"/>
      <c r="AF27" s="1233"/>
      <c r="AG27" s="1233"/>
      <c r="AH27" s="1233"/>
      <c r="AI27" s="1233"/>
      <c r="AJ27" s="1232">
        <v>21</v>
      </c>
      <c r="AK27" s="1233"/>
      <c r="AL27" s="1233"/>
      <c r="AM27" s="1233"/>
      <c r="AN27" s="1233"/>
      <c r="AO27" s="1233"/>
      <c r="AP27" s="1233"/>
      <c r="AQ27" s="1233"/>
      <c r="AR27" s="1233"/>
      <c r="AS27" s="1233"/>
      <c r="AT27" s="1233"/>
      <c r="AU27" s="1233"/>
      <c r="AV27" s="1233"/>
      <c r="AW27" s="1233"/>
      <c r="AX27" s="1233"/>
      <c r="AY27" s="1233"/>
      <c r="AZ27" s="1232">
        <v>289</v>
      </c>
      <c r="BA27" s="1235"/>
      <c r="BB27" s="1235"/>
      <c r="BC27" s="1235"/>
      <c r="BD27" s="1235"/>
      <c r="BE27" s="1235"/>
      <c r="BF27" s="1235"/>
      <c r="BG27" s="1235"/>
      <c r="BH27" s="1235"/>
      <c r="BI27" s="1235"/>
      <c r="BJ27" s="1235"/>
      <c r="BK27" s="1235"/>
      <c r="BL27" s="1235"/>
      <c r="BM27" s="1235"/>
      <c r="BN27" s="1235"/>
      <c r="BO27" s="1235"/>
    </row>
    <row r="28" spans="1:67" ht="14.25" customHeight="1">
      <c r="A28" s="1240" t="s">
        <v>1231</v>
      </c>
      <c r="B28" s="1241"/>
      <c r="C28" s="1232" t="s">
        <v>783</v>
      </c>
      <c r="D28" s="1235"/>
      <c r="E28" s="1235"/>
      <c r="F28" s="1235"/>
      <c r="G28" s="1235"/>
      <c r="H28" s="1235"/>
      <c r="I28" s="1235"/>
      <c r="J28" s="1235"/>
      <c r="K28" s="1235"/>
      <c r="L28" s="1235"/>
      <c r="M28" s="1235"/>
      <c r="N28" s="1235"/>
      <c r="O28" s="1235"/>
      <c r="P28" s="1235"/>
      <c r="Q28" s="1235"/>
      <c r="R28" s="1236"/>
      <c r="S28" s="1232" t="s">
        <v>783</v>
      </c>
      <c r="T28" s="1233"/>
      <c r="U28" s="1233"/>
      <c r="V28" s="1233"/>
      <c r="W28" s="1233"/>
      <c r="X28" s="1233"/>
      <c r="Y28" s="1233"/>
      <c r="Z28" s="1233"/>
      <c r="AA28" s="1233"/>
      <c r="AB28" s="1233"/>
      <c r="AC28" s="1233"/>
      <c r="AD28" s="1233"/>
      <c r="AE28" s="1233"/>
      <c r="AF28" s="1233"/>
      <c r="AG28" s="1233"/>
      <c r="AH28" s="1233"/>
      <c r="AI28" s="1233"/>
      <c r="AJ28" s="1232">
        <v>10898</v>
      </c>
      <c r="AK28" s="1233"/>
      <c r="AL28" s="1233"/>
      <c r="AM28" s="1233"/>
      <c r="AN28" s="1233"/>
      <c r="AO28" s="1233"/>
      <c r="AP28" s="1233"/>
      <c r="AQ28" s="1233"/>
      <c r="AR28" s="1233"/>
      <c r="AS28" s="1233"/>
      <c r="AT28" s="1233"/>
      <c r="AU28" s="1233"/>
      <c r="AV28" s="1233"/>
      <c r="AW28" s="1233"/>
      <c r="AX28" s="1233"/>
      <c r="AY28" s="1233"/>
      <c r="AZ28" s="1232">
        <v>119</v>
      </c>
      <c r="BA28" s="1235"/>
      <c r="BB28" s="1235"/>
      <c r="BC28" s="1235"/>
      <c r="BD28" s="1235"/>
      <c r="BE28" s="1235"/>
      <c r="BF28" s="1235"/>
      <c r="BG28" s="1235"/>
      <c r="BH28" s="1235"/>
      <c r="BI28" s="1235"/>
      <c r="BJ28" s="1235"/>
      <c r="BK28" s="1235"/>
      <c r="BL28" s="1235"/>
      <c r="BM28" s="1235"/>
      <c r="BN28" s="1235"/>
      <c r="BO28" s="1235"/>
    </row>
    <row r="29" spans="1:67" ht="14.25" customHeight="1">
      <c r="A29" s="1264" t="s">
        <v>1140</v>
      </c>
      <c r="B29" s="1265"/>
      <c r="C29" s="1232">
        <v>732</v>
      </c>
      <c r="D29" s="1233"/>
      <c r="E29" s="1233"/>
      <c r="F29" s="1233"/>
      <c r="G29" s="1233"/>
      <c r="H29" s="1233"/>
      <c r="I29" s="1233"/>
      <c r="J29" s="1233"/>
      <c r="K29" s="1233"/>
      <c r="L29" s="1233"/>
      <c r="M29" s="1233"/>
      <c r="N29" s="1233"/>
      <c r="O29" s="1233"/>
      <c r="P29" s="1233"/>
      <c r="Q29" s="1233"/>
      <c r="R29" s="1233"/>
      <c r="S29" s="1232">
        <v>154</v>
      </c>
      <c r="T29" s="1233"/>
      <c r="U29" s="1233"/>
      <c r="V29" s="1233"/>
      <c r="W29" s="1233"/>
      <c r="X29" s="1233"/>
      <c r="Y29" s="1233"/>
      <c r="Z29" s="1233"/>
      <c r="AA29" s="1233"/>
      <c r="AB29" s="1233"/>
      <c r="AC29" s="1233"/>
      <c r="AD29" s="1233"/>
      <c r="AE29" s="1233"/>
      <c r="AF29" s="1233"/>
      <c r="AG29" s="1233"/>
      <c r="AH29" s="1233"/>
      <c r="AI29" s="1233"/>
      <c r="AJ29" s="1237">
        <v>414</v>
      </c>
      <c r="AK29" s="1238"/>
      <c r="AL29" s="1238"/>
      <c r="AM29" s="1238"/>
      <c r="AN29" s="1238"/>
      <c r="AO29" s="1238"/>
      <c r="AP29" s="1238"/>
      <c r="AQ29" s="1238"/>
      <c r="AR29" s="1238"/>
      <c r="AS29" s="1238"/>
      <c r="AT29" s="1238"/>
      <c r="AU29" s="1238"/>
      <c r="AV29" s="1238"/>
      <c r="AW29" s="1238"/>
      <c r="AX29" s="1238"/>
      <c r="AY29" s="1239"/>
      <c r="AZ29" s="1232">
        <v>110</v>
      </c>
      <c r="BA29" s="1233"/>
      <c r="BB29" s="1233"/>
      <c r="BC29" s="1233"/>
      <c r="BD29" s="1233"/>
      <c r="BE29" s="1233"/>
      <c r="BF29" s="1233"/>
      <c r="BG29" s="1233"/>
      <c r="BH29" s="1233"/>
      <c r="BI29" s="1233"/>
      <c r="BJ29" s="1233"/>
      <c r="BK29" s="1233"/>
      <c r="BL29" s="1233"/>
      <c r="BM29" s="1233"/>
      <c r="BN29" s="1233"/>
      <c r="BO29" s="1233"/>
    </row>
    <row r="30" spans="1:67" ht="14.25" customHeight="1">
      <c r="A30" s="1264" t="s">
        <v>1226</v>
      </c>
      <c r="B30" s="1265"/>
      <c r="C30" s="1232">
        <v>178</v>
      </c>
      <c r="D30" s="1235"/>
      <c r="E30" s="1235"/>
      <c r="F30" s="1235"/>
      <c r="G30" s="1235"/>
      <c r="H30" s="1235"/>
      <c r="I30" s="1235"/>
      <c r="J30" s="1235"/>
      <c r="K30" s="1235"/>
      <c r="L30" s="1235"/>
      <c r="M30" s="1235"/>
      <c r="N30" s="1235"/>
      <c r="O30" s="1235"/>
      <c r="P30" s="1235"/>
      <c r="Q30" s="1235"/>
      <c r="R30" s="1236"/>
      <c r="S30" s="1232">
        <v>65</v>
      </c>
      <c r="T30" s="1233"/>
      <c r="U30" s="1233"/>
      <c r="V30" s="1233"/>
      <c r="W30" s="1233"/>
      <c r="X30" s="1233"/>
      <c r="Y30" s="1233"/>
      <c r="Z30" s="1233"/>
      <c r="AA30" s="1233"/>
      <c r="AB30" s="1233"/>
      <c r="AC30" s="1233"/>
      <c r="AD30" s="1233"/>
      <c r="AE30" s="1233"/>
      <c r="AF30" s="1233"/>
      <c r="AG30" s="1233"/>
      <c r="AH30" s="1233"/>
      <c r="AI30" s="1233"/>
      <c r="AJ30" s="1237">
        <v>101</v>
      </c>
      <c r="AK30" s="1238"/>
      <c r="AL30" s="1238"/>
      <c r="AM30" s="1238"/>
      <c r="AN30" s="1238"/>
      <c r="AO30" s="1238"/>
      <c r="AP30" s="1238"/>
      <c r="AQ30" s="1238"/>
      <c r="AR30" s="1238"/>
      <c r="AS30" s="1238"/>
      <c r="AT30" s="1238"/>
      <c r="AU30" s="1238"/>
      <c r="AV30" s="1238"/>
      <c r="AW30" s="1238"/>
      <c r="AX30" s="1238"/>
      <c r="AY30" s="1239"/>
      <c r="AZ30" s="1232">
        <v>49</v>
      </c>
      <c r="BA30" s="1235"/>
      <c r="BB30" s="1235"/>
      <c r="BC30" s="1235"/>
      <c r="BD30" s="1235"/>
      <c r="BE30" s="1235"/>
      <c r="BF30" s="1235"/>
      <c r="BG30" s="1235"/>
      <c r="BH30" s="1235"/>
      <c r="BI30" s="1235"/>
      <c r="BJ30" s="1235"/>
      <c r="BK30" s="1235"/>
      <c r="BL30" s="1235"/>
      <c r="BM30" s="1235"/>
      <c r="BN30" s="1235"/>
      <c r="BO30" s="1235"/>
    </row>
    <row r="31" spans="1:67" ht="14.25" customHeight="1">
      <c r="A31" s="1262" t="s">
        <v>1141</v>
      </c>
      <c r="B31" s="1263"/>
      <c r="C31" s="1232">
        <v>1</v>
      </c>
      <c r="D31" s="1233"/>
      <c r="E31" s="1233"/>
      <c r="F31" s="1233"/>
      <c r="G31" s="1233"/>
      <c r="H31" s="1233"/>
      <c r="I31" s="1233"/>
      <c r="J31" s="1233"/>
      <c r="K31" s="1233"/>
      <c r="L31" s="1233"/>
      <c r="M31" s="1233"/>
      <c r="N31" s="1233"/>
      <c r="O31" s="1233"/>
      <c r="P31" s="1233"/>
      <c r="Q31" s="1233"/>
      <c r="R31" s="1233"/>
      <c r="S31" s="1232">
        <v>45</v>
      </c>
      <c r="T31" s="1233"/>
      <c r="U31" s="1233"/>
      <c r="V31" s="1233"/>
      <c r="W31" s="1233"/>
      <c r="X31" s="1233"/>
      <c r="Y31" s="1233"/>
      <c r="Z31" s="1233"/>
      <c r="AA31" s="1233"/>
      <c r="AB31" s="1233"/>
      <c r="AC31" s="1233"/>
      <c r="AD31" s="1233"/>
      <c r="AE31" s="1233"/>
      <c r="AF31" s="1233"/>
      <c r="AG31" s="1233"/>
      <c r="AH31" s="1233"/>
      <c r="AI31" s="1234"/>
      <c r="AJ31" s="1232">
        <v>36</v>
      </c>
      <c r="AK31" s="1233"/>
      <c r="AL31" s="1233"/>
      <c r="AM31" s="1233"/>
      <c r="AN31" s="1233"/>
      <c r="AO31" s="1233"/>
      <c r="AP31" s="1233"/>
      <c r="AQ31" s="1233"/>
      <c r="AR31" s="1233"/>
      <c r="AS31" s="1233"/>
      <c r="AT31" s="1233"/>
      <c r="AU31" s="1233"/>
      <c r="AV31" s="1233"/>
      <c r="AW31" s="1233"/>
      <c r="AX31" s="1233"/>
      <c r="AY31" s="1233"/>
      <c r="AZ31" s="1232">
        <v>73</v>
      </c>
      <c r="BA31" s="1233"/>
      <c r="BB31" s="1233"/>
      <c r="BC31" s="1233"/>
      <c r="BD31" s="1233"/>
      <c r="BE31" s="1233"/>
      <c r="BF31" s="1233"/>
      <c r="BG31" s="1233"/>
      <c r="BH31" s="1233"/>
      <c r="BI31" s="1233"/>
      <c r="BJ31" s="1233"/>
      <c r="BK31" s="1233"/>
      <c r="BL31" s="1233"/>
      <c r="BM31" s="1233"/>
      <c r="BN31" s="1233"/>
      <c r="BO31" s="1233"/>
    </row>
    <row r="32" spans="1:67" ht="14.25" customHeight="1">
      <c r="A32" s="1260" t="s">
        <v>1143</v>
      </c>
      <c r="B32" s="1261"/>
      <c r="C32" s="1229">
        <v>2238</v>
      </c>
      <c r="D32" s="1230"/>
      <c r="E32" s="1230"/>
      <c r="F32" s="1230"/>
      <c r="G32" s="1230"/>
      <c r="H32" s="1230"/>
      <c r="I32" s="1230"/>
      <c r="J32" s="1230"/>
      <c r="K32" s="1230"/>
      <c r="L32" s="1230"/>
      <c r="M32" s="1230"/>
      <c r="N32" s="1230"/>
      <c r="O32" s="1230"/>
      <c r="P32" s="1230"/>
      <c r="Q32" s="1230"/>
      <c r="R32" s="1230"/>
      <c r="S32" s="1229">
        <v>41</v>
      </c>
      <c r="T32" s="1230"/>
      <c r="U32" s="1230"/>
      <c r="V32" s="1230"/>
      <c r="W32" s="1230"/>
      <c r="X32" s="1230"/>
      <c r="Y32" s="1230"/>
      <c r="Z32" s="1230"/>
      <c r="AA32" s="1230"/>
      <c r="AB32" s="1230"/>
      <c r="AC32" s="1230"/>
      <c r="AD32" s="1230"/>
      <c r="AE32" s="1230"/>
      <c r="AF32" s="1230"/>
      <c r="AG32" s="1230"/>
      <c r="AH32" s="1230"/>
      <c r="AI32" s="1231"/>
      <c r="AJ32" s="1229">
        <v>1701</v>
      </c>
      <c r="AK32" s="1230"/>
      <c r="AL32" s="1230"/>
      <c r="AM32" s="1230"/>
      <c r="AN32" s="1230"/>
      <c r="AO32" s="1230"/>
      <c r="AP32" s="1230"/>
      <c r="AQ32" s="1230"/>
      <c r="AR32" s="1230"/>
      <c r="AS32" s="1230"/>
      <c r="AT32" s="1230"/>
      <c r="AU32" s="1230"/>
      <c r="AV32" s="1230"/>
      <c r="AW32" s="1230"/>
      <c r="AX32" s="1230"/>
      <c r="AY32" s="1230"/>
      <c r="AZ32" s="1229">
        <v>39</v>
      </c>
      <c r="BA32" s="1230"/>
      <c r="BB32" s="1230"/>
      <c r="BC32" s="1230"/>
      <c r="BD32" s="1230"/>
      <c r="BE32" s="1230"/>
      <c r="BF32" s="1230"/>
      <c r="BG32" s="1230"/>
      <c r="BH32" s="1230"/>
      <c r="BI32" s="1230"/>
      <c r="BJ32" s="1230"/>
      <c r="BK32" s="1230"/>
      <c r="BL32" s="1230"/>
      <c r="BM32" s="1230"/>
      <c r="BN32" s="1230"/>
      <c r="BO32" s="1230"/>
    </row>
    <row r="33" spans="1:67" ht="14.25" customHeight="1">
      <c r="A33" s="105" t="s">
        <v>1173</v>
      </c>
      <c r="B33" s="738"/>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1"/>
      <c r="AB33" s="741"/>
      <c r="AC33" s="741"/>
      <c r="AD33" s="741"/>
      <c r="AE33" s="741"/>
      <c r="AF33" s="741"/>
      <c r="AG33" s="741"/>
      <c r="AH33" s="741"/>
      <c r="AI33" s="741"/>
      <c r="AJ33" s="740"/>
      <c r="AK33" s="740"/>
      <c r="AL33" s="740"/>
      <c r="AM33" s="740"/>
      <c r="AN33" s="740"/>
      <c r="AO33" s="740"/>
      <c r="AP33" s="740"/>
      <c r="AQ33" s="740"/>
      <c r="AR33" s="740"/>
      <c r="AS33" s="740"/>
      <c r="AT33" s="740"/>
      <c r="AU33" s="740"/>
      <c r="AV33" s="740"/>
      <c r="AW33" s="740"/>
      <c r="AX33" s="740"/>
      <c r="AY33" s="740"/>
      <c r="AZ33" s="740"/>
      <c r="BA33" s="740"/>
      <c r="BB33" s="740"/>
      <c r="BC33" s="740"/>
      <c r="BD33" s="740"/>
      <c r="BE33" s="740"/>
      <c r="BF33" s="740"/>
      <c r="BG33" s="740"/>
      <c r="BH33" s="740"/>
      <c r="BI33" s="740"/>
      <c r="BJ33" s="740"/>
      <c r="BK33" s="740"/>
      <c r="BL33" s="740"/>
      <c r="BM33" s="740"/>
      <c r="BN33" s="740"/>
      <c r="BO33" s="740"/>
    </row>
    <row r="34" spans="1:67" s="110" customFormat="1" ht="14.25" customHeight="1">
      <c r="A34" s="303" t="s">
        <v>1174</v>
      </c>
      <c r="B34" s="105"/>
      <c r="C34" s="105"/>
      <c r="D34" s="105"/>
      <c r="E34" s="105"/>
      <c r="F34" s="105"/>
      <c r="G34" s="105"/>
      <c r="H34" s="105"/>
      <c r="I34" s="105"/>
      <c r="J34" s="105"/>
      <c r="K34" s="105"/>
      <c r="L34" s="737"/>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row>
    <row r="35" ht="21" customHeight="1">
      <c r="A35" s="303"/>
    </row>
    <row r="36" ht="12">
      <c r="A36" s="173"/>
    </row>
    <row r="37" ht="17.25">
      <c r="S37" s="19" t="s">
        <v>1292</v>
      </c>
    </row>
    <row r="38" spans="28:67" ht="13.5">
      <c r="AB38" s="529" t="s">
        <v>937</v>
      </c>
      <c r="AC38" s="375"/>
      <c r="AD38" s="375"/>
      <c r="AE38" s="375"/>
      <c r="AF38" s="375"/>
      <c r="AG38" s="375"/>
      <c r="AH38" s="375"/>
      <c r="AI38" s="375"/>
      <c r="AJ38" s="375"/>
      <c r="AK38" s="375"/>
      <c r="AL38" s="375"/>
      <c r="AM38" s="375"/>
      <c r="AN38" s="375"/>
      <c r="AO38" s="375"/>
      <c r="AP38" s="375"/>
      <c r="BC38" s="105"/>
      <c r="BO38" s="109" t="s">
        <v>650</v>
      </c>
    </row>
    <row r="39" spans="2:41" ht="12">
      <c r="B39" s="58" t="s">
        <v>394</v>
      </c>
      <c r="AJ39" s="58" t="s">
        <v>1236</v>
      </c>
      <c r="AO39" s="58"/>
    </row>
    <row r="40" spans="2:67" ht="12">
      <c r="B40" s="58"/>
      <c r="E40" s="58" t="s">
        <v>713</v>
      </c>
      <c r="K40" s="405" t="s">
        <v>1005</v>
      </c>
      <c r="L40" s="375"/>
      <c r="M40" s="375"/>
      <c r="N40" s="375"/>
      <c r="O40" s="375"/>
      <c r="P40" s="375"/>
      <c r="Q40" s="375"/>
      <c r="R40" s="375"/>
      <c r="S40" s="375"/>
      <c r="T40" s="375"/>
      <c r="U40" s="375"/>
      <c r="V40" s="375"/>
      <c r="W40" s="375"/>
      <c r="X40" s="375"/>
      <c r="Y40" s="375"/>
      <c r="Z40" s="375"/>
      <c r="AA40" s="375"/>
      <c r="AB40" s="375"/>
      <c r="AC40" s="375"/>
      <c r="AD40" s="375"/>
      <c r="AE40" s="375"/>
      <c r="AJ40" s="58"/>
      <c r="AM40" s="58" t="s">
        <v>651</v>
      </c>
      <c r="AT40" s="375"/>
      <c r="AU40" s="405" t="s">
        <v>1021</v>
      </c>
      <c r="AV40" s="375"/>
      <c r="AW40" s="375"/>
      <c r="AX40" s="375"/>
      <c r="AY40" s="375"/>
      <c r="AZ40" s="375"/>
      <c r="BA40" s="375"/>
      <c r="BB40" s="375"/>
      <c r="BC40" s="375"/>
      <c r="BD40" s="375"/>
      <c r="BE40" s="375"/>
      <c r="BF40" s="375"/>
      <c r="BG40" s="375"/>
      <c r="BH40" s="375"/>
      <c r="BI40" s="375"/>
      <c r="BJ40" s="375"/>
      <c r="BK40" s="375"/>
      <c r="BL40" s="375"/>
      <c r="BM40" s="375"/>
      <c r="BN40" s="375"/>
      <c r="BO40" s="375"/>
    </row>
    <row r="41" spans="2:67" ht="12">
      <c r="B41" s="58"/>
      <c r="E41" s="58" t="s">
        <v>652</v>
      </c>
      <c r="K41" s="405" t="s">
        <v>1006</v>
      </c>
      <c r="L41" s="375"/>
      <c r="M41" s="375"/>
      <c r="N41" s="375"/>
      <c r="O41" s="375"/>
      <c r="P41" s="375"/>
      <c r="Q41" s="375"/>
      <c r="R41" s="375"/>
      <c r="S41" s="375"/>
      <c r="T41" s="375"/>
      <c r="U41" s="375"/>
      <c r="V41" s="375"/>
      <c r="W41" s="375"/>
      <c r="X41" s="375"/>
      <c r="Y41" s="375"/>
      <c r="Z41" s="375"/>
      <c r="AA41" s="375"/>
      <c r="AB41" s="375"/>
      <c r="AC41" s="375"/>
      <c r="AD41" s="375"/>
      <c r="AE41" s="375"/>
      <c r="AJ41" s="58"/>
      <c r="AM41" s="58" t="s">
        <v>652</v>
      </c>
      <c r="AT41" s="375"/>
      <c r="AU41" s="405" t="s">
        <v>1022</v>
      </c>
      <c r="AV41" s="375"/>
      <c r="AW41" s="375"/>
      <c r="AX41" s="375"/>
      <c r="AY41" s="375"/>
      <c r="AZ41" s="375"/>
      <c r="BA41" s="375"/>
      <c r="BB41" s="375"/>
      <c r="BC41" s="375"/>
      <c r="BD41" s="375"/>
      <c r="BE41" s="375"/>
      <c r="BF41" s="375"/>
      <c r="BG41" s="375"/>
      <c r="BH41" s="375"/>
      <c r="BI41" s="375"/>
      <c r="BJ41" s="375"/>
      <c r="BK41" s="375"/>
      <c r="BL41" s="375"/>
      <c r="BM41" s="375"/>
      <c r="BN41" s="375"/>
      <c r="BO41" s="375"/>
    </row>
    <row r="42" spans="2:67" ht="12">
      <c r="B42" s="58"/>
      <c r="E42" s="58" t="s">
        <v>1437</v>
      </c>
      <c r="K42" s="405" t="s">
        <v>1007</v>
      </c>
      <c r="L42" s="375"/>
      <c r="M42" s="375"/>
      <c r="N42" s="375"/>
      <c r="O42" s="375"/>
      <c r="P42" s="375"/>
      <c r="Q42" s="375"/>
      <c r="R42" s="375"/>
      <c r="S42" s="375"/>
      <c r="T42" s="375"/>
      <c r="U42" s="375"/>
      <c r="V42" s="375"/>
      <c r="W42" s="375"/>
      <c r="X42" s="375"/>
      <c r="Y42" s="375"/>
      <c r="Z42" s="375"/>
      <c r="AA42" s="375"/>
      <c r="AB42" s="375"/>
      <c r="AC42" s="375"/>
      <c r="AD42" s="375"/>
      <c r="AE42" s="375"/>
      <c r="AJ42" s="58"/>
      <c r="AM42" s="58" t="s">
        <v>1437</v>
      </c>
      <c r="AT42" s="375"/>
      <c r="AU42" s="405" t="s">
        <v>1023</v>
      </c>
      <c r="AV42" s="375"/>
      <c r="AW42" s="375"/>
      <c r="AX42" s="375"/>
      <c r="AY42" s="375"/>
      <c r="AZ42" s="375"/>
      <c r="BA42" s="375"/>
      <c r="BB42" s="375"/>
      <c r="BC42" s="375"/>
      <c r="BD42" s="375"/>
      <c r="BE42" s="375"/>
      <c r="BF42" s="375"/>
      <c r="BG42" s="375"/>
      <c r="BH42" s="375"/>
      <c r="BI42" s="375"/>
      <c r="BJ42" s="375"/>
      <c r="BK42" s="375"/>
      <c r="BL42" s="375"/>
      <c r="BM42" s="375"/>
      <c r="BN42" s="375"/>
      <c r="BO42" s="375"/>
    </row>
    <row r="43" spans="2:67" ht="12">
      <c r="B43" s="105"/>
      <c r="E43" s="105"/>
      <c r="K43" s="105"/>
      <c r="AJ43" s="105"/>
      <c r="AU43" s="375"/>
      <c r="AV43" s="375"/>
      <c r="AW43" s="375"/>
      <c r="AX43" s="375"/>
      <c r="AY43" s="375"/>
      <c r="AZ43" s="375"/>
      <c r="BA43" s="375"/>
      <c r="BB43" s="375"/>
      <c r="BC43" s="375"/>
      <c r="BD43" s="375"/>
      <c r="BE43" s="375"/>
      <c r="BF43" s="375"/>
      <c r="BG43" s="375"/>
      <c r="BH43" s="375"/>
      <c r="BI43" s="375"/>
      <c r="BJ43" s="375"/>
      <c r="BK43" s="375"/>
      <c r="BL43" s="375"/>
      <c r="BM43" s="375"/>
      <c r="BN43" s="375"/>
      <c r="BO43" s="375"/>
    </row>
    <row r="44" spans="2:68" ht="12">
      <c r="B44" s="58" t="s">
        <v>653</v>
      </c>
      <c r="E44" s="58"/>
      <c r="K44" s="58"/>
      <c r="AJ44" s="111" t="s">
        <v>1064</v>
      </c>
      <c r="AM44" s="395" t="s">
        <v>1024</v>
      </c>
      <c r="AN44" s="375"/>
      <c r="AO44" s="375"/>
      <c r="AP44" s="395"/>
      <c r="AQ44" s="400"/>
      <c r="AR44" s="400"/>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row>
    <row r="45" spans="2:67" ht="12">
      <c r="B45" s="58"/>
      <c r="E45" s="58" t="s">
        <v>654</v>
      </c>
      <c r="K45" s="405" t="s">
        <v>1008</v>
      </c>
      <c r="L45" s="375"/>
      <c r="M45" s="375"/>
      <c r="N45" s="375"/>
      <c r="O45" s="375"/>
      <c r="P45" s="375"/>
      <c r="Q45" s="375"/>
      <c r="R45" s="375"/>
      <c r="S45" s="375"/>
      <c r="T45" s="375"/>
      <c r="U45" s="375"/>
      <c r="V45" s="375"/>
      <c r="W45" s="375"/>
      <c r="X45" s="375"/>
      <c r="Y45" s="375"/>
      <c r="Z45" s="375"/>
      <c r="AA45" s="375"/>
      <c r="AB45" s="375"/>
      <c r="AC45" s="375"/>
      <c r="AD45" s="375"/>
      <c r="AE45" s="375"/>
      <c r="AJ45" s="105"/>
      <c r="AM45" s="395" t="s">
        <v>1025</v>
      </c>
      <c r="AN45" s="375"/>
      <c r="AO45" s="375"/>
      <c r="AP45" s="395"/>
      <c r="AQ45" s="400"/>
      <c r="AR45" s="400"/>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row>
    <row r="46" spans="2:67" ht="13.5">
      <c r="B46" s="58"/>
      <c r="E46" s="58" t="s">
        <v>1070</v>
      </c>
      <c r="K46" s="405" t="s">
        <v>1009</v>
      </c>
      <c r="L46" s="375"/>
      <c r="M46" s="375"/>
      <c r="N46" s="375"/>
      <c r="O46" s="375"/>
      <c r="P46" s="375"/>
      <c r="Q46" s="375"/>
      <c r="R46" s="375"/>
      <c r="S46" s="375"/>
      <c r="T46" s="375"/>
      <c r="U46" s="375"/>
      <c r="V46" s="375"/>
      <c r="W46" s="375"/>
      <c r="X46" s="375"/>
      <c r="Y46" s="375"/>
      <c r="Z46" s="375"/>
      <c r="AA46" s="375"/>
      <c r="AB46" s="375"/>
      <c r="AC46" s="375"/>
      <c r="AD46" s="375"/>
      <c r="AE46" s="375"/>
      <c r="AJ46" s="105"/>
      <c r="AM46" s="395" t="s">
        <v>742</v>
      </c>
      <c r="AN46" s="375"/>
      <c r="AO46" s="375"/>
      <c r="AP46" s="532"/>
      <c r="AQ46" s="533"/>
      <c r="AR46" s="408"/>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row>
    <row r="47" spans="2:67" ht="12">
      <c r="B47" s="58"/>
      <c r="E47" s="58" t="s">
        <v>1437</v>
      </c>
      <c r="K47" s="405" t="s">
        <v>1010</v>
      </c>
      <c r="L47" s="375"/>
      <c r="M47" s="375"/>
      <c r="N47" s="375"/>
      <c r="O47" s="375"/>
      <c r="P47" s="375"/>
      <c r="Q47" s="375"/>
      <c r="R47" s="375"/>
      <c r="S47" s="375"/>
      <c r="T47" s="375"/>
      <c r="U47" s="375"/>
      <c r="V47" s="375"/>
      <c r="W47" s="375"/>
      <c r="X47" s="375"/>
      <c r="Y47" s="375"/>
      <c r="Z47" s="375"/>
      <c r="AA47" s="375"/>
      <c r="AB47" s="375"/>
      <c r="AC47" s="375"/>
      <c r="AD47" s="375"/>
      <c r="AE47" s="375"/>
      <c r="AJ47" s="111"/>
      <c r="AM47" s="395"/>
      <c r="AN47" s="375"/>
      <c r="AO47" s="375"/>
      <c r="AP47" s="395"/>
      <c r="AQ47" s="400"/>
      <c r="AR47" s="400"/>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row>
    <row r="48" spans="2:67" ht="12">
      <c r="B48" s="10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J48" s="105" t="s">
        <v>631</v>
      </c>
      <c r="AM48" s="395" t="s">
        <v>1026</v>
      </c>
      <c r="AN48" s="375"/>
      <c r="AO48" s="375"/>
      <c r="AP48" s="407"/>
      <c r="AQ48" s="408"/>
      <c r="AR48" s="400"/>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row>
    <row r="49" spans="2:66" ht="12">
      <c r="B49" s="111" t="s">
        <v>1064</v>
      </c>
      <c r="D49" s="375"/>
      <c r="E49" s="395" t="s">
        <v>1011</v>
      </c>
      <c r="F49" s="395"/>
      <c r="G49" s="400"/>
      <c r="H49" s="400"/>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J49" s="105"/>
      <c r="AM49" s="395" t="s">
        <v>1027</v>
      </c>
      <c r="AP49" s="407"/>
      <c r="AQ49" s="408"/>
      <c r="AR49" s="400"/>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row>
    <row r="50" spans="2:39" ht="12">
      <c r="B50" s="105"/>
      <c r="D50" s="375"/>
      <c r="E50" s="530" t="s">
        <v>1013</v>
      </c>
      <c r="F50" s="530"/>
      <c r="G50" s="531"/>
      <c r="H50" s="531"/>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105"/>
      <c r="AM50" s="395" t="s">
        <v>1028</v>
      </c>
    </row>
    <row r="51" spans="2:66" ht="12">
      <c r="B51" s="105"/>
      <c r="D51" s="375"/>
      <c r="E51" s="395" t="s">
        <v>1014</v>
      </c>
      <c r="F51" s="395"/>
      <c r="G51" s="400"/>
      <c r="H51" s="400"/>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58"/>
      <c r="AM51" s="58"/>
      <c r="AP51" s="375"/>
      <c r="AQ51" s="375"/>
      <c r="AR51" s="375"/>
      <c r="AS51" s="375"/>
      <c r="AT51" s="375"/>
      <c r="AU51" s="405"/>
      <c r="AV51" s="375"/>
      <c r="AW51" s="375"/>
      <c r="AX51" s="375"/>
      <c r="AY51" s="375"/>
      <c r="AZ51" s="375"/>
      <c r="BA51" s="375"/>
      <c r="BB51" s="375"/>
      <c r="BC51" s="375"/>
      <c r="BD51" s="375"/>
      <c r="BE51" s="375"/>
      <c r="BF51" s="375"/>
      <c r="BG51" s="375"/>
      <c r="BH51" s="375"/>
      <c r="BI51" s="375"/>
      <c r="BJ51" s="375"/>
      <c r="BK51" s="375"/>
      <c r="BL51" s="375"/>
      <c r="BM51" s="375"/>
      <c r="BN51" s="375"/>
    </row>
    <row r="52" spans="2:66" ht="12">
      <c r="B52" s="105"/>
      <c r="D52" s="375"/>
      <c r="E52" s="395" t="s">
        <v>1015</v>
      </c>
      <c r="F52" s="395"/>
      <c r="G52" s="400"/>
      <c r="H52" s="400"/>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J52" s="58" t="s">
        <v>635</v>
      </c>
      <c r="AM52" s="405"/>
      <c r="AP52" s="375"/>
      <c r="AQ52" s="375"/>
      <c r="AR52" s="375"/>
      <c r="AS52" s="375"/>
      <c r="AT52" s="375"/>
      <c r="AV52" s="375"/>
      <c r="AW52" s="375"/>
      <c r="AX52" s="375"/>
      <c r="AY52" s="375"/>
      <c r="AZ52" s="375"/>
      <c r="BA52" s="375"/>
      <c r="BB52" s="375"/>
      <c r="BC52" s="375"/>
      <c r="BD52" s="375"/>
      <c r="BE52" s="375"/>
      <c r="BF52" s="375"/>
      <c r="BG52" s="375"/>
      <c r="BH52" s="375"/>
      <c r="BI52" s="375"/>
      <c r="BJ52" s="375"/>
      <c r="BK52" s="375"/>
      <c r="BL52" s="375"/>
      <c r="BM52" s="375"/>
      <c r="BN52" s="375"/>
    </row>
    <row r="53" spans="2:66" ht="12">
      <c r="B53" s="105"/>
      <c r="D53" s="375"/>
      <c r="E53" s="395" t="s">
        <v>1016</v>
      </c>
      <c r="F53" s="395"/>
      <c r="G53" s="400"/>
      <c r="H53" s="400"/>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J53" s="58"/>
      <c r="AM53" s="405" t="s">
        <v>634</v>
      </c>
      <c r="AP53" s="375"/>
      <c r="AQ53" s="375"/>
      <c r="AR53" s="375"/>
      <c r="AS53" s="375"/>
      <c r="AT53" s="375"/>
      <c r="AU53" s="405" t="s">
        <v>1029</v>
      </c>
      <c r="AV53" s="375"/>
      <c r="AW53" s="375"/>
      <c r="AX53" s="375"/>
      <c r="AY53" s="375"/>
      <c r="AZ53" s="375"/>
      <c r="BA53" s="375"/>
      <c r="BB53" s="375"/>
      <c r="BC53" s="375"/>
      <c r="BD53" s="375"/>
      <c r="BE53" s="375"/>
      <c r="BF53" s="375"/>
      <c r="BG53" s="375"/>
      <c r="BH53" s="375"/>
      <c r="BI53" s="375"/>
      <c r="BJ53" s="375"/>
      <c r="BK53" s="375"/>
      <c r="BL53" s="375"/>
      <c r="BM53" s="375"/>
      <c r="BN53" s="375"/>
    </row>
    <row r="54" spans="7:47" ht="12">
      <c r="G54" s="400"/>
      <c r="H54" s="400"/>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J54" s="58"/>
      <c r="AM54" s="405" t="s">
        <v>633</v>
      </c>
      <c r="AU54" s="405" t="s">
        <v>1030</v>
      </c>
    </row>
    <row r="55" spans="2:67" ht="12">
      <c r="B55" s="111" t="s">
        <v>1065</v>
      </c>
      <c r="E55" s="395" t="s">
        <v>1012</v>
      </c>
      <c r="F55" s="395"/>
      <c r="G55" s="400"/>
      <c r="H55" s="400"/>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J55" s="105"/>
      <c r="AM55" s="110" t="s">
        <v>1437</v>
      </c>
      <c r="AN55" s="375"/>
      <c r="AO55" s="375"/>
      <c r="AP55" s="375"/>
      <c r="AQ55" s="375"/>
      <c r="AR55" s="375"/>
      <c r="AS55" s="375"/>
      <c r="AT55" s="375"/>
      <c r="AU55" s="110" t="s">
        <v>1031</v>
      </c>
      <c r="AV55" s="375"/>
      <c r="AW55" s="375"/>
      <c r="AX55" s="375"/>
      <c r="AY55" s="375"/>
      <c r="AZ55" s="375"/>
      <c r="BA55" s="375"/>
      <c r="BB55" s="375"/>
      <c r="BC55" s="375"/>
      <c r="BD55" s="375"/>
      <c r="BE55" s="375"/>
      <c r="BF55" s="375"/>
      <c r="BG55" s="375"/>
      <c r="BH55" s="375"/>
      <c r="BI55" s="375"/>
      <c r="BJ55" s="375"/>
      <c r="BK55" s="375"/>
      <c r="BL55" s="375"/>
      <c r="BM55" s="375"/>
      <c r="BN55" s="375"/>
      <c r="BO55" s="375"/>
    </row>
    <row r="56" spans="2:67" ht="12">
      <c r="B56" s="111"/>
      <c r="D56" s="375"/>
      <c r="E56" s="395" t="s">
        <v>1018</v>
      </c>
      <c r="F56" s="395"/>
      <c r="G56" s="400"/>
      <c r="H56" s="400"/>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J56" s="111"/>
      <c r="AM56" s="39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row>
    <row r="57" spans="2:67" ht="12">
      <c r="B57" s="105"/>
      <c r="D57" s="375"/>
      <c r="E57" s="395" t="s">
        <v>1019</v>
      </c>
      <c r="F57" s="395"/>
      <c r="G57" s="400"/>
      <c r="H57" s="400"/>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J57" s="111" t="s">
        <v>632</v>
      </c>
      <c r="AM57" s="395" t="s">
        <v>1032</v>
      </c>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row>
    <row r="58" spans="2:67" ht="12">
      <c r="B58" s="105"/>
      <c r="D58" s="375"/>
      <c r="E58" s="395" t="s">
        <v>1020</v>
      </c>
      <c r="F58" s="395"/>
      <c r="G58" s="400"/>
      <c r="H58" s="400"/>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J58" s="111"/>
      <c r="AM58" s="395" t="s">
        <v>1033</v>
      </c>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row>
    <row r="59" spans="2:67" ht="12">
      <c r="B59" s="105"/>
      <c r="D59" s="375"/>
      <c r="E59" s="395" t="s">
        <v>1017</v>
      </c>
      <c r="F59" s="395"/>
      <c r="G59" s="400"/>
      <c r="H59" s="400"/>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J59" s="111" t="s">
        <v>631</v>
      </c>
      <c r="AM59" s="395" t="s">
        <v>1034</v>
      </c>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row>
    <row r="60" spans="2:67" ht="12">
      <c r="B60" s="105"/>
      <c r="D60" s="375"/>
      <c r="F60" s="395"/>
      <c r="G60" s="408"/>
      <c r="H60" s="408"/>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J60" s="111"/>
      <c r="AM60" s="395" t="s">
        <v>1035</v>
      </c>
      <c r="AN60" s="375"/>
      <c r="AO60" s="39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row>
    <row r="61" spans="5:32" ht="12">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row>
  </sheetData>
  <mergeCells count="125">
    <mergeCell ref="AJ24:AY24"/>
    <mergeCell ref="AJ25:AY25"/>
    <mergeCell ref="AJ29:AY29"/>
    <mergeCell ref="AZ24:BO24"/>
    <mergeCell ref="AZ25:BO25"/>
    <mergeCell ref="AZ28:BO28"/>
    <mergeCell ref="AJ28:AY28"/>
    <mergeCell ref="AZ29:BO29"/>
    <mergeCell ref="S24:AI24"/>
    <mergeCell ref="S25:AI25"/>
    <mergeCell ref="S20:AI20"/>
    <mergeCell ref="S22:AI22"/>
    <mergeCell ref="S21:AI21"/>
    <mergeCell ref="C24:R24"/>
    <mergeCell ref="C25:R25"/>
    <mergeCell ref="C26:R26"/>
    <mergeCell ref="C28:R28"/>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AT6:BD6"/>
    <mergeCell ref="X8:AH8"/>
    <mergeCell ref="X9:AH9"/>
    <mergeCell ref="X10:AH10"/>
    <mergeCell ref="X6:AH6"/>
    <mergeCell ref="AI6:AS6"/>
    <mergeCell ref="AI8:AS8"/>
    <mergeCell ref="B11:L11"/>
    <mergeCell ref="M11:W11"/>
    <mergeCell ref="AI9:AS9"/>
    <mergeCell ref="AI10:AS10"/>
    <mergeCell ref="AI11:AS11"/>
    <mergeCell ref="A20:B20"/>
    <mergeCell ref="C20:R20"/>
    <mergeCell ref="C22:R22"/>
    <mergeCell ref="AI12:AS12"/>
    <mergeCell ref="C18:AI18"/>
    <mergeCell ref="X16:AR16"/>
    <mergeCell ref="B12:L12"/>
    <mergeCell ref="M12:W12"/>
    <mergeCell ref="X12:AH12"/>
    <mergeCell ref="A18:B19"/>
    <mergeCell ref="A26:B26"/>
    <mergeCell ref="A27:B27"/>
    <mergeCell ref="A28:B28"/>
    <mergeCell ref="A23:B23"/>
    <mergeCell ref="A32:B32"/>
    <mergeCell ref="A31:B31"/>
    <mergeCell ref="A29:B29"/>
    <mergeCell ref="A30:B30"/>
    <mergeCell ref="C29:R29"/>
    <mergeCell ref="S28:AI28"/>
    <mergeCell ref="S29:AI29"/>
    <mergeCell ref="B8:L8"/>
    <mergeCell ref="A25:B25"/>
    <mergeCell ref="X11:AH11"/>
    <mergeCell ref="A13:BO13"/>
    <mergeCell ref="BE12:BO12"/>
    <mergeCell ref="AT12:BD12"/>
    <mergeCell ref="A24:B24"/>
    <mergeCell ref="A22:B22"/>
    <mergeCell ref="A21:B21"/>
    <mergeCell ref="AJ18:BO18"/>
    <mergeCell ref="C19:R19"/>
    <mergeCell ref="S19:AI19"/>
    <mergeCell ref="AJ19:AY19"/>
    <mergeCell ref="AZ19:BO19"/>
    <mergeCell ref="AJ20:AY20"/>
    <mergeCell ref="AZ20:BO20"/>
    <mergeCell ref="C21:R21"/>
    <mergeCell ref="AJ21:AY21"/>
    <mergeCell ref="AZ21:BO21"/>
    <mergeCell ref="AJ22:AY22"/>
    <mergeCell ref="AZ22:BO22"/>
    <mergeCell ref="C23:R23"/>
    <mergeCell ref="S23:AI23"/>
    <mergeCell ref="AJ23:AY23"/>
    <mergeCell ref="AZ23:BO23"/>
    <mergeCell ref="S26:AI26"/>
    <mergeCell ref="AJ26:AY26"/>
    <mergeCell ref="AZ26:BO26"/>
    <mergeCell ref="C27:R27"/>
    <mergeCell ref="S27:AI27"/>
    <mergeCell ref="AJ27:AY27"/>
    <mergeCell ref="AZ27:BO27"/>
    <mergeCell ref="C30:R30"/>
    <mergeCell ref="S30:AI30"/>
    <mergeCell ref="AJ30:AY30"/>
    <mergeCell ref="AZ30:BO30"/>
    <mergeCell ref="C31:R31"/>
    <mergeCell ref="S31:AI31"/>
    <mergeCell ref="AJ31:AY31"/>
    <mergeCell ref="AZ31:BO31"/>
    <mergeCell ref="C32:R32"/>
    <mergeCell ref="S32:AI32"/>
    <mergeCell ref="AJ32:AY32"/>
    <mergeCell ref="AZ32:BO32"/>
  </mergeCells>
  <printOptions horizontalCentered="1"/>
  <pageMargins left="0.55" right="0.5905511811023623" top="0.7874015748031497" bottom="0.3937007874015748" header="0.1968503937007874" footer="0.1968503937007874"/>
  <pageSetup horizontalDpi="400" verticalDpi="400" orientation="portrait" paperSize="9" scale="97" r:id="rId2"/>
  <drawing r:id="rId1"/>
</worksheet>
</file>

<file path=xl/worksheets/sheet17.xml><?xml version="1.0" encoding="utf-8"?>
<worksheet xmlns="http://schemas.openxmlformats.org/spreadsheetml/2006/main" xmlns:r="http://schemas.openxmlformats.org/officeDocument/2006/relationships">
  <sheetPr codeName="Sheet16"/>
  <dimension ref="A1:Y62"/>
  <sheetViews>
    <sheetView workbookViewId="0" topLeftCell="A1">
      <selection activeCell="B49" sqref="B49:D49"/>
    </sheetView>
  </sheetViews>
  <sheetFormatPr defaultColWidth="9.00390625" defaultRowHeight="13.5"/>
  <cols>
    <col min="1" max="1" width="2.625" style="103" customWidth="1"/>
    <col min="2" max="2" width="3.625" style="103" customWidth="1"/>
    <col min="3" max="3" width="7.625" style="103" customWidth="1"/>
    <col min="4" max="4" width="14.625" style="103" customWidth="1"/>
    <col min="5" max="5" width="10.625" style="103" customWidth="1"/>
    <col min="6" max="6" width="4.125" style="103" customWidth="1"/>
    <col min="7" max="7" width="4.625" style="121" customWidth="1"/>
    <col min="8" max="8" width="2.625" style="121" customWidth="1"/>
    <col min="9" max="9" width="3.625" style="121" customWidth="1"/>
    <col min="10" max="10" width="7.375" style="121" customWidth="1"/>
    <col min="11" max="11" width="14.625" style="121" customWidth="1"/>
    <col min="12" max="12" width="10.625" style="121" customWidth="1"/>
    <col min="13" max="13" width="4.125" style="103" customWidth="1"/>
    <col min="14" max="14" width="6.25390625" style="103" customWidth="1"/>
    <col min="15" max="19" width="9.00390625" style="103" customWidth="1"/>
    <col min="20" max="20" width="2.625" style="103" customWidth="1"/>
    <col min="21" max="21" width="3.625" style="103" customWidth="1"/>
    <col min="22" max="22" width="7.625" style="103" customWidth="1"/>
    <col min="23" max="23" width="14.625" style="103" customWidth="1"/>
    <col min="24" max="24" width="11.125" style="103" customWidth="1"/>
    <col min="25" max="25" width="8.625" style="103" customWidth="1"/>
    <col min="26" max="16384" width="9.00390625" style="103" customWidth="1"/>
  </cols>
  <sheetData>
    <row r="1" spans="1:13" ht="18" customHeight="1">
      <c r="A1" s="1281" t="s">
        <v>655</v>
      </c>
      <c r="B1" s="1281"/>
      <c r="C1" s="1281"/>
      <c r="D1" s="1281"/>
      <c r="E1" s="1281"/>
      <c r="F1" s="1281"/>
      <c r="G1" s="103"/>
      <c r="H1" s="1281" t="s">
        <v>657</v>
      </c>
      <c r="I1" s="1281"/>
      <c r="J1" s="1281"/>
      <c r="K1" s="1281"/>
      <c r="L1" s="1281"/>
      <c r="M1" s="1281"/>
    </row>
    <row r="2" spans="1:14" ht="22.5" customHeight="1">
      <c r="A2" s="1288" t="s">
        <v>915</v>
      </c>
      <c r="B2" s="1288"/>
      <c r="C2" s="1288"/>
      <c r="D2" s="1289"/>
      <c r="E2" s="208" t="s">
        <v>916</v>
      </c>
      <c r="F2" s="1282" t="s">
        <v>917</v>
      </c>
      <c r="G2" s="1290"/>
      <c r="H2" s="1291" t="s">
        <v>915</v>
      </c>
      <c r="I2" s="1288"/>
      <c r="J2" s="1288"/>
      <c r="K2" s="1289"/>
      <c r="L2" s="208" t="s">
        <v>916</v>
      </c>
      <c r="M2" s="1282" t="s">
        <v>917</v>
      </c>
      <c r="N2" s="1283"/>
    </row>
    <row r="3" spans="1:14" ht="14.25" customHeight="1">
      <c r="A3" s="1285" t="s">
        <v>1175</v>
      </c>
      <c r="B3" s="1285"/>
      <c r="C3" s="1285"/>
      <c r="D3" s="1286"/>
      <c r="E3" s="569">
        <v>120004684</v>
      </c>
      <c r="F3" s="450"/>
      <c r="G3" s="691">
        <v>78.23071200924285</v>
      </c>
      <c r="H3" s="1287" t="s">
        <v>1175</v>
      </c>
      <c r="I3" s="1285"/>
      <c r="J3" s="1285"/>
      <c r="K3" s="1286"/>
      <c r="L3" s="702">
        <v>44298641</v>
      </c>
      <c r="M3" s="451"/>
      <c r="N3" s="706">
        <v>59.904437725716</v>
      </c>
    </row>
    <row r="4" spans="1:14" ht="14.25" customHeight="1">
      <c r="A4" s="112">
        <v>1</v>
      </c>
      <c r="B4" s="112" t="s">
        <v>1438</v>
      </c>
      <c r="C4" s="112"/>
      <c r="D4" s="113"/>
      <c r="E4" s="560">
        <v>604734</v>
      </c>
      <c r="F4" s="148"/>
      <c r="G4" s="692">
        <v>72.35304674507364</v>
      </c>
      <c r="H4" s="114">
        <v>1</v>
      </c>
      <c r="I4" s="112" t="s">
        <v>1438</v>
      </c>
      <c r="J4" s="112"/>
      <c r="K4" s="113"/>
      <c r="L4" s="703">
        <v>14561128</v>
      </c>
      <c r="M4" s="149"/>
      <c r="N4" s="707">
        <v>96.46843563440208</v>
      </c>
    </row>
    <row r="5" spans="1:14" ht="14.25" customHeight="1">
      <c r="A5" s="115"/>
      <c r="B5" s="115"/>
      <c r="C5" s="115" t="s">
        <v>1439</v>
      </c>
      <c r="D5" s="115"/>
      <c r="E5" s="564">
        <v>241579</v>
      </c>
      <c r="F5" s="562"/>
      <c r="G5" s="693">
        <v>53.97315853089093</v>
      </c>
      <c r="H5" s="117"/>
      <c r="I5" s="115"/>
      <c r="J5" s="115" t="s">
        <v>882</v>
      </c>
      <c r="K5" s="116"/>
      <c r="L5" s="704">
        <v>9554030</v>
      </c>
      <c r="M5" s="147"/>
      <c r="N5" s="708">
        <v>109.61747476505575</v>
      </c>
    </row>
    <row r="6" spans="1:14" ht="14.25" customHeight="1">
      <c r="A6" s="118"/>
      <c r="B6" s="118"/>
      <c r="C6" s="118" t="s">
        <v>1440</v>
      </c>
      <c r="D6" s="118"/>
      <c r="E6" s="564">
        <v>11842</v>
      </c>
      <c r="F6" s="563"/>
      <c r="G6" s="694">
        <v>81.29891528216395</v>
      </c>
      <c r="H6" s="117"/>
      <c r="I6" s="115"/>
      <c r="J6" s="115" t="s">
        <v>1037</v>
      </c>
      <c r="K6" s="116"/>
      <c r="L6" s="704">
        <v>8777871</v>
      </c>
      <c r="M6" s="147"/>
      <c r="N6" s="708">
        <v>117.95529592526862</v>
      </c>
    </row>
    <row r="7" spans="1:14" ht="14.25" customHeight="1">
      <c r="A7" s="112">
        <v>2</v>
      </c>
      <c r="B7" s="112" t="s">
        <v>788</v>
      </c>
      <c r="C7" s="112"/>
      <c r="D7" s="113"/>
      <c r="E7" s="559">
        <v>2366714</v>
      </c>
      <c r="F7" s="148"/>
      <c r="G7" s="692">
        <v>733.8329498874468</v>
      </c>
      <c r="H7" s="117"/>
      <c r="I7" s="115"/>
      <c r="J7" s="115" t="s">
        <v>884</v>
      </c>
      <c r="K7" s="116"/>
      <c r="L7" s="704">
        <v>982105</v>
      </c>
      <c r="M7" s="220"/>
      <c r="N7" s="708">
        <v>65.34267638141405</v>
      </c>
    </row>
    <row r="8" spans="1:14" ht="14.25" customHeight="1">
      <c r="A8" s="226">
        <v>3</v>
      </c>
      <c r="B8" s="226" t="s">
        <v>789</v>
      </c>
      <c r="C8" s="226"/>
      <c r="D8" s="227"/>
      <c r="E8" s="660">
        <v>44266</v>
      </c>
      <c r="F8" s="221"/>
      <c r="G8" s="701">
        <v>1.6403399260427771</v>
      </c>
      <c r="H8" s="117"/>
      <c r="I8" s="115"/>
      <c r="J8" s="1292" t="s">
        <v>1242</v>
      </c>
      <c r="K8" s="1293"/>
      <c r="L8" s="704">
        <v>367733</v>
      </c>
      <c r="M8" s="147"/>
      <c r="N8" s="708">
        <v>43.77539298489962</v>
      </c>
    </row>
    <row r="9" spans="1:14" ht="14.25" customHeight="1">
      <c r="A9" s="112">
        <v>4</v>
      </c>
      <c r="B9" s="112" t="s">
        <v>1442</v>
      </c>
      <c r="C9" s="112"/>
      <c r="D9" s="113"/>
      <c r="E9" s="560">
        <v>7901556</v>
      </c>
      <c r="F9" s="148"/>
      <c r="G9" s="695">
        <v>96.79412391618054</v>
      </c>
      <c r="H9" s="117"/>
      <c r="I9" s="115"/>
      <c r="J9" s="115" t="s">
        <v>829</v>
      </c>
      <c r="K9" s="116"/>
      <c r="L9" s="704">
        <v>436430</v>
      </c>
      <c r="M9" s="147"/>
      <c r="N9" s="708">
        <v>131.48214538563738</v>
      </c>
    </row>
    <row r="10" spans="1:14" ht="14.25" customHeight="1">
      <c r="A10" s="115"/>
      <c r="B10" s="115"/>
      <c r="C10" s="115" t="s">
        <v>1443</v>
      </c>
      <c r="D10" s="115"/>
      <c r="E10" s="564">
        <v>451249</v>
      </c>
      <c r="F10" s="562"/>
      <c r="G10" s="696">
        <v>43.12761693225055</v>
      </c>
      <c r="H10" s="117"/>
      <c r="I10" s="115"/>
      <c r="J10" s="115" t="s">
        <v>885</v>
      </c>
      <c r="K10" s="116"/>
      <c r="L10" s="704">
        <v>233815</v>
      </c>
      <c r="M10" s="147"/>
      <c r="N10" s="708">
        <v>53.289589140378745</v>
      </c>
    </row>
    <row r="11" spans="1:14" ht="14.25" customHeight="1">
      <c r="A11" s="115"/>
      <c r="B11" s="115"/>
      <c r="C11" s="115" t="s">
        <v>790</v>
      </c>
      <c r="D11" s="115"/>
      <c r="E11" s="564">
        <v>210916</v>
      </c>
      <c r="F11" s="562"/>
      <c r="G11" s="696">
        <v>79.27891355908632</v>
      </c>
      <c r="H11" s="117"/>
      <c r="I11" s="115"/>
      <c r="J11" s="115" t="s">
        <v>886</v>
      </c>
      <c r="K11" s="116"/>
      <c r="L11" s="704">
        <v>306505</v>
      </c>
      <c r="M11" s="147"/>
      <c r="N11" s="708">
        <v>62.64665004292196</v>
      </c>
    </row>
    <row r="12" spans="1:14" ht="14.25" customHeight="1">
      <c r="A12" s="118"/>
      <c r="B12" s="118"/>
      <c r="C12" s="118" t="s">
        <v>830</v>
      </c>
      <c r="D12" s="119"/>
      <c r="E12" s="561">
        <v>4294312</v>
      </c>
      <c r="F12" s="145"/>
      <c r="G12" s="697">
        <v>123.68819819780896</v>
      </c>
      <c r="H12" s="117"/>
      <c r="I12" s="115"/>
      <c r="J12" s="115" t="s">
        <v>887</v>
      </c>
      <c r="K12" s="116"/>
      <c r="L12" s="704">
        <v>592491</v>
      </c>
      <c r="M12" s="147"/>
      <c r="N12" s="708">
        <v>94.045593361312</v>
      </c>
    </row>
    <row r="13" spans="1:14" ht="14.25" customHeight="1">
      <c r="A13" s="112">
        <v>5</v>
      </c>
      <c r="B13" s="112" t="s">
        <v>794</v>
      </c>
      <c r="C13" s="112"/>
      <c r="D13" s="113"/>
      <c r="E13" s="560">
        <v>10947770</v>
      </c>
      <c r="F13" s="148"/>
      <c r="G13" s="692">
        <v>81.78466738348035</v>
      </c>
      <c r="H13" s="117"/>
      <c r="I13" s="115"/>
      <c r="J13" s="115" t="s">
        <v>888</v>
      </c>
      <c r="K13" s="116"/>
      <c r="L13" s="704">
        <v>719309</v>
      </c>
      <c r="M13" s="147"/>
      <c r="N13" s="708">
        <v>78.64601100352498</v>
      </c>
    </row>
    <row r="14" spans="1:14" ht="14.25" customHeight="1">
      <c r="A14" s="115"/>
      <c r="B14" s="115"/>
      <c r="C14" s="115" t="s">
        <v>799</v>
      </c>
      <c r="D14" s="115"/>
      <c r="E14" s="564">
        <v>1275376</v>
      </c>
      <c r="F14" s="562"/>
      <c r="G14" s="693">
        <v>94.76593028621276</v>
      </c>
      <c r="H14" s="120"/>
      <c r="I14" s="118"/>
      <c r="J14" s="118" t="s">
        <v>889</v>
      </c>
      <c r="K14" s="119"/>
      <c r="L14" s="705">
        <v>144970</v>
      </c>
      <c r="M14" s="146"/>
      <c r="N14" s="709">
        <v>77.49712666720124</v>
      </c>
    </row>
    <row r="15" spans="1:14" ht="14.25" customHeight="1">
      <c r="A15" s="115"/>
      <c r="B15" s="115"/>
      <c r="C15" s="115" t="s">
        <v>800</v>
      </c>
      <c r="D15" s="115"/>
      <c r="E15" s="564">
        <v>2173376</v>
      </c>
      <c r="F15" s="562"/>
      <c r="G15" s="693">
        <v>107.51574736735876</v>
      </c>
      <c r="H15" s="114">
        <v>2</v>
      </c>
      <c r="I15" s="112" t="s">
        <v>788</v>
      </c>
      <c r="J15" s="112"/>
      <c r="K15" s="113"/>
      <c r="L15" s="703">
        <v>4999016</v>
      </c>
      <c r="M15" s="149"/>
      <c r="N15" s="707">
        <v>75.18338204420841</v>
      </c>
    </row>
    <row r="16" spans="1:14" ht="14.25" customHeight="1">
      <c r="A16" s="115"/>
      <c r="B16" s="115"/>
      <c r="C16" s="1284" t="s">
        <v>801</v>
      </c>
      <c r="D16" s="1284"/>
      <c r="E16" s="564">
        <v>614511</v>
      </c>
      <c r="F16" s="562"/>
      <c r="G16" s="693">
        <v>66.6601942168842</v>
      </c>
      <c r="H16" s="117"/>
      <c r="I16" s="115"/>
      <c r="J16" s="115" t="s">
        <v>890</v>
      </c>
      <c r="K16" s="116"/>
      <c r="L16" s="704">
        <v>1742404</v>
      </c>
      <c r="M16" s="147"/>
      <c r="N16" s="708" t="s">
        <v>840</v>
      </c>
    </row>
    <row r="17" spans="1:14" ht="14.25" customHeight="1">
      <c r="A17" s="115"/>
      <c r="B17" s="115"/>
      <c r="C17" s="115" t="s">
        <v>803</v>
      </c>
      <c r="D17" s="115"/>
      <c r="E17" s="564">
        <v>1624268</v>
      </c>
      <c r="F17" s="562"/>
      <c r="G17" s="693">
        <v>64.47477999229923</v>
      </c>
      <c r="H17" s="117"/>
      <c r="I17" s="115"/>
      <c r="J17" s="115" t="s">
        <v>891</v>
      </c>
      <c r="K17" s="116"/>
      <c r="L17" s="704">
        <v>633836</v>
      </c>
      <c r="M17" s="147"/>
      <c r="N17" s="708">
        <v>42.63673519907225</v>
      </c>
    </row>
    <row r="18" spans="1:14" ht="14.25" customHeight="1">
      <c r="A18" s="115"/>
      <c r="B18" s="115"/>
      <c r="C18" s="115" t="s">
        <v>918</v>
      </c>
      <c r="D18" s="115"/>
      <c r="E18" s="564">
        <v>372440</v>
      </c>
      <c r="F18" s="562"/>
      <c r="G18" s="693">
        <v>17.56453589849883</v>
      </c>
      <c r="H18" s="117"/>
      <c r="I18" s="115"/>
      <c r="J18" s="115" t="s">
        <v>892</v>
      </c>
      <c r="K18" s="116"/>
      <c r="L18" s="704">
        <v>569165</v>
      </c>
      <c r="M18" s="147"/>
      <c r="N18" s="708">
        <v>54.09917715148226</v>
      </c>
    </row>
    <row r="19" spans="1:14" ht="14.25" customHeight="1">
      <c r="A19" s="115"/>
      <c r="B19" s="115"/>
      <c r="C19" s="115" t="s">
        <v>804</v>
      </c>
      <c r="D19" s="115"/>
      <c r="E19" s="564">
        <v>935491</v>
      </c>
      <c r="F19" s="562"/>
      <c r="G19" s="693">
        <v>71.63068380204473</v>
      </c>
      <c r="H19" s="117"/>
      <c r="I19" s="115"/>
      <c r="J19" s="115" t="s">
        <v>1038</v>
      </c>
      <c r="K19" s="116"/>
      <c r="L19" s="704">
        <v>561935</v>
      </c>
      <c r="M19" s="147"/>
      <c r="N19" s="708">
        <v>54.16152217264874</v>
      </c>
    </row>
    <row r="20" spans="1:14" ht="14.25" customHeight="1">
      <c r="A20" s="115"/>
      <c r="B20" s="115"/>
      <c r="C20" s="115" t="s">
        <v>919</v>
      </c>
      <c r="D20" s="115"/>
      <c r="E20" s="564">
        <v>825203</v>
      </c>
      <c r="F20" s="562"/>
      <c r="G20" s="693">
        <v>78.04208885719636</v>
      </c>
      <c r="H20" s="117"/>
      <c r="I20" s="115"/>
      <c r="J20" s="115" t="s">
        <v>831</v>
      </c>
      <c r="K20" s="116"/>
      <c r="L20" s="704">
        <v>1284894</v>
      </c>
      <c r="M20" s="147"/>
      <c r="N20" s="708">
        <v>56.79759777175914</v>
      </c>
    </row>
    <row r="21" spans="1:14" ht="14.25" customHeight="1">
      <c r="A21" s="115"/>
      <c r="B21" s="115"/>
      <c r="C21" s="115" t="s">
        <v>814</v>
      </c>
      <c r="D21" s="115"/>
      <c r="E21" s="564">
        <v>3554420</v>
      </c>
      <c r="F21" s="562"/>
      <c r="G21" s="693">
        <v>85.54898436424446</v>
      </c>
      <c r="H21" s="117"/>
      <c r="I21" s="115"/>
      <c r="J21" s="115" t="s">
        <v>893</v>
      </c>
      <c r="K21" s="116"/>
      <c r="L21" s="704">
        <v>190672</v>
      </c>
      <c r="M21" s="220"/>
      <c r="N21" s="710">
        <v>92.3292964607555</v>
      </c>
    </row>
    <row r="22" spans="1:14" ht="14.25" customHeight="1">
      <c r="A22" s="115"/>
      <c r="B22" s="115"/>
      <c r="C22" s="115" t="s">
        <v>920</v>
      </c>
      <c r="D22" s="115"/>
      <c r="E22" s="564">
        <v>1044290</v>
      </c>
      <c r="F22" s="562"/>
      <c r="G22" s="693">
        <v>81.34943355542417</v>
      </c>
      <c r="H22" s="120"/>
      <c r="I22" s="118"/>
      <c r="J22" s="118" t="s">
        <v>894</v>
      </c>
      <c r="K22" s="119"/>
      <c r="L22" s="705">
        <v>117026</v>
      </c>
      <c r="M22" s="146"/>
      <c r="N22" s="709">
        <v>64.92643305741107</v>
      </c>
    </row>
    <row r="23" spans="1:14" ht="14.25" customHeight="1">
      <c r="A23" s="118"/>
      <c r="B23" s="118"/>
      <c r="C23" s="118" t="s">
        <v>921</v>
      </c>
      <c r="D23" s="119"/>
      <c r="E23" s="561">
        <v>1479182</v>
      </c>
      <c r="F23" s="145"/>
      <c r="G23" s="694">
        <v>94.10973537359004</v>
      </c>
      <c r="H23" s="114">
        <v>3</v>
      </c>
      <c r="I23" s="112" t="s">
        <v>789</v>
      </c>
      <c r="J23" s="112"/>
      <c r="K23" s="113"/>
      <c r="L23" s="703">
        <v>94405</v>
      </c>
      <c r="M23" s="241"/>
      <c r="N23" s="708">
        <v>1.1351621542553159</v>
      </c>
    </row>
    <row r="24" spans="1:14" ht="14.25" customHeight="1">
      <c r="A24" s="112">
        <v>6</v>
      </c>
      <c r="B24" s="112" t="s">
        <v>815</v>
      </c>
      <c r="C24" s="112"/>
      <c r="D24" s="113"/>
      <c r="E24" s="560">
        <v>24742117</v>
      </c>
      <c r="F24" s="148"/>
      <c r="G24" s="692">
        <v>65.27934597063943</v>
      </c>
      <c r="H24" s="120"/>
      <c r="I24" s="118"/>
      <c r="J24" s="118" t="s">
        <v>895</v>
      </c>
      <c r="K24" s="119"/>
      <c r="L24" s="705" t="s">
        <v>629</v>
      </c>
      <c r="M24" s="150"/>
      <c r="N24" s="709" t="s">
        <v>841</v>
      </c>
    </row>
    <row r="25" spans="1:14" ht="14.25" customHeight="1">
      <c r="A25" s="115"/>
      <c r="B25" s="115"/>
      <c r="C25" s="115" t="s">
        <v>816</v>
      </c>
      <c r="D25" s="115"/>
      <c r="E25" s="564">
        <v>8375599</v>
      </c>
      <c r="F25" s="562"/>
      <c r="G25" s="693">
        <v>49.292606055241556</v>
      </c>
      <c r="H25" s="114">
        <v>4</v>
      </c>
      <c r="I25" s="112" t="s">
        <v>896</v>
      </c>
      <c r="J25" s="112"/>
      <c r="K25" s="112"/>
      <c r="L25" s="703">
        <v>4495303</v>
      </c>
      <c r="M25" s="231"/>
      <c r="N25" s="707">
        <v>56.50251749197517</v>
      </c>
    </row>
    <row r="26" spans="1:14" ht="14.25" customHeight="1">
      <c r="A26" s="115"/>
      <c r="B26" s="115"/>
      <c r="C26" s="115" t="s">
        <v>817</v>
      </c>
      <c r="D26" s="115"/>
      <c r="E26" s="564">
        <v>1768307</v>
      </c>
      <c r="F26" s="562"/>
      <c r="G26" s="693">
        <v>68.54314891010894</v>
      </c>
      <c r="H26" s="117"/>
      <c r="I26" s="115"/>
      <c r="J26" s="115" t="s">
        <v>897</v>
      </c>
      <c r="K26" s="115"/>
      <c r="L26" s="704">
        <v>1272397</v>
      </c>
      <c r="M26" s="232"/>
      <c r="N26" s="708">
        <v>41.31392487757425</v>
      </c>
    </row>
    <row r="27" spans="1:14" ht="14.25" customHeight="1">
      <c r="A27" s="115"/>
      <c r="B27" s="115"/>
      <c r="C27" s="115" t="s">
        <v>818</v>
      </c>
      <c r="D27" s="115"/>
      <c r="E27" s="564">
        <v>763881</v>
      </c>
      <c r="F27" s="562"/>
      <c r="G27" s="693">
        <v>54.12064691333184</v>
      </c>
      <c r="H27" s="117"/>
      <c r="I27" s="115"/>
      <c r="J27" s="115" t="s">
        <v>898</v>
      </c>
      <c r="K27" s="115"/>
      <c r="L27" s="704">
        <v>376050</v>
      </c>
      <c r="M27" s="232"/>
      <c r="N27" s="708">
        <v>73.74961021845418</v>
      </c>
    </row>
    <row r="28" spans="1:14" ht="14.25" customHeight="1">
      <c r="A28" s="115"/>
      <c r="B28" s="115"/>
      <c r="C28" s="115" t="s">
        <v>922</v>
      </c>
      <c r="D28" s="115"/>
      <c r="E28" s="564">
        <v>546410</v>
      </c>
      <c r="F28" s="562"/>
      <c r="G28" s="693">
        <v>53.26484935213816</v>
      </c>
      <c r="H28" s="117"/>
      <c r="I28" s="115"/>
      <c r="J28" s="115" t="s">
        <v>832</v>
      </c>
      <c r="K28" s="115"/>
      <c r="L28" s="704">
        <v>1143708</v>
      </c>
      <c r="M28" s="232"/>
      <c r="N28" s="708">
        <v>61.658509024980766</v>
      </c>
    </row>
    <row r="29" spans="1:14" ht="14.25" customHeight="1">
      <c r="A29" s="115"/>
      <c r="B29" s="115"/>
      <c r="C29" s="115" t="s">
        <v>819</v>
      </c>
      <c r="D29" s="115"/>
      <c r="E29" s="564">
        <v>694516</v>
      </c>
      <c r="F29" s="562"/>
      <c r="G29" s="693">
        <v>70.73098200246051</v>
      </c>
      <c r="H29" s="120"/>
      <c r="I29" s="118"/>
      <c r="J29" s="118" t="s">
        <v>899</v>
      </c>
      <c r="K29" s="118"/>
      <c r="L29" s="704">
        <v>81155</v>
      </c>
      <c r="M29" s="233"/>
      <c r="N29" s="709">
        <v>11.359977827361371</v>
      </c>
    </row>
    <row r="30" spans="1:14" ht="14.25" customHeight="1">
      <c r="A30" s="115"/>
      <c r="B30" s="115"/>
      <c r="C30" s="115" t="s">
        <v>820</v>
      </c>
      <c r="D30" s="115"/>
      <c r="E30" s="564">
        <v>3822615</v>
      </c>
      <c r="F30" s="562"/>
      <c r="G30" s="693">
        <v>83.99769537913409</v>
      </c>
      <c r="H30" s="114">
        <v>5</v>
      </c>
      <c r="I30" s="112" t="s">
        <v>794</v>
      </c>
      <c r="J30" s="112"/>
      <c r="K30" s="112"/>
      <c r="L30" s="703">
        <v>5070705</v>
      </c>
      <c r="M30" s="231"/>
      <c r="N30" s="707">
        <v>45.70859566299258</v>
      </c>
    </row>
    <row r="31" spans="1:14" ht="14.25" customHeight="1">
      <c r="A31" s="115"/>
      <c r="B31" s="115"/>
      <c r="C31" s="115" t="s">
        <v>833</v>
      </c>
      <c r="D31" s="115"/>
      <c r="E31" s="564">
        <v>3396355</v>
      </c>
      <c r="F31" s="562"/>
      <c r="G31" s="693">
        <v>241.10811532225318</v>
      </c>
      <c r="H31" s="117"/>
      <c r="I31" s="115"/>
      <c r="J31" s="115" t="s">
        <v>1436</v>
      </c>
      <c r="K31" s="115"/>
      <c r="L31" s="704">
        <v>583066</v>
      </c>
      <c r="M31" s="232"/>
      <c r="N31" s="708">
        <v>69.80310091811215</v>
      </c>
    </row>
    <row r="32" spans="1:14" ht="14.25" customHeight="1">
      <c r="A32" s="115"/>
      <c r="B32" s="115"/>
      <c r="C32" s="115" t="s">
        <v>821</v>
      </c>
      <c r="D32" s="115"/>
      <c r="E32" s="564">
        <v>2367820</v>
      </c>
      <c r="F32" s="562"/>
      <c r="G32" s="693">
        <v>102.21399920225578</v>
      </c>
      <c r="H32" s="117"/>
      <c r="I32" s="115"/>
      <c r="J32" s="115" t="s">
        <v>834</v>
      </c>
      <c r="K32" s="115"/>
      <c r="L32" s="704">
        <v>65574</v>
      </c>
      <c r="M32" s="232"/>
      <c r="N32" s="708">
        <v>3.122284475760085</v>
      </c>
    </row>
    <row r="33" spans="1:14" ht="14.25" customHeight="1">
      <c r="A33" s="118"/>
      <c r="B33" s="118"/>
      <c r="C33" s="118" t="s">
        <v>822</v>
      </c>
      <c r="D33" s="119"/>
      <c r="E33" s="561">
        <v>813978</v>
      </c>
      <c r="F33" s="145"/>
      <c r="G33" s="694">
        <v>91.39935749231113</v>
      </c>
      <c r="H33" s="117"/>
      <c r="I33" s="115"/>
      <c r="J33" s="115" t="s">
        <v>900</v>
      </c>
      <c r="K33" s="115"/>
      <c r="L33" s="704">
        <v>367660</v>
      </c>
      <c r="M33" s="232"/>
      <c r="N33" s="708">
        <v>199.954316045945</v>
      </c>
    </row>
    <row r="34" spans="1:14" ht="14.25" customHeight="1">
      <c r="A34" s="112">
        <v>7</v>
      </c>
      <c r="B34" s="112" t="s">
        <v>823</v>
      </c>
      <c r="C34" s="112"/>
      <c r="D34" s="113"/>
      <c r="E34" s="560">
        <v>23261234</v>
      </c>
      <c r="F34" s="148"/>
      <c r="G34" s="692">
        <v>89.57606007700899</v>
      </c>
      <c r="H34" s="117"/>
      <c r="I34" s="115"/>
      <c r="J34" s="115" t="s">
        <v>800</v>
      </c>
      <c r="K34" s="115"/>
      <c r="L34" s="704">
        <v>1046988</v>
      </c>
      <c r="M34" s="232"/>
      <c r="N34" s="708">
        <v>95.17268085516406</v>
      </c>
    </row>
    <row r="35" spans="1:14" ht="14.25" customHeight="1">
      <c r="A35" s="115"/>
      <c r="B35" s="115"/>
      <c r="C35" s="115" t="s">
        <v>824</v>
      </c>
      <c r="D35" s="115"/>
      <c r="E35" s="564">
        <v>4783284</v>
      </c>
      <c r="F35" s="562"/>
      <c r="G35" s="693">
        <v>147.55225254460854</v>
      </c>
      <c r="H35" s="117"/>
      <c r="I35" s="115"/>
      <c r="J35" s="115" t="s">
        <v>801</v>
      </c>
      <c r="K35" s="115"/>
      <c r="L35" s="704">
        <v>750266</v>
      </c>
      <c r="M35" s="232"/>
      <c r="N35" s="708">
        <v>79.3748327107263</v>
      </c>
    </row>
    <row r="36" spans="1:14" ht="14.25" customHeight="1">
      <c r="A36" s="115"/>
      <c r="B36" s="115"/>
      <c r="C36" s="115" t="s">
        <v>825</v>
      </c>
      <c r="D36" s="115"/>
      <c r="E36" s="564">
        <v>4868911</v>
      </c>
      <c r="F36" s="562"/>
      <c r="G36" s="693">
        <v>107.22440083499582</v>
      </c>
      <c r="H36" s="117"/>
      <c r="I36" s="115"/>
      <c r="J36" s="115" t="s">
        <v>803</v>
      </c>
      <c r="K36" s="115"/>
      <c r="L36" s="704">
        <v>485553</v>
      </c>
      <c r="M36" s="232"/>
      <c r="N36" s="708">
        <v>49.9421947481563</v>
      </c>
    </row>
    <row r="37" spans="1:14" ht="14.25" customHeight="1">
      <c r="A37" s="115"/>
      <c r="B37" s="115"/>
      <c r="C37" s="115" t="s">
        <v>826</v>
      </c>
      <c r="D37" s="115"/>
      <c r="E37" s="564">
        <v>1744993</v>
      </c>
      <c r="F37" s="562"/>
      <c r="G37" s="693">
        <v>73.74645318285897</v>
      </c>
      <c r="H37" s="117"/>
      <c r="I37" s="115"/>
      <c r="J37" s="115" t="s">
        <v>901</v>
      </c>
      <c r="K37" s="115"/>
      <c r="L37" s="704">
        <v>556690</v>
      </c>
      <c r="M37" s="168"/>
      <c r="N37" s="708">
        <v>23.93153060513856</v>
      </c>
    </row>
    <row r="38" spans="1:14" ht="14.25" customHeight="1">
      <c r="A38" s="115"/>
      <c r="B38" s="115"/>
      <c r="C38" s="115" t="s">
        <v>827</v>
      </c>
      <c r="D38" s="115"/>
      <c r="E38" s="564">
        <v>398042</v>
      </c>
      <c r="F38" s="562"/>
      <c r="G38" s="693">
        <v>23.56673982637053</v>
      </c>
      <c r="H38" s="120"/>
      <c r="I38" s="118"/>
      <c r="J38" s="118" t="s">
        <v>814</v>
      </c>
      <c r="K38" s="118"/>
      <c r="L38" s="705">
        <v>539716</v>
      </c>
      <c r="M38" s="233"/>
      <c r="N38" s="709">
        <v>46.32818991505463</v>
      </c>
    </row>
    <row r="39" spans="1:14" ht="14.25" customHeight="1">
      <c r="A39" s="115"/>
      <c r="B39" s="115"/>
      <c r="C39" s="115" t="s">
        <v>836</v>
      </c>
      <c r="D39" s="115"/>
      <c r="E39" s="564">
        <v>252168</v>
      </c>
      <c r="F39" s="562"/>
      <c r="G39" s="693">
        <v>17.62782669968983</v>
      </c>
      <c r="H39" s="114">
        <v>6</v>
      </c>
      <c r="I39" s="112" t="s">
        <v>815</v>
      </c>
      <c r="J39" s="112"/>
      <c r="K39" s="112"/>
      <c r="L39" s="704">
        <v>2866426</v>
      </c>
      <c r="M39" s="231"/>
      <c r="N39" s="707">
        <v>52.52341534698141</v>
      </c>
    </row>
    <row r="40" spans="1:14" ht="14.25" customHeight="1">
      <c r="A40" s="115"/>
      <c r="B40" s="115"/>
      <c r="C40" s="115" t="s">
        <v>828</v>
      </c>
      <c r="D40" s="115"/>
      <c r="E40" s="564">
        <v>35327</v>
      </c>
      <c r="F40" s="562"/>
      <c r="G40" s="693">
        <v>18.372494565273918</v>
      </c>
      <c r="H40" s="117"/>
      <c r="I40" s="115"/>
      <c r="J40" s="115" t="s">
        <v>816</v>
      </c>
      <c r="K40" s="115"/>
      <c r="L40" s="704">
        <v>394348</v>
      </c>
      <c r="M40" s="232"/>
      <c r="N40" s="708">
        <v>28.04573536952497</v>
      </c>
    </row>
    <row r="41" spans="1:14" ht="14.25" customHeight="1">
      <c r="A41" s="115"/>
      <c r="B41" s="115"/>
      <c r="C41" s="115" t="s">
        <v>857</v>
      </c>
      <c r="D41" s="115"/>
      <c r="E41" s="564">
        <v>347538</v>
      </c>
      <c r="F41" s="562"/>
      <c r="G41" s="693">
        <v>18.726590953055013</v>
      </c>
      <c r="H41" s="117"/>
      <c r="I41" s="115"/>
      <c r="J41" s="115" t="s">
        <v>817</v>
      </c>
      <c r="K41" s="115"/>
      <c r="L41" s="704">
        <v>435576</v>
      </c>
      <c r="M41" s="232"/>
      <c r="N41" s="708">
        <v>102.62417596916393</v>
      </c>
    </row>
    <row r="42" spans="1:14" ht="14.25" customHeight="1">
      <c r="A42" s="115"/>
      <c r="B42" s="115"/>
      <c r="C42" s="115" t="s">
        <v>858</v>
      </c>
      <c r="D42" s="115"/>
      <c r="E42" s="564">
        <v>51656</v>
      </c>
      <c r="F42" s="562"/>
      <c r="G42" s="693">
        <v>25.407755720384834</v>
      </c>
      <c r="H42" s="117"/>
      <c r="I42" s="115"/>
      <c r="J42" s="115" t="s">
        <v>469</v>
      </c>
      <c r="K42" s="115"/>
      <c r="L42" s="704">
        <v>58750</v>
      </c>
      <c r="M42" s="232"/>
      <c r="N42" s="708">
        <v>211.36895125022485</v>
      </c>
    </row>
    <row r="43" spans="1:14" ht="14.25" customHeight="1">
      <c r="A43" s="115"/>
      <c r="B43" s="115"/>
      <c r="C43" s="115" t="s">
        <v>859</v>
      </c>
      <c r="D43" s="115"/>
      <c r="E43" s="564">
        <v>3033407</v>
      </c>
      <c r="F43" s="562"/>
      <c r="G43" s="693">
        <v>80.83325694331933</v>
      </c>
      <c r="H43" s="117"/>
      <c r="I43" s="115"/>
      <c r="J43" s="115" t="s">
        <v>820</v>
      </c>
      <c r="K43" s="115"/>
      <c r="L43" s="704">
        <v>679367</v>
      </c>
      <c r="M43" s="232"/>
      <c r="N43" s="708">
        <v>52.653332961316444</v>
      </c>
    </row>
    <row r="44" spans="1:14" ht="14.25" customHeight="1">
      <c r="A44" s="115"/>
      <c r="B44" s="115"/>
      <c r="C44" s="115" t="s">
        <v>923</v>
      </c>
      <c r="D44" s="565"/>
      <c r="E44" s="564">
        <v>1157771</v>
      </c>
      <c r="F44" s="562"/>
      <c r="G44" s="693">
        <v>49.419420380792616</v>
      </c>
      <c r="H44" s="120"/>
      <c r="I44" s="118"/>
      <c r="J44" s="118" t="s">
        <v>902</v>
      </c>
      <c r="K44" s="118"/>
      <c r="L44" s="704">
        <v>682981</v>
      </c>
      <c r="M44" s="233"/>
      <c r="N44" s="709">
        <v>66.97001758134436</v>
      </c>
    </row>
    <row r="45" spans="1:14" ht="14.25" customHeight="1">
      <c r="A45" s="115"/>
      <c r="B45" s="115"/>
      <c r="C45" s="115" t="s">
        <v>837</v>
      </c>
      <c r="D45" s="115"/>
      <c r="E45" s="564">
        <v>976206</v>
      </c>
      <c r="F45" s="562"/>
      <c r="G45" s="696">
        <v>185.6674439216253</v>
      </c>
      <c r="H45" s="114">
        <v>7</v>
      </c>
      <c r="I45" s="112" t="s">
        <v>823</v>
      </c>
      <c r="J45" s="112"/>
      <c r="K45" s="112"/>
      <c r="L45" s="703">
        <v>4075663</v>
      </c>
      <c r="M45" s="231"/>
      <c r="N45" s="707">
        <v>60.560186438567484</v>
      </c>
    </row>
    <row r="46" spans="1:14" ht="14.25" customHeight="1">
      <c r="A46" s="115"/>
      <c r="B46" s="115"/>
      <c r="C46" s="115" t="s">
        <v>860</v>
      </c>
      <c r="D46" s="115"/>
      <c r="E46" s="564">
        <v>1160125</v>
      </c>
      <c r="F46" s="562"/>
      <c r="G46" s="693">
        <v>90.45435159404718</v>
      </c>
      <c r="H46" s="117"/>
      <c r="I46" s="115"/>
      <c r="J46" s="115" t="s">
        <v>824</v>
      </c>
      <c r="K46" s="115"/>
      <c r="L46" s="704">
        <v>371587</v>
      </c>
      <c r="M46" s="232"/>
      <c r="N46" s="708">
        <v>75.4764158416646</v>
      </c>
    </row>
    <row r="47" spans="1:14" ht="14.25" customHeight="1">
      <c r="A47" s="118"/>
      <c r="B47" s="118"/>
      <c r="C47" s="118" t="s">
        <v>861</v>
      </c>
      <c r="D47" s="119"/>
      <c r="E47" s="561">
        <v>1253585</v>
      </c>
      <c r="F47" s="145"/>
      <c r="G47" s="694">
        <v>74.38481667625959</v>
      </c>
      <c r="H47" s="117"/>
      <c r="I47" s="115"/>
      <c r="J47" s="115" t="s">
        <v>825</v>
      </c>
      <c r="K47" s="115"/>
      <c r="L47" s="704">
        <v>279674</v>
      </c>
      <c r="M47" s="232"/>
      <c r="N47" s="708">
        <v>30.199375440021075</v>
      </c>
    </row>
    <row r="48" spans="1:14" ht="14.25" customHeight="1">
      <c r="A48" s="112">
        <v>8</v>
      </c>
      <c r="B48" s="112" t="s">
        <v>862</v>
      </c>
      <c r="C48" s="112"/>
      <c r="D48" s="113"/>
      <c r="E48" s="560">
        <v>37887514</v>
      </c>
      <c r="F48" s="148"/>
      <c r="G48" s="692">
        <v>73.14240747631248</v>
      </c>
      <c r="H48" s="117"/>
      <c r="I48" s="115"/>
      <c r="J48" s="115" t="s">
        <v>826</v>
      </c>
      <c r="K48" s="116"/>
      <c r="L48" s="704">
        <v>1973882</v>
      </c>
      <c r="M48" s="232"/>
      <c r="N48" s="708">
        <v>66.81341222345583</v>
      </c>
    </row>
    <row r="49" spans="1:14" ht="14.25" customHeight="1">
      <c r="A49" s="115"/>
      <c r="B49" s="115"/>
      <c r="C49" s="115" t="s">
        <v>863</v>
      </c>
      <c r="D49" s="115"/>
      <c r="E49" s="564">
        <v>4098196</v>
      </c>
      <c r="F49" s="562"/>
      <c r="G49" s="693">
        <v>36.392411133236386</v>
      </c>
      <c r="H49" s="117"/>
      <c r="I49" s="115"/>
      <c r="J49" s="115" t="s">
        <v>905</v>
      </c>
      <c r="K49" s="115"/>
      <c r="L49" s="704">
        <v>278913</v>
      </c>
      <c r="M49" s="232"/>
      <c r="N49" s="708">
        <v>41.28185355615713</v>
      </c>
    </row>
    <row r="50" spans="1:14" ht="14.25" customHeight="1">
      <c r="A50" s="115"/>
      <c r="B50" s="115"/>
      <c r="C50" s="115" t="s">
        <v>924</v>
      </c>
      <c r="D50" s="115"/>
      <c r="E50" s="564">
        <v>1909258</v>
      </c>
      <c r="F50" s="562"/>
      <c r="G50" s="693">
        <v>24.801601013441715</v>
      </c>
      <c r="H50" s="120"/>
      <c r="I50" s="118"/>
      <c r="J50" s="118" t="s">
        <v>906</v>
      </c>
      <c r="K50" s="118"/>
      <c r="L50" s="705">
        <v>210246</v>
      </c>
      <c r="M50" s="233"/>
      <c r="N50" s="709">
        <v>72.39178040684783</v>
      </c>
    </row>
    <row r="51" spans="1:14" ht="14.25" customHeight="1">
      <c r="A51" s="115"/>
      <c r="B51" s="115"/>
      <c r="C51" s="115" t="s">
        <v>1039</v>
      </c>
      <c r="D51" s="115"/>
      <c r="E51" s="564">
        <v>2186138</v>
      </c>
      <c r="F51" s="562"/>
      <c r="G51" s="693">
        <v>61.365483897770325</v>
      </c>
      <c r="H51" s="114">
        <v>8</v>
      </c>
      <c r="I51" s="112" t="s">
        <v>862</v>
      </c>
      <c r="J51" s="112"/>
      <c r="K51" s="112"/>
      <c r="L51" s="704">
        <v>2729450</v>
      </c>
      <c r="M51" s="231"/>
      <c r="N51" s="707">
        <v>59.25826699991143</v>
      </c>
    </row>
    <row r="52" spans="1:14" ht="14.25" customHeight="1">
      <c r="A52" s="115"/>
      <c r="B52" s="115"/>
      <c r="C52" s="115" t="s">
        <v>864</v>
      </c>
      <c r="D52" s="115"/>
      <c r="E52" s="564">
        <v>19439047</v>
      </c>
      <c r="F52" s="562"/>
      <c r="G52" s="693">
        <v>119.20124505181737</v>
      </c>
      <c r="H52" s="117"/>
      <c r="I52" s="115"/>
      <c r="J52" s="115" t="s">
        <v>864</v>
      </c>
      <c r="K52" s="115"/>
      <c r="L52" s="704">
        <v>1510582</v>
      </c>
      <c r="M52" s="232"/>
      <c r="N52" s="708">
        <v>54.74093054892697</v>
      </c>
    </row>
    <row r="53" spans="1:14" ht="14.25" customHeight="1">
      <c r="A53" s="115"/>
      <c r="B53" s="115"/>
      <c r="C53" s="115" t="s">
        <v>873</v>
      </c>
      <c r="D53" s="115"/>
      <c r="E53" s="564">
        <v>11935978</v>
      </c>
      <c r="F53" s="115"/>
      <c r="G53" s="698">
        <v>53.42441699982763</v>
      </c>
      <c r="H53" s="120"/>
      <c r="I53" s="118"/>
      <c r="J53" s="118" t="s">
        <v>873</v>
      </c>
      <c r="K53" s="118"/>
      <c r="L53" s="705">
        <v>933574</v>
      </c>
      <c r="M53" s="118"/>
      <c r="N53" s="711">
        <v>69.33791439767323</v>
      </c>
    </row>
    <row r="54" spans="1:14" ht="14.25" customHeight="1">
      <c r="A54" s="115"/>
      <c r="B54" s="115"/>
      <c r="C54" s="115" t="s">
        <v>925</v>
      </c>
      <c r="D54" s="115"/>
      <c r="E54" s="564">
        <v>10492231</v>
      </c>
      <c r="F54" s="115"/>
      <c r="G54" s="698">
        <v>54.803929833710406</v>
      </c>
      <c r="H54" s="114">
        <v>9</v>
      </c>
      <c r="I54" s="112" t="s">
        <v>875</v>
      </c>
      <c r="J54" s="112"/>
      <c r="K54" s="112"/>
      <c r="L54" s="703">
        <v>5406545</v>
      </c>
      <c r="M54" s="112"/>
      <c r="N54" s="712">
        <v>67.19327578195035</v>
      </c>
    </row>
    <row r="55" spans="1:25" ht="14.25" customHeight="1">
      <c r="A55" s="118"/>
      <c r="B55" s="118"/>
      <c r="C55" s="118" t="s">
        <v>874</v>
      </c>
      <c r="D55" s="118"/>
      <c r="E55" s="561">
        <v>2334377</v>
      </c>
      <c r="F55" s="118"/>
      <c r="G55" s="699">
        <v>127.10574045104906</v>
      </c>
      <c r="H55" s="234"/>
      <c r="I55" s="230"/>
      <c r="J55" s="230" t="s">
        <v>907</v>
      </c>
      <c r="K55" s="230"/>
      <c r="L55" s="704">
        <v>527707</v>
      </c>
      <c r="M55" s="230"/>
      <c r="N55" s="713">
        <v>68.09043507881843</v>
      </c>
      <c r="W55" s="105"/>
      <c r="X55" s="105"/>
      <c r="Y55" s="105"/>
    </row>
    <row r="56" spans="1:25" ht="14.25" customHeight="1">
      <c r="A56" s="112">
        <v>9</v>
      </c>
      <c r="B56" s="112" t="s">
        <v>875</v>
      </c>
      <c r="C56" s="112"/>
      <c r="D56" s="112"/>
      <c r="E56" s="560">
        <v>12248779</v>
      </c>
      <c r="F56" s="112"/>
      <c r="G56" s="700">
        <v>99.40197866174557</v>
      </c>
      <c r="H56" s="234"/>
      <c r="I56" s="230"/>
      <c r="J56" s="230" t="s">
        <v>908</v>
      </c>
      <c r="K56" s="230"/>
      <c r="L56" s="704">
        <v>249090</v>
      </c>
      <c r="M56" s="230"/>
      <c r="N56" s="713">
        <v>59.16402226993749</v>
      </c>
      <c r="W56" s="105"/>
      <c r="X56" s="105"/>
      <c r="Y56" s="105"/>
    </row>
    <row r="57" spans="1:25" ht="14.25" customHeight="1">
      <c r="A57" s="115"/>
      <c r="B57" s="115"/>
      <c r="C57" s="115" t="s">
        <v>876</v>
      </c>
      <c r="D57" s="115"/>
      <c r="E57" s="564">
        <v>3467995</v>
      </c>
      <c r="F57" s="115"/>
      <c r="G57" s="698">
        <v>122.88503146187335</v>
      </c>
      <c r="H57" s="234"/>
      <c r="I57" s="230"/>
      <c r="J57" s="230" t="s">
        <v>909</v>
      </c>
      <c r="K57" s="230"/>
      <c r="L57" s="704">
        <v>295019</v>
      </c>
      <c r="M57" s="230"/>
      <c r="N57" s="713">
        <v>100.04069189790403</v>
      </c>
      <c r="T57" s="105"/>
      <c r="U57" s="105"/>
      <c r="V57" s="105"/>
      <c r="W57" s="105"/>
      <c r="X57" s="105"/>
      <c r="Y57" s="105"/>
    </row>
    <row r="58" spans="1:25" ht="14.25" customHeight="1">
      <c r="A58" s="115"/>
      <c r="B58" s="115"/>
      <c r="C58" s="115" t="s">
        <v>926</v>
      </c>
      <c r="D58" s="115"/>
      <c r="E58" s="564">
        <v>3454787</v>
      </c>
      <c r="F58" s="115"/>
      <c r="G58" s="698">
        <v>123.94303793608306</v>
      </c>
      <c r="H58" s="234"/>
      <c r="I58" s="230"/>
      <c r="J58" s="230" t="s">
        <v>878</v>
      </c>
      <c r="K58" s="230"/>
      <c r="L58" s="704">
        <v>1072440</v>
      </c>
      <c r="M58" s="230"/>
      <c r="N58" s="713">
        <v>94.3767660882888</v>
      </c>
      <c r="T58" s="105"/>
      <c r="U58" s="105"/>
      <c r="V58" s="105"/>
      <c r="W58" s="105"/>
      <c r="X58" s="105"/>
      <c r="Y58" s="105"/>
    </row>
    <row r="59" spans="1:25" ht="14.25" customHeight="1">
      <c r="A59" s="115"/>
      <c r="B59" s="115"/>
      <c r="C59" s="115" t="s">
        <v>879</v>
      </c>
      <c r="D59" s="115"/>
      <c r="E59" s="564">
        <v>1211876</v>
      </c>
      <c r="F59" s="115"/>
      <c r="G59" s="698">
        <v>63.945132417431374</v>
      </c>
      <c r="H59" s="234"/>
      <c r="I59" s="230"/>
      <c r="J59" s="230" t="s">
        <v>880</v>
      </c>
      <c r="K59" s="230"/>
      <c r="L59" s="704">
        <v>777194</v>
      </c>
      <c r="M59" s="230"/>
      <c r="N59" s="713">
        <v>66.0014385910979</v>
      </c>
      <c r="T59" s="105"/>
      <c r="U59" s="105"/>
      <c r="V59" s="105"/>
      <c r="W59" s="105"/>
      <c r="X59" s="105"/>
      <c r="Y59" s="105"/>
    </row>
    <row r="60" spans="1:25" ht="14.25" customHeight="1">
      <c r="A60" s="115"/>
      <c r="B60" s="115"/>
      <c r="C60" s="115" t="s">
        <v>880</v>
      </c>
      <c r="D60" s="115"/>
      <c r="E60" s="564">
        <v>1450579</v>
      </c>
      <c r="F60" s="115"/>
      <c r="G60" s="698">
        <v>106.63897120500255</v>
      </c>
      <c r="H60" s="234"/>
      <c r="I60" s="230"/>
      <c r="J60" s="230" t="s">
        <v>913</v>
      </c>
      <c r="K60" s="230"/>
      <c r="L60" s="704">
        <v>389743</v>
      </c>
      <c r="M60" s="230"/>
      <c r="N60" s="711">
        <v>87.80170763026875</v>
      </c>
      <c r="T60" s="105"/>
      <c r="U60" s="105"/>
      <c r="V60" s="105"/>
      <c r="W60" s="105"/>
      <c r="X60" s="105"/>
      <c r="Y60" s="105"/>
    </row>
    <row r="61" spans="1:14" ht="14.25" customHeight="1">
      <c r="A61" s="228"/>
      <c r="B61" s="228"/>
      <c r="C61" s="228" t="s">
        <v>881</v>
      </c>
      <c r="D61" s="228"/>
      <c r="E61" s="561">
        <v>394919</v>
      </c>
      <c r="F61" s="228"/>
      <c r="G61" s="699">
        <v>130.7574894710354</v>
      </c>
      <c r="H61" s="235"/>
      <c r="I61" s="228"/>
      <c r="J61" s="228" t="s">
        <v>914</v>
      </c>
      <c r="K61" s="228"/>
      <c r="L61" s="705">
        <v>348275</v>
      </c>
      <c r="M61" s="228"/>
      <c r="N61" s="714">
        <v>50.69763379502594</v>
      </c>
    </row>
    <row r="62" spans="8:12" ht="13.5">
      <c r="H62" s="229"/>
      <c r="I62" s="229"/>
      <c r="J62" s="229"/>
      <c r="K62" s="229"/>
      <c r="L62" s="236"/>
    </row>
  </sheetData>
  <mergeCells count="10">
    <mergeCell ref="A1:F1"/>
    <mergeCell ref="H1:M1"/>
    <mergeCell ref="M2:N2"/>
    <mergeCell ref="C16:D16"/>
    <mergeCell ref="A3:D3"/>
    <mergeCell ref="H3:K3"/>
    <mergeCell ref="A2:D2"/>
    <mergeCell ref="F2:G2"/>
    <mergeCell ref="H2:K2"/>
    <mergeCell ref="J8:K8"/>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8.xml><?xml version="1.0" encoding="utf-8"?>
<worksheet xmlns="http://schemas.openxmlformats.org/spreadsheetml/2006/main" xmlns:r="http://schemas.openxmlformats.org/officeDocument/2006/relationships">
  <sheetPr codeName="Sheet17"/>
  <dimension ref="A1:CO49"/>
  <sheetViews>
    <sheetView workbookViewId="0" topLeftCell="A17">
      <selection activeCell="B49" sqref="B49:D49"/>
    </sheetView>
  </sheetViews>
  <sheetFormatPr defaultColWidth="9.00390625" defaultRowHeight="13.5"/>
  <cols>
    <col min="1" max="1" width="5.875" style="123" customWidth="1"/>
    <col min="2" max="2" width="2.625" style="123" customWidth="1"/>
    <col min="3" max="3" width="3.00390625" style="123" customWidth="1"/>
    <col min="4" max="10" width="1.00390625" style="123" customWidth="1"/>
    <col min="11" max="93" width="0.875" style="123" customWidth="1"/>
    <col min="94" max="16384" width="9.00390625" style="123" customWidth="1"/>
  </cols>
  <sheetData>
    <row r="1" spans="3:93" ht="18" customHeight="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row>
    <row r="2" spans="3:93" ht="21" customHeight="1">
      <c r="C2" s="122"/>
      <c r="D2" s="122"/>
      <c r="E2" s="122"/>
      <c r="F2" s="122"/>
      <c r="G2" s="122"/>
      <c r="H2" s="122"/>
      <c r="I2" s="122"/>
      <c r="J2" s="122"/>
      <c r="K2" s="122"/>
      <c r="L2" s="122"/>
      <c r="M2" s="122"/>
      <c r="N2" s="122"/>
      <c r="O2" s="122"/>
      <c r="P2" s="122"/>
      <c r="Q2" s="122"/>
      <c r="R2" s="122"/>
      <c r="S2" s="34"/>
      <c r="T2" s="122"/>
      <c r="U2" s="122"/>
      <c r="V2" s="122"/>
      <c r="W2" s="122"/>
      <c r="X2" s="122"/>
      <c r="Y2" s="1355" t="s">
        <v>1296</v>
      </c>
      <c r="Z2" s="1356"/>
      <c r="AA2" s="1356"/>
      <c r="AB2" s="1356"/>
      <c r="AC2" s="1356"/>
      <c r="AD2" s="1356"/>
      <c r="AE2" s="1356"/>
      <c r="AF2" s="1356"/>
      <c r="AG2" s="1356"/>
      <c r="AH2" s="1356"/>
      <c r="AI2" s="1356"/>
      <c r="AJ2" s="1356"/>
      <c r="AK2" s="1356"/>
      <c r="AL2" s="1356"/>
      <c r="AM2" s="1356"/>
      <c r="AN2" s="1356"/>
      <c r="AO2" s="1356"/>
      <c r="AP2" s="1356"/>
      <c r="AQ2" s="1356"/>
      <c r="AR2" s="1356"/>
      <c r="AS2" s="1356"/>
      <c r="AT2" s="1356"/>
      <c r="AU2" s="1356"/>
      <c r="AV2" s="1356"/>
      <c r="AW2" s="1356"/>
      <c r="AX2" s="1356"/>
      <c r="AY2" s="1356"/>
      <c r="AZ2" s="1356"/>
      <c r="BA2" s="1356"/>
      <c r="BB2" s="1356"/>
      <c r="BC2" s="1356"/>
      <c r="BD2" s="1356"/>
      <c r="BE2" s="1356"/>
      <c r="BF2" s="1356"/>
      <c r="BG2" s="1356"/>
      <c r="BH2" s="1356"/>
      <c r="BI2" s="1356"/>
      <c r="BJ2" s="1356"/>
      <c r="BK2" s="1356"/>
      <c r="BL2" s="1356"/>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row>
    <row r="3" spans="1:93" ht="15" customHeight="1">
      <c r="A3" s="123" t="s">
        <v>1219</v>
      </c>
      <c r="C3" s="124"/>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5" t="s">
        <v>1446</v>
      </c>
    </row>
    <row r="4" spans="1:93" ht="15" customHeight="1">
      <c r="A4" s="1323" t="s">
        <v>1071</v>
      </c>
      <c r="B4" s="1246"/>
      <c r="C4" s="1247"/>
      <c r="D4" s="1300" t="s">
        <v>1072</v>
      </c>
      <c r="E4" s="1301"/>
      <c r="F4" s="1301"/>
      <c r="G4" s="1301"/>
      <c r="H4" s="1301"/>
      <c r="I4" s="1301"/>
      <c r="J4" s="1301"/>
      <c r="K4" s="1301"/>
      <c r="L4" s="1301"/>
      <c r="M4" s="1301"/>
      <c r="N4" s="1301"/>
      <c r="O4" s="1301"/>
      <c r="P4" s="1301"/>
      <c r="Q4" s="1301"/>
      <c r="R4" s="1302"/>
      <c r="S4" s="1300" t="s">
        <v>1449</v>
      </c>
      <c r="T4" s="1301"/>
      <c r="U4" s="1301"/>
      <c r="V4" s="1301"/>
      <c r="W4" s="1301"/>
      <c r="X4" s="1301"/>
      <c r="Y4" s="1301"/>
      <c r="Z4" s="1301"/>
      <c r="AA4" s="1301"/>
      <c r="AB4" s="1301"/>
      <c r="AC4" s="1301"/>
      <c r="AD4" s="1301"/>
      <c r="AE4" s="1301"/>
      <c r="AF4" s="1301"/>
      <c r="AG4" s="1302"/>
      <c r="AH4" s="1300" t="s">
        <v>1450</v>
      </c>
      <c r="AI4" s="1301"/>
      <c r="AJ4" s="1301"/>
      <c r="AK4" s="1301"/>
      <c r="AL4" s="1301"/>
      <c r="AM4" s="1301"/>
      <c r="AN4" s="1301"/>
      <c r="AO4" s="1301"/>
      <c r="AP4" s="1301"/>
      <c r="AQ4" s="1301"/>
      <c r="AR4" s="1301"/>
      <c r="AS4" s="1301"/>
      <c r="AT4" s="1301"/>
      <c r="AU4" s="1301"/>
      <c r="AV4" s="1302"/>
      <c r="AW4" s="1300" t="s">
        <v>1096</v>
      </c>
      <c r="AX4" s="1301"/>
      <c r="AY4" s="1301"/>
      <c r="AZ4" s="1301"/>
      <c r="BA4" s="1301"/>
      <c r="BB4" s="1301"/>
      <c r="BC4" s="1301"/>
      <c r="BD4" s="1301"/>
      <c r="BE4" s="1301"/>
      <c r="BF4" s="1301"/>
      <c r="BG4" s="1301"/>
      <c r="BH4" s="1301"/>
      <c r="BI4" s="1301"/>
      <c r="BJ4" s="1301"/>
      <c r="BK4" s="1302"/>
      <c r="BL4" s="1300" t="s">
        <v>1097</v>
      </c>
      <c r="BM4" s="1301"/>
      <c r="BN4" s="1301"/>
      <c r="BO4" s="1301"/>
      <c r="BP4" s="1301"/>
      <c r="BQ4" s="1301"/>
      <c r="BR4" s="1301"/>
      <c r="BS4" s="1301"/>
      <c r="BT4" s="1301"/>
      <c r="BU4" s="1301"/>
      <c r="BV4" s="1301"/>
      <c r="BW4" s="1301"/>
      <c r="BX4" s="1301"/>
      <c r="BY4" s="1301"/>
      <c r="BZ4" s="1302"/>
      <c r="CA4" s="1300" t="s">
        <v>1109</v>
      </c>
      <c r="CB4" s="1301"/>
      <c r="CC4" s="1301"/>
      <c r="CD4" s="1301"/>
      <c r="CE4" s="1301"/>
      <c r="CF4" s="1301"/>
      <c r="CG4" s="1301"/>
      <c r="CH4" s="1301"/>
      <c r="CI4" s="1301"/>
      <c r="CJ4" s="1301"/>
      <c r="CK4" s="1301"/>
      <c r="CL4" s="1301"/>
      <c r="CM4" s="1301"/>
      <c r="CN4" s="1301"/>
      <c r="CO4" s="1301"/>
    </row>
    <row r="5" spans="1:93" ht="15" customHeight="1">
      <c r="A5" s="1381"/>
      <c r="B5" s="1381"/>
      <c r="C5" s="1382"/>
      <c r="D5" s="1300" t="s">
        <v>1453</v>
      </c>
      <c r="E5" s="1301"/>
      <c r="F5" s="1301"/>
      <c r="G5" s="1301"/>
      <c r="H5" s="1301"/>
      <c r="I5" s="1301"/>
      <c r="J5" s="1302"/>
      <c r="K5" s="1300" t="s">
        <v>1454</v>
      </c>
      <c r="L5" s="1301"/>
      <c r="M5" s="1301"/>
      <c r="N5" s="1301"/>
      <c r="O5" s="1301"/>
      <c r="P5" s="1301"/>
      <c r="Q5" s="1301"/>
      <c r="R5" s="1302"/>
      <c r="S5" s="1300" t="s">
        <v>1453</v>
      </c>
      <c r="T5" s="1301"/>
      <c r="U5" s="1301"/>
      <c r="V5" s="1301"/>
      <c r="W5" s="1301"/>
      <c r="X5" s="1301"/>
      <c r="Y5" s="1302"/>
      <c r="Z5" s="1300" t="s">
        <v>1454</v>
      </c>
      <c r="AA5" s="1301"/>
      <c r="AB5" s="1301"/>
      <c r="AC5" s="1301"/>
      <c r="AD5" s="1301"/>
      <c r="AE5" s="1301"/>
      <c r="AF5" s="1301"/>
      <c r="AG5" s="1302"/>
      <c r="AH5" s="1300" t="s">
        <v>1453</v>
      </c>
      <c r="AI5" s="1301"/>
      <c r="AJ5" s="1301"/>
      <c r="AK5" s="1301"/>
      <c r="AL5" s="1301"/>
      <c r="AM5" s="1301"/>
      <c r="AN5" s="1302"/>
      <c r="AO5" s="1300" t="s">
        <v>1454</v>
      </c>
      <c r="AP5" s="1301"/>
      <c r="AQ5" s="1301"/>
      <c r="AR5" s="1301"/>
      <c r="AS5" s="1301"/>
      <c r="AT5" s="1301"/>
      <c r="AU5" s="1301"/>
      <c r="AV5" s="1302"/>
      <c r="AW5" s="1300" t="s">
        <v>1453</v>
      </c>
      <c r="AX5" s="1301"/>
      <c r="AY5" s="1301"/>
      <c r="AZ5" s="1301"/>
      <c r="BA5" s="1301"/>
      <c r="BB5" s="1301"/>
      <c r="BC5" s="1302"/>
      <c r="BD5" s="1300" t="s">
        <v>1454</v>
      </c>
      <c r="BE5" s="1301"/>
      <c r="BF5" s="1301"/>
      <c r="BG5" s="1301"/>
      <c r="BH5" s="1301"/>
      <c r="BI5" s="1301"/>
      <c r="BJ5" s="1301"/>
      <c r="BK5" s="1302"/>
      <c r="BL5" s="1300" t="s">
        <v>1453</v>
      </c>
      <c r="BM5" s="1301"/>
      <c r="BN5" s="1301"/>
      <c r="BO5" s="1301"/>
      <c r="BP5" s="1301"/>
      <c r="BQ5" s="1301"/>
      <c r="BR5" s="1302"/>
      <c r="BS5" s="1300" t="s">
        <v>1454</v>
      </c>
      <c r="BT5" s="1301"/>
      <c r="BU5" s="1301"/>
      <c r="BV5" s="1301"/>
      <c r="BW5" s="1301"/>
      <c r="BX5" s="1301"/>
      <c r="BY5" s="1301"/>
      <c r="BZ5" s="1302"/>
      <c r="CA5" s="1300" t="s">
        <v>1453</v>
      </c>
      <c r="CB5" s="1301"/>
      <c r="CC5" s="1301"/>
      <c r="CD5" s="1301"/>
      <c r="CE5" s="1301"/>
      <c r="CF5" s="1301"/>
      <c r="CG5" s="1302"/>
      <c r="CH5" s="1300" t="s">
        <v>1454</v>
      </c>
      <c r="CI5" s="1301"/>
      <c r="CJ5" s="1301"/>
      <c r="CK5" s="1301"/>
      <c r="CL5" s="1301"/>
      <c r="CM5" s="1301"/>
      <c r="CN5" s="1301"/>
      <c r="CO5" s="1301"/>
    </row>
    <row r="6" spans="1:93" ht="17.25" customHeight="1">
      <c r="A6" s="1377" t="s">
        <v>1245</v>
      </c>
      <c r="B6" s="1378"/>
      <c r="C6" s="1379"/>
      <c r="D6" s="1298">
        <v>10723</v>
      </c>
      <c r="E6" s="1305"/>
      <c r="F6" s="1305"/>
      <c r="G6" s="1305"/>
      <c r="H6" s="1305"/>
      <c r="I6" s="1305"/>
      <c r="J6" s="1305"/>
      <c r="K6" s="1357">
        <v>40389</v>
      </c>
      <c r="L6" s="1357"/>
      <c r="M6" s="1357"/>
      <c r="N6" s="1357"/>
      <c r="O6" s="1357"/>
      <c r="P6" s="1357"/>
      <c r="Q6" s="1357"/>
      <c r="R6" s="1357"/>
      <c r="S6" s="1357">
        <v>1921</v>
      </c>
      <c r="T6" s="1357"/>
      <c r="U6" s="1357"/>
      <c r="V6" s="1357"/>
      <c r="W6" s="1357"/>
      <c r="X6" s="1357"/>
      <c r="Y6" s="1357"/>
      <c r="Z6" s="1357">
        <v>31136</v>
      </c>
      <c r="AA6" s="1357"/>
      <c r="AB6" s="1357"/>
      <c r="AC6" s="1357"/>
      <c r="AD6" s="1357"/>
      <c r="AE6" s="1357"/>
      <c r="AF6" s="1357"/>
      <c r="AG6" s="1357"/>
      <c r="AH6" s="1357">
        <v>5380</v>
      </c>
      <c r="AI6" s="1357"/>
      <c r="AJ6" s="1357"/>
      <c r="AK6" s="1357"/>
      <c r="AL6" s="1357"/>
      <c r="AM6" s="1357"/>
      <c r="AN6" s="1357"/>
      <c r="AO6" s="1357">
        <v>5095</v>
      </c>
      <c r="AP6" s="1357"/>
      <c r="AQ6" s="1357"/>
      <c r="AR6" s="1357"/>
      <c r="AS6" s="1357"/>
      <c r="AT6" s="1357"/>
      <c r="AU6" s="1357"/>
      <c r="AV6" s="1357"/>
      <c r="AW6" s="1357">
        <v>283</v>
      </c>
      <c r="AX6" s="1357"/>
      <c r="AY6" s="1357"/>
      <c r="AZ6" s="1357"/>
      <c r="BA6" s="1357"/>
      <c r="BB6" s="1357"/>
      <c r="BC6" s="1357"/>
      <c r="BD6" s="1357">
        <v>113</v>
      </c>
      <c r="BE6" s="1357"/>
      <c r="BF6" s="1357"/>
      <c r="BG6" s="1357"/>
      <c r="BH6" s="1357"/>
      <c r="BI6" s="1357"/>
      <c r="BJ6" s="1357"/>
      <c r="BK6" s="1357"/>
      <c r="BL6" s="1361" t="s">
        <v>625</v>
      </c>
      <c r="BM6" s="1361"/>
      <c r="BN6" s="1361"/>
      <c r="BO6" s="1361"/>
      <c r="BP6" s="1361"/>
      <c r="BQ6" s="1361"/>
      <c r="BR6" s="1361"/>
      <c r="BS6" s="1360" t="s">
        <v>625</v>
      </c>
      <c r="BT6" s="1360"/>
      <c r="BU6" s="1360"/>
      <c r="BV6" s="1360"/>
      <c r="BW6" s="1360"/>
      <c r="BX6" s="1360"/>
      <c r="BY6" s="1360"/>
      <c r="BZ6" s="1360"/>
      <c r="CA6" s="1357">
        <v>3139</v>
      </c>
      <c r="CB6" s="1357"/>
      <c r="CC6" s="1357"/>
      <c r="CD6" s="1357"/>
      <c r="CE6" s="1357"/>
      <c r="CF6" s="1357"/>
      <c r="CG6" s="1357"/>
      <c r="CH6" s="1357">
        <v>4046</v>
      </c>
      <c r="CI6" s="1357"/>
      <c r="CJ6" s="1357"/>
      <c r="CK6" s="1357"/>
      <c r="CL6" s="1357"/>
      <c r="CM6" s="1357"/>
      <c r="CN6" s="1357"/>
      <c r="CO6" s="1357"/>
    </row>
    <row r="7" spans="1:93" ht="17.25" customHeight="1">
      <c r="A7" s="170"/>
      <c r="B7" s="457">
        <v>19</v>
      </c>
      <c r="C7" s="126"/>
      <c r="D7" s="1383">
        <v>10373</v>
      </c>
      <c r="E7" s="1349"/>
      <c r="F7" s="1349"/>
      <c r="G7" s="1349"/>
      <c r="H7" s="1349"/>
      <c r="I7" s="1349"/>
      <c r="J7" s="1349"/>
      <c r="K7" s="1358">
        <v>42086</v>
      </c>
      <c r="L7" s="1358"/>
      <c r="M7" s="1358"/>
      <c r="N7" s="1358"/>
      <c r="O7" s="1358"/>
      <c r="P7" s="1358"/>
      <c r="Q7" s="1358"/>
      <c r="R7" s="1358"/>
      <c r="S7" s="1358">
        <v>1938</v>
      </c>
      <c r="T7" s="1358"/>
      <c r="U7" s="1358"/>
      <c r="V7" s="1358"/>
      <c r="W7" s="1358"/>
      <c r="X7" s="1358"/>
      <c r="Y7" s="1358"/>
      <c r="Z7" s="1358">
        <v>33422</v>
      </c>
      <c r="AA7" s="1358"/>
      <c r="AB7" s="1358"/>
      <c r="AC7" s="1358"/>
      <c r="AD7" s="1358"/>
      <c r="AE7" s="1358"/>
      <c r="AF7" s="1358"/>
      <c r="AG7" s="1358"/>
      <c r="AH7" s="1358">
        <v>5349</v>
      </c>
      <c r="AI7" s="1358"/>
      <c r="AJ7" s="1358"/>
      <c r="AK7" s="1358"/>
      <c r="AL7" s="1358"/>
      <c r="AM7" s="1358"/>
      <c r="AN7" s="1358"/>
      <c r="AO7" s="1358">
        <v>4946</v>
      </c>
      <c r="AP7" s="1358"/>
      <c r="AQ7" s="1358"/>
      <c r="AR7" s="1358"/>
      <c r="AS7" s="1358"/>
      <c r="AT7" s="1358"/>
      <c r="AU7" s="1358"/>
      <c r="AV7" s="1358"/>
      <c r="AW7" s="1358">
        <v>237</v>
      </c>
      <c r="AX7" s="1358"/>
      <c r="AY7" s="1358"/>
      <c r="AZ7" s="1358"/>
      <c r="BA7" s="1358"/>
      <c r="BB7" s="1358"/>
      <c r="BC7" s="1358"/>
      <c r="BD7" s="1358">
        <v>101</v>
      </c>
      <c r="BE7" s="1358"/>
      <c r="BF7" s="1358"/>
      <c r="BG7" s="1358"/>
      <c r="BH7" s="1358"/>
      <c r="BI7" s="1358"/>
      <c r="BJ7" s="1358"/>
      <c r="BK7" s="1358"/>
      <c r="BL7" s="1359" t="s">
        <v>625</v>
      </c>
      <c r="BM7" s="1359"/>
      <c r="BN7" s="1359"/>
      <c r="BO7" s="1359"/>
      <c r="BP7" s="1359"/>
      <c r="BQ7" s="1359"/>
      <c r="BR7" s="1359"/>
      <c r="BS7" s="1359" t="s">
        <v>625</v>
      </c>
      <c r="BT7" s="1359"/>
      <c r="BU7" s="1359"/>
      <c r="BV7" s="1359"/>
      <c r="BW7" s="1359"/>
      <c r="BX7" s="1359"/>
      <c r="BY7" s="1359"/>
      <c r="BZ7" s="1359"/>
      <c r="CA7" s="1358">
        <v>2849</v>
      </c>
      <c r="CB7" s="1358"/>
      <c r="CC7" s="1358"/>
      <c r="CD7" s="1358"/>
      <c r="CE7" s="1358"/>
      <c r="CF7" s="1358"/>
      <c r="CG7" s="1358"/>
      <c r="CH7" s="1358">
        <v>3616</v>
      </c>
      <c r="CI7" s="1358"/>
      <c r="CJ7" s="1358"/>
      <c r="CK7" s="1358"/>
      <c r="CL7" s="1358"/>
      <c r="CM7" s="1358"/>
      <c r="CN7" s="1358"/>
      <c r="CO7" s="1358"/>
    </row>
    <row r="8" spans="2:93" ht="17.25" customHeight="1">
      <c r="B8" s="457">
        <v>20</v>
      </c>
      <c r="C8" s="126"/>
      <c r="D8" s="1294">
        <v>10527</v>
      </c>
      <c r="E8" s="1295"/>
      <c r="F8" s="1295"/>
      <c r="G8" s="1295"/>
      <c r="H8" s="1295"/>
      <c r="I8" s="1295"/>
      <c r="J8" s="1295"/>
      <c r="K8" s="1297" t="s">
        <v>1241</v>
      </c>
      <c r="L8" s="1297"/>
      <c r="M8" s="1297"/>
      <c r="N8" s="1297"/>
      <c r="O8" s="1297"/>
      <c r="P8" s="1297"/>
      <c r="Q8" s="1297"/>
      <c r="R8" s="1297"/>
      <c r="S8" s="1297">
        <v>1903</v>
      </c>
      <c r="T8" s="1297"/>
      <c r="U8" s="1297"/>
      <c r="V8" s="1297"/>
      <c r="W8" s="1297"/>
      <c r="X8" s="1297"/>
      <c r="Y8" s="1297"/>
      <c r="Z8" s="1297">
        <v>36221</v>
      </c>
      <c r="AA8" s="1297"/>
      <c r="AB8" s="1297"/>
      <c r="AC8" s="1297"/>
      <c r="AD8" s="1297"/>
      <c r="AE8" s="1297"/>
      <c r="AF8" s="1297"/>
      <c r="AG8" s="1297"/>
      <c r="AH8" s="1297">
        <v>5369</v>
      </c>
      <c r="AI8" s="1297"/>
      <c r="AJ8" s="1297"/>
      <c r="AK8" s="1297"/>
      <c r="AL8" s="1297"/>
      <c r="AM8" s="1297"/>
      <c r="AN8" s="1297"/>
      <c r="AO8" s="1297">
        <v>5124</v>
      </c>
      <c r="AP8" s="1297"/>
      <c r="AQ8" s="1297"/>
      <c r="AR8" s="1297"/>
      <c r="AS8" s="1297"/>
      <c r="AT8" s="1297"/>
      <c r="AU8" s="1297"/>
      <c r="AV8" s="1297"/>
      <c r="AW8" s="1297">
        <v>250</v>
      </c>
      <c r="AX8" s="1297"/>
      <c r="AY8" s="1297"/>
      <c r="AZ8" s="1297"/>
      <c r="BA8" s="1297"/>
      <c r="BB8" s="1297"/>
      <c r="BC8" s="1297"/>
      <c r="BD8" s="1297">
        <v>102</v>
      </c>
      <c r="BE8" s="1297"/>
      <c r="BF8" s="1297"/>
      <c r="BG8" s="1297"/>
      <c r="BH8" s="1297"/>
      <c r="BI8" s="1297"/>
      <c r="BJ8" s="1297"/>
      <c r="BK8" s="1297"/>
      <c r="BL8" s="1359" t="s">
        <v>625</v>
      </c>
      <c r="BM8" s="1359"/>
      <c r="BN8" s="1359"/>
      <c r="BO8" s="1359"/>
      <c r="BP8" s="1359"/>
      <c r="BQ8" s="1359"/>
      <c r="BR8" s="1359"/>
      <c r="BS8" s="1359" t="s">
        <v>625</v>
      </c>
      <c r="BT8" s="1359"/>
      <c r="BU8" s="1359"/>
      <c r="BV8" s="1359"/>
      <c r="BW8" s="1359"/>
      <c r="BX8" s="1359"/>
      <c r="BY8" s="1359"/>
      <c r="BZ8" s="1359"/>
      <c r="CA8" s="1297">
        <v>3005</v>
      </c>
      <c r="CB8" s="1297"/>
      <c r="CC8" s="1297"/>
      <c r="CD8" s="1297"/>
      <c r="CE8" s="1297"/>
      <c r="CF8" s="1297"/>
      <c r="CG8" s="1297"/>
      <c r="CH8" s="1297">
        <v>3745</v>
      </c>
      <c r="CI8" s="1297"/>
      <c r="CJ8" s="1297"/>
      <c r="CK8" s="1297"/>
      <c r="CL8" s="1297"/>
      <c r="CM8" s="1297"/>
      <c r="CN8" s="1297"/>
      <c r="CO8" s="1297"/>
    </row>
    <row r="9" spans="1:93" ht="17.25" customHeight="1">
      <c r="A9" s="441" t="s">
        <v>765</v>
      </c>
      <c r="B9" s="558">
        <v>4</v>
      </c>
      <c r="C9" s="399" t="s">
        <v>764</v>
      </c>
      <c r="D9" s="1306">
        <v>852</v>
      </c>
      <c r="E9" s="1307"/>
      <c r="F9" s="1307"/>
      <c r="G9" s="1307"/>
      <c r="H9" s="1307"/>
      <c r="I9" s="1307"/>
      <c r="J9" s="1307"/>
      <c r="K9" s="1296">
        <v>3820</v>
      </c>
      <c r="L9" s="1296"/>
      <c r="M9" s="1296"/>
      <c r="N9" s="1296"/>
      <c r="O9" s="1296"/>
      <c r="P9" s="1296"/>
      <c r="Q9" s="1296"/>
      <c r="R9" s="1296"/>
      <c r="S9" s="1296">
        <v>173</v>
      </c>
      <c r="T9" s="1296"/>
      <c r="U9" s="1296"/>
      <c r="V9" s="1296"/>
      <c r="W9" s="1296"/>
      <c r="X9" s="1296"/>
      <c r="Y9" s="1296"/>
      <c r="Z9" s="1296">
        <v>3087</v>
      </c>
      <c r="AA9" s="1296"/>
      <c r="AB9" s="1296"/>
      <c r="AC9" s="1296"/>
      <c r="AD9" s="1296"/>
      <c r="AE9" s="1296"/>
      <c r="AF9" s="1296"/>
      <c r="AG9" s="1296"/>
      <c r="AH9" s="1296">
        <v>399</v>
      </c>
      <c r="AI9" s="1296"/>
      <c r="AJ9" s="1296"/>
      <c r="AK9" s="1296"/>
      <c r="AL9" s="1296"/>
      <c r="AM9" s="1296"/>
      <c r="AN9" s="1296"/>
      <c r="AO9" s="1296">
        <v>357</v>
      </c>
      <c r="AP9" s="1296"/>
      <c r="AQ9" s="1296"/>
      <c r="AR9" s="1296"/>
      <c r="AS9" s="1296"/>
      <c r="AT9" s="1296"/>
      <c r="AU9" s="1296"/>
      <c r="AV9" s="1296"/>
      <c r="AW9" s="1296">
        <v>33</v>
      </c>
      <c r="AX9" s="1296"/>
      <c r="AY9" s="1296"/>
      <c r="AZ9" s="1296"/>
      <c r="BA9" s="1296"/>
      <c r="BB9" s="1296"/>
      <c r="BC9" s="1296"/>
      <c r="BD9" s="1296">
        <v>14</v>
      </c>
      <c r="BE9" s="1296"/>
      <c r="BF9" s="1296"/>
      <c r="BG9" s="1296"/>
      <c r="BH9" s="1296"/>
      <c r="BI9" s="1296"/>
      <c r="BJ9" s="1296"/>
      <c r="BK9" s="1296"/>
      <c r="BL9" s="1352" t="s">
        <v>625</v>
      </c>
      <c r="BM9" s="1352"/>
      <c r="BN9" s="1352"/>
      <c r="BO9" s="1352"/>
      <c r="BP9" s="1352"/>
      <c r="BQ9" s="1352"/>
      <c r="BR9" s="1352"/>
      <c r="BS9" s="1352" t="s">
        <v>625</v>
      </c>
      <c r="BT9" s="1352"/>
      <c r="BU9" s="1352"/>
      <c r="BV9" s="1352"/>
      <c r="BW9" s="1352"/>
      <c r="BX9" s="1352"/>
      <c r="BY9" s="1352"/>
      <c r="BZ9" s="1352"/>
      <c r="CA9" s="1296">
        <v>247</v>
      </c>
      <c r="CB9" s="1296"/>
      <c r="CC9" s="1296"/>
      <c r="CD9" s="1296"/>
      <c r="CE9" s="1296"/>
      <c r="CF9" s="1296"/>
      <c r="CG9" s="1296"/>
      <c r="CH9" s="1296">
        <v>362</v>
      </c>
      <c r="CI9" s="1296"/>
      <c r="CJ9" s="1296"/>
      <c r="CK9" s="1296"/>
      <c r="CL9" s="1296"/>
      <c r="CM9" s="1296"/>
      <c r="CN9" s="1296"/>
      <c r="CO9" s="1296"/>
    </row>
    <row r="10" spans="1:93" ht="17.25" customHeight="1">
      <c r="A10" s="441"/>
      <c r="B10" s="558">
        <v>5</v>
      </c>
      <c r="C10" s="399"/>
      <c r="D10" s="1306">
        <v>827</v>
      </c>
      <c r="E10" s="1307"/>
      <c r="F10" s="1307"/>
      <c r="G10" s="1307"/>
      <c r="H10" s="1307"/>
      <c r="I10" s="1307"/>
      <c r="J10" s="1307"/>
      <c r="K10" s="1296">
        <v>3707</v>
      </c>
      <c r="L10" s="1296"/>
      <c r="M10" s="1296"/>
      <c r="N10" s="1296"/>
      <c r="O10" s="1296"/>
      <c r="P10" s="1296"/>
      <c r="Q10" s="1296"/>
      <c r="R10" s="1296"/>
      <c r="S10" s="1296">
        <v>158</v>
      </c>
      <c r="T10" s="1296"/>
      <c r="U10" s="1296"/>
      <c r="V10" s="1296"/>
      <c r="W10" s="1296"/>
      <c r="X10" s="1296"/>
      <c r="Y10" s="1296"/>
      <c r="Z10" s="1296">
        <v>2983</v>
      </c>
      <c r="AA10" s="1296"/>
      <c r="AB10" s="1296"/>
      <c r="AC10" s="1296"/>
      <c r="AD10" s="1296"/>
      <c r="AE10" s="1296"/>
      <c r="AF10" s="1296"/>
      <c r="AG10" s="1296"/>
      <c r="AH10" s="1296">
        <v>383</v>
      </c>
      <c r="AI10" s="1296"/>
      <c r="AJ10" s="1296"/>
      <c r="AK10" s="1296"/>
      <c r="AL10" s="1296"/>
      <c r="AM10" s="1296"/>
      <c r="AN10" s="1296"/>
      <c r="AO10" s="1296">
        <v>342</v>
      </c>
      <c r="AP10" s="1296"/>
      <c r="AQ10" s="1296"/>
      <c r="AR10" s="1296"/>
      <c r="AS10" s="1296"/>
      <c r="AT10" s="1296"/>
      <c r="AU10" s="1296"/>
      <c r="AV10" s="1296"/>
      <c r="AW10" s="1296">
        <v>29</v>
      </c>
      <c r="AX10" s="1296"/>
      <c r="AY10" s="1296"/>
      <c r="AZ10" s="1296"/>
      <c r="BA10" s="1296"/>
      <c r="BB10" s="1296"/>
      <c r="BC10" s="1296"/>
      <c r="BD10" s="1296">
        <v>13</v>
      </c>
      <c r="BE10" s="1296"/>
      <c r="BF10" s="1296"/>
      <c r="BG10" s="1296"/>
      <c r="BH10" s="1296"/>
      <c r="BI10" s="1296"/>
      <c r="BJ10" s="1296"/>
      <c r="BK10" s="1296"/>
      <c r="BL10" s="1352" t="s">
        <v>625</v>
      </c>
      <c r="BM10" s="1352"/>
      <c r="BN10" s="1352"/>
      <c r="BO10" s="1352"/>
      <c r="BP10" s="1352"/>
      <c r="BQ10" s="1352"/>
      <c r="BR10" s="1352"/>
      <c r="BS10" s="1352" t="s">
        <v>625</v>
      </c>
      <c r="BT10" s="1352"/>
      <c r="BU10" s="1352"/>
      <c r="BV10" s="1352"/>
      <c r="BW10" s="1352"/>
      <c r="BX10" s="1352"/>
      <c r="BY10" s="1352"/>
      <c r="BZ10" s="1352"/>
      <c r="CA10" s="1296">
        <v>257</v>
      </c>
      <c r="CB10" s="1296"/>
      <c r="CC10" s="1296"/>
      <c r="CD10" s="1296"/>
      <c r="CE10" s="1296"/>
      <c r="CF10" s="1296"/>
      <c r="CG10" s="1296"/>
      <c r="CH10" s="1296">
        <v>369</v>
      </c>
      <c r="CI10" s="1296"/>
      <c r="CJ10" s="1296"/>
      <c r="CK10" s="1296"/>
      <c r="CL10" s="1296"/>
      <c r="CM10" s="1296"/>
      <c r="CN10" s="1296"/>
      <c r="CO10" s="1296"/>
    </row>
    <row r="11" spans="1:93" ht="17.25" customHeight="1">
      <c r="A11" s="441"/>
      <c r="B11" s="558">
        <v>6</v>
      </c>
      <c r="C11" s="399"/>
      <c r="D11" s="1306">
        <v>778</v>
      </c>
      <c r="E11" s="1307"/>
      <c r="F11" s="1307"/>
      <c r="G11" s="1307"/>
      <c r="H11" s="1307"/>
      <c r="I11" s="1307"/>
      <c r="J11" s="1307"/>
      <c r="K11" s="1296">
        <v>3588</v>
      </c>
      <c r="L11" s="1296"/>
      <c r="M11" s="1296"/>
      <c r="N11" s="1296"/>
      <c r="O11" s="1296"/>
      <c r="P11" s="1296"/>
      <c r="Q11" s="1296"/>
      <c r="R11" s="1296"/>
      <c r="S11" s="1296">
        <v>151</v>
      </c>
      <c r="T11" s="1296"/>
      <c r="U11" s="1296"/>
      <c r="V11" s="1296"/>
      <c r="W11" s="1296"/>
      <c r="X11" s="1296"/>
      <c r="Y11" s="1296"/>
      <c r="Z11" s="1296">
        <v>2960</v>
      </c>
      <c r="AA11" s="1296"/>
      <c r="AB11" s="1296"/>
      <c r="AC11" s="1296"/>
      <c r="AD11" s="1296"/>
      <c r="AE11" s="1296"/>
      <c r="AF11" s="1296"/>
      <c r="AG11" s="1296"/>
      <c r="AH11" s="1296">
        <v>352</v>
      </c>
      <c r="AI11" s="1296"/>
      <c r="AJ11" s="1296"/>
      <c r="AK11" s="1296"/>
      <c r="AL11" s="1296"/>
      <c r="AM11" s="1296"/>
      <c r="AN11" s="1296"/>
      <c r="AO11" s="1296">
        <v>308</v>
      </c>
      <c r="AP11" s="1296"/>
      <c r="AQ11" s="1296"/>
      <c r="AR11" s="1296"/>
      <c r="AS11" s="1296"/>
      <c r="AT11" s="1296"/>
      <c r="AU11" s="1296"/>
      <c r="AV11" s="1296"/>
      <c r="AW11" s="1296">
        <v>14</v>
      </c>
      <c r="AX11" s="1296"/>
      <c r="AY11" s="1296"/>
      <c r="AZ11" s="1296"/>
      <c r="BA11" s="1296"/>
      <c r="BB11" s="1296"/>
      <c r="BC11" s="1296"/>
      <c r="BD11" s="1296">
        <v>6</v>
      </c>
      <c r="BE11" s="1296"/>
      <c r="BF11" s="1296"/>
      <c r="BG11" s="1296"/>
      <c r="BH11" s="1296"/>
      <c r="BI11" s="1296"/>
      <c r="BJ11" s="1296"/>
      <c r="BK11" s="1296"/>
      <c r="BL11" s="1352" t="s">
        <v>625</v>
      </c>
      <c r="BM11" s="1352"/>
      <c r="BN11" s="1352"/>
      <c r="BO11" s="1352"/>
      <c r="BP11" s="1352"/>
      <c r="BQ11" s="1352"/>
      <c r="BR11" s="1352"/>
      <c r="BS11" s="1352" t="s">
        <v>625</v>
      </c>
      <c r="BT11" s="1352"/>
      <c r="BU11" s="1352"/>
      <c r="BV11" s="1352"/>
      <c r="BW11" s="1352"/>
      <c r="BX11" s="1352"/>
      <c r="BY11" s="1352"/>
      <c r="BZ11" s="1352"/>
      <c r="CA11" s="1296">
        <v>261</v>
      </c>
      <c r="CB11" s="1296"/>
      <c r="CC11" s="1296"/>
      <c r="CD11" s="1296"/>
      <c r="CE11" s="1296"/>
      <c r="CF11" s="1296"/>
      <c r="CG11" s="1296"/>
      <c r="CH11" s="1296">
        <v>314</v>
      </c>
      <c r="CI11" s="1296"/>
      <c r="CJ11" s="1296"/>
      <c r="CK11" s="1296"/>
      <c r="CL11" s="1296"/>
      <c r="CM11" s="1296"/>
      <c r="CN11" s="1296"/>
      <c r="CO11" s="1296"/>
    </row>
    <row r="12" spans="1:93" ht="17.25" customHeight="1">
      <c r="A12" s="441"/>
      <c r="B12" s="558">
        <v>7</v>
      </c>
      <c r="C12" s="399"/>
      <c r="D12" s="1306">
        <v>754</v>
      </c>
      <c r="E12" s="1307"/>
      <c r="F12" s="1307"/>
      <c r="G12" s="1307"/>
      <c r="H12" s="1307"/>
      <c r="I12" s="1307"/>
      <c r="J12" s="1307"/>
      <c r="K12" s="1296">
        <v>3472</v>
      </c>
      <c r="L12" s="1296"/>
      <c r="M12" s="1296"/>
      <c r="N12" s="1296"/>
      <c r="O12" s="1296"/>
      <c r="P12" s="1296"/>
      <c r="Q12" s="1296"/>
      <c r="R12" s="1296"/>
      <c r="S12" s="1296">
        <v>149</v>
      </c>
      <c r="T12" s="1296"/>
      <c r="U12" s="1296"/>
      <c r="V12" s="1296"/>
      <c r="W12" s="1296"/>
      <c r="X12" s="1296"/>
      <c r="Y12" s="1296"/>
      <c r="Z12" s="1296">
        <v>2814</v>
      </c>
      <c r="AA12" s="1296"/>
      <c r="AB12" s="1296"/>
      <c r="AC12" s="1296"/>
      <c r="AD12" s="1296"/>
      <c r="AE12" s="1296"/>
      <c r="AF12" s="1296"/>
      <c r="AG12" s="1296"/>
      <c r="AH12" s="1296">
        <v>356</v>
      </c>
      <c r="AI12" s="1296"/>
      <c r="AJ12" s="1296"/>
      <c r="AK12" s="1296"/>
      <c r="AL12" s="1296"/>
      <c r="AM12" s="1296"/>
      <c r="AN12" s="1296"/>
      <c r="AO12" s="1296">
        <v>337</v>
      </c>
      <c r="AP12" s="1296"/>
      <c r="AQ12" s="1296"/>
      <c r="AR12" s="1296"/>
      <c r="AS12" s="1296"/>
      <c r="AT12" s="1296"/>
      <c r="AU12" s="1296"/>
      <c r="AV12" s="1296"/>
      <c r="AW12" s="1296">
        <v>11</v>
      </c>
      <c r="AX12" s="1296"/>
      <c r="AY12" s="1296"/>
      <c r="AZ12" s="1296"/>
      <c r="BA12" s="1296"/>
      <c r="BB12" s="1296"/>
      <c r="BC12" s="1296"/>
      <c r="BD12" s="1296">
        <v>5</v>
      </c>
      <c r="BE12" s="1296"/>
      <c r="BF12" s="1296"/>
      <c r="BG12" s="1296"/>
      <c r="BH12" s="1296"/>
      <c r="BI12" s="1296"/>
      <c r="BJ12" s="1296"/>
      <c r="BK12" s="1296"/>
      <c r="BL12" s="1352" t="s">
        <v>625</v>
      </c>
      <c r="BM12" s="1352"/>
      <c r="BN12" s="1352"/>
      <c r="BO12" s="1352"/>
      <c r="BP12" s="1352"/>
      <c r="BQ12" s="1352"/>
      <c r="BR12" s="1352"/>
      <c r="BS12" s="1352" t="s">
        <v>625</v>
      </c>
      <c r="BT12" s="1352"/>
      <c r="BU12" s="1352"/>
      <c r="BV12" s="1352"/>
      <c r="BW12" s="1352"/>
      <c r="BX12" s="1352"/>
      <c r="BY12" s="1352"/>
      <c r="BZ12" s="1352"/>
      <c r="CA12" s="1296">
        <v>238</v>
      </c>
      <c r="CB12" s="1296"/>
      <c r="CC12" s="1296"/>
      <c r="CD12" s="1296"/>
      <c r="CE12" s="1296"/>
      <c r="CF12" s="1296"/>
      <c r="CG12" s="1296"/>
      <c r="CH12" s="1296">
        <v>316</v>
      </c>
      <c r="CI12" s="1296"/>
      <c r="CJ12" s="1296"/>
      <c r="CK12" s="1296"/>
      <c r="CL12" s="1296"/>
      <c r="CM12" s="1296"/>
      <c r="CN12" s="1296"/>
      <c r="CO12" s="1296"/>
    </row>
    <row r="13" spans="1:93" ht="17.25" customHeight="1">
      <c r="A13" s="441"/>
      <c r="B13" s="558">
        <v>8</v>
      </c>
      <c r="C13" s="399"/>
      <c r="D13" s="1306">
        <v>777</v>
      </c>
      <c r="E13" s="1307"/>
      <c r="F13" s="1307"/>
      <c r="G13" s="1307"/>
      <c r="H13" s="1307"/>
      <c r="I13" s="1307"/>
      <c r="J13" s="1307"/>
      <c r="K13" s="1296">
        <v>3634</v>
      </c>
      <c r="L13" s="1296"/>
      <c r="M13" s="1296"/>
      <c r="N13" s="1296"/>
      <c r="O13" s="1296"/>
      <c r="P13" s="1296"/>
      <c r="Q13" s="1296"/>
      <c r="R13" s="1296"/>
      <c r="S13" s="1296">
        <v>159</v>
      </c>
      <c r="T13" s="1296"/>
      <c r="U13" s="1296"/>
      <c r="V13" s="1296"/>
      <c r="W13" s="1296"/>
      <c r="X13" s="1296"/>
      <c r="Y13" s="1296"/>
      <c r="Z13" s="1296">
        <v>2908</v>
      </c>
      <c r="AA13" s="1296"/>
      <c r="AB13" s="1296"/>
      <c r="AC13" s="1296"/>
      <c r="AD13" s="1296"/>
      <c r="AE13" s="1296"/>
      <c r="AF13" s="1296"/>
      <c r="AG13" s="1296"/>
      <c r="AH13" s="1296">
        <v>367</v>
      </c>
      <c r="AI13" s="1296"/>
      <c r="AJ13" s="1296"/>
      <c r="AK13" s="1296"/>
      <c r="AL13" s="1296"/>
      <c r="AM13" s="1296"/>
      <c r="AN13" s="1296"/>
      <c r="AO13" s="1296">
        <v>406</v>
      </c>
      <c r="AP13" s="1296"/>
      <c r="AQ13" s="1296"/>
      <c r="AR13" s="1296"/>
      <c r="AS13" s="1296"/>
      <c r="AT13" s="1296"/>
      <c r="AU13" s="1296"/>
      <c r="AV13" s="1296"/>
      <c r="AW13" s="1296">
        <v>9</v>
      </c>
      <c r="AX13" s="1296"/>
      <c r="AY13" s="1296"/>
      <c r="AZ13" s="1296"/>
      <c r="BA13" s="1296"/>
      <c r="BB13" s="1296"/>
      <c r="BC13" s="1296"/>
      <c r="BD13" s="1296">
        <v>4</v>
      </c>
      <c r="BE13" s="1296"/>
      <c r="BF13" s="1296"/>
      <c r="BG13" s="1296"/>
      <c r="BH13" s="1296"/>
      <c r="BI13" s="1296"/>
      <c r="BJ13" s="1296"/>
      <c r="BK13" s="1296"/>
      <c r="BL13" s="1352" t="s">
        <v>625</v>
      </c>
      <c r="BM13" s="1352"/>
      <c r="BN13" s="1352"/>
      <c r="BO13" s="1352"/>
      <c r="BP13" s="1352"/>
      <c r="BQ13" s="1352"/>
      <c r="BR13" s="1352"/>
      <c r="BS13" s="1352" t="s">
        <v>625</v>
      </c>
      <c r="BT13" s="1352"/>
      <c r="BU13" s="1352"/>
      <c r="BV13" s="1352"/>
      <c r="BW13" s="1352"/>
      <c r="BX13" s="1352"/>
      <c r="BY13" s="1352"/>
      <c r="BZ13" s="1352"/>
      <c r="CA13" s="1296">
        <v>242</v>
      </c>
      <c r="CB13" s="1296"/>
      <c r="CC13" s="1296"/>
      <c r="CD13" s="1296"/>
      <c r="CE13" s="1296"/>
      <c r="CF13" s="1296"/>
      <c r="CG13" s="1296"/>
      <c r="CH13" s="1296">
        <v>316</v>
      </c>
      <c r="CI13" s="1296"/>
      <c r="CJ13" s="1296"/>
      <c r="CK13" s="1296"/>
      <c r="CL13" s="1296"/>
      <c r="CM13" s="1296"/>
      <c r="CN13" s="1296"/>
      <c r="CO13" s="1296"/>
    </row>
    <row r="14" spans="1:93" ht="17.25" customHeight="1">
      <c r="A14" s="442"/>
      <c r="B14" s="458">
        <v>9</v>
      </c>
      <c r="C14" s="570"/>
      <c r="D14" s="1364">
        <v>766</v>
      </c>
      <c r="E14" s="1365"/>
      <c r="F14" s="1365"/>
      <c r="G14" s="1365"/>
      <c r="H14" s="1365"/>
      <c r="I14" s="1365"/>
      <c r="J14" s="1365"/>
      <c r="K14" s="1303">
        <v>3449</v>
      </c>
      <c r="L14" s="1303"/>
      <c r="M14" s="1303"/>
      <c r="N14" s="1303"/>
      <c r="O14" s="1303"/>
      <c r="P14" s="1303"/>
      <c r="Q14" s="1303"/>
      <c r="R14" s="1303"/>
      <c r="S14" s="1303">
        <v>152</v>
      </c>
      <c r="T14" s="1303"/>
      <c r="U14" s="1303"/>
      <c r="V14" s="1303"/>
      <c r="W14" s="1303"/>
      <c r="X14" s="1303"/>
      <c r="Y14" s="1303"/>
      <c r="Z14" s="1303">
        <v>2833</v>
      </c>
      <c r="AA14" s="1303"/>
      <c r="AB14" s="1303"/>
      <c r="AC14" s="1303"/>
      <c r="AD14" s="1303"/>
      <c r="AE14" s="1303"/>
      <c r="AF14" s="1303"/>
      <c r="AG14" s="1303"/>
      <c r="AH14" s="1303">
        <v>471</v>
      </c>
      <c r="AI14" s="1303"/>
      <c r="AJ14" s="1303"/>
      <c r="AK14" s="1303"/>
      <c r="AL14" s="1303"/>
      <c r="AM14" s="1303"/>
      <c r="AN14" s="1303"/>
      <c r="AO14" s="1303">
        <v>480</v>
      </c>
      <c r="AP14" s="1303"/>
      <c r="AQ14" s="1303"/>
      <c r="AR14" s="1303"/>
      <c r="AS14" s="1303"/>
      <c r="AT14" s="1303"/>
      <c r="AU14" s="1303"/>
      <c r="AV14" s="1303"/>
      <c r="AW14" s="1303">
        <v>15</v>
      </c>
      <c r="AX14" s="1303"/>
      <c r="AY14" s="1303"/>
      <c r="AZ14" s="1303"/>
      <c r="BA14" s="1303"/>
      <c r="BB14" s="1303"/>
      <c r="BC14" s="1303"/>
      <c r="BD14" s="1303">
        <v>6</v>
      </c>
      <c r="BE14" s="1303"/>
      <c r="BF14" s="1303"/>
      <c r="BG14" s="1303"/>
      <c r="BH14" s="1303"/>
      <c r="BI14" s="1303"/>
      <c r="BJ14" s="1303"/>
      <c r="BK14" s="1303"/>
      <c r="BL14" s="1362" t="s">
        <v>625</v>
      </c>
      <c r="BM14" s="1362"/>
      <c r="BN14" s="1362"/>
      <c r="BO14" s="1362"/>
      <c r="BP14" s="1362"/>
      <c r="BQ14" s="1362"/>
      <c r="BR14" s="1362"/>
      <c r="BS14" s="1362" t="s">
        <v>625</v>
      </c>
      <c r="BT14" s="1362"/>
      <c r="BU14" s="1362"/>
      <c r="BV14" s="1362"/>
      <c r="BW14" s="1362"/>
      <c r="BX14" s="1362"/>
      <c r="BY14" s="1362"/>
      <c r="BZ14" s="1362"/>
      <c r="CA14" s="1303">
        <v>128</v>
      </c>
      <c r="CB14" s="1303"/>
      <c r="CC14" s="1303"/>
      <c r="CD14" s="1303"/>
      <c r="CE14" s="1303"/>
      <c r="CF14" s="1303"/>
      <c r="CG14" s="1303"/>
      <c r="CH14" s="1303">
        <v>130</v>
      </c>
      <c r="CI14" s="1303"/>
      <c r="CJ14" s="1303"/>
      <c r="CK14" s="1303"/>
      <c r="CL14" s="1303"/>
      <c r="CM14" s="1303"/>
      <c r="CN14" s="1303"/>
      <c r="CO14" s="1303"/>
    </row>
    <row r="15" spans="1:93" ht="15.75" customHeight="1">
      <c r="A15" s="1308" t="s">
        <v>1180</v>
      </c>
      <c r="B15" s="807"/>
      <c r="C15" s="807"/>
      <c r="D15" s="807"/>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7"/>
      <c r="AY15" s="807"/>
      <c r="AZ15" s="807"/>
      <c r="BA15" s="807"/>
      <c r="BB15" s="807"/>
      <c r="BC15" s="807"/>
      <c r="BD15" s="807"/>
      <c r="BE15" s="807"/>
      <c r="BF15" s="807"/>
      <c r="BG15" s="807"/>
      <c r="BH15" s="807"/>
      <c r="BI15" s="807"/>
      <c r="BJ15" s="807"/>
      <c r="BK15" s="807"/>
      <c r="BL15" s="807"/>
      <c r="BM15" s="807"/>
      <c r="BN15" s="807"/>
      <c r="BO15" s="807"/>
      <c r="BP15" s="807"/>
      <c r="BQ15" s="807"/>
      <c r="BR15" s="807"/>
      <c r="BS15" s="807"/>
      <c r="BT15" s="807"/>
      <c r="BU15" s="807"/>
      <c r="BV15" s="807"/>
      <c r="BW15" s="807"/>
      <c r="BX15" s="807"/>
      <c r="BY15" s="807"/>
      <c r="BZ15" s="807"/>
      <c r="CA15" s="807"/>
      <c r="CB15" s="807"/>
      <c r="CC15" s="807"/>
      <c r="CD15" s="807"/>
      <c r="CE15" s="807"/>
      <c r="CF15" s="807"/>
      <c r="CG15" s="807"/>
      <c r="CH15" s="807"/>
      <c r="CI15" s="807"/>
      <c r="CJ15" s="807"/>
      <c r="CK15" s="807"/>
      <c r="CL15" s="807"/>
      <c r="CM15" s="807"/>
      <c r="CN15" s="807"/>
      <c r="CO15" s="807"/>
    </row>
    <row r="16" spans="1:93" ht="15.75" customHeight="1">
      <c r="A16" s="1363" t="s">
        <v>1251</v>
      </c>
      <c r="B16" s="1363"/>
      <c r="C16" s="1363"/>
      <c r="D16" s="1363"/>
      <c r="E16" s="1363"/>
      <c r="F16" s="1363"/>
      <c r="G16" s="1363"/>
      <c r="H16" s="1363"/>
      <c r="I16" s="1363"/>
      <c r="J16" s="1363"/>
      <c r="K16" s="1363"/>
      <c r="L16" s="1363"/>
      <c r="M16" s="1363"/>
      <c r="N16" s="1363"/>
      <c r="O16" s="1363"/>
      <c r="P16" s="1363"/>
      <c r="Q16" s="1363"/>
      <c r="R16" s="1363"/>
      <c r="S16" s="1363"/>
      <c r="T16" s="1363"/>
      <c r="U16" s="1363"/>
      <c r="V16" s="1363"/>
      <c r="W16" s="1363"/>
      <c r="X16" s="1363"/>
      <c r="Y16" s="1363"/>
      <c r="Z16" s="1363"/>
      <c r="AA16" s="1363"/>
      <c r="AB16" s="1363"/>
      <c r="AC16" s="1363"/>
      <c r="AD16" s="1363"/>
      <c r="AE16" s="1363"/>
      <c r="AF16" s="1363"/>
      <c r="AG16" s="1363"/>
      <c r="AH16" s="1363"/>
      <c r="AI16" s="1363"/>
      <c r="AJ16" s="1363"/>
      <c r="AK16" s="1363"/>
      <c r="AL16" s="1363"/>
      <c r="AM16" s="1363"/>
      <c r="AN16" s="1363"/>
      <c r="AO16" s="1363"/>
      <c r="AP16" s="1363"/>
      <c r="AQ16" s="1363"/>
      <c r="AR16" s="1363"/>
      <c r="AS16" s="1363"/>
      <c r="AT16" s="1363"/>
      <c r="AU16" s="1363"/>
      <c r="AV16" s="1363"/>
      <c r="AW16" s="1363"/>
      <c r="AX16" s="1363"/>
      <c r="AY16" s="1363"/>
      <c r="AZ16" s="1363"/>
      <c r="BA16" s="1363"/>
      <c r="BB16" s="1363"/>
      <c r="BC16" s="1363"/>
      <c r="BD16" s="1363"/>
      <c r="BE16" s="1363"/>
      <c r="BF16" s="1363"/>
      <c r="BG16" s="1363"/>
      <c r="BH16" s="1363"/>
      <c r="BI16" s="1363"/>
      <c r="BJ16" s="1363"/>
      <c r="BK16" s="1363"/>
      <c r="BL16" s="1363"/>
      <c r="BM16" s="1363"/>
      <c r="BN16" s="1363"/>
      <c r="BO16" s="1363"/>
      <c r="BP16" s="1363"/>
      <c r="BQ16" s="1363"/>
      <c r="BR16" s="1363"/>
      <c r="BS16" s="1363"/>
      <c r="BT16" s="1363"/>
      <c r="BU16" s="1363"/>
      <c r="BV16" s="1363"/>
      <c r="BW16" s="1363"/>
      <c r="BX16" s="1363"/>
      <c r="BY16" s="1363"/>
      <c r="BZ16" s="1363"/>
      <c r="CA16" s="1363"/>
      <c r="CB16" s="1363"/>
      <c r="CC16" s="1363"/>
      <c r="CD16" s="1363"/>
      <c r="CE16" s="1363"/>
      <c r="CF16" s="1363"/>
      <c r="CG16" s="1363"/>
      <c r="CH16" s="1363"/>
      <c r="CI16" s="1363"/>
      <c r="CJ16" s="1363"/>
      <c r="CK16" s="1363"/>
      <c r="CL16" s="1363"/>
      <c r="CM16" s="1363"/>
      <c r="CN16" s="1363"/>
      <c r="CO16" s="1363"/>
    </row>
    <row r="17" spans="3:93" ht="15" customHeight="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row>
    <row r="18" spans="3:93" ht="24" customHeight="1">
      <c r="C18" s="122"/>
      <c r="D18" s="122"/>
      <c r="E18" s="122"/>
      <c r="F18" s="122"/>
      <c r="G18" s="122"/>
      <c r="H18" s="122"/>
      <c r="I18" s="122"/>
      <c r="J18" s="122"/>
      <c r="K18" s="122"/>
      <c r="L18" s="122"/>
      <c r="M18" s="122"/>
      <c r="N18" s="122"/>
      <c r="O18" s="122"/>
      <c r="P18" s="122"/>
      <c r="Q18" s="122"/>
      <c r="R18" s="122"/>
      <c r="S18" s="122"/>
      <c r="T18" s="122"/>
      <c r="U18" s="122"/>
      <c r="V18" s="127" t="s">
        <v>1297</v>
      </c>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row>
    <row r="19" spans="1:93" ht="15" customHeight="1">
      <c r="A19" s="123" t="s">
        <v>1219</v>
      </c>
      <c r="C19" s="124"/>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5" t="s">
        <v>1468</v>
      </c>
    </row>
    <row r="20" spans="1:93" ht="15" customHeight="1">
      <c r="A20" s="1323" t="s">
        <v>1110</v>
      </c>
      <c r="B20" s="1375"/>
      <c r="C20" s="1073"/>
      <c r="D20" s="1300" t="s">
        <v>1111</v>
      </c>
      <c r="E20" s="1301"/>
      <c r="F20" s="1301"/>
      <c r="G20" s="1301"/>
      <c r="H20" s="1301"/>
      <c r="I20" s="1301"/>
      <c r="J20" s="1301"/>
      <c r="K20" s="1301"/>
      <c r="L20" s="1301"/>
      <c r="M20" s="1301"/>
      <c r="N20" s="1301"/>
      <c r="O20" s="1301"/>
      <c r="P20" s="1301"/>
      <c r="Q20" s="1301"/>
      <c r="R20" s="1302"/>
      <c r="S20" s="1300" t="s">
        <v>1449</v>
      </c>
      <c r="T20" s="1301"/>
      <c r="U20" s="1301"/>
      <c r="V20" s="1301"/>
      <c r="W20" s="1301"/>
      <c r="X20" s="1301"/>
      <c r="Y20" s="1301"/>
      <c r="Z20" s="1301"/>
      <c r="AA20" s="1301"/>
      <c r="AB20" s="1301"/>
      <c r="AC20" s="1301"/>
      <c r="AD20" s="1301"/>
      <c r="AE20" s="1301"/>
      <c r="AF20" s="1301"/>
      <c r="AG20" s="1302"/>
      <c r="AH20" s="1300" t="s">
        <v>1450</v>
      </c>
      <c r="AI20" s="1301"/>
      <c r="AJ20" s="1301"/>
      <c r="AK20" s="1301"/>
      <c r="AL20" s="1301"/>
      <c r="AM20" s="1301"/>
      <c r="AN20" s="1301"/>
      <c r="AO20" s="1301"/>
      <c r="AP20" s="1301"/>
      <c r="AQ20" s="1301"/>
      <c r="AR20" s="1301"/>
      <c r="AS20" s="1301"/>
      <c r="AT20" s="1301"/>
      <c r="AU20" s="1301"/>
      <c r="AV20" s="1302"/>
      <c r="AW20" s="1300" t="s">
        <v>1112</v>
      </c>
      <c r="AX20" s="1301"/>
      <c r="AY20" s="1301"/>
      <c r="AZ20" s="1301"/>
      <c r="BA20" s="1301"/>
      <c r="BB20" s="1301"/>
      <c r="BC20" s="1301"/>
      <c r="BD20" s="1301"/>
      <c r="BE20" s="1301"/>
      <c r="BF20" s="1301"/>
      <c r="BG20" s="1301"/>
      <c r="BH20" s="1301"/>
      <c r="BI20" s="1301"/>
      <c r="BJ20" s="1301"/>
      <c r="BK20" s="1302"/>
      <c r="BL20" s="1300" t="s">
        <v>1113</v>
      </c>
      <c r="BM20" s="1301"/>
      <c r="BN20" s="1301"/>
      <c r="BO20" s="1301"/>
      <c r="BP20" s="1301"/>
      <c r="BQ20" s="1301"/>
      <c r="BR20" s="1301"/>
      <c r="BS20" s="1301"/>
      <c r="BT20" s="1301"/>
      <c r="BU20" s="1301"/>
      <c r="BV20" s="1301"/>
      <c r="BW20" s="1301"/>
      <c r="BX20" s="1301"/>
      <c r="BY20" s="1301"/>
      <c r="BZ20" s="1302"/>
      <c r="CA20" s="1300" t="s">
        <v>1114</v>
      </c>
      <c r="CB20" s="1301"/>
      <c r="CC20" s="1301"/>
      <c r="CD20" s="1301"/>
      <c r="CE20" s="1301"/>
      <c r="CF20" s="1301"/>
      <c r="CG20" s="1301"/>
      <c r="CH20" s="1301"/>
      <c r="CI20" s="1301"/>
      <c r="CJ20" s="1301"/>
      <c r="CK20" s="1301"/>
      <c r="CL20" s="1301"/>
      <c r="CM20" s="1301"/>
      <c r="CN20" s="1301"/>
      <c r="CO20" s="1301"/>
    </row>
    <row r="21" spans="1:93" ht="15" customHeight="1">
      <c r="A21" s="1376"/>
      <c r="B21" s="1376"/>
      <c r="C21" s="1077"/>
      <c r="D21" s="1300" t="s">
        <v>1453</v>
      </c>
      <c r="E21" s="1301"/>
      <c r="F21" s="1301"/>
      <c r="G21" s="1301"/>
      <c r="H21" s="1301"/>
      <c r="I21" s="1301"/>
      <c r="J21" s="1302"/>
      <c r="K21" s="1300" t="s">
        <v>1454</v>
      </c>
      <c r="L21" s="1301"/>
      <c r="M21" s="1301"/>
      <c r="N21" s="1301"/>
      <c r="O21" s="1301"/>
      <c r="P21" s="1301"/>
      <c r="Q21" s="1301"/>
      <c r="R21" s="1302"/>
      <c r="S21" s="1300" t="s">
        <v>1453</v>
      </c>
      <c r="T21" s="1301"/>
      <c r="U21" s="1301"/>
      <c r="V21" s="1301"/>
      <c r="W21" s="1301"/>
      <c r="X21" s="1301"/>
      <c r="Y21" s="1302"/>
      <c r="Z21" s="1300" t="s">
        <v>1454</v>
      </c>
      <c r="AA21" s="1301"/>
      <c r="AB21" s="1301"/>
      <c r="AC21" s="1301"/>
      <c r="AD21" s="1301"/>
      <c r="AE21" s="1301"/>
      <c r="AF21" s="1301"/>
      <c r="AG21" s="1302"/>
      <c r="AH21" s="1300" t="s">
        <v>1453</v>
      </c>
      <c r="AI21" s="1301"/>
      <c r="AJ21" s="1301"/>
      <c r="AK21" s="1301"/>
      <c r="AL21" s="1301"/>
      <c r="AM21" s="1301"/>
      <c r="AN21" s="1302"/>
      <c r="AO21" s="1300" t="s">
        <v>1454</v>
      </c>
      <c r="AP21" s="1301"/>
      <c r="AQ21" s="1301"/>
      <c r="AR21" s="1301"/>
      <c r="AS21" s="1301"/>
      <c r="AT21" s="1301"/>
      <c r="AU21" s="1301"/>
      <c r="AV21" s="1302"/>
      <c r="AW21" s="1300" t="s">
        <v>1453</v>
      </c>
      <c r="AX21" s="1301"/>
      <c r="AY21" s="1301"/>
      <c r="AZ21" s="1301"/>
      <c r="BA21" s="1301"/>
      <c r="BB21" s="1301"/>
      <c r="BC21" s="1302"/>
      <c r="BD21" s="1300" t="s">
        <v>1454</v>
      </c>
      <c r="BE21" s="1301"/>
      <c r="BF21" s="1301"/>
      <c r="BG21" s="1301"/>
      <c r="BH21" s="1301"/>
      <c r="BI21" s="1301"/>
      <c r="BJ21" s="1301"/>
      <c r="BK21" s="1302"/>
      <c r="BL21" s="1300" t="s">
        <v>1453</v>
      </c>
      <c r="BM21" s="1301"/>
      <c r="BN21" s="1301"/>
      <c r="BO21" s="1301"/>
      <c r="BP21" s="1301"/>
      <c r="BQ21" s="1301"/>
      <c r="BR21" s="1302"/>
      <c r="BS21" s="1300" t="s">
        <v>1454</v>
      </c>
      <c r="BT21" s="1301"/>
      <c r="BU21" s="1301"/>
      <c r="BV21" s="1301"/>
      <c r="BW21" s="1301"/>
      <c r="BX21" s="1301"/>
      <c r="BY21" s="1301"/>
      <c r="BZ21" s="1302"/>
      <c r="CA21" s="1300" t="s">
        <v>1453</v>
      </c>
      <c r="CB21" s="1301"/>
      <c r="CC21" s="1301"/>
      <c r="CD21" s="1301"/>
      <c r="CE21" s="1301"/>
      <c r="CF21" s="1301"/>
      <c r="CG21" s="1302"/>
      <c r="CH21" s="1300" t="s">
        <v>1454</v>
      </c>
      <c r="CI21" s="1301"/>
      <c r="CJ21" s="1301"/>
      <c r="CK21" s="1301"/>
      <c r="CL21" s="1301"/>
      <c r="CM21" s="1301"/>
      <c r="CN21" s="1301"/>
      <c r="CO21" s="1301"/>
    </row>
    <row r="22" spans="1:93" ht="17.25" customHeight="1">
      <c r="A22" s="1377" t="s">
        <v>1245</v>
      </c>
      <c r="B22" s="1378"/>
      <c r="C22" s="1379"/>
      <c r="D22" s="1380">
        <v>3697</v>
      </c>
      <c r="E22" s="1304"/>
      <c r="F22" s="1304"/>
      <c r="G22" s="1304"/>
      <c r="H22" s="1304"/>
      <c r="I22" s="1304"/>
      <c r="J22" s="1304"/>
      <c r="K22" s="1304">
        <v>6169</v>
      </c>
      <c r="L22" s="1304"/>
      <c r="M22" s="1304"/>
      <c r="N22" s="1304"/>
      <c r="O22" s="1304"/>
      <c r="P22" s="1304"/>
      <c r="Q22" s="1304"/>
      <c r="R22" s="1304"/>
      <c r="S22" s="1304">
        <v>259</v>
      </c>
      <c r="T22" s="1304"/>
      <c r="U22" s="1304"/>
      <c r="V22" s="1304"/>
      <c r="W22" s="1304"/>
      <c r="X22" s="1304"/>
      <c r="Y22" s="1304"/>
      <c r="Z22" s="1304">
        <v>3207</v>
      </c>
      <c r="AA22" s="1304"/>
      <c r="AB22" s="1304"/>
      <c r="AC22" s="1304"/>
      <c r="AD22" s="1304"/>
      <c r="AE22" s="1304"/>
      <c r="AF22" s="1304"/>
      <c r="AG22" s="1304"/>
      <c r="AH22" s="1304">
        <v>3438</v>
      </c>
      <c r="AI22" s="1304"/>
      <c r="AJ22" s="1304"/>
      <c r="AK22" s="1304"/>
      <c r="AL22" s="1304"/>
      <c r="AM22" s="1304"/>
      <c r="AN22" s="1304"/>
      <c r="AO22" s="1304">
        <v>2963</v>
      </c>
      <c r="AP22" s="1304"/>
      <c r="AQ22" s="1304"/>
      <c r="AR22" s="1304"/>
      <c r="AS22" s="1304"/>
      <c r="AT22" s="1304"/>
      <c r="AU22" s="1304"/>
      <c r="AV22" s="1304"/>
      <c r="AW22" s="1354" t="s">
        <v>629</v>
      </c>
      <c r="AX22" s="1354"/>
      <c r="AY22" s="1354"/>
      <c r="AZ22" s="1354"/>
      <c r="BA22" s="1354"/>
      <c r="BB22" s="1354"/>
      <c r="BC22" s="1354"/>
      <c r="BD22" s="1354" t="s">
        <v>629</v>
      </c>
      <c r="BE22" s="1354"/>
      <c r="BF22" s="1354"/>
      <c r="BG22" s="1354"/>
      <c r="BH22" s="1354"/>
      <c r="BI22" s="1354"/>
      <c r="BJ22" s="1354"/>
      <c r="BK22" s="1354"/>
      <c r="BL22" s="1349" t="s">
        <v>629</v>
      </c>
      <c r="BM22" s="1349"/>
      <c r="BN22" s="1349"/>
      <c r="BO22" s="1349"/>
      <c r="BP22" s="1349"/>
      <c r="BQ22" s="1349"/>
      <c r="BR22" s="1349"/>
      <c r="BS22" s="1349" t="s">
        <v>629</v>
      </c>
      <c r="BT22" s="1349"/>
      <c r="BU22" s="1349"/>
      <c r="BV22" s="1349"/>
      <c r="BW22" s="1349"/>
      <c r="BX22" s="1349"/>
      <c r="BY22" s="1349"/>
      <c r="BZ22" s="1349"/>
      <c r="CA22" s="1353" t="s">
        <v>629</v>
      </c>
      <c r="CB22" s="1353"/>
      <c r="CC22" s="1353"/>
      <c r="CD22" s="1353"/>
      <c r="CE22" s="1353"/>
      <c r="CF22" s="1353"/>
      <c r="CG22" s="1353"/>
      <c r="CH22" s="1353" t="s">
        <v>629</v>
      </c>
      <c r="CI22" s="1353"/>
      <c r="CJ22" s="1353"/>
      <c r="CK22" s="1353"/>
      <c r="CL22" s="1353"/>
      <c r="CM22" s="1353"/>
      <c r="CN22" s="1353"/>
      <c r="CO22" s="1353"/>
    </row>
    <row r="23" spans="1:93" ht="17.25" customHeight="1">
      <c r="A23" s="170"/>
      <c r="B23" s="169">
        <v>19</v>
      </c>
      <c r="C23" s="126"/>
      <c r="D23" s="1298">
        <v>3466</v>
      </c>
      <c r="E23" s="1299"/>
      <c r="F23" s="1299"/>
      <c r="G23" s="1299"/>
      <c r="H23" s="1299"/>
      <c r="I23" s="1299"/>
      <c r="J23" s="1299"/>
      <c r="K23" s="1305">
        <v>5704</v>
      </c>
      <c r="L23" s="1305"/>
      <c r="M23" s="1305"/>
      <c r="N23" s="1305"/>
      <c r="O23" s="1305"/>
      <c r="P23" s="1305"/>
      <c r="Q23" s="1305"/>
      <c r="R23" s="1305"/>
      <c r="S23" s="1305">
        <v>245</v>
      </c>
      <c r="T23" s="1305"/>
      <c r="U23" s="1305"/>
      <c r="V23" s="1305"/>
      <c r="W23" s="1305"/>
      <c r="X23" s="1305"/>
      <c r="Y23" s="1305"/>
      <c r="Z23" s="1305">
        <v>3008</v>
      </c>
      <c r="AA23" s="1305"/>
      <c r="AB23" s="1305"/>
      <c r="AC23" s="1305"/>
      <c r="AD23" s="1305"/>
      <c r="AE23" s="1305"/>
      <c r="AF23" s="1305"/>
      <c r="AG23" s="1305"/>
      <c r="AH23" s="1305">
        <v>3221</v>
      </c>
      <c r="AI23" s="1305"/>
      <c r="AJ23" s="1305"/>
      <c r="AK23" s="1305"/>
      <c r="AL23" s="1305"/>
      <c r="AM23" s="1305"/>
      <c r="AN23" s="1305"/>
      <c r="AO23" s="1305">
        <v>2696</v>
      </c>
      <c r="AP23" s="1305"/>
      <c r="AQ23" s="1305"/>
      <c r="AR23" s="1305"/>
      <c r="AS23" s="1305"/>
      <c r="AT23" s="1305"/>
      <c r="AU23" s="1305"/>
      <c r="AV23" s="1305"/>
      <c r="AW23" s="1354" t="s">
        <v>629</v>
      </c>
      <c r="AX23" s="1354"/>
      <c r="AY23" s="1354"/>
      <c r="AZ23" s="1354"/>
      <c r="BA23" s="1354"/>
      <c r="BB23" s="1354"/>
      <c r="BC23" s="1354"/>
      <c r="BD23" s="1354" t="s">
        <v>629</v>
      </c>
      <c r="BE23" s="1354"/>
      <c r="BF23" s="1354"/>
      <c r="BG23" s="1354"/>
      <c r="BH23" s="1354"/>
      <c r="BI23" s="1354"/>
      <c r="BJ23" s="1354"/>
      <c r="BK23" s="1354"/>
      <c r="BL23" s="1354" t="s">
        <v>629</v>
      </c>
      <c r="BM23" s="1354"/>
      <c r="BN23" s="1354"/>
      <c r="BO23" s="1354"/>
      <c r="BP23" s="1354"/>
      <c r="BQ23" s="1354"/>
      <c r="BR23" s="1354"/>
      <c r="BS23" s="1354" t="s">
        <v>629</v>
      </c>
      <c r="BT23" s="1354"/>
      <c r="BU23" s="1354"/>
      <c r="BV23" s="1354"/>
      <c r="BW23" s="1354"/>
      <c r="BX23" s="1354"/>
      <c r="BY23" s="1354"/>
      <c r="BZ23" s="1354"/>
      <c r="CA23" s="1349" t="s">
        <v>629</v>
      </c>
      <c r="CB23" s="1349"/>
      <c r="CC23" s="1349"/>
      <c r="CD23" s="1349"/>
      <c r="CE23" s="1349"/>
      <c r="CF23" s="1349"/>
      <c r="CG23" s="1349"/>
      <c r="CH23" s="1349" t="s">
        <v>629</v>
      </c>
      <c r="CI23" s="1349"/>
      <c r="CJ23" s="1349"/>
      <c r="CK23" s="1349"/>
      <c r="CL23" s="1349"/>
      <c r="CM23" s="1349"/>
      <c r="CN23" s="1349"/>
      <c r="CO23" s="1349"/>
    </row>
    <row r="24" spans="1:93" ht="17.25" customHeight="1">
      <c r="A24" s="169"/>
      <c r="B24" s="169">
        <v>20</v>
      </c>
      <c r="C24" s="126"/>
      <c r="D24" s="1383">
        <v>3413</v>
      </c>
      <c r="E24" s="1354"/>
      <c r="F24" s="1354"/>
      <c r="G24" s="1354"/>
      <c r="H24" s="1354"/>
      <c r="I24" s="1354"/>
      <c r="J24" s="1354"/>
      <c r="K24" s="1354">
        <v>4472</v>
      </c>
      <c r="L24" s="1354"/>
      <c r="M24" s="1354"/>
      <c r="N24" s="1354"/>
      <c r="O24" s="1354"/>
      <c r="P24" s="1354"/>
      <c r="Q24" s="1354"/>
      <c r="R24" s="1354"/>
      <c r="S24" s="1354">
        <v>189</v>
      </c>
      <c r="T24" s="1354"/>
      <c r="U24" s="1354"/>
      <c r="V24" s="1354"/>
      <c r="W24" s="1354"/>
      <c r="X24" s="1354"/>
      <c r="Y24" s="1354"/>
      <c r="Z24" s="1354">
        <v>1819</v>
      </c>
      <c r="AA24" s="1354"/>
      <c r="AB24" s="1354"/>
      <c r="AC24" s="1354"/>
      <c r="AD24" s="1354"/>
      <c r="AE24" s="1354"/>
      <c r="AF24" s="1354"/>
      <c r="AG24" s="1354"/>
      <c r="AH24" s="1354">
        <v>3224</v>
      </c>
      <c r="AI24" s="1354"/>
      <c r="AJ24" s="1354"/>
      <c r="AK24" s="1354"/>
      <c r="AL24" s="1354"/>
      <c r="AM24" s="1354"/>
      <c r="AN24" s="1354"/>
      <c r="AO24" s="1354">
        <v>2653</v>
      </c>
      <c r="AP24" s="1354"/>
      <c r="AQ24" s="1354"/>
      <c r="AR24" s="1354"/>
      <c r="AS24" s="1354"/>
      <c r="AT24" s="1354"/>
      <c r="AU24" s="1354"/>
      <c r="AV24" s="1354"/>
      <c r="AW24" s="1354" t="s">
        <v>1063</v>
      </c>
      <c r="AX24" s="1354"/>
      <c r="AY24" s="1354"/>
      <c r="AZ24" s="1354"/>
      <c r="BA24" s="1354"/>
      <c r="BB24" s="1354"/>
      <c r="BC24" s="1354"/>
      <c r="BD24" s="1354" t="s">
        <v>1063</v>
      </c>
      <c r="BE24" s="1354"/>
      <c r="BF24" s="1354"/>
      <c r="BG24" s="1354"/>
      <c r="BH24" s="1354"/>
      <c r="BI24" s="1354"/>
      <c r="BJ24" s="1354"/>
      <c r="BK24" s="1354"/>
      <c r="BL24" s="1354" t="s">
        <v>1063</v>
      </c>
      <c r="BM24" s="1354"/>
      <c r="BN24" s="1354"/>
      <c r="BO24" s="1354"/>
      <c r="BP24" s="1354"/>
      <c r="BQ24" s="1354"/>
      <c r="BR24" s="1354"/>
      <c r="BS24" s="1354" t="s">
        <v>1063</v>
      </c>
      <c r="BT24" s="1354"/>
      <c r="BU24" s="1354"/>
      <c r="BV24" s="1354"/>
      <c r="BW24" s="1354"/>
      <c r="BX24" s="1354"/>
      <c r="BY24" s="1354"/>
      <c r="BZ24" s="1354"/>
      <c r="CA24" s="1354" t="s">
        <v>1063</v>
      </c>
      <c r="CB24" s="1354"/>
      <c r="CC24" s="1354"/>
      <c r="CD24" s="1354"/>
      <c r="CE24" s="1354"/>
      <c r="CF24" s="1354"/>
      <c r="CG24" s="1354"/>
      <c r="CH24" s="1354" t="s">
        <v>1063</v>
      </c>
      <c r="CI24" s="1354"/>
      <c r="CJ24" s="1354"/>
      <c r="CK24" s="1354"/>
      <c r="CL24" s="1354"/>
      <c r="CM24" s="1354"/>
      <c r="CN24" s="1354"/>
      <c r="CO24" s="1354"/>
    </row>
    <row r="25" spans="1:93" ht="17.25" customHeight="1">
      <c r="A25" s="441" t="s">
        <v>55</v>
      </c>
      <c r="B25" s="752">
        <f aca="true" t="shared" si="0" ref="B25:B30">B9</f>
        <v>4</v>
      </c>
      <c r="C25" s="399" t="s">
        <v>764</v>
      </c>
      <c r="D25" s="1384">
        <v>226</v>
      </c>
      <c r="E25" s="1385"/>
      <c r="F25" s="1385"/>
      <c r="G25" s="1385"/>
      <c r="H25" s="1385"/>
      <c r="I25" s="1385"/>
      <c r="J25" s="1385"/>
      <c r="K25" s="1385">
        <v>371</v>
      </c>
      <c r="L25" s="1385"/>
      <c r="M25" s="1385"/>
      <c r="N25" s="1385"/>
      <c r="O25" s="1385"/>
      <c r="P25" s="1385"/>
      <c r="Q25" s="1385"/>
      <c r="R25" s="1385"/>
      <c r="S25" s="1385">
        <v>13</v>
      </c>
      <c r="T25" s="1385"/>
      <c r="U25" s="1385"/>
      <c r="V25" s="1385"/>
      <c r="W25" s="1385"/>
      <c r="X25" s="1385"/>
      <c r="Y25" s="1385"/>
      <c r="Z25" s="1385">
        <v>173</v>
      </c>
      <c r="AA25" s="1385"/>
      <c r="AB25" s="1385"/>
      <c r="AC25" s="1385"/>
      <c r="AD25" s="1385"/>
      <c r="AE25" s="1385"/>
      <c r="AF25" s="1385"/>
      <c r="AG25" s="1385"/>
      <c r="AH25" s="1385">
        <v>213</v>
      </c>
      <c r="AI25" s="1385"/>
      <c r="AJ25" s="1385"/>
      <c r="AK25" s="1385"/>
      <c r="AL25" s="1385"/>
      <c r="AM25" s="1385"/>
      <c r="AN25" s="1385"/>
      <c r="AO25" s="1385">
        <v>198</v>
      </c>
      <c r="AP25" s="1385"/>
      <c r="AQ25" s="1385"/>
      <c r="AR25" s="1385"/>
      <c r="AS25" s="1385"/>
      <c r="AT25" s="1385"/>
      <c r="AU25" s="1385"/>
      <c r="AV25" s="1385"/>
      <c r="AW25" s="1320" t="s">
        <v>629</v>
      </c>
      <c r="AX25" s="1320"/>
      <c r="AY25" s="1320"/>
      <c r="AZ25" s="1320"/>
      <c r="BA25" s="1320"/>
      <c r="BB25" s="1320"/>
      <c r="BC25" s="1320"/>
      <c r="BD25" s="1320" t="s">
        <v>629</v>
      </c>
      <c r="BE25" s="1320"/>
      <c r="BF25" s="1320"/>
      <c r="BG25" s="1320"/>
      <c r="BH25" s="1320"/>
      <c r="BI25" s="1320"/>
      <c r="BJ25" s="1320"/>
      <c r="BK25" s="1320"/>
      <c r="BL25" s="1351" t="s">
        <v>629</v>
      </c>
      <c r="BM25" s="1351"/>
      <c r="BN25" s="1351"/>
      <c r="BO25" s="1351"/>
      <c r="BP25" s="1351"/>
      <c r="BQ25" s="1351"/>
      <c r="BR25" s="1351"/>
      <c r="BS25" s="1320" t="s">
        <v>629</v>
      </c>
      <c r="BT25" s="1320"/>
      <c r="BU25" s="1320"/>
      <c r="BV25" s="1320"/>
      <c r="BW25" s="1320"/>
      <c r="BX25" s="1320"/>
      <c r="BY25" s="1320"/>
      <c r="BZ25" s="1320"/>
      <c r="CA25" s="1320" t="s">
        <v>629</v>
      </c>
      <c r="CB25" s="1320"/>
      <c r="CC25" s="1320"/>
      <c r="CD25" s="1320"/>
      <c r="CE25" s="1320"/>
      <c r="CF25" s="1320"/>
      <c r="CG25" s="1320"/>
      <c r="CH25" s="1320" t="s">
        <v>629</v>
      </c>
      <c r="CI25" s="1320"/>
      <c r="CJ25" s="1320"/>
      <c r="CK25" s="1320"/>
      <c r="CL25" s="1320"/>
      <c r="CM25" s="1320"/>
      <c r="CN25" s="1320"/>
      <c r="CO25" s="1320"/>
    </row>
    <row r="26" spans="1:93" ht="17.25" customHeight="1">
      <c r="A26" s="441"/>
      <c r="B26" s="752">
        <f t="shared" si="0"/>
        <v>5</v>
      </c>
      <c r="C26" s="399"/>
      <c r="D26" s="1384">
        <v>214</v>
      </c>
      <c r="E26" s="1385"/>
      <c r="F26" s="1385"/>
      <c r="G26" s="1385"/>
      <c r="H26" s="1385"/>
      <c r="I26" s="1385"/>
      <c r="J26" s="1385"/>
      <c r="K26" s="1385">
        <v>224</v>
      </c>
      <c r="L26" s="1385"/>
      <c r="M26" s="1385"/>
      <c r="N26" s="1385"/>
      <c r="O26" s="1385"/>
      <c r="P26" s="1385"/>
      <c r="Q26" s="1385"/>
      <c r="R26" s="1385"/>
      <c r="S26" s="1385">
        <v>8</v>
      </c>
      <c r="T26" s="1385"/>
      <c r="U26" s="1385"/>
      <c r="V26" s="1385"/>
      <c r="W26" s="1385"/>
      <c r="X26" s="1385"/>
      <c r="Y26" s="1385"/>
      <c r="Z26" s="1385">
        <v>63</v>
      </c>
      <c r="AA26" s="1385"/>
      <c r="AB26" s="1385"/>
      <c r="AC26" s="1385"/>
      <c r="AD26" s="1385"/>
      <c r="AE26" s="1385"/>
      <c r="AF26" s="1385"/>
      <c r="AG26" s="1385"/>
      <c r="AH26" s="1385">
        <v>206</v>
      </c>
      <c r="AI26" s="1385"/>
      <c r="AJ26" s="1385"/>
      <c r="AK26" s="1385"/>
      <c r="AL26" s="1385"/>
      <c r="AM26" s="1385"/>
      <c r="AN26" s="1385"/>
      <c r="AO26" s="1385">
        <v>162</v>
      </c>
      <c r="AP26" s="1385"/>
      <c r="AQ26" s="1385"/>
      <c r="AR26" s="1385"/>
      <c r="AS26" s="1385"/>
      <c r="AT26" s="1385"/>
      <c r="AU26" s="1385"/>
      <c r="AV26" s="1385"/>
      <c r="AW26" s="1320" t="s">
        <v>629</v>
      </c>
      <c r="AX26" s="1320"/>
      <c r="AY26" s="1320"/>
      <c r="AZ26" s="1320"/>
      <c r="BA26" s="1320"/>
      <c r="BB26" s="1320"/>
      <c r="BC26" s="1320"/>
      <c r="BD26" s="1320" t="s">
        <v>629</v>
      </c>
      <c r="BE26" s="1320"/>
      <c r="BF26" s="1320"/>
      <c r="BG26" s="1320"/>
      <c r="BH26" s="1320"/>
      <c r="BI26" s="1320"/>
      <c r="BJ26" s="1320"/>
      <c r="BK26" s="1320"/>
      <c r="BL26" s="1320" t="s">
        <v>629</v>
      </c>
      <c r="BM26" s="1320"/>
      <c r="BN26" s="1320"/>
      <c r="BO26" s="1320"/>
      <c r="BP26" s="1320"/>
      <c r="BQ26" s="1320"/>
      <c r="BR26" s="1320"/>
      <c r="BS26" s="1320" t="s">
        <v>629</v>
      </c>
      <c r="BT26" s="1320"/>
      <c r="BU26" s="1320"/>
      <c r="BV26" s="1320"/>
      <c r="BW26" s="1320"/>
      <c r="BX26" s="1320"/>
      <c r="BY26" s="1320"/>
      <c r="BZ26" s="1320"/>
      <c r="CA26" s="1320" t="s">
        <v>629</v>
      </c>
      <c r="CB26" s="1320"/>
      <c r="CC26" s="1320"/>
      <c r="CD26" s="1320"/>
      <c r="CE26" s="1320"/>
      <c r="CF26" s="1320"/>
      <c r="CG26" s="1320"/>
      <c r="CH26" s="1320" t="s">
        <v>629</v>
      </c>
      <c r="CI26" s="1320"/>
      <c r="CJ26" s="1320"/>
      <c r="CK26" s="1320"/>
      <c r="CL26" s="1320"/>
      <c r="CM26" s="1320"/>
      <c r="CN26" s="1320"/>
      <c r="CO26" s="1320"/>
    </row>
    <row r="27" spans="1:93" ht="17.25" customHeight="1">
      <c r="A27" s="441"/>
      <c r="B27" s="752">
        <f t="shared" si="0"/>
        <v>6</v>
      </c>
      <c r="C27" s="399"/>
      <c r="D27" s="1332">
        <v>232</v>
      </c>
      <c r="E27" s="1318"/>
      <c r="F27" s="1318"/>
      <c r="G27" s="1318"/>
      <c r="H27" s="1318"/>
      <c r="I27" s="1318"/>
      <c r="J27" s="1318"/>
      <c r="K27" s="1318">
        <v>323</v>
      </c>
      <c r="L27" s="1318"/>
      <c r="M27" s="1318"/>
      <c r="N27" s="1318"/>
      <c r="O27" s="1318"/>
      <c r="P27" s="1318"/>
      <c r="Q27" s="1318"/>
      <c r="R27" s="1318"/>
      <c r="S27" s="1318">
        <v>15</v>
      </c>
      <c r="T27" s="1318"/>
      <c r="U27" s="1318"/>
      <c r="V27" s="1318"/>
      <c r="W27" s="1318"/>
      <c r="X27" s="1318"/>
      <c r="Y27" s="1318"/>
      <c r="Z27" s="1318">
        <v>167</v>
      </c>
      <c r="AA27" s="1318"/>
      <c r="AB27" s="1318"/>
      <c r="AC27" s="1318"/>
      <c r="AD27" s="1318"/>
      <c r="AE27" s="1318"/>
      <c r="AF27" s="1318"/>
      <c r="AG27" s="1318"/>
      <c r="AH27" s="1318">
        <v>217</v>
      </c>
      <c r="AI27" s="1318"/>
      <c r="AJ27" s="1318"/>
      <c r="AK27" s="1318"/>
      <c r="AL27" s="1318"/>
      <c r="AM27" s="1318"/>
      <c r="AN27" s="1318"/>
      <c r="AO27" s="1318">
        <v>156</v>
      </c>
      <c r="AP27" s="1318"/>
      <c r="AQ27" s="1318"/>
      <c r="AR27" s="1318"/>
      <c r="AS27" s="1318"/>
      <c r="AT27" s="1318"/>
      <c r="AU27" s="1318"/>
      <c r="AV27" s="1318"/>
      <c r="AW27" s="1320" t="s">
        <v>629</v>
      </c>
      <c r="AX27" s="1320"/>
      <c r="AY27" s="1320"/>
      <c r="AZ27" s="1320"/>
      <c r="BA27" s="1320"/>
      <c r="BB27" s="1320"/>
      <c r="BC27" s="1320"/>
      <c r="BD27" s="1320" t="s">
        <v>629</v>
      </c>
      <c r="BE27" s="1320"/>
      <c r="BF27" s="1320"/>
      <c r="BG27" s="1320"/>
      <c r="BH27" s="1320"/>
      <c r="BI27" s="1320"/>
      <c r="BJ27" s="1320"/>
      <c r="BK27" s="1320"/>
      <c r="BL27" s="1320" t="s">
        <v>629</v>
      </c>
      <c r="BM27" s="1320"/>
      <c r="BN27" s="1320"/>
      <c r="BO27" s="1320"/>
      <c r="BP27" s="1320"/>
      <c r="BQ27" s="1320"/>
      <c r="BR27" s="1320"/>
      <c r="BS27" s="1320" t="s">
        <v>629</v>
      </c>
      <c r="BT27" s="1320"/>
      <c r="BU27" s="1320"/>
      <c r="BV27" s="1320"/>
      <c r="BW27" s="1320"/>
      <c r="BX27" s="1320"/>
      <c r="BY27" s="1320"/>
      <c r="BZ27" s="1320"/>
      <c r="CA27" s="1320" t="s">
        <v>629</v>
      </c>
      <c r="CB27" s="1320"/>
      <c r="CC27" s="1320"/>
      <c r="CD27" s="1320"/>
      <c r="CE27" s="1320"/>
      <c r="CF27" s="1320"/>
      <c r="CG27" s="1320"/>
      <c r="CH27" s="1320" t="s">
        <v>629</v>
      </c>
      <c r="CI27" s="1320"/>
      <c r="CJ27" s="1320"/>
      <c r="CK27" s="1320"/>
      <c r="CL27" s="1320"/>
      <c r="CM27" s="1320"/>
      <c r="CN27" s="1320"/>
      <c r="CO27" s="1320"/>
    </row>
    <row r="28" spans="1:93" ht="17.25" customHeight="1">
      <c r="A28" s="441"/>
      <c r="B28" s="752">
        <f t="shared" si="0"/>
        <v>7</v>
      </c>
      <c r="C28" s="399"/>
      <c r="D28" s="1332">
        <v>243</v>
      </c>
      <c r="E28" s="1318"/>
      <c r="F28" s="1318"/>
      <c r="G28" s="1318"/>
      <c r="H28" s="1318"/>
      <c r="I28" s="1318"/>
      <c r="J28" s="1318"/>
      <c r="K28" s="1318">
        <v>288</v>
      </c>
      <c r="L28" s="1318"/>
      <c r="M28" s="1318"/>
      <c r="N28" s="1318"/>
      <c r="O28" s="1318"/>
      <c r="P28" s="1318"/>
      <c r="Q28" s="1318"/>
      <c r="R28" s="1318"/>
      <c r="S28" s="1318">
        <v>13</v>
      </c>
      <c r="T28" s="1318"/>
      <c r="U28" s="1318"/>
      <c r="V28" s="1318"/>
      <c r="W28" s="1318"/>
      <c r="X28" s="1318"/>
      <c r="Y28" s="1318"/>
      <c r="Z28" s="1318">
        <v>109</v>
      </c>
      <c r="AA28" s="1318"/>
      <c r="AB28" s="1318"/>
      <c r="AC28" s="1318"/>
      <c r="AD28" s="1318"/>
      <c r="AE28" s="1318"/>
      <c r="AF28" s="1318"/>
      <c r="AG28" s="1318"/>
      <c r="AH28" s="1318">
        <v>230</v>
      </c>
      <c r="AI28" s="1318"/>
      <c r="AJ28" s="1318"/>
      <c r="AK28" s="1318"/>
      <c r="AL28" s="1318"/>
      <c r="AM28" s="1318"/>
      <c r="AN28" s="1318"/>
      <c r="AO28" s="1318">
        <v>179</v>
      </c>
      <c r="AP28" s="1318"/>
      <c r="AQ28" s="1318"/>
      <c r="AR28" s="1318"/>
      <c r="AS28" s="1318"/>
      <c r="AT28" s="1318"/>
      <c r="AU28" s="1318"/>
      <c r="AV28" s="1318"/>
      <c r="AW28" s="1320" t="s">
        <v>629</v>
      </c>
      <c r="AX28" s="1320"/>
      <c r="AY28" s="1320"/>
      <c r="AZ28" s="1320"/>
      <c r="BA28" s="1320"/>
      <c r="BB28" s="1320"/>
      <c r="BC28" s="1320"/>
      <c r="BD28" s="1320" t="s">
        <v>629</v>
      </c>
      <c r="BE28" s="1320"/>
      <c r="BF28" s="1320"/>
      <c r="BG28" s="1320"/>
      <c r="BH28" s="1320"/>
      <c r="BI28" s="1320"/>
      <c r="BJ28" s="1320"/>
      <c r="BK28" s="1320"/>
      <c r="BL28" s="1351" t="s">
        <v>629</v>
      </c>
      <c r="BM28" s="1351"/>
      <c r="BN28" s="1351"/>
      <c r="BO28" s="1351"/>
      <c r="BP28" s="1351"/>
      <c r="BQ28" s="1351"/>
      <c r="BR28" s="1351"/>
      <c r="BS28" s="1320" t="s">
        <v>629</v>
      </c>
      <c r="BT28" s="1320"/>
      <c r="BU28" s="1320"/>
      <c r="BV28" s="1320"/>
      <c r="BW28" s="1320"/>
      <c r="BX28" s="1320"/>
      <c r="BY28" s="1320"/>
      <c r="BZ28" s="1320"/>
      <c r="CA28" s="1320" t="s">
        <v>629</v>
      </c>
      <c r="CB28" s="1320"/>
      <c r="CC28" s="1320"/>
      <c r="CD28" s="1320"/>
      <c r="CE28" s="1320"/>
      <c r="CF28" s="1320"/>
      <c r="CG28" s="1320"/>
      <c r="CH28" s="1320" t="s">
        <v>629</v>
      </c>
      <c r="CI28" s="1320"/>
      <c r="CJ28" s="1320"/>
      <c r="CK28" s="1320"/>
      <c r="CL28" s="1320"/>
      <c r="CM28" s="1320"/>
      <c r="CN28" s="1320"/>
      <c r="CO28" s="1320"/>
    </row>
    <row r="29" spans="1:93" ht="17.25" customHeight="1">
      <c r="A29" s="441"/>
      <c r="B29" s="752">
        <f t="shared" si="0"/>
        <v>8</v>
      </c>
      <c r="C29" s="399"/>
      <c r="D29" s="1332">
        <v>221</v>
      </c>
      <c r="E29" s="1318"/>
      <c r="F29" s="1318"/>
      <c r="G29" s="1318"/>
      <c r="H29" s="1318"/>
      <c r="I29" s="1318"/>
      <c r="J29" s="1318"/>
      <c r="K29" s="1318">
        <v>326</v>
      </c>
      <c r="L29" s="1318"/>
      <c r="M29" s="1318"/>
      <c r="N29" s="1318"/>
      <c r="O29" s="1318"/>
      <c r="P29" s="1318"/>
      <c r="Q29" s="1318"/>
      <c r="R29" s="1318"/>
      <c r="S29" s="1318">
        <v>13</v>
      </c>
      <c r="T29" s="1318"/>
      <c r="U29" s="1318"/>
      <c r="V29" s="1318"/>
      <c r="W29" s="1318"/>
      <c r="X29" s="1318"/>
      <c r="Y29" s="1318"/>
      <c r="Z29" s="1318">
        <v>114</v>
      </c>
      <c r="AA29" s="1318"/>
      <c r="AB29" s="1318"/>
      <c r="AC29" s="1318"/>
      <c r="AD29" s="1318"/>
      <c r="AE29" s="1318"/>
      <c r="AF29" s="1318"/>
      <c r="AG29" s="1318"/>
      <c r="AH29" s="1318">
        <v>208</v>
      </c>
      <c r="AI29" s="1318"/>
      <c r="AJ29" s="1318"/>
      <c r="AK29" s="1318"/>
      <c r="AL29" s="1318"/>
      <c r="AM29" s="1318"/>
      <c r="AN29" s="1318"/>
      <c r="AO29" s="1318">
        <v>212</v>
      </c>
      <c r="AP29" s="1318"/>
      <c r="AQ29" s="1318"/>
      <c r="AR29" s="1318"/>
      <c r="AS29" s="1318"/>
      <c r="AT29" s="1318"/>
      <c r="AU29" s="1318"/>
      <c r="AV29" s="1318"/>
      <c r="AW29" s="1320" t="s">
        <v>629</v>
      </c>
      <c r="AX29" s="1320"/>
      <c r="AY29" s="1320"/>
      <c r="AZ29" s="1320"/>
      <c r="BA29" s="1320"/>
      <c r="BB29" s="1320"/>
      <c r="BC29" s="1320"/>
      <c r="BD29" s="1320" t="s">
        <v>629</v>
      </c>
      <c r="BE29" s="1320"/>
      <c r="BF29" s="1320"/>
      <c r="BG29" s="1320"/>
      <c r="BH29" s="1320"/>
      <c r="BI29" s="1320"/>
      <c r="BJ29" s="1320"/>
      <c r="BK29" s="1320"/>
      <c r="BL29" s="1320" t="s">
        <v>629</v>
      </c>
      <c r="BM29" s="1320"/>
      <c r="BN29" s="1320"/>
      <c r="BO29" s="1320"/>
      <c r="BP29" s="1320"/>
      <c r="BQ29" s="1320"/>
      <c r="BR29" s="1320"/>
      <c r="BS29" s="1320" t="s">
        <v>629</v>
      </c>
      <c r="BT29" s="1320"/>
      <c r="BU29" s="1320"/>
      <c r="BV29" s="1320"/>
      <c r="BW29" s="1320"/>
      <c r="BX29" s="1320"/>
      <c r="BY29" s="1320"/>
      <c r="BZ29" s="1320"/>
      <c r="CA29" s="1320" t="s">
        <v>629</v>
      </c>
      <c r="CB29" s="1320"/>
      <c r="CC29" s="1320"/>
      <c r="CD29" s="1320"/>
      <c r="CE29" s="1320"/>
      <c r="CF29" s="1320"/>
      <c r="CG29" s="1320"/>
      <c r="CH29" s="1320" t="s">
        <v>629</v>
      </c>
      <c r="CI29" s="1320"/>
      <c r="CJ29" s="1320"/>
      <c r="CK29" s="1320"/>
      <c r="CL29" s="1320"/>
      <c r="CM29" s="1320"/>
      <c r="CN29" s="1320"/>
      <c r="CO29" s="1320"/>
    </row>
    <row r="30" spans="1:93" s="169" customFormat="1" ht="17.25" customHeight="1">
      <c r="A30" s="442"/>
      <c r="B30" s="753">
        <f t="shared" si="0"/>
        <v>9</v>
      </c>
      <c r="C30" s="571"/>
      <c r="D30" s="1342">
        <v>240</v>
      </c>
      <c r="E30" s="1270"/>
      <c r="F30" s="1270"/>
      <c r="G30" s="1270"/>
      <c r="H30" s="1270"/>
      <c r="I30" s="1270"/>
      <c r="J30" s="1270"/>
      <c r="K30" s="1310">
        <v>308</v>
      </c>
      <c r="L30" s="1310"/>
      <c r="M30" s="1310"/>
      <c r="N30" s="1310"/>
      <c r="O30" s="1310"/>
      <c r="P30" s="1310"/>
      <c r="Q30" s="1310"/>
      <c r="R30" s="1310"/>
      <c r="S30" s="1310">
        <v>10</v>
      </c>
      <c r="T30" s="1310"/>
      <c r="U30" s="1310"/>
      <c r="V30" s="1310"/>
      <c r="W30" s="1310"/>
      <c r="X30" s="1310"/>
      <c r="Y30" s="1310"/>
      <c r="Z30" s="1310">
        <v>132</v>
      </c>
      <c r="AA30" s="1310"/>
      <c r="AB30" s="1310"/>
      <c r="AC30" s="1310"/>
      <c r="AD30" s="1310"/>
      <c r="AE30" s="1310"/>
      <c r="AF30" s="1310"/>
      <c r="AG30" s="1310"/>
      <c r="AH30" s="1310">
        <v>230</v>
      </c>
      <c r="AI30" s="1310"/>
      <c r="AJ30" s="1310"/>
      <c r="AK30" s="1310"/>
      <c r="AL30" s="1310"/>
      <c r="AM30" s="1310"/>
      <c r="AN30" s="1310"/>
      <c r="AO30" s="1310">
        <v>177</v>
      </c>
      <c r="AP30" s="1310"/>
      <c r="AQ30" s="1310"/>
      <c r="AR30" s="1310"/>
      <c r="AS30" s="1310"/>
      <c r="AT30" s="1310"/>
      <c r="AU30" s="1310"/>
      <c r="AV30" s="1310"/>
      <c r="AW30" s="1350" t="s">
        <v>629</v>
      </c>
      <c r="AX30" s="1350"/>
      <c r="AY30" s="1350"/>
      <c r="AZ30" s="1350"/>
      <c r="BA30" s="1350"/>
      <c r="BB30" s="1350"/>
      <c r="BC30" s="1350"/>
      <c r="BD30" s="1350" t="s">
        <v>629</v>
      </c>
      <c r="BE30" s="1350"/>
      <c r="BF30" s="1350"/>
      <c r="BG30" s="1350"/>
      <c r="BH30" s="1350"/>
      <c r="BI30" s="1350"/>
      <c r="BJ30" s="1350"/>
      <c r="BK30" s="1350"/>
      <c r="BL30" s="1350" t="s">
        <v>629</v>
      </c>
      <c r="BM30" s="1350"/>
      <c r="BN30" s="1350"/>
      <c r="BO30" s="1350"/>
      <c r="BP30" s="1350"/>
      <c r="BQ30" s="1350"/>
      <c r="BR30" s="1350"/>
      <c r="BS30" s="1350" t="s">
        <v>629</v>
      </c>
      <c r="BT30" s="1350"/>
      <c r="BU30" s="1350"/>
      <c r="BV30" s="1350"/>
      <c r="BW30" s="1350"/>
      <c r="BX30" s="1350"/>
      <c r="BY30" s="1350"/>
      <c r="BZ30" s="1350"/>
      <c r="CA30" s="1350" t="s">
        <v>629</v>
      </c>
      <c r="CB30" s="1350"/>
      <c r="CC30" s="1350"/>
      <c r="CD30" s="1350"/>
      <c r="CE30" s="1350"/>
      <c r="CF30" s="1350"/>
      <c r="CG30" s="1350"/>
      <c r="CH30" s="1350" t="s">
        <v>629</v>
      </c>
      <c r="CI30" s="1350"/>
      <c r="CJ30" s="1350"/>
      <c r="CK30" s="1350"/>
      <c r="CL30" s="1350"/>
      <c r="CM30" s="1350"/>
      <c r="CN30" s="1350"/>
      <c r="CO30" s="1350"/>
    </row>
    <row r="31" spans="3:93" ht="15" customHeight="1">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row>
    <row r="32" spans="3:93" ht="15" customHeight="1">
      <c r="C32" s="129"/>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row>
    <row r="33" spans="3:93" ht="24" customHeight="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321" t="s">
        <v>1298</v>
      </c>
      <c r="AA33" s="911"/>
      <c r="AB33" s="911"/>
      <c r="AC33" s="911"/>
      <c r="AD33" s="911"/>
      <c r="AE33" s="911"/>
      <c r="AF33" s="911"/>
      <c r="AG33" s="911"/>
      <c r="AH33" s="911"/>
      <c r="AI33" s="911"/>
      <c r="AJ33" s="911"/>
      <c r="AK33" s="911"/>
      <c r="AL33" s="911"/>
      <c r="AM33" s="911"/>
      <c r="AN33" s="911"/>
      <c r="AO33" s="911"/>
      <c r="AP33" s="911"/>
      <c r="AQ33" s="911"/>
      <c r="AR33" s="911"/>
      <c r="AS33" s="911"/>
      <c r="AT33" s="911"/>
      <c r="AU33" s="911"/>
      <c r="AV33" s="911"/>
      <c r="AW33" s="911"/>
      <c r="AX33" s="911"/>
      <c r="AY33" s="911"/>
      <c r="AZ33" s="911"/>
      <c r="BA33" s="911"/>
      <c r="BB33" s="911"/>
      <c r="BC33" s="911"/>
      <c r="BD33" s="911"/>
      <c r="BE33" s="911"/>
      <c r="BF33" s="911"/>
      <c r="BG33" s="911"/>
      <c r="BH33" s="911"/>
      <c r="BI33" s="911"/>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row>
    <row r="34" spans="1:93" ht="15" customHeight="1">
      <c r="A34" s="123" t="s">
        <v>1219</v>
      </c>
      <c r="C34" s="124"/>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row>
    <row r="35" spans="1:93" ht="15" customHeight="1">
      <c r="A35" s="1323" t="s">
        <v>1115</v>
      </c>
      <c r="B35" s="1375"/>
      <c r="C35" s="1073"/>
      <c r="D35" s="1300" t="s">
        <v>1116</v>
      </c>
      <c r="E35" s="1301"/>
      <c r="F35" s="1301"/>
      <c r="G35" s="1301"/>
      <c r="H35" s="1301"/>
      <c r="I35" s="1301"/>
      <c r="J35" s="1301"/>
      <c r="K35" s="1301"/>
      <c r="L35" s="1301"/>
      <c r="M35" s="1301"/>
      <c r="N35" s="1301"/>
      <c r="O35" s="1301"/>
      <c r="P35" s="1301"/>
      <c r="Q35" s="1301"/>
      <c r="R35" s="1301"/>
      <c r="S35" s="1301"/>
      <c r="T35" s="1301"/>
      <c r="U35" s="1301"/>
      <c r="V35" s="1301"/>
      <c r="W35" s="1301"/>
      <c r="X35" s="1301"/>
      <c r="Y35" s="1301"/>
      <c r="Z35" s="1301"/>
      <c r="AA35" s="1301"/>
      <c r="AB35" s="1301"/>
      <c r="AC35" s="1301"/>
      <c r="AD35" s="1301"/>
      <c r="AE35" s="1301"/>
      <c r="AF35" s="1301"/>
      <c r="AG35" s="1302"/>
      <c r="AH35" s="1300" t="s">
        <v>1117</v>
      </c>
      <c r="AI35" s="1301"/>
      <c r="AJ35" s="1301"/>
      <c r="AK35" s="1301"/>
      <c r="AL35" s="1301"/>
      <c r="AM35" s="1301"/>
      <c r="AN35" s="1301"/>
      <c r="AO35" s="1301"/>
      <c r="AP35" s="1301"/>
      <c r="AQ35" s="1301"/>
      <c r="AR35" s="1301"/>
      <c r="AS35" s="1301"/>
      <c r="AT35" s="1301"/>
      <c r="AU35" s="1301"/>
      <c r="AV35" s="1301"/>
      <c r="AW35" s="1301"/>
      <c r="AX35" s="1301"/>
      <c r="AY35" s="1301"/>
      <c r="AZ35" s="1301"/>
      <c r="BA35" s="1301"/>
      <c r="BB35" s="1301"/>
      <c r="BC35" s="1301"/>
      <c r="BD35" s="1301"/>
      <c r="BE35" s="1301"/>
      <c r="BF35" s="1301"/>
      <c r="BG35" s="1301"/>
      <c r="BH35" s="1301"/>
      <c r="BI35" s="1301"/>
      <c r="BJ35" s="1301"/>
      <c r="BK35" s="1302"/>
      <c r="BL35" s="1300" t="s">
        <v>1118</v>
      </c>
      <c r="BM35" s="1301"/>
      <c r="BN35" s="1301"/>
      <c r="BO35" s="1301"/>
      <c r="BP35" s="1301"/>
      <c r="BQ35" s="1301"/>
      <c r="BR35" s="1301"/>
      <c r="BS35" s="1301"/>
      <c r="BT35" s="1301"/>
      <c r="BU35" s="1301"/>
      <c r="BV35" s="1301"/>
      <c r="BW35" s="1301"/>
      <c r="BX35" s="1301"/>
      <c r="BY35" s="1301"/>
      <c r="BZ35" s="1301"/>
      <c r="CA35" s="1301"/>
      <c r="CB35" s="1301"/>
      <c r="CC35" s="1301"/>
      <c r="CD35" s="1301"/>
      <c r="CE35" s="1301"/>
      <c r="CF35" s="1301"/>
      <c r="CG35" s="1301"/>
      <c r="CH35" s="1301"/>
      <c r="CI35" s="1301"/>
      <c r="CJ35" s="1301"/>
      <c r="CK35" s="1301"/>
      <c r="CL35" s="1301"/>
      <c r="CM35" s="1301"/>
      <c r="CN35" s="1301"/>
      <c r="CO35" s="1301"/>
    </row>
    <row r="36" spans="1:93" ht="15" customHeight="1">
      <c r="A36" s="1391"/>
      <c r="B36" s="1391"/>
      <c r="C36" s="1075"/>
      <c r="D36" s="1322" t="s">
        <v>658</v>
      </c>
      <c r="E36" s="1323"/>
      <c r="F36" s="1323"/>
      <c r="G36" s="1323"/>
      <c r="H36" s="1323"/>
      <c r="I36" s="1324"/>
      <c r="J36" s="1300" t="s">
        <v>1451</v>
      </c>
      <c r="K36" s="1301"/>
      <c r="L36" s="1301"/>
      <c r="M36" s="1301"/>
      <c r="N36" s="1301"/>
      <c r="O36" s="1301"/>
      <c r="P36" s="1301"/>
      <c r="Q36" s="1301"/>
      <c r="R36" s="1301"/>
      <c r="S36" s="1301"/>
      <c r="T36" s="1301"/>
      <c r="U36" s="1302"/>
      <c r="V36" s="1300" t="s">
        <v>1452</v>
      </c>
      <c r="W36" s="1301"/>
      <c r="X36" s="1301"/>
      <c r="Y36" s="1301"/>
      <c r="Z36" s="1301"/>
      <c r="AA36" s="1301"/>
      <c r="AB36" s="1301"/>
      <c r="AC36" s="1301"/>
      <c r="AD36" s="1301"/>
      <c r="AE36" s="1301"/>
      <c r="AF36" s="1301"/>
      <c r="AG36" s="1302"/>
      <c r="AH36" s="1322" t="s">
        <v>658</v>
      </c>
      <c r="AI36" s="1323"/>
      <c r="AJ36" s="1323"/>
      <c r="AK36" s="1323"/>
      <c r="AL36" s="1323"/>
      <c r="AM36" s="1324"/>
      <c r="AN36" s="1300" t="s">
        <v>1451</v>
      </c>
      <c r="AO36" s="1301"/>
      <c r="AP36" s="1301"/>
      <c r="AQ36" s="1301"/>
      <c r="AR36" s="1301"/>
      <c r="AS36" s="1301"/>
      <c r="AT36" s="1301"/>
      <c r="AU36" s="1301"/>
      <c r="AV36" s="1301"/>
      <c r="AW36" s="1301"/>
      <c r="AX36" s="1301"/>
      <c r="AY36" s="1302"/>
      <c r="AZ36" s="1300" t="s">
        <v>1452</v>
      </c>
      <c r="BA36" s="1301"/>
      <c r="BB36" s="1301"/>
      <c r="BC36" s="1301"/>
      <c r="BD36" s="1301"/>
      <c r="BE36" s="1301"/>
      <c r="BF36" s="1301"/>
      <c r="BG36" s="1301"/>
      <c r="BH36" s="1301"/>
      <c r="BI36" s="1301"/>
      <c r="BJ36" s="1301"/>
      <c r="BK36" s="1302"/>
      <c r="BL36" s="1322" t="s">
        <v>658</v>
      </c>
      <c r="BM36" s="1323"/>
      <c r="BN36" s="1323"/>
      <c r="BO36" s="1323"/>
      <c r="BP36" s="1323"/>
      <c r="BQ36" s="1324"/>
      <c r="BR36" s="1300" t="s">
        <v>1451</v>
      </c>
      <c r="BS36" s="1301"/>
      <c r="BT36" s="1301"/>
      <c r="BU36" s="1301"/>
      <c r="BV36" s="1301"/>
      <c r="BW36" s="1301"/>
      <c r="BX36" s="1301"/>
      <c r="BY36" s="1301"/>
      <c r="BZ36" s="1301"/>
      <c r="CA36" s="1301"/>
      <c r="CB36" s="1301"/>
      <c r="CC36" s="1302"/>
      <c r="CD36" s="1300" t="s">
        <v>1452</v>
      </c>
      <c r="CE36" s="1301"/>
      <c r="CF36" s="1301"/>
      <c r="CG36" s="1301"/>
      <c r="CH36" s="1301"/>
      <c r="CI36" s="1301"/>
      <c r="CJ36" s="1301"/>
      <c r="CK36" s="1301"/>
      <c r="CL36" s="1301"/>
      <c r="CM36" s="1301"/>
      <c r="CN36" s="1301"/>
      <c r="CO36" s="1301"/>
    </row>
    <row r="37" spans="1:93" ht="15" customHeight="1">
      <c r="A37" s="1376"/>
      <c r="B37" s="1376"/>
      <c r="C37" s="1077"/>
      <c r="D37" s="1325"/>
      <c r="E37" s="1326"/>
      <c r="F37" s="1326"/>
      <c r="G37" s="1326"/>
      <c r="H37" s="1326"/>
      <c r="I37" s="1327"/>
      <c r="J37" s="1300" t="s">
        <v>1455</v>
      </c>
      <c r="K37" s="1301"/>
      <c r="L37" s="1301"/>
      <c r="M37" s="1301"/>
      <c r="N37" s="1301"/>
      <c r="O37" s="1302"/>
      <c r="P37" s="1300" t="s">
        <v>1456</v>
      </c>
      <c r="Q37" s="1301"/>
      <c r="R37" s="1301"/>
      <c r="S37" s="1301"/>
      <c r="T37" s="1301"/>
      <c r="U37" s="1302"/>
      <c r="V37" s="1300" t="s">
        <v>1457</v>
      </c>
      <c r="W37" s="1301"/>
      <c r="X37" s="1301"/>
      <c r="Y37" s="1301"/>
      <c r="Z37" s="1301"/>
      <c r="AA37" s="1302"/>
      <c r="AB37" s="1300" t="s">
        <v>1458</v>
      </c>
      <c r="AC37" s="1301"/>
      <c r="AD37" s="1301"/>
      <c r="AE37" s="1301"/>
      <c r="AF37" s="1301"/>
      <c r="AG37" s="1302"/>
      <c r="AH37" s="1325"/>
      <c r="AI37" s="1326"/>
      <c r="AJ37" s="1326"/>
      <c r="AK37" s="1326"/>
      <c r="AL37" s="1326"/>
      <c r="AM37" s="1327"/>
      <c r="AN37" s="1300" t="s">
        <v>1455</v>
      </c>
      <c r="AO37" s="1301"/>
      <c r="AP37" s="1301"/>
      <c r="AQ37" s="1301"/>
      <c r="AR37" s="1301"/>
      <c r="AS37" s="1302"/>
      <c r="AT37" s="1300" t="s">
        <v>1456</v>
      </c>
      <c r="AU37" s="1301"/>
      <c r="AV37" s="1301"/>
      <c r="AW37" s="1301"/>
      <c r="AX37" s="1301"/>
      <c r="AY37" s="1302"/>
      <c r="AZ37" s="1300" t="s">
        <v>1457</v>
      </c>
      <c r="BA37" s="1301"/>
      <c r="BB37" s="1301"/>
      <c r="BC37" s="1301"/>
      <c r="BD37" s="1301"/>
      <c r="BE37" s="1302"/>
      <c r="BF37" s="1300" t="s">
        <v>1458</v>
      </c>
      <c r="BG37" s="1301"/>
      <c r="BH37" s="1301"/>
      <c r="BI37" s="1301"/>
      <c r="BJ37" s="1301"/>
      <c r="BK37" s="1302"/>
      <c r="BL37" s="1325"/>
      <c r="BM37" s="1326"/>
      <c r="BN37" s="1326"/>
      <c r="BO37" s="1326"/>
      <c r="BP37" s="1326"/>
      <c r="BQ37" s="1327"/>
      <c r="BR37" s="1300" t="s">
        <v>1455</v>
      </c>
      <c r="BS37" s="1301"/>
      <c r="BT37" s="1301"/>
      <c r="BU37" s="1301"/>
      <c r="BV37" s="1301"/>
      <c r="BW37" s="1302"/>
      <c r="BX37" s="1300" t="s">
        <v>1456</v>
      </c>
      <c r="BY37" s="1301"/>
      <c r="BZ37" s="1301"/>
      <c r="CA37" s="1301"/>
      <c r="CB37" s="1301"/>
      <c r="CC37" s="1302"/>
      <c r="CD37" s="1300" t="s">
        <v>1457</v>
      </c>
      <c r="CE37" s="1301"/>
      <c r="CF37" s="1301"/>
      <c r="CG37" s="1301"/>
      <c r="CH37" s="1301"/>
      <c r="CI37" s="1302"/>
      <c r="CJ37" s="1300" t="s">
        <v>1458</v>
      </c>
      <c r="CK37" s="1301"/>
      <c r="CL37" s="1301"/>
      <c r="CM37" s="1301"/>
      <c r="CN37" s="1301"/>
      <c r="CO37" s="1301"/>
    </row>
    <row r="38" spans="1:93" ht="17.25" customHeight="1">
      <c r="A38" s="1388" t="s">
        <v>701</v>
      </c>
      <c r="B38" s="1389"/>
      <c r="C38" s="1390"/>
      <c r="D38" s="1311">
        <v>17927</v>
      </c>
      <c r="E38" s="1312"/>
      <c r="F38" s="1312"/>
      <c r="G38" s="1312"/>
      <c r="H38" s="1312"/>
      <c r="I38" s="1312"/>
      <c r="J38" s="1299">
        <v>4325</v>
      </c>
      <c r="K38" s="1299"/>
      <c r="L38" s="1299"/>
      <c r="M38" s="1299"/>
      <c r="N38" s="1299"/>
      <c r="O38" s="1299"/>
      <c r="P38" s="1299">
        <v>6290</v>
      </c>
      <c r="Q38" s="1299"/>
      <c r="R38" s="1299"/>
      <c r="S38" s="1299"/>
      <c r="T38" s="1299"/>
      <c r="U38" s="1299"/>
      <c r="V38" s="1299">
        <v>2224</v>
      </c>
      <c r="W38" s="1299"/>
      <c r="X38" s="1299"/>
      <c r="Y38" s="1299"/>
      <c r="Z38" s="1299"/>
      <c r="AA38" s="1299"/>
      <c r="AB38" s="1299">
        <v>5086</v>
      </c>
      <c r="AC38" s="1299"/>
      <c r="AD38" s="1299"/>
      <c r="AE38" s="1299"/>
      <c r="AF38" s="1299"/>
      <c r="AG38" s="1319"/>
      <c r="AH38" s="1299">
        <v>6511</v>
      </c>
      <c r="AI38" s="1299"/>
      <c r="AJ38" s="1299"/>
      <c r="AK38" s="1299"/>
      <c r="AL38" s="1299"/>
      <c r="AM38" s="1299"/>
      <c r="AN38" s="1299">
        <v>88</v>
      </c>
      <c r="AO38" s="1299"/>
      <c r="AP38" s="1299"/>
      <c r="AQ38" s="1299"/>
      <c r="AR38" s="1299"/>
      <c r="AS38" s="1299"/>
      <c r="AT38" s="1299">
        <v>1679</v>
      </c>
      <c r="AU38" s="1299"/>
      <c r="AV38" s="1299"/>
      <c r="AW38" s="1299"/>
      <c r="AX38" s="1299"/>
      <c r="AY38" s="1299"/>
      <c r="AZ38" s="1299">
        <v>446</v>
      </c>
      <c r="BA38" s="1299"/>
      <c r="BB38" s="1299"/>
      <c r="BC38" s="1299"/>
      <c r="BD38" s="1299"/>
      <c r="BE38" s="1299"/>
      <c r="BF38" s="1299">
        <v>4299</v>
      </c>
      <c r="BG38" s="1299"/>
      <c r="BH38" s="1299"/>
      <c r="BI38" s="1299"/>
      <c r="BJ38" s="1299"/>
      <c r="BK38" s="1319"/>
      <c r="BL38" s="1299">
        <v>3407</v>
      </c>
      <c r="BM38" s="1299"/>
      <c r="BN38" s="1299"/>
      <c r="BO38" s="1299"/>
      <c r="BP38" s="1299"/>
      <c r="BQ38" s="1299"/>
      <c r="BR38" s="1299">
        <v>1430</v>
      </c>
      <c r="BS38" s="1299"/>
      <c r="BT38" s="1299"/>
      <c r="BU38" s="1299"/>
      <c r="BV38" s="1299"/>
      <c r="BW38" s="1299"/>
      <c r="BX38" s="1299">
        <v>154</v>
      </c>
      <c r="BY38" s="1299"/>
      <c r="BZ38" s="1299"/>
      <c r="CA38" s="1299"/>
      <c r="CB38" s="1299"/>
      <c r="CC38" s="1299"/>
      <c r="CD38" s="1299">
        <v>1126</v>
      </c>
      <c r="CE38" s="1299"/>
      <c r="CF38" s="1299"/>
      <c r="CG38" s="1299"/>
      <c r="CH38" s="1299"/>
      <c r="CI38" s="1299"/>
      <c r="CJ38" s="1299">
        <v>695</v>
      </c>
      <c r="CK38" s="1299"/>
      <c r="CL38" s="1299"/>
      <c r="CM38" s="1299"/>
      <c r="CN38" s="1299"/>
      <c r="CO38" s="1299"/>
    </row>
    <row r="39" spans="1:93" ht="17.25" customHeight="1">
      <c r="A39" s="432"/>
      <c r="B39" s="433">
        <v>19</v>
      </c>
      <c r="C39" s="736"/>
      <c r="D39" s="1386">
        <v>16870</v>
      </c>
      <c r="E39" s="1387"/>
      <c r="F39" s="1387"/>
      <c r="G39" s="1387"/>
      <c r="H39" s="1387"/>
      <c r="I39" s="1387"/>
      <c r="J39" s="1299">
        <v>4489</v>
      </c>
      <c r="K39" s="1299"/>
      <c r="L39" s="1299"/>
      <c r="M39" s="1299"/>
      <c r="N39" s="1299"/>
      <c r="O39" s="1299"/>
      <c r="P39" s="1299">
        <v>5755</v>
      </c>
      <c r="Q39" s="1299"/>
      <c r="R39" s="1299"/>
      <c r="S39" s="1299"/>
      <c r="T39" s="1299"/>
      <c r="U39" s="1299"/>
      <c r="V39" s="1299">
        <v>2008</v>
      </c>
      <c r="W39" s="1299"/>
      <c r="X39" s="1299"/>
      <c r="Y39" s="1299"/>
      <c r="Z39" s="1299"/>
      <c r="AA39" s="1299"/>
      <c r="AB39" s="1299">
        <v>4618</v>
      </c>
      <c r="AC39" s="1299"/>
      <c r="AD39" s="1299"/>
      <c r="AE39" s="1299"/>
      <c r="AF39" s="1299"/>
      <c r="AG39" s="1319"/>
      <c r="AH39" s="1299">
        <v>6158</v>
      </c>
      <c r="AI39" s="1309"/>
      <c r="AJ39" s="1309"/>
      <c r="AK39" s="1309"/>
      <c r="AL39" s="1309"/>
      <c r="AM39" s="1309"/>
      <c r="AN39" s="1299">
        <v>96</v>
      </c>
      <c r="AO39" s="1309"/>
      <c r="AP39" s="1309"/>
      <c r="AQ39" s="1309"/>
      <c r="AR39" s="1309"/>
      <c r="AS39" s="1309"/>
      <c r="AT39" s="1299">
        <v>1675</v>
      </c>
      <c r="AU39" s="1309"/>
      <c r="AV39" s="1309"/>
      <c r="AW39" s="1309"/>
      <c r="AX39" s="1309"/>
      <c r="AY39" s="1309"/>
      <c r="AZ39" s="1299">
        <v>475</v>
      </c>
      <c r="BA39" s="1309"/>
      <c r="BB39" s="1309"/>
      <c r="BC39" s="1309"/>
      <c r="BD39" s="1309"/>
      <c r="BE39" s="1309"/>
      <c r="BF39" s="1299">
        <v>3912</v>
      </c>
      <c r="BG39" s="1309"/>
      <c r="BH39" s="1309"/>
      <c r="BI39" s="1309"/>
      <c r="BJ39" s="1309"/>
      <c r="BK39" s="1367"/>
      <c r="BL39" s="1368">
        <v>4261</v>
      </c>
      <c r="BM39" s="1366"/>
      <c r="BN39" s="1366"/>
      <c r="BO39" s="1366"/>
      <c r="BP39" s="1366"/>
      <c r="BQ39" s="1366"/>
      <c r="BR39" s="1366">
        <v>2166</v>
      </c>
      <c r="BS39" s="1366"/>
      <c r="BT39" s="1366"/>
      <c r="BU39" s="1366"/>
      <c r="BV39" s="1366"/>
      <c r="BW39" s="1366"/>
      <c r="BX39" s="1366">
        <v>259</v>
      </c>
      <c r="BY39" s="1366"/>
      <c r="BZ39" s="1366"/>
      <c r="CA39" s="1366"/>
      <c r="CB39" s="1366"/>
      <c r="CC39" s="1366"/>
      <c r="CD39" s="1366">
        <v>1146</v>
      </c>
      <c r="CE39" s="1366"/>
      <c r="CF39" s="1366"/>
      <c r="CG39" s="1366"/>
      <c r="CH39" s="1366"/>
      <c r="CI39" s="1366"/>
      <c r="CJ39" s="1366">
        <v>690</v>
      </c>
      <c r="CK39" s="1366"/>
      <c r="CL39" s="1366"/>
      <c r="CM39" s="1366"/>
      <c r="CN39" s="1366"/>
      <c r="CO39" s="1366"/>
    </row>
    <row r="40" spans="1:93" ht="17.25" customHeight="1">
      <c r="A40" s="432"/>
      <c r="B40" s="433">
        <v>20</v>
      </c>
      <c r="C40" s="434"/>
      <c r="D40" s="1369">
        <v>17953</v>
      </c>
      <c r="E40" s="1370"/>
      <c r="F40" s="1370"/>
      <c r="G40" s="1370"/>
      <c r="H40" s="1370"/>
      <c r="I40" s="1370"/>
      <c r="J40" s="1313">
        <v>4393</v>
      </c>
      <c r="K40" s="1313"/>
      <c r="L40" s="1313"/>
      <c r="M40" s="1313"/>
      <c r="N40" s="1313"/>
      <c r="O40" s="1313"/>
      <c r="P40" s="1313">
        <v>6437</v>
      </c>
      <c r="Q40" s="1313"/>
      <c r="R40" s="1313"/>
      <c r="S40" s="1313"/>
      <c r="T40" s="1313"/>
      <c r="U40" s="1313"/>
      <c r="V40" s="1313">
        <v>2126</v>
      </c>
      <c r="W40" s="1313"/>
      <c r="X40" s="1313"/>
      <c r="Y40" s="1313"/>
      <c r="Z40" s="1313"/>
      <c r="AA40" s="1313"/>
      <c r="AB40" s="1313">
        <v>4997</v>
      </c>
      <c r="AC40" s="1313"/>
      <c r="AD40" s="1313"/>
      <c r="AE40" s="1313"/>
      <c r="AF40" s="1313"/>
      <c r="AG40" s="1314"/>
      <c r="AH40" s="1315">
        <v>5805</v>
      </c>
      <c r="AI40" s="1316"/>
      <c r="AJ40" s="1316"/>
      <c r="AK40" s="1316"/>
      <c r="AL40" s="1316"/>
      <c r="AM40" s="1316"/>
      <c r="AN40" s="1317">
        <v>70</v>
      </c>
      <c r="AO40" s="1316"/>
      <c r="AP40" s="1316"/>
      <c r="AQ40" s="1316"/>
      <c r="AR40" s="1316"/>
      <c r="AS40" s="1316"/>
      <c r="AT40" s="1317">
        <v>1409</v>
      </c>
      <c r="AU40" s="1316"/>
      <c r="AV40" s="1316"/>
      <c r="AW40" s="1316"/>
      <c r="AX40" s="1316"/>
      <c r="AY40" s="1316"/>
      <c r="AZ40" s="1317">
        <v>545</v>
      </c>
      <c r="BA40" s="1316"/>
      <c r="BB40" s="1316"/>
      <c r="BC40" s="1316"/>
      <c r="BD40" s="1316"/>
      <c r="BE40" s="1316"/>
      <c r="BF40" s="1317">
        <v>3782</v>
      </c>
      <c r="BG40" s="1316"/>
      <c r="BH40" s="1316"/>
      <c r="BI40" s="1316"/>
      <c r="BJ40" s="1316"/>
      <c r="BK40" s="1372"/>
      <c r="BL40" s="1315">
        <v>4532</v>
      </c>
      <c r="BM40" s="915"/>
      <c r="BN40" s="915"/>
      <c r="BO40" s="915"/>
      <c r="BP40" s="915"/>
      <c r="BQ40" s="915"/>
      <c r="BR40" s="915">
        <v>2291</v>
      </c>
      <c r="BS40" s="915"/>
      <c r="BT40" s="915"/>
      <c r="BU40" s="915"/>
      <c r="BV40" s="915"/>
      <c r="BW40" s="915"/>
      <c r="BX40" s="915">
        <v>303</v>
      </c>
      <c r="BY40" s="915"/>
      <c r="BZ40" s="915"/>
      <c r="CA40" s="915"/>
      <c r="CB40" s="915"/>
      <c r="CC40" s="915"/>
      <c r="CD40" s="915">
        <v>1197</v>
      </c>
      <c r="CE40" s="915"/>
      <c r="CF40" s="915"/>
      <c r="CG40" s="915"/>
      <c r="CH40" s="915"/>
      <c r="CI40" s="915"/>
      <c r="CJ40" s="915">
        <v>742</v>
      </c>
      <c r="CK40" s="915"/>
      <c r="CL40" s="915"/>
      <c r="CM40" s="915"/>
      <c r="CN40" s="915"/>
      <c r="CO40" s="915"/>
    </row>
    <row r="41" spans="1:93" ht="17.25" customHeight="1">
      <c r="A41" s="441" t="s">
        <v>55</v>
      </c>
      <c r="B41" s="752">
        <f aca="true" t="shared" si="1" ref="B41:B46">B9</f>
        <v>4</v>
      </c>
      <c r="C41" s="399" t="s">
        <v>764</v>
      </c>
      <c r="D41" s="1328">
        <v>1138</v>
      </c>
      <c r="E41" s="1329"/>
      <c r="F41" s="1329"/>
      <c r="G41" s="1329"/>
      <c r="H41" s="1329"/>
      <c r="I41" s="1329"/>
      <c r="J41" s="1328">
        <v>247</v>
      </c>
      <c r="K41" s="1329"/>
      <c r="L41" s="1329"/>
      <c r="M41" s="1329"/>
      <c r="N41" s="1329"/>
      <c r="O41" s="1329"/>
      <c r="P41" s="1328">
        <v>441</v>
      </c>
      <c r="Q41" s="1329"/>
      <c r="R41" s="1329"/>
      <c r="S41" s="1329"/>
      <c r="T41" s="1329"/>
      <c r="U41" s="1329"/>
      <c r="V41" s="1328">
        <v>112</v>
      </c>
      <c r="W41" s="1329"/>
      <c r="X41" s="1329"/>
      <c r="Y41" s="1329"/>
      <c r="Z41" s="1329"/>
      <c r="AA41" s="1329"/>
      <c r="AB41" s="1328">
        <v>338</v>
      </c>
      <c r="AC41" s="1329"/>
      <c r="AD41" s="1329"/>
      <c r="AE41" s="1329"/>
      <c r="AF41" s="1329"/>
      <c r="AG41" s="1329"/>
      <c r="AH41" s="1332">
        <v>439</v>
      </c>
      <c r="AI41" s="1318"/>
      <c r="AJ41" s="1318"/>
      <c r="AK41" s="1318"/>
      <c r="AL41" s="1318"/>
      <c r="AM41" s="1318"/>
      <c r="AN41" s="1318">
        <v>10</v>
      </c>
      <c r="AO41" s="1318"/>
      <c r="AP41" s="1318"/>
      <c r="AQ41" s="1318"/>
      <c r="AR41" s="1318"/>
      <c r="AS41" s="1318"/>
      <c r="AT41" s="1318">
        <v>118</v>
      </c>
      <c r="AU41" s="1318"/>
      <c r="AV41" s="1318"/>
      <c r="AW41" s="1318"/>
      <c r="AX41" s="1318"/>
      <c r="AY41" s="1318"/>
      <c r="AZ41" s="1318">
        <v>33</v>
      </c>
      <c r="BA41" s="1318"/>
      <c r="BB41" s="1318"/>
      <c r="BC41" s="1318"/>
      <c r="BD41" s="1318"/>
      <c r="BE41" s="1318"/>
      <c r="BF41" s="1318">
        <v>278</v>
      </c>
      <c r="BG41" s="1318"/>
      <c r="BH41" s="1318"/>
      <c r="BI41" s="1318"/>
      <c r="BJ41" s="1318"/>
      <c r="BK41" s="1345"/>
      <c r="BL41" s="1332">
        <v>262</v>
      </c>
      <c r="BM41" s="1318"/>
      <c r="BN41" s="1318"/>
      <c r="BO41" s="1318"/>
      <c r="BP41" s="1318"/>
      <c r="BQ41" s="1318"/>
      <c r="BR41" s="1318">
        <v>130</v>
      </c>
      <c r="BS41" s="1318"/>
      <c r="BT41" s="1318"/>
      <c r="BU41" s="1318"/>
      <c r="BV41" s="1318"/>
      <c r="BW41" s="1318"/>
      <c r="BX41" s="1318">
        <v>4</v>
      </c>
      <c r="BY41" s="1318"/>
      <c r="BZ41" s="1318"/>
      <c r="CA41" s="1318"/>
      <c r="CB41" s="1318"/>
      <c r="CC41" s="1318"/>
      <c r="CD41" s="1318">
        <v>75</v>
      </c>
      <c r="CE41" s="1318"/>
      <c r="CF41" s="1318"/>
      <c r="CG41" s="1318"/>
      <c r="CH41" s="1318"/>
      <c r="CI41" s="1318"/>
      <c r="CJ41" s="1318">
        <v>52</v>
      </c>
      <c r="CK41" s="1318"/>
      <c r="CL41" s="1318"/>
      <c r="CM41" s="1318"/>
      <c r="CN41" s="1318"/>
      <c r="CO41" s="1318"/>
    </row>
    <row r="42" spans="1:93" ht="17.25" customHeight="1">
      <c r="A42" s="441"/>
      <c r="B42" s="752">
        <f t="shared" si="1"/>
        <v>5</v>
      </c>
      <c r="C42" s="399"/>
      <c r="D42" s="1328">
        <v>1142</v>
      </c>
      <c r="E42" s="1329"/>
      <c r="F42" s="1329"/>
      <c r="G42" s="1329"/>
      <c r="H42" s="1329"/>
      <c r="I42" s="1329"/>
      <c r="J42" s="1328">
        <v>254</v>
      </c>
      <c r="K42" s="1329"/>
      <c r="L42" s="1329"/>
      <c r="M42" s="1329"/>
      <c r="N42" s="1329"/>
      <c r="O42" s="1329"/>
      <c r="P42" s="1328">
        <v>446</v>
      </c>
      <c r="Q42" s="1329"/>
      <c r="R42" s="1329"/>
      <c r="S42" s="1329"/>
      <c r="T42" s="1329"/>
      <c r="U42" s="1329"/>
      <c r="V42" s="1328">
        <v>104</v>
      </c>
      <c r="W42" s="1329"/>
      <c r="X42" s="1329"/>
      <c r="Y42" s="1329"/>
      <c r="Z42" s="1329"/>
      <c r="AA42" s="1329"/>
      <c r="AB42" s="1328">
        <v>338</v>
      </c>
      <c r="AC42" s="1329"/>
      <c r="AD42" s="1329"/>
      <c r="AE42" s="1329"/>
      <c r="AF42" s="1329"/>
      <c r="AG42" s="1329"/>
      <c r="AH42" s="1332">
        <v>315</v>
      </c>
      <c r="AI42" s="1318"/>
      <c r="AJ42" s="1318"/>
      <c r="AK42" s="1318"/>
      <c r="AL42" s="1318"/>
      <c r="AM42" s="1318"/>
      <c r="AN42" s="1318">
        <v>7</v>
      </c>
      <c r="AO42" s="1318"/>
      <c r="AP42" s="1318"/>
      <c r="AQ42" s="1318"/>
      <c r="AR42" s="1318"/>
      <c r="AS42" s="1318"/>
      <c r="AT42" s="1318">
        <v>39</v>
      </c>
      <c r="AU42" s="1318"/>
      <c r="AV42" s="1318"/>
      <c r="AW42" s="1318"/>
      <c r="AX42" s="1318"/>
      <c r="AY42" s="1318"/>
      <c r="AZ42" s="1318">
        <v>29</v>
      </c>
      <c r="BA42" s="1318"/>
      <c r="BB42" s="1318"/>
      <c r="BC42" s="1318"/>
      <c r="BD42" s="1318"/>
      <c r="BE42" s="1318"/>
      <c r="BF42" s="1318">
        <v>240</v>
      </c>
      <c r="BG42" s="1318"/>
      <c r="BH42" s="1318"/>
      <c r="BI42" s="1318"/>
      <c r="BJ42" s="1318"/>
      <c r="BK42" s="1345"/>
      <c r="BL42" s="1332">
        <v>223</v>
      </c>
      <c r="BM42" s="1318"/>
      <c r="BN42" s="1318"/>
      <c r="BO42" s="1318"/>
      <c r="BP42" s="1318"/>
      <c r="BQ42" s="1318"/>
      <c r="BR42" s="1318">
        <v>90</v>
      </c>
      <c r="BS42" s="1318"/>
      <c r="BT42" s="1318"/>
      <c r="BU42" s="1318"/>
      <c r="BV42" s="1318"/>
      <c r="BW42" s="1318"/>
      <c r="BX42" s="1318">
        <v>8</v>
      </c>
      <c r="BY42" s="1318"/>
      <c r="BZ42" s="1318"/>
      <c r="CA42" s="1318"/>
      <c r="CB42" s="1318"/>
      <c r="CC42" s="1318"/>
      <c r="CD42" s="1318">
        <v>70</v>
      </c>
      <c r="CE42" s="1318"/>
      <c r="CF42" s="1318"/>
      <c r="CG42" s="1318"/>
      <c r="CH42" s="1318"/>
      <c r="CI42" s="1318"/>
      <c r="CJ42" s="1318">
        <v>55</v>
      </c>
      <c r="CK42" s="1318"/>
      <c r="CL42" s="1318"/>
      <c r="CM42" s="1318"/>
      <c r="CN42" s="1318"/>
      <c r="CO42" s="1318"/>
    </row>
    <row r="43" spans="1:93" ht="17.25" customHeight="1">
      <c r="A43" s="441"/>
      <c r="B43" s="752">
        <f t="shared" si="1"/>
        <v>6</v>
      </c>
      <c r="C43" s="399"/>
      <c r="D43" s="1328">
        <v>1075</v>
      </c>
      <c r="E43" s="1329"/>
      <c r="F43" s="1329"/>
      <c r="G43" s="1329"/>
      <c r="H43" s="1329"/>
      <c r="I43" s="1329"/>
      <c r="J43" s="1328">
        <v>228</v>
      </c>
      <c r="K43" s="1329"/>
      <c r="L43" s="1329"/>
      <c r="M43" s="1329"/>
      <c r="N43" s="1329"/>
      <c r="O43" s="1329"/>
      <c r="P43" s="1328">
        <v>421</v>
      </c>
      <c r="Q43" s="1329"/>
      <c r="R43" s="1329"/>
      <c r="S43" s="1329"/>
      <c r="T43" s="1329"/>
      <c r="U43" s="1329"/>
      <c r="V43" s="1328">
        <v>120</v>
      </c>
      <c r="W43" s="1329"/>
      <c r="X43" s="1329"/>
      <c r="Y43" s="1329"/>
      <c r="Z43" s="1329"/>
      <c r="AA43" s="1329"/>
      <c r="AB43" s="1328">
        <v>306</v>
      </c>
      <c r="AC43" s="1329"/>
      <c r="AD43" s="1329"/>
      <c r="AE43" s="1329"/>
      <c r="AF43" s="1329"/>
      <c r="AG43" s="1329"/>
      <c r="AH43" s="1331">
        <v>413</v>
      </c>
      <c r="AI43" s="1318"/>
      <c r="AJ43" s="1318"/>
      <c r="AK43" s="1318"/>
      <c r="AL43" s="1318"/>
      <c r="AM43" s="1318"/>
      <c r="AN43" s="1330">
        <v>10</v>
      </c>
      <c r="AO43" s="1318"/>
      <c r="AP43" s="1318"/>
      <c r="AQ43" s="1318"/>
      <c r="AR43" s="1318"/>
      <c r="AS43" s="1318"/>
      <c r="AT43" s="1330">
        <v>120</v>
      </c>
      <c r="AU43" s="1318"/>
      <c r="AV43" s="1318"/>
      <c r="AW43" s="1318"/>
      <c r="AX43" s="1318"/>
      <c r="AY43" s="1318"/>
      <c r="AZ43" s="1330">
        <v>33</v>
      </c>
      <c r="BA43" s="1318"/>
      <c r="BB43" s="1318"/>
      <c r="BC43" s="1318"/>
      <c r="BD43" s="1318"/>
      <c r="BE43" s="1318"/>
      <c r="BF43" s="1330">
        <v>250</v>
      </c>
      <c r="BG43" s="1318"/>
      <c r="BH43" s="1318"/>
      <c r="BI43" s="1318"/>
      <c r="BJ43" s="1318"/>
      <c r="BK43" s="1345"/>
      <c r="BL43" s="1332">
        <v>236</v>
      </c>
      <c r="BM43" s="1318"/>
      <c r="BN43" s="1318"/>
      <c r="BO43" s="1318"/>
      <c r="BP43" s="1318"/>
      <c r="BQ43" s="1318"/>
      <c r="BR43" s="1318">
        <v>103</v>
      </c>
      <c r="BS43" s="1318"/>
      <c r="BT43" s="1318"/>
      <c r="BU43" s="1318"/>
      <c r="BV43" s="1318"/>
      <c r="BW43" s="1318"/>
      <c r="BX43" s="1318">
        <v>10</v>
      </c>
      <c r="BY43" s="1318"/>
      <c r="BZ43" s="1318"/>
      <c r="CA43" s="1318"/>
      <c r="CB43" s="1318"/>
      <c r="CC43" s="1318"/>
      <c r="CD43" s="1318">
        <v>73</v>
      </c>
      <c r="CE43" s="1318"/>
      <c r="CF43" s="1318"/>
      <c r="CG43" s="1318"/>
      <c r="CH43" s="1318"/>
      <c r="CI43" s="1318"/>
      <c r="CJ43" s="1318">
        <v>51</v>
      </c>
      <c r="CK43" s="1318"/>
      <c r="CL43" s="1318"/>
      <c r="CM43" s="1318"/>
      <c r="CN43" s="1318"/>
      <c r="CO43" s="1318"/>
    </row>
    <row r="44" spans="1:93" ht="17.25" customHeight="1">
      <c r="A44" s="441"/>
      <c r="B44" s="752">
        <f t="shared" si="1"/>
        <v>7</v>
      </c>
      <c r="C44" s="399"/>
      <c r="D44" s="1371">
        <v>1092</v>
      </c>
      <c r="E44" s="1329"/>
      <c r="F44" s="1329"/>
      <c r="G44" s="1329"/>
      <c r="H44" s="1329"/>
      <c r="I44" s="1329"/>
      <c r="J44" s="1328">
        <v>249</v>
      </c>
      <c r="K44" s="1329"/>
      <c r="L44" s="1329"/>
      <c r="M44" s="1329"/>
      <c r="N44" s="1329"/>
      <c r="O44" s="1329"/>
      <c r="P44" s="1328">
        <v>413</v>
      </c>
      <c r="Q44" s="1329"/>
      <c r="R44" s="1329"/>
      <c r="S44" s="1329"/>
      <c r="T44" s="1329"/>
      <c r="U44" s="1329"/>
      <c r="V44" s="1328">
        <v>115</v>
      </c>
      <c r="W44" s="1329"/>
      <c r="X44" s="1329"/>
      <c r="Y44" s="1329"/>
      <c r="Z44" s="1329"/>
      <c r="AA44" s="1329"/>
      <c r="AB44" s="1328">
        <v>315</v>
      </c>
      <c r="AC44" s="1329"/>
      <c r="AD44" s="1329"/>
      <c r="AE44" s="1329"/>
      <c r="AF44" s="1329"/>
      <c r="AG44" s="1329"/>
      <c r="AH44" s="1331">
        <v>373</v>
      </c>
      <c r="AI44" s="1318"/>
      <c r="AJ44" s="1318"/>
      <c r="AK44" s="1318"/>
      <c r="AL44" s="1318"/>
      <c r="AM44" s="1318"/>
      <c r="AN44" s="1330">
        <v>10</v>
      </c>
      <c r="AO44" s="1318"/>
      <c r="AP44" s="1318"/>
      <c r="AQ44" s="1318"/>
      <c r="AR44" s="1318"/>
      <c r="AS44" s="1318"/>
      <c r="AT44" s="1330">
        <v>67</v>
      </c>
      <c r="AU44" s="1318"/>
      <c r="AV44" s="1318"/>
      <c r="AW44" s="1318"/>
      <c r="AX44" s="1318"/>
      <c r="AY44" s="1318"/>
      <c r="AZ44" s="1330">
        <v>33</v>
      </c>
      <c r="BA44" s="1318"/>
      <c r="BB44" s="1318"/>
      <c r="BC44" s="1318"/>
      <c r="BD44" s="1318"/>
      <c r="BE44" s="1318"/>
      <c r="BF44" s="1330">
        <v>263</v>
      </c>
      <c r="BG44" s="1318"/>
      <c r="BH44" s="1318"/>
      <c r="BI44" s="1318"/>
      <c r="BJ44" s="1318"/>
      <c r="BK44" s="1345"/>
      <c r="BL44" s="1374">
        <v>237</v>
      </c>
      <c r="BM44" s="1348"/>
      <c r="BN44" s="1348"/>
      <c r="BO44" s="1348"/>
      <c r="BP44" s="1348"/>
      <c r="BQ44" s="1348"/>
      <c r="BR44" s="1348">
        <v>106</v>
      </c>
      <c r="BS44" s="1348"/>
      <c r="BT44" s="1348"/>
      <c r="BU44" s="1348"/>
      <c r="BV44" s="1348"/>
      <c r="BW44" s="1348"/>
      <c r="BX44" s="1348">
        <v>6</v>
      </c>
      <c r="BY44" s="1348"/>
      <c r="BZ44" s="1348"/>
      <c r="CA44" s="1348"/>
      <c r="CB44" s="1348"/>
      <c r="CC44" s="1348"/>
      <c r="CD44" s="1348">
        <v>78</v>
      </c>
      <c r="CE44" s="1348"/>
      <c r="CF44" s="1348"/>
      <c r="CG44" s="1348"/>
      <c r="CH44" s="1348"/>
      <c r="CI44" s="1348"/>
      <c r="CJ44" s="1348">
        <v>47</v>
      </c>
      <c r="CK44" s="1348"/>
      <c r="CL44" s="1348"/>
      <c r="CM44" s="1348"/>
      <c r="CN44" s="1348"/>
      <c r="CO44" s="1348"/>
    </row>
    <row r="45" spans="1:93" ht="17.25" customHeight="1">
      <c r="A45" s="441"/>
      <c r="B45" s="752">
        <f t="shared" si="1"/>
        <v>8</v>
      </c>
      <c r="C45" s="399"/>
      <c r="D45" s="1371">
        <v>1081</v>
      </c>
      <c r="E45" s="1329"/>
      <c r="F45" s="1329"/>
      <c r="G45" s="1329"/>
      <c r="H45" s="1329"/>
      <c r="I45" s="1329"/>
      <c r="J45" s="1328">
        <v>229</v>
      </c>
      <c r="K45" s="1329"/>
      <c r="L45" s="1329"/>
      <c r="M45" s="1329"/>
      <c r="N45" s="1329"/>
      <c r="O45" s="1329"/>
      <c r="P45" s="1328">
        <v>433</v>
      </c>
      <c r="Q45" s="1329"/>
      <c r="R45" s="1329"/>
      <c r="S45" s="1329"/>
      <c r="T45" s="1329"/>
      <c r="U45" s="1329"/>
      <c r="V45" s="1328">
        <v>128</v>
      </c>
      <c r="W45" s="1329"/>
      <c r="X45" s="1329"/>
      <c r="Y45" s="1329"/>
      <c r="Z45" s="1329"/>
      <c r="AA45" s="1329"/>
      <c r="AB45" s="1328">
        <v>291</v>
      </c>
      <c r="AC45" s="1329"/>
      <c r="AD45" s="1329"/>
      <c r="AE45" s="1329"/>
      <c r="AF45" s="1329"/>
      <c r="AG45" s="1329"/>
      <c r="AH45" s="1347">
        <v>355</v>
      </c>
      <c r="AI45" s="1340"/>
      <c r="AJ45" s="1340"/>
      <c r="AK45" s="1340"/>
      <c r="AL45" s="1340"/>
      <c r="AM45" s="1340"/>
      <c r="AN45" s="1339">
        <v>8</v>
      </c>
      <c r="AO45" s="1340"/>
      <c r="AP45" s="1340"/>
      <c r="AQ45" s="1340"/>
      <c r="AR45" s="1340"/>
      <c r="AS45" s="1340"/>
      <c r="AT45" s="1339">
        <v>77</v>
      </c>
      <c r="AU45" s="1340"/>
      <c r="AV45" s="1340"/>
      <c r="AW45" s="1340"/>
      <c r="AX45" s="1340"/>
      <c r="AY45" s="1340"/>
      <c r="AZ45" s="1339">
        <v>27</v>
      </c>
      <c r="BA45" s="1340"/>
      <c r="BB45" s="1340"/>
      <c r="BC45" s="1340"/>
      <c r="BD45" s="1340"/>
      <c r="BE45" s="1340"/>
      <c r="BF45" s="1339">
        <v>243</v>
      </c>
      <c r="BG45" s="1340"/>
      <c r="BH45" s="1340"/>
      <c r="BI45" s="1340"/>
      <c r="BJ45" s="1340"/>
      <c r="BK45" s="1346"/>
      <c r="BL45" s="1373">
        <v>214</v>
      </c>
      <c r="BM45" s="1340"/>
      <c r="BN45" s="1340"/>
      <c r="BO45" s="1340"/>
      <c r="BP45" s="1340"/>
      <c r="BQ45" s="1340"/>
      <c r="BR45" s="1340">
        <v>81</v>
      </c>
      <c r="BS45" s="1340"/>
      <c r="BT45" s="1340"/>
      <c r="BU45" s="1340"/>
      <c r="BV45" s="1340"/>
      <c r="BW45" s="1340"/>
      <c r="BX45" s="1340">
        <v>20</v>
      </c>
      <c r="BY45" s="1340"/>
      <c r="BZ45" s="1340"/>
      <c r="CA45" s="1340"/>
      <c r="CB45" s="1340"/>
      <c r="CC45" s="1340"/>
      <c r="CD45" s="1340">
        <v>68</v>
      </c>
      <c r="CE45" s="1340"/>
      <c r="CF45" s="1340"/>
      <c r="CG45" s="1340"/>
      <c r="CH45" s="1340"/>
      <c r="CI45" s="1340"/>
      <c r="CJ45" s="1340">
        <v>45</v>
      </c>
      <c r="CK45" s="1340"/>
      <c r="CL45" s="1340"/>
      <c r="CM45" s="1340"/>
      <c r="CN45" s="1340"/>
      <c r="CO45" s="1340"/>
    </row>
    <row r="46" spans="1:93" s="128" customFormat="1" ht="17.25" customHeight="1">
      <c r="A46" s="442"/>
      <c r="B46" s="753">
        <f t="shared" si="1"/>
        <v>9</v>
      </c>
      <c r="C46" s="571"/>
      <c r="D46" s="1333">
        <v>1102</v>
      </c>
      <c r="E46" s="1334"/>
      <c r="F46" s="1334"/>
      <c r="G46" s="1334"/>
      <c r="H46" s="1334"/>
      <c r="I46" s="1334"/>
      <c r="J46" s="1335">
        <v>275</v>
      </c>
      <c r="K46" s="1334"/>
      <c r="L46" s="1334"/>
      <c r="M46" s="1334"/>
      <c r="N46" s="1334"/>
      <c r="O46" s="1334"/>
      <c r="P46" s="1335">
        <v>416</v>
      </c>
      <c r="Q46" s="1334"/>
      <c r="R46" s="1334"/>
      <c r="S46" s="1334"/>
      <c r="T46" s="1334"/>
      <c r="U46" s="1334"/>
      <c r="V46" s="1335">
        <v>113</v>
      </c>
      <c r="W46" s="1334"/>
      <c r="X46" s="1334"/>
      <c r="Y46" s="1334"/>
      <c r="Z46" s="1334"/>
      <c r="AA46" s="1334"/>
      <c r="AB46" s="1335">
        <v>298</v>
      </c>
      <c r="AC46" s="1334"/>
      <c r="AD46" s="1334"/>
      <c r="AE46" s="1334"/>
      <c r="AF46" s="1334"/>
      <c r="AG46" s="1334"/>
      <c r="AH46" s="1343">
        <v>384</v>
      </c>
      <c r="AI46" s="1337"/>
      <c r="AJ46" s="1337"/>
      <c r="AK46" s="1337"/>
      <c r="AL46" s="1337"/>
      <c r="AM46" s="1337"/>
      <c r="AN46" s="1336">
        <v>2</v>
      </c>
      <c r="AO46" s="1337"/>
      <c r="AP46" s="1337"/>
      <c r="AQ46" s="1337"/>
      <c r="AR46" s="1337"/>
      <c r="AS46" s="1337"/>
      <c r="AT46" s="1336">
        <v>72</v>
      </c>
      <c r="AU46" s="1337"/>
      <c r="AV46" s="1337"/>
      <c r="AW46" s="1337"/>
      <c r="AX46" s="1337"/>
      <c r="AY46" s="1337"/>
      <c r="AZ46" s="1336">
        <v>35</v>
      </c>
      <c r="BA46" s="1337"/>
      <c r="BB46" s="1337"/>
      <c r="BC46" s="1337"/>
      <c r="BD46" s="1337"/>
      <c r="BE46" s="1337"/>
      <c r="BF46" s="1336">
        <v>275</v>
      </c>
      <c r="BG46" s="1337"/>
      <c r="BH46" s="1337"/>
      <c r="BI46" s="1337"/>
      <c r="BJ46" s="1337"/>
      <c r="BK46" s="1338"/>
      <c r="BL46" s="1342">
        <v>228</v>
      </c>
      <c r="BM46" s="1310"/>
      <c r="BN46" s="1310"/>
      <c r="BO46" s="1310"/>
      <c r="BP46" s="1310"/>
      <c r="BQ46" s="1310"/>
      <c r="BR46" s="1310">
        <v>109</v>
      </c>
      <c r="BS46" s="1310"/>
      <c r="BT46" s="1310"/>
      <c r="BU46" s="1310"/>
      <c r="BV46" s="1310"/>
      <c r="BW46" s="1310"/>
      <c r="BX46" s="1310">
        <v>13</v>
      </c>
      <c r="BY46" s="1310"/>
      <c r="BZ46" s="1310"/>
      <c r="CA46" s="1310"/>
      <c r="CB46" s="1310"/>
      <c r="CC46" s="1310"/>
      <c r="CD46" s="1310">
        <v>60</v>
      </c>
      <c r="CE46" s="1310"/>
      <c r="CF46" s="1310"/>
      <c r="CG46" s="1310"/>
      <c r="CH46" s="1310"/>
      <c r="CI46" s="1310"/>
      <c r="CJ46" s="1310">
        <v>46</v>
      </c>
      <c r="CK46" s="1310"/>
      <c r="CL46" s="1310"/>
      <c r="CM46" s="1310"/>
      <c r="CN46" s="1310"/>
      <c r="CO46" s="1310"/>
    </row>
    <row r="47" spans="1:93" ht="14.25" customHeight="1">
      <c r="A47" s="1344" t="s">
        <v>1176</v>
      </c>
      <c r="B47" s="807"/>
      <c r="C47" s="807"/>
      <c r="D47" s="807"/>
      <c r="E47" s="807"/>
      <c r="F47" s="807"/>
      <c r="G47" s="807"/>
      <c r="H47" s="807"/>
      <c r="I47" s="807"/>
      <c r="J47" s="807"/>
      <c r="K47" s="807"/>
      <c r="L47" s="807"/>
      <c r="M47" s="807"/>
      <c r="N47" s="807"/>
      <c r="O47" s="807"/>
      <c r="P47" s="807"/>
      <c r="Q47" s="807"/>
      <c r="R47" s="807"/>
      <c r="S47" s="807"/>
      <c r="T47" s="807"/>
      <c r="U47" s="807"/>
      <c r="V47" s="807"/>
      <c r="W47" s="807"/>
      <c r="X47" s="807"/>
      <c r="Y47" s="807"/>
      <c r="Z47" s="807"/>
      <c r="AA47" s="807"/>
      <c r="AB47" s="807"/>
      <c r="AC47" s="807"/>
      <c r="AD47" s="807"/>
      <c r="AE47" s="807"/>
      <c r="AF47" s="807"/>
      <c r="AG47" s="807"/>
      <c r="AH47" s="807"/>
      <c r="AI47" s="807"/>
      <c r="AJ47" s="807"/>
      <c r="AK47" s="807"/>
      <c r="AL47" s="807"/>
      <c r="AM47" s="807"/>
      <c r="AN47" s="807"/>
      <c r="AO47" s="807"/>
      <c r="AP47" s="807"/>
      <c r="AQ47" s="807"/>
      <c r="AR47" s="807"/>
      <c r="AS47" s="807"/>
      <c r="AT47" s="807"/>
      <c r="AU47" s="807"/>
      <c r="AV47" s="807"/>
      <c r="AW47" s="807"/>
      <c r="AX47" s="807"/>
      <c r="AY47" s="807"/>
      <c r="AZ47" s="807"/>
      <c r="BA47" s="807"/>
      <c r="BB47" s="807"/>
      <c r="BC47" s="807"/>
      <c r="BD47" s="807"/>
      <c r="BE47" s="807"/>
      <c r="BF47" s="807"/>
      <c r="BG47" s="807"/>
      <c r="BH47" s="807"/>
      <c r="BI47" s="807"/>
      <c r="BJ47" s="807"/>
      <c r="BK47" s="807"/>
      <c r="BL47" s="807"/>
      <c r="BM47" s="807"/>
      <c r="BN47" s="807"/>
      <c r="BO47" s="807"/>
      <c r="BP47" s="807"/>
      <c r="BQ47" s="807"/>
      <c r="BR47" s="807"/>
      <c r="BS47" s="807"/>
      <c r="BT47" s="807"/>
      <c r="BU47" s="807"/>
      <c r="BV47" s="807"/>
      <c r="BW47" s="807"/>
      <c r="BX47" s="807"/>
      <c r="BY47" s="807"/>
      <c r="BZ47" s="807"/>
      <c r="CA47" s="807"/>
      <c r="CB47" s="807"/>
      <c r="CC47" s="807"/>
      <c r="CD47" s="807"/>
      <c r="CE47" s="807"/>
      <c r="CF47" s="807"/>
      <c r="CG47" s="807"/>
      <c r="CH47" s="807"/>
      <c r="CI47" s="807"/>
      <c r="CJ47" s="807"/>
      <c r="CK47" s="807"/>
      <c r="CL47" s="807"/>
      <c r="CM47" s="807"/>
      <c r="CN47" s="807"/>
      <c r="CO47" s="807"/>
    </row>
    <row r="48" spans="1:93" ht="15.75" customHeight="1">
      <c r="A48" s="1341" t="s">
        <v>1252</v>
      </c>
      <c r="B48" s="804"/>
      <c r="C48" s="804"/>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s="804"/>
      <c r="AZ48" s="804"/>
      <c r="BA48" s="804"/>
      <c r="BB48" s="804"/>
      <c r="BC48" s="804"/>
      <c r="BD48" s="804"/>
      <c r="BE48" s="804"/>
      <c r="BF48" s="804"/>
      <c r="BG48" s="804"/>
      <c r="BH48" s="804"/>
      <c r="BI48" s="804"/>
      <c r="BJ48" s="804"/>
      <c r="BK48" s="804"/>
      <c r="BL48" s="804"/>
      <c r="BM48" s="804"/>
      <c r="BN48" s="804"/>
      <c r="BO48" s="804"/>
      <c r="BP48" s="804"/>
      <c r="BQ48" s="804"/>
      <c r="BR48" s="804"/>
      <c r="BS48" s="804"/>
      <c r="BT48" s="804"/>
      <c r="BU48" s="804"/>
      <c r="BV48" s="804"/>
      <c r="BW48" s="804"/>
      <c r="BX48" s="804"/>
      <c r="BY48" s="804"/>
      <c r="BZ48" s="804"/>
      <c r="CA48" s="804"/>
      <c r="CB48" s="804"/>
      <c r="CC48" s="804"/>
      <c r="CD48" s="804"/>
      <c r="CE48" s="804"/>
      <c r="CF48" s="804"/>
      <c r="CG48" s="804"/>
      <c r="CH48" s="804"/>
      <c r="CI48" s="804"/>
      <c r="CJ48" s="804"/>
      <c r="CK48" s="804"/>
      <c r="CL48" s="804"/>
      <c r="CM48" s="804"/>
      <c r="CN48" s="804"/>
      <c r="CO48" s="804"/>
    </row>
    <row r="49" spans="3:93" ht="14.25" customHeight="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row>
  </sheetData>
  <mergeCells count="423">
    <mergeCell ref="AO25:AV25"/>
    <mergeCell ref="Z23:AG23"/>
    <mergeCell ref="AO24:AV24"/>
    <mergeCell ref="AH27:AN27"/>
    <mergeCell ref="AO27:AV27"/>
    <mergeCell ref="AH26:AN26"/>
    <mergeCell ref="Z24:AG24"/>
    <mergeCell ref="Z27:AG27"/>
    <mergeCell ref="A38:C38"/>
    <mergeCell ref="D36:I37"/>
    <mergeCell ref="K23:R23"/>
    <mergeCell ref="D30:J30"/>
    <mergeCell ref="K30:R30"/>
    <mergeCell ref="D24:J24"/>
    <mergeCell ref="A35:C37"/>
    <mergeCell ref="D26:J26"/>
    <mergeCell ref="D27:J27"/>
    <mergeCell ref="D28:J28"/>
    <mergeCell ref="CH8:CO8"/>
    <mergeCell ref="CA8:CG8"/>
    <mergeCell ref="AH8:AN8"/>
    <mergeCell ref="BD8:BK8"/>
    <mergeCell ref="AO8:AV8"/>
    <mergeCell ref="AW8:BC8"/>
    <mergeCell ref="BL24:BR24"/>
    <mergeCell ref="K28:R28"/>
    <mergeCell ref="AH24:AN24"/>
    <mergeCell ref="K27:R27"/>
    <mergeCell ref="S24:Y24"/>
    <mergeCell ref="Z25:AG25"/>
    <mergeCell ref="S25:Y25"/>
    <mergeCell ref="K24:R24"/>
    <mergeCell ref="AO26:AV26"/>
    <mergeCell ref="S27:Y27"/>
    <mergeCell ref="D39:I39"/>
    <mergeCell ref="J39:O39"/>
    <mergeCell ref="J37:O37"/>
    <mergeCell ref="J36:U36"/>
    <mergeCell ref="P37:U37"/>
    <mergeCell ref="P38:U38"/>
    <mergeCell ref="P39:U39"/>
    <mergeCell ref="BD23:BK23"/>
    <mergeCell ref="D25:J25"/>
    <mergeCell ref="K26:R26"/>
    <mergeCell ref="S26:Y26"/>
    <mergeCell ref="Z26:AG26"/>
    <mergeCell ref="K25:R25"/>
    <mergeCell ref="AW23:BC23"/>
    <mergeCell ref="AH23:AN23"/>
    <mergeCell ref="AO23:AV23"/>
    <mergeCell ref="AH25:AN25"/>
    <mergeCell ref="D29:J29"/>
    <mergeCell ref="K29:R29"/>
    <mergeCell ref="S28:Y28"/>
    <mergeCell ref="S29:Y29"/>
    <mergeCell ref="BD26:BK26"/>
    <mergeCell ref="AW27:BC27"/>
    <mergeCell ref="BD27:BK27"/>
    <mergeCell ref="AW25:BC25"/>
    <mergeCell ref="BL35:CO35"/>
    <mergeCell ref="BL25:BR25"/>
    <mergeCell ref="BD29:BK29"/>
    <mergeCell ref="BD30:BK30"/>
    <mergeCell ref="CH26:CO26"/>
    <mergeCell ref="BS25:BZ25"/>
    <mergeCell ref="CA29:CG29"/>
    <mergeCell ref="CA28:CG28"/>
    <mergeCell ref="CA30:CG30"/>
    <mergeCell ref="BD25:BK25"/>
    <mergeCell ref="BL38:BQ38"/>
    <mergeCell ref="AZ36:BK36"/>
    <mergeCell ref="BF37:BK37"/>
    <mergeCell ref="BL36:BQ37"/>
    <mergeCell ref="AZ37:BE37"/>
    <mergeCell ref="AZ38:BE38"/>
    <mergeCell ref="BD22:BK22"/>
    <mergeCell ref="AW22:BC22"/>
    <mergeCell ref="AH22:AN22"/>
    <mergeCell ref="AW20:BK20"/>
    <mergeCell ref="AW21:BC21"/>
    <mergeCell ref="BD21:BK21"/>
    <mergeCell ref="AO22:AV22"/>
    <mergeCell ref="CJ37:CO37"/>
    <mergeCell ref="BS14:BZ14"/>
    <mergeCell ref="CD37:CI37"/>
    <mergeCell ref="BR37:BW37"/>
    <mergeCell ref="BX37:CC37"/>
    <mergeCell ref="BL29:BR29"/>
    <mergeCell ref="BL27:BR27"/>
    <mergeCell ref="CH24:CO24"/>
    <mergeCell ref="BS27:BZ27"/>
    <mergeCell ref="BL26:BR26"/>
    <mergeCell ref="A4:C5"/>
    <mergeCell ref="A6:C6"/>
    <mergeCell ref="D7:J7"/>
    <mergeCell ref="K14:R14"/>
    <mergeCell ref="K12:R12"/>
    <mergeCell ref="K7:R7"/>
    <mergeCell ref="D11:J11"/>
    <mergeCell ref="D10:J10"/>
    <mergeCell ref="D9:J9"/>
    <mergeCell ref="K9:R9"/>
    <mergeCell ref="A20:C21"/>
    <mergeCell ref="K22:R22"/>
    <mergeCell ref="D21:J21"/>
    <mergeCell ref="K21:R21"/>
    <mergeCell ref="A22:C22"/>
    <mergeCell ref="D22:J22"/>
    <mergeCell ref="CJ42:CO42"/>
    <mergeCell ref="BR42:BW42"/>
    <mergeCell ref="CD42:CI42"/>
    <mergeCell ref="CJ40:CO40"/>
    <mergeCell ref="CJ41:CO41"/>
    <mergeCell ref="BX41:CC41"/>
    <mergeCell ref="BX40:CC40"/>
    <mergeCell ref="BX42:CC42"/>
    <mergeCell ref="CD40:CI40"/>
    <mergeCell ref="BL45:BQ45"/>
    <mergeCell ref="CD44:CI44"/>
    <mergeCell ref="AZ43:BE43"/>
    <mergeCell ref="BF43:BK43"/>
    <mergeCell ref="BX43:CC43"/>
    <mergeCell ref="BL43:BQ43"/>
    <mergeCell ref="BL44:BQ44"/>
    <mergeCell ref="AZ44:BE44"/>
    <mergeCell ref="AZ41:BE41"/>
    <mergeCell ref="BF41:BK41"/>
    <mergeCell ref="BX39:CC39"/>
    <mergeCell ref="AZ42:BE42"/>
    <mergeCell ref="BF42:BK42"/>
    <mergeCell ref="BL42:BQ42"/>
    <mergeCell ref="BF40:BK40"/>
    <mergeCell ref="BL40:BQ40"/>
    <mergeCell ref="BL41:BQ41"/>
    <mergeCell ref="AZ40:BE40"/>
    <mergeCell ref="J44:O44"/>
    <mergeCell ref="D44:I44"/>
    <mergeCell ref="AT43:AY43"/>
    <mergeCell ref="AB39:AG39"/>
    <mergeCell ref="D43:I43"/>
    <mergeCell ref="D41:I41"/>
    <mergeCell ref="J42:O42"/>
    <mergeCell ref="J43:O43"/>
    <mergeCell ref="D42:I42"/>
    <mergeCell ref="J41:O41"/>
    <mergeCell ref="D45:I45"/>
    <mergeCell ref="J45:O45"/>
    <mergeCell ref="P45:U45"/>
    <mergeCell ref="V45:AA45"/>
    <mergeCell ref="CD38:CI38"/>
    <mergeCell ref="CD41:CI41"/>
    <mergeCell ref="BR39:BW39"/>
    <mergeCell ref="BR40:BW40"/>
    <mergeCell ref="BR41:BW41"/>
    <mergeCell ref="BR38:BW38"/>
    <mergeCell ref="BX38:CC38"/>
    <mergeCell ref="CD39:CI39"/>
    <mergeCell ref="D40:I40"/>
    <mergeCell ref="J40:O40"/>
    <mergeCell ref="P40:U40"/>
    <mergeCell ref="V40:AA40"/>
    <mergeCell ref="AH28:AN28"/>
    <mergeCell ref="AO28:AV28"/>
    <mergeCell ref="BR36:CC36"/>
    <mergeCell ref="CJ39:CO39"/>
    <mergeCell ref="AZ39:BE39"/>
    <mergeCell ref="BF39:BK39"/>
    <mergeCell ref="BL39:BQ39"/>
    <mergeCell ref="BF38:BK38"/>
    <mergeCell ref="CJ38:CO38"/>
    <mergeCell ref="CD36:CO36"/>
    <mergeCell ref="BL23:BR23"/>
    <mergeCell ref="AO30:AV30"/>
    <mergeCell ref="AW30:BC30"/>
    <mergeCell ref="BS24:BZ24"/>
    <mergeCell ref="BS26:BZ26"/>
    <mergeCell ref="AW24:BC24"/>
    <mergeCell ref="BD24:BK24"/>
    <mergeCell ref="BD28:BK28"/>
    <mergeCell ref="AW28:BC28"/>
    <mergeCell ref="AW26:BC26"/>
    <mergeCell ref="BS21:BZ21"/>
    <mergeCell ref="BL21:BR21"/>
    <mergeCell ref="CA22:CG22"/>
    <mergeCell ref="BL22:BR22"/>
    <mergeCell ref="BS22:BZ22"/>
    <mergeCell ref="CH9:CO9"/>
    <mergeCell ref="CH10:CO10"/>
    <mergeCell ref="CA9:CG9"/>
    <mergeCell ref="A16:CO16"/>
    <mergeCell ref="D14:J14"/>
    <mergeCell ref="BD14:BK14"/>
    <mergeCell ref="BL13:BR13"/>
    <mergeCell ref="CH14:CO14"/>
    <mergeCell ref="S10:Y10"/>
    <mergeCell ref="AW14:BC14"/>
    <mergeCell ref="BL12:BR12"/>
    <mergeCell ref="BL11:BR11"/>
    <mergeCell ref="BL14:BR14"/>
    <mergeCell ref="CA20:CO20"/>
    <mergeCell ref="CH11:CO11"/>
    <mergeCell ref="CA11:CG11"/>
    <mergeCell ref="BS11:BZ11"/>
    <mergeCell ref="BS12:BZ12"/>
    <mergeCell ref="CA12:CG12"/>
    <mergeCell ref="CH12:CO12"/>
    <mergeCell ref="BL10:BR10"/>
    <mergeCell ref="CA10:CG10"/>
    <mergeCell ref="BL8:BR8"/>
    <mergeCell ref="BS8:BZ8"/>
    <mergeCell ref="BS9:BZ9"/>
    <mergeCell ref="BL9:BR9"/>
    <mergeCell ref="BS10:BZ10"/>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BS13:BZ13"/>
    <mergeCell ref="CH25:CO25"/>
    <mergeCell ref="CA25:CG25"/>
    <mergeCell ref="CH22:CO22"/>
    <mergeCell ref="CH13:CO13"/>
    <mergeCell ref="CA13:CG13"/>
    <mergeCell ref="CA24:CG24"/>
    <mergeCell ref="BS23:BZ23"/>
    <mergeCell ref="CA23:CG23"/>
    <mergeCell ref="BL20:BZ20"/>
    <mergeCell ref="CH30:CO30"/>
    <mergeCell ref="CH29:CO29"/>
    <mergeCell ref="CA14:CG14"/>
    <mergeCell ref="CH21:CO21"/>
    <mergeCell ref="CA21:CG21"/>
    <mergeCell ref="CA27:CG27"/>
    <mergeCell ref="CA26:CG26"/>
    <mergeCell ref="P41:U41"/>
    <mergeCell ref="V42:AA42"/>
    <mergeCell ref="CH23:CO23"/>
    <mergeCell ref="BL30:BR30"/>
    <mergeCell ref="BS30:BZ30"/>
    <mergeCell ref="BS29:BZ29"/>
    <mergeCell ref="BL28:BR28"/>
    <mergeCell ref="BS28:BZ28"/>
    <mergeCell ref="CH27:CO27"/>
    <mergeCell ref="CH28:CO28"/>
    <mergeCell ref="CJ43:CO43"/>
    <mergeCell ref="CJ44:CO44"/>
    <mergeCell ref="BR45:BW45"/>
    <mergeCell ref="CD43:CI43"/>
    <mergeCell ref="CD45:CI45"/>
    <mergeCell ref="BX45:CC45"/>
    <mergeCell ref="BX44:CC44"/>
    <mergeCell ref="CJ45:CO45"/>
    <mergeCell ref="BR43:BW43"/>
    <mergeCell ref="BR44:BW44"/>
    <mergeCell ref="P44:U44"/>
    <mergeCell ref="BF44:BK44"/>
    <mergeCell ref="AT45:AY45"/>
    <mergeCell ref="AT44:AY44"/>
    <mergeCell ref="AZ45:BE45"/>
    <mergeCell ref="BF45:BK45"/>
    <mergeCell ref="AB45:AG45"/>
    <mergeCell ref="AH45:AM45"/>
    <mergeCell ref="V44:AA44"/>
    <mergeCell ref="AN44:AS44"/>
    <mergeCell ref="A48:CO48"/>
    <mergeCell ref="BL46:BQ46"/>
    <mergeCell ref="CJ46:CO46"/>
    <mergeCell ref="CD46:CI46"/>
    <mergeCell ref="AB46:AG46"/>
    <mergeCell ref="AH46:AM46"/>
    <mergeCell ref="AN46:AS46"/>
    <mergeCell ref="BR46:BW46"/>
    <mergeCell ref="BX46:CC46"/>
    <mergeCell ref="A47:CO47"/>
    <mergeCell ref="AT46:AY46"/>
    <mergeCell ref="AZ46:BE46"/>
    <mergeCell ref="BF46:BK46"/>
    <mergeCell ref="AN45:AS45"/>
    <mergeCell ref="D46:I46"/>
    <mergeCell ref="J46:O46"/>
    <mergeCell ref="P46:U46"/>
    <mergeCell ref="V46:AA46"/>
    <mergeCell ref="AB44:AG44"/>
    <mergeCell ref="AH41:AM41"/>
    <mergeCell ref="AH42:AM42"/>
    <mergeCell ref="AH44:AM44"/>
    <mergeCell ref="AB41:AG41"/>
    <mergeCell ref="AB42:AG42"/>
    <mergeCell ref="AN36:AY36"/>
    <mergeCell ref="P43:U43"/>
    <mergeCell ref="V43:AA43"/>
    <mergeCell ref="AN43:AS43"/>
    <mergeCell ref="AH43:AM43"/>
    <mergeCell ref="AB43:AG43"/>
    <mergeCell ref="P42:U42"/>
    <mergeCell ref="AN41:AS41"/>
    <mergeCell ref="AN42:AS42"/>
    <mergeCell ref="V41:AA41"/>
    <mergeCell ref="AT38:AY38"/>
    <mergeCell ref="Z29:AG29"/>
    <mergeCell ref="AN37:AS37"/>
    <mergeCell ref="AT37:AY37"/>
    <mergeCell ref="AH35:BK35"/>
    <mergeCell ref="AH29:AN29"/>
    <mergeCell ref="AO29:AV29"/>
    <mergeCell ref="AW29:BC29"/>
    <mergeCell ref="Z33:BI33"/>
    <mergeCell ref="AH36:AM37"/>
    <mergeCell ref="Z28:AG28"/>
    <mergeCell ref="AT42:AY42"/>
    <mergeCell ref="V39:AA39"/>
    <mergeCell ref="AB38:AG38"/>
    <mergeCell ref="AH38:AM38"/>
    <mergeCell ref="AN38:AS38"/>
    <mergeCell ref="AN39:AS39"/>
    <mergeCell ref="AH30:AN30"/>
    <mergeCell ref="AT41:AY41"/>
    <mergeCell ref="AT40:AY40"/>
    <mergeCell ref="AH39:AM39"/>
    <mergeCell ref="AB40:AG40"/>
    <mergeCell ref="AH40:AM40"/>
    <mergeCell ref="AN40:AS40"/>
    <mergeCell ref="AT39:AY39"/>
    <mergeCell ref="V38:AA38"/>
    <mergeCell ref="Z30:AG30"/>
    <mergeCell ref="D35:AG35"/>
    <mergeCell ref="S30:Y30"/>
    <mergeCell ref="D38:I38"/>
    <mergeCell ref="J38:O38"/>
    <mergeCell ref="AB37:AG37"/>
    <mergeCell ref="V36:AG36"/>
    <mergeCell ref="V37:AA37"/>
    <mergeCell ref="K11:R11"/>
    <mergeCell ref="A15:CO15"/>
    <mergeCell ref="AO11:AV11"/>
    <mergeCell ref="S13:Y13"/>
    <mergeCell ref="AH13:AN13"/>
    <mergeCell ref="Z12:AG12"/>
    <mergeCell ref="Z13:AG13"/>
    <mergeCell ref="Z11:AG11"/>
    <mergeCell ref="AO12:AV12"/>
    <mergeCell ref="AH12:AN12"/>
    <mergeCell ref="S11:Y11"/>
    <mergeCell ref="AH11:AN11"/>
    <mergeCell ref="AH21:AN21"/>
    <mergeCell ref="AH14:AN14"/>
    <mergeCell ref="S20:AG20"/>
    <mergeCell ref="AH20:AV20"/>
    <mergeCell ref="AO21:AV21"/>
    <mergeCell ref="AO14:AV14"/>
    <mergeCell ref="K13:R13"/>
    <mergeCell ref="D12:J12"/>
    <mergeCell ref="S12:Y12"/>
    <mergeCell ref="AW12:BC12"/>
    <mergeCell ref="D13:J13"/>
    <mergeCell ref="AO13:AV13"/>
    <mergeCell ref="D23:J23"/>
    <mergeCell ref="D20:R20"/>
    <mergeCell ref="Z14:AG14"/>
    <mergeCell ref="S14:Y14"/>
    <mergeCell ref="S22:Y22"/>
    <mergeCell ref="Z22:AG22"/>
    <mergeCell ref="S23:Y23"/>
    <mergeCell ref="S21:Y21"/>
    <mergeCell ref="Z21:AG21"/>
    <mergeCell ref="BD11:BK11"/>
    <mergeCell ref="BD13:BK13"/>
    <mergeCell ref="AW13:BC13"/>
    <mergeCell ref="AW11:BC11"/>
    <mergeCell ref="BD12:BK12"/>
    <mergeCell ref="D8:J8"/>
    <mergeCell ref="BD10:BK10"/>
    <mergeCell ref="AW10:BC10"/>
    <mergeCell ref="AO10:AV10"/>
    <mergeCell ref="BD9:BK9"/>
    <mergeCell ref="AH10:AN10"/>
    <mergeCell ref="Z10:AG10"/>
    <mergeCell ref="K10:R10"/>
    <mergeCell ref="K8:R8"/>
    <mergeCell ref="Z8:AG8"/>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8"/>
  <dimension ref="A1:CO54"/>
  <sheetViews>
    <sheetView workbookViewId="0" topLeftCell="A28">
      <selection activeCell="B49" sqref="B49:D49"/>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376"/>
      <c r="B1" s="13"/>
      <c r="C1" s="13"/>
      <c r="D1" s="13"/>
      <c r="E1" s="13"/>
      <c r="F1" s="13"/>
      <c r="G1" s="13"/>
      <c r="H1" s="13"/>
      <c r="I1" s="13"/>
      <c r="J1" s="13"/>
      <c r="K1" s="13"/>
      <c r="L1" s="13"/>
      <c r="M1" s="13"/>
      <c r="N1" s="13"/>
      <c r="O1" s="13"/>
      <c r="P1" s="13"/>
      <c r="Q1" s="13"/>
      <c r="R1" s="13"/>
      <c r="S1" s="13"/>
      <c r="T1" s="13"/>
      <c r="U1" s="13"/>
      <c r="V1" s="13"/>
      <c r="W1" s="13"/>
      <c r="X1" s="1321" t="s">
        <v>1299</v>
      </c>
      <c r="Y1" s="911"/>
      <c r="Z1" s="911"/>
      <c r="AA1" s="911"/>
      <c r="AB1" s="911"/>
      <c r="AC1" s="911"/>
      <c r="AD1" s="911"/>
      <c r="AE1" s="911"/>
      <c r="AF1" s="911"/>
      <c r="AG1" s="911"/>
      <c r="AH1" s="911"/>
      <c r="AI1" s="911"/>
      <c r="AJ1" s="911"/>
      <c r="AK1" s="911"/>
      <c r="AL1" s="911"/>
      <c r="AM1" s="911"/>
      <c r="AN1" s="911"/>
      <c r="AO1" s="911"/>
      <c r="AP1" s="911"/>
      <c r="AQ1" s="911"/>
      <c r="AR1" s="911"/>
      <c r="AS1" s="911"/>
      <c r="AT1" s="911"/>
      <c r="AU1" s="911"/>
      <c r="AV1" s="911"/>
      <c r="AW1" s="911"/>
      <c r="AX1" s="911"/>
      <c r="AY1" s="911"/>
      <c r="AZ1" s="911"/>
      <c r="BA1" s="911"/>
      <c r="BB1" s="911"/>
      <c r="BC1" s="911"/>
      <c r="BD1" s="911"/>
      <c r="BE1" s="911"/>
      <c r="BF1" s="911"/>
      <c r="BG1" s="911"/>
      <c r="BH1" s="911"/>
      <c r="BI1" s="911"/>
      <c r="BJ1" s="911"/>
      <c r="BK1" s="13"/>
      <c r="BL1" s="13"/>
      <c r="BM1" s="13"/>
      <c r="BN1" s="13"/>
      <c r="BO1" s="13"/>
      <c r="BP1" s="13"/>
      <c r="BQ1" s="13"/>
      <c r="BR1" s="13"/>
      <c r="BS1" s="13"/>
      <c r="BT1" s="13"/>
      <c r="BU1" s="13"/>
      <c r="BV1" s="13"/>
      <c r="BW1" s="13"/>
      <c r="BX1" s="13"/>
      <c r="BY1" s="13"/>
      <c r="BZ1" s="13"/>
      <c r="CA1" s="13"/>
      <c r="CB1" s="13"/>
      <c r="CC1" s="13"/>
      <c r="CD1" s="13"/>
      <c r="CE1" s="13"/>
      <c r="CF1" s="13"/>
      <c r="CG1" s="13"/>
      <c r="CH1" s="123"/>
      <c r="CI1" s="123"/>
      <c r="CJ1" s="123"/>
      <c r="CK1" s="123"/>
      <c r="CL1" s="123"/>
      <c r="CM1" s="123"/>
      <c r="CN1" s="123"/>
      <c r="CO1" s="123"/>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3"/>
      <c r="CI2" s="123"/>
      <c r="CJ2" s="123"/>
      <c r="CK2" s="123"/>
      <c r="CL2" s="123"/>
      <c r="CM2" s="123"/>
      <c r="CN2" s="123"/>
      <c r="CO2" s="123"/>
    </row>
    <row r="3" spans="1:85" ht="15" customHeight="1">
      <c r="A3" s="122" t="s">
        <v>1445</v>
      </c>
      <c r="B3" s="13"/>
      <c r="C3" s="13"/>
      <c r="D3" s="13"/>
      <c r="E3" s="13"/>
      <c r="F3" s="13"/>
      <c r="G3" s="13"/>
      <c r="H3" s="13"/>
      <c r="I3" s="13"/>
      <c r="J3" s="13"/>
      <c r="K3" s="1467" t="s">
        <v>938</v>
      </c>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8" t="str">
        <f>$K$3</f>
        <v>（平成21年9月分）</v>
      </c>
      <c r="AK3" s="1468"/>
      <c r="AL3" s="1468"/>
      <c r="AM3" s="1468"/>
      <c r="AN3" s="1468"/>
      <c r="AO3" s="1468"/>
      <c r="AP3" s="1468"/>
      <c r="AQ3" s="1468"/>
      <c r="AR3" s="1468"/>
      <c r="AS3" s="1468"/>
      <c r="AT3" s="1468"/>
      <c r="AU3" s="1468"/>
      <c r="AV3" s="1468"/>
      <c r="AW3" s="1468"/>
      <c r="AX3" s="1468"/>
      <c r="AY3" s="1468"/>
      <c r="AZ3" s="1468"/>
      <c r="BA3" s="1468"/>
      <c r="BB3" s="1468"/>
      <c r="BC3" s="1468"/>
      <c r="BD3" s="1468"/>
      <c r="BE3" s="1468"/>
      <c r="BF3" s="1468"/>
      <c r="BG3" s="1468"/>
      <c r="BH3" s="1468"/>
      <c r="BI3" s="1468" t="str">
        <f>$K$3</f>
        <v>（平成21年9月分）</v>
      </c>
      <c r="BJ3" s="1468"/>
      <c r="BK3" s="1468"/>
      <c r="BL3" s="1468"/>
      <c r="BM3" s="1468"/>
      <c r="BN3" s="1468"/>
      <c r="BO3" s="1468"/>
      <c r="BP3" s="1468"/>
      <c r="BQ3" s="1468"/>
      <c r="BR3" s="1468"/>
      <c r="BS3" s="1468"/>
      <c r="BT3" s="1468"/>
      <c r="BU3" s="1468"/>
      <c r="BV3" s="1468"/>
      <c r="BW3" s="1468"/>
      <c r="BX3" s="1468"/>
      <c r="BY3" s="1468"/>
      <c r="BZ3" s="1468"/>
      <c r="CA3" s="1468"/>
      <c r="CB3" s="1468"/>
      <c r="CC3" s="1468"/>
      <c r="CD3" s="1468"/>
      <c r="CE3" s="1468"/>
      <c r="CF3" s="1468"/>
      <c r="CG3" s="1468"/>
    </row>
    <row r="4" spans="1:85" ht="17.25" customHeight="1">
      <c r="A4" s="1323" t="s">
        <v>1119</v>
      </c>
      <c r="B4" s="1323"/>
      <c r="C4" s="1323"/>
      <c r="D4" s="1323"/>
      <c r="E4" s="1323"/>
      <c r="F4" s="1323"/>
      <c r="G4" s="1323"/>
      <c r="H4" s="1323"/>
      <c r="I4" s="1323"/>
      <c r="J4" s="1324"/>
      <c r="K4" s="1300" t="s">
        <v>1120</v>
      </c>
      <c r="L4" s="1301"/>
      <c r="M4" s="1301"/>
      <c r="N4" s="1301"/>
      <c r="O4" s="1301"/>
      <c r="P4" s="1301"/>
      <c r="Q4" s="1301"/>
      <c r="R4" s="1301"/>
      <c r="S4" s="1301"/>
      <c r="T4" s="1301"/>
      <c r="U4" s="1301"/>
      <c r="V4" s="1301"/>
      <c r="W4" s="1301"/>
      <c r="X4" s="1301"/>
      <c r="Y4" s="1301"/>
      <c r="Z4" s="1301"/>
      <c r="AA4" s="1301"/>
      <c r="AB4" s="1301"/>
      <c r="AC4" s="1301"/>
      <c r="AD4" s="1301"/>
      <c r="AE4" s="1301"/>
      <c r="AF4" s="1301"/>
      <c r="AG4" s="1301"/>
      <c r="AH4" s="1301"/>
      <c r="AI4" s="1302"/>
      <c r="AJ4" s="1300" t="s">
        <v>659</v>
      </c>
      <c r="AK4" s="1301"/>
      <c r="AL4" s="1301"/>
      <c r="AM4" s="1301"/>
      <c r="AN4" s="1301"/>
      <c r="AO4" s="1301"/>
      <c r="AP4" s="1301"/>
      <c r="AQ4" s="1301"/>
      <c r="AR4" s="1301"/>
      <c r="AS4" s="1301"/>
      <c r="AT4" s="1301"/>
      <c r="AU4" s="1301"/>
      <c r="AV4" s="1301"/>
      <c r="AW4" s="1301"/>
      <c r="AX4" s="1301"/>
      <c r="AY4" s="1301"/>
      <c r="AZ4" s="1301"/>
      <c r="BA4" s="1301"/>
      <c r="BB4" s="1301"/>
      <c r="BC4" s="1301"/>
      <c r="BD4" s="1301"/>
      <c r="BE4" s="1301"/>
      <c r="BF4" s="1301"/>
      <c r="BG4" s="1301"/>
      <c r="BH4" s="1302"/>
      <c r="BI4" s="1300" t="s">
        <v>1123</v>
      </c>
      <c r="BJ4" s="1301"/>
      <c r="BK4" s="1301"/>
      <c r="BL4" s="1301"/>
      <c r="BM4" s="1301"/>
      <c r="BN4" s="1301"/>
      <c r="BO4" s="1301"/>
      <c r="BP4" s="1301"/>
      <c r="BQ4" s="1301"/>
      <c r="BR4" s="1301"/>
      <c r="BS4" s="1301"/>
      <c r="BT4" s="1301"/>
      <c r="BU4" s="1301"/>
      <c r="BV4" s="1301"/>
      <c r="BW4" s="1301"/>
      <c r="BX4" s="1301"/>
      <c r="BY4" s="1301"/>
      <c r="BZ4" s="1301"/>
      <c r="CA4" s="1301"/>
      <c r="CB4" s="1301"/>
      <c r="CC4" s="1301"/>
      <c r="CD4" s="1301"/>
      <c r="CE4" s="1301"/>
      <c r="CF4" s="1301"/>
      <c r="CG4" s="1301"/>
    </row>
    <row r="5" spans="1:85" ht="17.25" customHeight="1">
      <c r="A5" s="1326"/>
      <c r="B5" s="1326"/>
      <c r="C5" s="1326"/>
      <c r="D5" s="1326"/>
      <c r="E5" s="1326"/>
      <c r="F5" s="1326"/>
      <c r="G5" s="1326"/>
      <c r="H5" s="1326"/>
      <c r="I5" s="1326"/>
      <c r="J5" s="1327"/>
      <c r="K5" s="1300" t="s">
        <v>1124</v>
      </c>
      <c r="L5" s="1301"/>
      <c r="M5" s="1301"/>
      <c r="N5" s="1301"/>
      <c r="O5" s="1302"/>
      <c r="P5" s="1300" t="s">
        <v>1125</v>
      </c>
      <c r="Q5" s="1301"/>
      <c r="R5" s="1301"/>
      <c r="S5" s="1301"/>
      <c r="T5" s="1302"/>
      <c r="U5" s="1300" t="s">
        <v>674</v>
      </c>
      <c r="V5" s="1301"/>
      <c r="W5" s="1301"/>
      <c r="X5" s="1301"/>
      <c r="Y5" s="1302"/>
      <c r="Z5" s="1300" t="s">
        <v>675</v>
      </c>
      <c r="AA5" s="1301"/>
      <c r="AB5" s="1301"/>
      <c r="AC5" s="1301"/>
      <c r="AD5" s="1302"/>
      <c r="AE5" s="1300" t="s">
        <v>676</v>
      </c>
      <c r="AF5" s="1301"/>
      <c r="AG5" s="1301"/>
      <c r="AH5" s="1301"/>
      <c r="AI5" s="1302"/>
      <c r="AJ5" s="1300" t="s">
        <v>1126</v>
      </c>
      <c r="AK5" s="1301"/>
      <c r="AL5" s="1301"/>
      <c r="AM5" s="1301"/>
      <c r="AN5" s="1302"/>
      <c r="AO5" s="1300" t="s">
        <v>673</v>
      </c>
      <c r="AP5" s="1301"/>
      <c r="AQ5" s="1301"/>
      <c r="AR5" s="1301"/>
      <c r="AS5" s="1302"/>
      <c r="AT5" s="1300" t="s">
        <v>674</v>
      </c>
      <c r="AU5" s="1301"/>
      <c r="AV5" s="1301"/>
      <c r="AW5" s="1301"/>
      <c r="AX5" s="1302"/>
      <c r="AY5" s="1300" t="s">
        <v>675</v>
      </c>
      <c r="AZ5" s="1301"/>
      <c r="BA5" s="1301"/>
      <c r="BB5" s="1301"/>
      <c r="BC5" s="1302"/>
      <c r="BD5" s="1300" t="s">
        <v>676</v>
      </c>
      <c r="BE5" s="1301"/>
      <c r="BF5" s="1301"/>
      <c r="BG5" s="1301"/>
      <c r="BH5" s="1302"/>
      <c r="BI5" s="1300" t="s">
        <v>1126</v>
      </c>
      <c r="BJ5" s="1301"/>
      <c r="BK5" s="1301"/>
      <c r="BL5" s="1301"/>
      <c r="BM5" s="1302"/>
      <c r="BN5" s="1300" t="s">
        <v>673</v>
      </c>
      <c r="BO5" s="1301"/>
      <c r="BP5" s="1301"/>
      <c r="BQ5" s="1301"/>
      <c r="BR5" s="1302"/>
      <c r="BS5" s="1300" t="s">
        <v>674</v>
      </c>
      <c r="BT5" s="1301"/>
      <c r="BU5" s="1301"/>
      <c r="BV5" s="1301"/>
      <c r="BW5" s="1302"/>
      <c r="BX5" s="1300" t="s">
        <v>675</v>
      </c>
      <c r="BY5" s="1301"/>
      <c r="BZ5" s="1301"/>
      <c r="CA5" s="1301"/>
      <c r="CB5" s="1302"/>
      <c r="CC5" s="1300" t="s">
        <v>676</v>
      </c>
      <c r="CD5" s="1301"/>
      <c r="CE5" s="1301"/>
      <c r="CF5" s="1301"/>
      <c r="CG5" s="1301"/>
    </row>
    <row r="6" spans="1:93" ht="14.25" customHeight="1">
      <c r="A6" s="1401" t="s">
        <v>1448</v>
      </c>
      <c r="B6" s="1401"/>
      <c r="C6" s="1401"/>
      <c r="D6" s="1401"/>
      <c r="E6" s="1401"/>
      <c r="F6" s="1401"/>
      <c r="G6" s="1401"/>
      <c r="H6" s="1401"/>
      <c r="I6" s="1401"/>
      <c r="J6" s="1469"/>
      <c r="K6" s="1470">
        <v>1066</v>
      </c>
      <c r="L6" s="1471"/>
      <c r="M6" s="1471"/>
      <c r="N6" s="1471"/>
      <c r="O6" s="1471"/>
      <c r="P6" s="1471">
        <v>276</v>
      </c>
      <c r="Q6" s="1471"/>
      <c r="R6" s="1471"/>
      <c r="S6" s="1471"/>
      <c r="T6" s="1471"/>
      <c r="U6" s="1471">
        <v>416</v>
      </c>
      <c r="V6" s="1471"/>
      <c r="W6" s="1471"/>
      <c r="X6" s="1471"/>
      <c r="Y6" s="1471"/>
      <c r="Z6" s="1471">
        <v>96</v>
      </c>
      <c r="AA6" s="1471"/>
      <c r="AB6" s="1471"/>
      <c r="AC6" s="1471"/>
      <c r="AD6" s="1471"/>
      <c r="AE6" s="1471">
        <v>278</v>
      </c>
      <c r="AF6" s="1471"/>
      <c r="AG6" s="1471"/>
      <c r="AH6" s="1471"/>
      <c r="AI6" s="1471"/>
      <c r="AJ6" s="1472">
        <v>384</v>
      </c>
      <c r="AK6" s="1462"/>
      <c r="AL6" s="1462"/>
      <c r="AM6" s="1462"/>
      <c r="AN6" s="1462"/>
      <c r="AO6" s="1473">
        <v>2</v>
      </c>
      <c r="AP6" s="1473"/>
      <c r="AQ6" s="1473"/>
      <c r="AR6" s="1473"/>
      <c r="AS6" s="1473"/>
      <c r="AT6" s="1462">
        <v>72</v>
      </c>
      <c r="AU6" s="1462"/>
      <c r="AV6" s="1462"/>
      <c r="AW6" s="1462"/>
      <c r="AX6" s="1462"/>
      <c r="AY6" s="1462">
        <v>35</v>
      </c>
      <c r="AZ6" s="1462"/>
      <c r="BA6" s="1462"/>
      <c r="BB6" s="1462"/>
      <c r="BC6" s="1462"/>
      <c r="BD6" s="1462">
        <v>275</v>
      </c>
      <c r="BE6" s="1462"/>
      <c r="BF6" s="1462"/>
      <c r="BG6" s="1462"/>
      <c r="BH6" s="1464"/>
      <c r="BI6" s="1465">
        <v>228</v>
      </c>
      <c r="BJ6" s="1466"/>
      <c r="BK6" s="1466"/>
      <c r="BL6" s="1466"/>
      <c r="BM6" s="1466"/>
      <c r="BN6" s="1466">
        <v>109</v>
      </c>
      <c r="BO6" s="1466"/>
      <c r="BP6" s="1466"/>
      <c r="BQ6" s="1466"/>
      <c r="BR6" s="1466"/>
      <c r="BS6" s="1466">
        <v>13</v>
      </c>
      <c r="BT6" s="1466"/>
      <c r="BU6" s="1466"/>
      <c r="BV6" s="1466"/>
      <c r="BW6" s="1466"/>
      <c r="BX6" s="1466">
        <v>60</v>
      </c>
      <c r="BY6" s="1466"/>
      <c r="BZ6" s="1466"/>
      <c r="CA6" s="1466"/>
      <c r="CB6" s="1466"/>
      <c r="CC6" s="1474">
        <v>46</v>
      </c>
      <c r="CD6" s="1474"/>
      <c r="CE6" s="1474"/>
      <c r="CF6" s="1474"/>
      <c r="CG6" s="1474"/>
      <c r="CH6" s="462"/>
      <c r="CI6" s="123"/>
      <c r="CJ6" s="123"/>
      <c r="CK6" s="123"/>
      <c r="CL6" s="123"/>
      <c r="CM6" s="123"/>
      <c r="CN6" s="123"/>
      <c r="CO6" s="123"/>
    </row>
    <row r="7" spans="1:93" ht="14.25" customHeight="1">
      <c r="A7" s="1475"/>
      <c r="B7" s="1475"/>
      <c r="C7" s="1475"/>
      <c r="D7" s="1475"/>
      <c r="E7" s="1475"/>
      <c r="F7" s="1475"/>
      <c r="G7" s="1475"/>
      <c r="H7" s="1475"/>
      <c r="I7" s="1475"/>
      <c r="J7" s="1476"/>
      <c r="K7" s="1411"/>
      <c r="L7" s="1411"/>
      <c r="M7" s="1411"/>
      <c r="N7" s="1411"/>
      <c r="O7" s="1411"/>
      <c r="P7" s="1411"/>
      <c r="Q7" s="1411"/>
      <c r="R7" s="1411"/>
      <c r="S7" s="1411"/>
      <c r="T7" s="1411"/>
      <c r="U7" s="1411"/>
      <c r="V7" s="1411"/>
      <c r="W7" s="1411"/>
      <c r="X7" s="1411"/>
      <c r="Y7" s="1411"/>
      <c r="Z7" s="1411"/>
      <c r="AA7" s="1411"/>
      <c r="AB7" s="1411"/>
      <c r="AC7" s="1411"/>
      <c r="AD7" s="1411"/>
      <c r="AE7" s="1411"/>
      <c r="AF7" s="1411"/>
      <c r="AG7" s="1411"/>
      <c r="AH7" s="1411"/>
      <c r="AI7" s="1411"/>
      <c r="AJ7" s="1477"/>
      <c r="AK7" s="1478"/>
      <c r="AL7" s="1478"/>
      <c r="AM7" s="1478"/>
      <c r="AN7" s="1478"/>
      <c r="AO7" s="1478"/>
      <c r="AP7" s="1478"/>
      <c r="AQ7" s="1478"/>
      <c r="AR7" s="1478"/>
      <c r="AS7" s="1478"/>
      <c r="AT7" s="1478"/>
      <c r="AU7" s="1478"/>
      <c r="AV7" s="1478"/>
      <c r="AW7" s="1478"/>
      <c r="AX7" s="1478"/>
      <c r="AY7" s="1478"/>
      <c r="AZ7" s="1478"/>
      <c r="BA7" s="1478"/>
      <c r="BB7" s="1478"/>
      <c r="BC7" s="1478"/>
      <c r="BD7" s="1478"/>
      <c r="BE7" s="1478"/>
      <c r="BF7" s="1478"/>
      <c r="BG7" s="1478"/>
      <c r="BH7" s="1479"/>
      <c r="BI7" s="1477"/>
      <c r="BJ7" s="1478"/>
      <c r="BK7" s="1478"/>
      <c r="BL7" s="1478"/>
      <c r="BM7" s="1478"/>
      <c r="BN7" s="1478"/>
      <c r="BO7" s="1478"/>
      <c r="BP7" s="1478"/>
      <c r="BQ7" s="1478"/>
      <c r="BR7" s="1478"/>
      <c r="BS7" s="1478"/>
      <c r="BT7" s="1478"/>
      <c r="BU7" s="1478"/>
      <c r="BV7" s="1478"/>
      <c r="BW7" s="1478"/>
      <c r="BX7" s="1478"/>
      <c r="BY7" s="1478"/>
      <c r="BZ7" s="1478"/>
      <c r="CA7" s="1478"/>
      <c r="CB7" s="1478"/>
      <c r="CC7" s="1480"/>
      <c r="CD7" s="1480"/>
      <c r="CE7" s="1480"/>
      <c r="CF7" s="1480"/>
      <c r="CG7" s="1480"/>
      <c r="CH7" s="123"/>
      <c r="CI7" s="123"/>
      <c r="CJ7" s="123"/>
      <c r="CK7" s="123"/>
      <c r="CL7" s="123"/>
      <c r="CM7" s="123"/>
      <c r="CN7" s="123"/>
      <c r="CO7" s="123"/>
    </row>
    <row r="8" spans="1:93" ht="14.25" customHeight="1">
      <c r="A8" s="1393" t="s">
        <v>1459</v>
      </c>
      <c r="B8" s="1393"/>
      <c r="C8" s="1393"/>
      <c r="D8" s="1393"/>
      <c r="E8" s="1393"/>
      <c r="F8" s="1393"/>
      <c r="G8" s="1393"/>
      <c r="H8" s="1393"/>
      <c r="I8" s="1393"/>
      <c r="J8" s="1394"/>
      <c r="K8" s="1411">
        <v>111</v>
      </c>
      <c r="L8" s="1411"/>
      <c r="M8" s="1411"/>
      <c r="N8" s="1411"/>
      <c r="O8" s="1411"/>
      <c r="P8" s="1411">
        <v>4</v>
      </c>
      <c r="Q8" s="1411"/>
      <c r="R8" s="1411"/>
      <c r="S8" s="1411"/>
      <c r="T8" s="1411"/>
      <c r="U8" s="1411">
        <v>90</v>
      </c>
      <c r="V8" s="1411"/>
      <c r="W8" s="1411"/>
      <c r="X8" s="1411"/>
      <c r="Y8" s="1411"/>
      <c r="Z8" s="1411">
        <v>1</v>
      </c>
      <c r="AA8" s="1411"/>
      <c r="AB8" s="1411"/>
      <c r="AC8" s="1411"/>
      <c r="AD8" s="1411"/>
      <c r="AE8" s="1411">
        <v>16</v>
      </c>
      <c r="AF8" s="1411"/>
      <c r="AG8" s="1411"/>
      <c r="AH8" s="1411"/>
      <c r="AI8" s="1411"/>
      <c r="AJ8" s="1481">
        <v>41</v>
      </c>
      <c r="AK8" s="1463"/>
      <c r="AL8" s="1463"/>
      <c r="AM8" s="1463"/>
      <c r="AN8" s="1463"/>
      <c r="AO8" s="1463" t="s">
        <v>692</v>
      </c>
      <c r="AP8" s="1463"/>
      <c r="AQ8" s="1463"/>
      <c r="AR8" s="1463"/>
      <c r="AS8" s="1463"/>
      <c r="AT8" s="1463">
        <v>28</v>
      </c>
      <c r="AU8" s="1463"/>
      <c r="AV8" s="1463"/>
      <c r="AW8" s="1463"/>
      <c r="AX8" s="1463"/>
      <c r="AY8" s="1463">
        <v>1</v>
      </c>
      <c r="AZ8" s="1463"/>
      <c r="BA8" s="1463"/>
      <c r="BB8" s="1463"/>
      <c r="BC8" s="1463"/>
      <c r="BD8" s="1463">
        <v>12</v>
      </c>
      <c r="BE8" s="1463"/>
      <c r="BF8" s="1463"/>
      <c r="BG8" s="1463"/>
      <c r="BH8" s="1482"/>
      <c r="BI8" s="1463">
        <v>0</v>
      </c>
      <c r="BJ8" s="1463"/>
      <c r="BK8" s="1463"/>
      <c r="BL8" s="1463"/>
      <c r="BM8" s="1463"/>
      <c r="BN8" s="1463" t="s">
        <v>692</v>
      </c>
      <c r="BO8" s="1463"/>
      <c r="BP8" s="1463"/>
      <c r="BQ8" s="1463"/>
      <c r="BR8" s="1463"/>
      <c r="BS8" s="1463" t="s">
        <v>692</v>
      </c>
      <c r="BT8" s="1463"/>
      <c r="BU8" s="1463"/>
      <c r="BV8" s="1463"/>
      <c r="BW8" s="1463"/>
      <c r="BX8" s="1463" t="s">
        <v>692</v>
      </c>
      <c r="BY8" s="1463"/>
      <c r="BZ8" s="1463"/>
      <c r="CA8" s="1463"/>
      <c r="CB8" s="1463"/>
      <c r="CC8" s="1463">
        <v>0</v>
      </c>
      <c r="CD8" s="1463"/>
      <c r="CE8" s="1463"/>
      <c r="CF8" s="1463"/>
      <c r="CG8" s="1463"/>
      <c r="CH8" s="123"/>
      <c r="CI8" s="123"/>
      <c r="CJ8" s="123"/>
      <c r="CK8" s="123"/>
      <c r="CL8" s="123"/>
      <c r="CM8" s="123"/>
      <c r="CN8" s="123"/>
      <c r="CO8" s="123"/>
    </row>
    <row r="9" spans="1:93" ht="14.25" customHeight="1">
      <c r="A9" s="1393" t="s">
        <v>1460</v>
      </c>
      <c r="B9" s="1409"/>
      <c r="C9" s="1409"/>
      <c r="D9" s="1409"/>
      <c r="E9" s="1409"/>
      <c r="F9" s="1409"/>
      <c r="G9" s="1409"/>
      <c r="H9" s="1409"/>
      <c r="I9" s="1409"/>
      <c r="J9" s="1410"/>
      <c r="K9" s="1411">
        <v>35</v>
      </c>
      <c r="L9" s="1411"/>
      <c r="M9" s="1411"/>
      <c r="N9" s="1411"/>
      <c r="O9" s="1411"/>
      <c r="P9" s="1411">
        <v>4</v>
      </c>
      <c r="Q9" s="1411"/>
      <c r="R9" s="1411"/>
      <c r="S9" s="1411"/>
      <c r="T9" s="1411"/>
      <c r="U9" s="1411">
        <v>21</v>
      </c>
      <c r="V9" s="1411"/>
      <c r="W9" s="1411"/>
      <c r="X9" s="1411"/>
      <c r="Y9" s="1411"/>
      <c r="Z9" s="1411">
        <v>0</v>
      </c>
      <c r="AA9" s="1411"/>
      <c r="AB9" s="1411"/>
      <c r="AC9" s="1411"/>
      <c r="AD9" s="1411"/>
      <c r="AE9" s="1411">
        <v>10</v>
      </c>
      <c r="AF9" s="1411"/>
      <c r="AG9" s="1411"/>
      <c r="AH9" s="1411"/>
      <c r="AI9" s="1411"/>
      <c r="AJ9" s="1481">
        <v>16</v>
      </c>
      <c r="AK9" s="1463"/>
      <c r="AL9" s="1463"/>
      <c r="AM9" s="1463"/>
      <c r="AN9" s="1463"/>
      <c r="AO9" s="1463" t="s">
        <v>692</v>
      </c>
      <c r="AP9" s="1463"/>
      <c r="AQ9" s="1463"/>
      <c r="AR9" s="1463"/>
      <c r="AS9" s="1463"/>
      <c r="AT9" s="1463">
        <v>16</v>
      </c>
      <c r="AU9" s="1463"/>
      <c r="AV9" s="1463"/>
      <c r="AW9" s="1463"/>
      <c r="AX9" s="1463"/>
      <c r="AY9" s="1463" t="s">
        <v>692</v>
      </c>
      <c r="AZ9" s="1463"/>
      <c r="BA9" s="1463"/>
      <c r="BB9" s="1463"/>
      <c r="BC9" s="1463"/>
      <c r="BD9" s="1463" t="s">
        <v>692</v>
      </c>
      <c r="BE9" s="1463"/>
      <c r="BF9" s="1463"/>
      <c r="BG9" s="1463"/>
      <c r="BH9" s="1463"/>
      <c r="BI9" s="1481" t="s">
        <v>692</v>
      </c>
      <c r="BJ9" s="1463"/>
      <c r="BK9" s="1463"/>
      <c r="BL9" s="1463"/>
      <c r="BM9" s="1463"/>
      <c r="BN9" s="1463" t="s">
        <v>692</v>
      </c>
      <c r="BO9" s="1463"/>
      <c r="BP9" s="1463"/>
      <c r="BQ9" s="1463"/>
      <c r="BR9" s="1463"/>
      <c r="BS9" s="1463" t="s">
        <v>692</v>
      </c>
      <c r="BT9" s="1463"/>
      <c r="BU9" s="1463"/>
      <c r="BV9" s="1463"/>
      <c r="BW9" s="1463"/>
      <c r="BX9" s="1463" t="s">
        <v>692</v>
      </c>
      <c r="BY9" s="1463"/>
      <c r="BZ9" s="1463"/>
      <c r="CA9" s="1463"/>
      <c r="CB9" s="1463"/>
      <c r="CC9" s="1463" t="s">
        <v>692</v>
      </c>
      <c r="CD9" s="1463"/>
      <c r="CE9" s="1463"/>
      <c r="CF9" s="1463"/>
      <c r="CG9" s="1463"/>
      <c r="CH9" s="123"/>
      <c r="CI9" s="123"/>
      <c r="CJ9" s="123"/>
      <c r="CK9" s="123"/>
      <c r="CL9" s="123"/>
      <c r="CM9" s="123"/>
      <c r="CN9" s="123"/>
      <c r="CO9" s="123"/>
    </row>
    <row r="10" spans="1:93" ht="14.25" customHeight="1">
      <c r="A10" s="1393" t="s">
        <v>1461</v>
      </c>
      <c r="B10" s="1409"/>
      <c r="C10" s="1409"/>
      <c r="D10" s="1409"/>
      <c r="E10" s="1409"/>
      <c r="F10" s="1409"/>
      <c r="G10" s="1409"/>
      <c r="H10" s="1409"/>
      <c r="I10" s="1409"/>
      <c r="J10" s="1410"/>
      <c r="K10" s="1411">
        <v>44</v>
      </c>
      <c r="L10" s="1411"/>
      <c r="M10" s="1411"/>
      <c r="N10" s="1411"/>
      <c r="O10" s="1411"/>
      <c r="P10" s="1411">
        <v>0</v>
      </c>
      <c r="Q10" s="1411"/>
      <c r="R10" s="1411"/>
      <c r="S10" s="1411"/>
      <c r="T10" s="1411"/>
      <c r="U10" s="1411">
        <v>40</v>
      </c>
      <c r="V10" s="1411"/>
      <c r="W10" s="1411"/>
      <c r="X10" s="1411"/>
      <c r="Y10" s="1411"/>
      <c r="Z10" s="1411">
        <v>1</v>
      </c>
      <c r="AA10" s="1411"/>
      <c r="AB10" s="1411"/>
      <c r="AC10" s="1411"/>
      <c r="AD10" s="1411"/>
      <c r="AE10" s="1411">
        <v>3</v>
      </c>
      <c r="AF10" s="1411"/>
      <c r="AG10" s="1411"/>
      <c r="AH10" s="1411"/>
      <c r="AI10" s="1411"/>
      <c r="AJ10" s="1481">
        <v>40</v>
      </c>
      <c r="AK10" s="1463"/>
      <c r="AL10" s="1463"/>
      <c r="AM10" s="1463"/>
      <c r="AN10" s="1463"/>
      <c r="AO10" s="1463" t="s">
        <v>692</v>
      </c>
      <c r="AP10" s="1463"/>
      <c r="AQ10" s="1463"/>
      <c r="AR10" s="1463"/>
      <c r="AS10" s="1463"/>
      <c r="AT10" s="1463">
        <v>10</v>
      </c>
      <c r="AU10" s="1463"/>
      <c r="AV10" s="1463"/>
      <c r="AW10" s="1463"/>
      <c r="AX10" s="1463"/>
      <c r="AY10" s="1463">
        <v>7</v>
      </c>
      <c r="AZ10" s="1463"/>
      <c r="BA10" s="1463"/>
      <c r="BB10" s="1463"/>
      <c r="BC10" s="1463"/>
      <c r="BD10" s="1463">
        <v>23</v>
      </c>
      <c r="BE10" s="1463"/>
      <c r="BF10" s="1463"/>
      <c r="BG10" s="1463"/>
      <c r="BH10" s="1482"/>
      <c r="BI10" s="1487">
        <v>10</v>
      </c>
      <c r="BJ10" s="1483"/>
      <c r="BK10" s="1483"/>
      <c r="BL10" s="1483"/>
      <c r="BM10" s="1483"/>
      <c r="BN10" s="1463" t="s">
        <v>692</v>
      </c>
      <c r="BO10" s="1463"/>
      <c r="BP10" s="1463"/>
      <c r="BQ10" s="1463"/>
      <c r="BR10" s="1463"/>
      <c r="BS10" s="1463">
        <v>5</v>
      </c>
      <c r="BT10" s="1463"/>
      <c r="BU10" s="1463"/>
      <c r="BV10" s="1463"/>
      <c r="BW10" s="1463"/>
      <c r="BX10" s="1483">
        <v>3</v>
      </c>
      <c r="BY10" s="1483"/>
      <c r="BZ10" s="1483"/>
      <c r="CA10" s="1483"/>
      <c r="CB10" s="1483"/>
      <c r="CC10" s="1463">
        <v>2</v>
      </c>
      <c r="CD10" s="1463"/>
      <c r="CE10" s="1463"/>
      <c r="CF10" s="1463"/>
      <c r="CG10" s="1463"/>
      <c r="CH10" s="123"/>
      <c r="CI10" s="123"/>
      <c r="CJ10" s="123"/>
      <c r="CK10" s="123"/>
      <c r="CL10" s="123"/>
      <c r="CM10" s="123"/>
      <c r="CN10" s="123"/>
      <c r="CO10" s="123"/>
    </row>
    <row r="11" spans="1:93" ht="14.25" customHeight="1">
      <c r="A11" s="1484" t="s">
        <v>1462</v>
      </c>
      <c r="B11" s="1485"/>
      <c r="C11" s="1485"/>
      <c r="D11" s="1485"/>
      <c r="E11" s="1485"/>
      <c r="F11" s="1485"/>
      <c r="G11" s="1485"/>
      <c r="H11" s="1485"/>
      <c r="I11" s="1485"/>
      <c r="J11" s="1486"/>
      <c r="K11" s="1411">
        <v>169</v>
      </c>
      <c r="L11" s="1411"/>
      <c r="M11" s="1411"/>
      <c r="N11" s="1411"/>
      <c r="O11" s="1411"/>
      <c r="P11" s="1411">
        <v>127</v>
      </c>
      <c r="Q11" s="1411"/>
      <c r="R11" s="1411"/>
      <c r="S11" s="1411"/>
      <c r="T11" s="1411"/>
      <c r="U11" s="1411">
        <v>10</v>
      </c>
      <c r="V11" s="1411"/>
      <c r="W11" s="1411"/>
      <c r="X11" s="1411"/>
      <c r="Y11" s="1411"/>
      <c r="Z11" s="1411">
        <v>24</v>
      </c>
      <c r="AA11" s="1411"/>
      <c r="AB11" s="1411"/>
      <c r="AC11" s="1411"/>
      <c r="AD11" s="1411"/>
      <c r="AE11" s="1411">
        <v>8</v>
      </c>
      <c r="AF11" s="1411"/>
      <c r="AG11" s="1411"/>
      <c r="AH11" s="1411"/>
      <c r="AI11" s="1411"/>
      <c r="AJ11" s="1481">
        <v>24</v>
      </c>
      <c r="AK11" s="1463"/>
      <c r="AL11" s="1463"/>
      <c r="AM11" s="1463"/>
      <c r="AN11" s="1463"/>
      <c r="AO11" s="1463" t="s">
        <v>692</v>
      </c>
      <c r="AP11" s="1463"/>
      <c r="AQ11" s="1463"/>
      <c r="AR11" s="1463"/>
      <c r="AS11" s="1463"/>
      <c r="AT11" s="1463" t="s">
        <v>692</v>
      </c>
      <c r="AU11" s="1463"/>
      <c r="AV11" s="1463"/>
      <c r="AW11" s="1463"/>
      <c r="AX11" s="1463"/>
      <c r="AY11" s="1463" t="s">
        <v>692</v>
      </c>
      <c r="AZ11" s="1463"/>
      <c r="BA11" s="1463"/>
      <c r="BB11" s="1463"/>
      <c r="BC11" s="1463"/>
      <c r="BD11" s="1463">
        <v>24</v>
      </c>
      <c r="BE11" s="1463"/>
      <c r="BF11" s="1463"/>
      <c r="BG11" s="1463"/>
      <c r="BH11" s="1482"/>
      <c r="BI11" s="1487">
        <v>161</v>
      </c>
      <c r="BJ11" s="1483"/>
      <c r="BK11" s="1483"/>
      <c r="BL11" s="1483"/>
      <c r="BM11" s="1483"/>
      <c r="BN11" s="1463">
        <v>105</v>
      </c>
      <c r="BO11" s="1463"/>
      <c r="BP11" s="1463"/>
      <c r="BQ11" s="1463"/>
      <c r="BR11" s="1463"/>
      <c r="BS11" s="1483">
        <v>7</v>
      </c>
      <c r="BT11" s="1483"/>
      <c r="BU11" s="1483"/>
      <c r="BV11" s="1483"/>
      <c r="BW11" s="1483"/>
      <c r="BX11" s="1463">
        <v>23</v>
      </c>
      <c r="BY11" s="1463"/>
      <c r="BZ11" s="1463"/>
      <c r="CA11" s="1463"/>
      <c r="CB11" s="1463"/>
      <c r="CC11" s="1463">
        <v>26</v>
      </c>
      <c r="CD11" s="1463"/>
      <c r="CE11" s="1463"/>
      <c r="CF11" s="1463"/>
      <c r="CG11" s="1463"/>
      <c r="CH11" s="123"/>
      <c r="CI11" s="123"/>
      <c r="CJ11" s="123"/>
      <c r="CK11" s="123"/>
      <c r="CL11" s="123"/>
      <c r="CM11" s="123"/>
      <c r="CN11" s="123"/>
      <c r="CO11" s="123"/>
    </row>
    <row r="12" spans="1:93" ht="14.25" customHeight="1">
      <c r="A12" s="1393" t="s">
        <v>1463</v>
      </c>
      <c r="B12" s="1409"/>
      <c r="C12" s="1409"/>
      <c r="D12" s="1409"/>
      <c r="E12" s="1409"/>
      <c r="F12" s="1409"/>
      <c r="G12" s="1409"/>
      <c r="H12" s="1409"/>
      <c r="I12" s="1409"/>
      <c r="J12" s="1410"/>
      <c r="K12" s="1411">
        <v>477</v>
      </c>
      <c r="L12" s="1411"/>
      <c r="M12" s="1411"/>
      <c r="N12" s="1411"/>
      <c r="O12" s="1411"/>
      <c r="P12" s="1411">
        <v>59</v>
      </c>
      <c r="Q12" s="1411"/>
      <c r="R12" s="1411"/>
      <c r="S12" s="1411"/>
      <c r="T12" s="1411"/>
      <c r="U12" s="1411">
        <v>170</v>
      </c>
      <c r="V12" s="1411"/>
      <c r="W12" s="1411"/>
      <c r="X12" s="1411"/>
      <c r="Y12" s="1411"/>
      <c r="Z12" s="1411">
        <v>20</v>
      </c>
      <c r="AA12" s="1411"/>
      <c r="AB12" s="1411"/>
      <c r="AC12" s="1411"/>
      <c r="AD12" s="1411"/>
      <c r="AE12" s="1411">
        <v>228</v>
      </c>
      <c r="AF12" s="1411"/>
      <c r="AG12" s="1411"/>
      <c r="AH12" s="1411"/>
      <c r="AI12" s="1411"/>
      <c r="AJ12" s="1481">
        <v>190</v>
      </c>
      <c r="AK12" s="1463"/>
      <c r="AL12" s="1463"/>
      <c r="AM12" s="1463"/>
      <c r="AN12" s="1463"/>
      <c r="AO12" s="1463" t="s">
        <v>692</v>
      </c>
      <c r="AP12" s="1463"/>
      <c r="AQ12" s="1463"/>
      <c r="AR12" s="1463"/>
      <c r="AS12" s="1463"/>
      <c r="AT12" s="1463" t="s">
        <v>692</v>
      </c>
      <c r="AU12" s="1463"/>
      <c r="AV12" s="1463"/>
      <c r="AW12" s="1463"/>
      <c r="AX12" s="1463"/>
      <c r="AY12" s="1463">
        <v>3</v>
      </c>
      <c r="AZ12" s="1463"/>
      <c r="BA12" s="1463"/>
      <c r="BB12" s="1463"/>
      <c r="BC12" s="1463"/>
      <c r="BD12" s="1463">
        <v>187</v>
      </c>
      <c r="BE12" s="1463"/>
      <c r="BF12" s="1463"/>
      <c r="BG12" s="1463"/>
      <c r="BH12" s="1482"/>
      <c r="BI12" s="1487">
        <v>18</v>
      </c>
      <c r="BJ12" s="1483"/>
      <c r="BK12" s="1483"/>
      <c r="BL12" s="1483"/>
      <c r="BM12" s="1483"/>
      <c r="BN12" s="1463" t="s">
        <v>692</v>
      </c>
      <c r="BO12" s="1463"/>
      <c r="BP12" s="1463"/>
      <c r="BQ12" s="1463"/>
      <c r="BR12" s="1463"/>
      <c r="BS12" s="1463" t="s">
        <v>692</v>
      </c>
      <c r="BT12" s="1463"/>
      <c r="BU12" s="1463"/>
      <c r="BV12" s="1463"/>
      <c r="BW12" s="1463"/>
      <c r="BX12" s="1483">
        <v>12</v>
      </c>
      <c r="BY12" s="1483"/>
      <c r="BZ12" s="1483"/>
      <c r="CA12" s="1483"/>
      <c r="CB12" s="1483"/>
      <c r="CC12" s="1463">
        <v>7</v>
      </c>
      <c r="CD12" s="1463"/>
      <c r="CE12" s="1463"/>
      <c r="CF12" s="1463"/>
      <c r="CG12" s="1463"/>
      <c r="CH12" s="123"/>
      <c r="CI12" s="123"/>
      <c r="CJ12" s="123"/>
      <c r="CK12" s="123"/>
      <c r="CL12" s="123"/>
      <c r="CM12" s="123"/>
      <c r="CN12" s="123"/>
      <c r="CO12" s="123"/>
    </row>
    <row r="13" spans="1:93" ht="14.25" customHeight="1">
      <c r="A13" s="1393" t="s">
        <v>1464</v>
      </c>
      <c r="B13" s="1409"/>
      <c r="C13" s="1409"/>
      <c r="D13" s="1409"/>
      <c r="E13" s="1409"/>
      <c r="F13" s="1409"/>
      <c r="G13" s="1409"/>
      <c r="H13" s="1409"/>
      <c r="I13" s="1409"/>
      <c r="J13" s="1410"/>
      <c r="K13" s="1411">
        <v>73</v>
      </c>
      <c r="L13" s="1411"/>
      <c r="M13" s="1411"/>
      <c r="N13" s="1411"/>
      <c r="O13" s="1411"/>
      <c r="P13" s="1411">
        <v>14</v>
      </c>
      <c r="Q13" s="1411"/>
      <c r="R13" s="1411"/>
      <c r="S13" s="1411"/>
      <c r="T13" s="1411"/>
      <c r="U13" s="1411">
        <v>49</v>
      </c>
      <c r="V13" s="1411"/>
      <c r="W13" s="1411"/>
      <c r="X13" s="1411"/>
      <c r="Y13" s="1411"/>
      <c r="Z13" s="1411">
        <v>4</v>
      </c>
      <c r="AA13" s="1411"/>
      <c r="AB13" s="1411"/>
      <c r="AC13" s="1411"/>
      <c r="AD13" s="1411"/>
      <c r="AE13" s="1411">
        <v>6</v>
      </c>
      <c r="AF13" s="1411"/>
      <c r="AG13" s="1411"/>
      <c r="AH13" s="1411"/>
      <c r="AI13" s="1411"/>
      <c r="AJ13" s="1481">
        <v>61</v>
      </c>
      <c r="AK13" s="1463"/>
      <c r="AL13" s="1463"/>
      <c r="AM13" s="1463"/>
      <c r="AN13" s="1463"/>
      <c r="AO13" s="1463" t="s">
        <v>692</v>
      </c>
      <c r="AP13" s="1463"/>
      <c r="AQ13" s="1463"/>
      <c r="AR13" s="1463"/>
      <c r="AS13" s="1463"/>
      <c r="AT13" s="1463">
        <v>18</v>
      </c>
      <c r="AU13" s="1463"/>
      <c r="AV13" s="1463"/>
      <c r="AW13" s="1463"/>
      <c r="AX13" s="1463"/>
      <c r="AY13" s="1463">
        <v>13</v>
      </c>
      <c r="AZ13" s="1463"/>
      <c r="BA13" s="1463"/>
      <c r="BB13" s="1463"/>
      <c r="BC13" s="1463"/>
      <c r="BD13" s="1463">
        <v>29</v>
      </c>
      <c r="BE13" s="1463"/>
      <c r="BF13" s="1463"/>
      <c r="BG13" s="1463"/>
      <c r="BH13" s="1482"/>
      <c r="BI13" s="1487">
        <v>19</v>
      </c>
      <c r="BJ13" s="1483"/>
      <c r="BK13" s="1483"/>
      <c r="BL13" s="1483"/>
      <c r="BM13" s="1483"/>
      <c r="BN13" s="1463" t="s">
        <v>692</v>
      </c>
      <c r="BO13" s="1463"/>
      <c r="BP13" s="1463"/>
      <c r="BQ13" s="1463"/>
      <c r="BR13" s="1463"/>
      <c r="BS13" s="1463" t="s">
        <v>692</v>
      </c>
      <c r="BT13" s="1463"/>
      <c r="BU13" s="1463"/>
      <c r="BV13" s="1463"/>
      <c r="BW13" s="1463"/>
      <c r="BX13" s="1483">
        <v>17</v>
      </c>
      <c r="BY13" s="1483"/>
      <c r="BZ13" s="1483"/>
      <c r="CA13" s="1483"/>
      <c r="CB13" s="1483"/>
      <c r="CC13" s="1463">
        <v>2</v>
      </c>
      <c r="CD13" s="1463"/>
      <c r="CE13" s="1463"/>
      <c r="CF13" s="1463"/>
      <c r="CG13" s="1463"/>
      <c r="CH13" s="123"/>
      <c r="CI13" s="123"/>
      <c r="CJ13" s="123"/>
      <c r="CK13" s="123"/>
      <c r="CL13" s="123"/>
      <c r="CM13" s="123"/>
      <c r="CN13" s="123"/>
      <c r="CO13" s="123"/>
    </row>
    <row r="14" spans="1:93" ht="14.25" customHeight="1">
      <c r="A14" s="1393" t="s">
        <v>1465</v>
      </c>
      <c r="B14" s="1409"/>
      <c r="C14" s="1409"/>
      <c r="D14" s="1409"/>
      <c r="E14" s="1409"/>
      <c r="F14" s="1409"/>
      <c r="G14" s="1409"/>
      <c r="H14" s="1409"/>
      <c r="I14" s="1409"/>
      <c r="J14" s="1410"/>
      <c r="K14" s="1411">
        <v>28</v>
      </c>
      <c r="L14" s="1411"/>
      <c r="M14" s="1411"/>
      <c r="N14" s="1411"/>
      <c r="O14" s="1411"/>
      <c r="P14" s="1411">
        <v>14</v>
      </c>
      <c r="Q14" s="1411"/>
      <c r="R14" s="1411"/>
      <c r="S14" s="1411"/>
      <c r="T14" s="1411"/>
      <c r="U14" s="1411">
        <v>12</v>
      </c>
      <c r="V14" s="1411"/>
      <c r="W14" s="1411"/>
      <c r="X14" s="1411"/>
      <c r="Y14" s="1411"/>
      <c r="Z14" s="1411">
        <v>1</v>
      </c>
      <c r="AA14" s="1411"/>
      <c r="AB14" s="1411"/>
      <c r="AC14" s="1411"/>
      <c r="AD14" s="1411"/>
      <c r="AE14" s="1411">
        <v>1</v>
      </c>
      <c r="AF14" s="1411"/>
      <c r="AG14" s="1411"/>
      <c r="AH14" s="1411"/>
      <c r="AI14" s="1411"/>
      <c r="AJ14" s="1481" t="s">
        <v>692</v>
      </c>
      <c r="AK14" s="1463"/>
      <c r="AL14" s="1463"/>
      <c r="AM14" s="1463"/>
      <c r="AN14" s="1463"/>
      <c r="AO14" s="1463" t="s">
        <v>692</v>
      </c>
      <c r="AP14" s="1463"/>
      <c r="AQ14" s="1463"/>
      <c r="AR14" s="1463"/>
      <c r="AS14" s="1463"/>
      <c r="AT14" s="1463" t="s">
        <v>692</v>
      </c>
      <c r="AU14" s="1463"/>
      <c r="AV14" s="1463"/>
      <c r="AW14" s="1463"/>
      <c r="AX14" s="1463"/>
      <c r="AY14" s="1463" t="s">
        <v>692</v>
      </c>
      <c r="AZ14" s="1463"/>
      <c r="BA14" s="1463"/>
      <c r="BB14" s="1463"/>
      <c r="BC14" s="1463"/>
      <c r="BD14" s="1463" t="s">
        <v>692</v>
      </c>
      <c r="BE14" s="1463"/>
      <c r="BF14" s="1463"/>
      <c r="BG14" s="1463"/>
      <c r="BH14" s="1463"/>
      <c r="BI14" s="1481">
        <v>2</v>
      </c>
      <c r="BJ14" s="1463"/>
      <c r="BK14" s="1463"/>
      <c r="BL14" s="1463"/>
      <c r="BM14" s="1463"/>
      <c r="BN14" s="1463">
        <v>0</v>
      </c>
      <c r="BO14" s="1463"/>
      <c r="BP14" s="1463"/>
      <c r="BQ14" s="1463"/>
      <c r="BR14" s="1463"/>
      <c r="BS14" s="1463" t="s">
        <v>692</v>
      </c>
      <c r="BT14" s="1463"/>
      <c r="BU14" s="1463"/>
      <c r="BV14" s="1463"/>
      <c r="BW14" s="1463"/>
      <c r="BX14" s="1463">
        <v>2</v>
      </c>
      <c r="BY14" s="1463"/>
      <c r="BZ14" s="1463"/>
      <c r="CA14" s="1463"/>
      <c r="CB14" s="1463"/>
      <c r="CC14" s="1463" t="s">
        <v>692</v>
      </c>
      <c r="CD14" s="1463"/>
      <c r="CE14" s="1463"/>
      <c r="CF14" s="1463"/>
      <c r="CG14" s="1463"/>
      <c r="CH14" s="123"/>
      <c r="CI14" s="123"/>
      <c r="CJ14" s="123"/>
      <c r="CK14" s="123"/>
      <c r="CL14" s="123"/>
      <c r="CM14" s="123"/>
      <c r="CN14" s="123"/>
      <c r="CO14" s="123"/>
    </row>
    <row r="15" spans="1:93" ht="14.25" customHeight="1">
      <c r="A15" s="1393" t="s">
        <v>1466</v>
      </c>
      <c r="B15" s="1409"/>
      <c r="C15" s="1409"/>
      <c r="D15" s="1409"/>
      <c r="E15" s="1409"/>
      <c r="F15" s="1409"/>
      <c r="G15" s="1409"/>
      <c r="H15" s="1409"/>
      <c r="I15" s="1409"/>
      <c r="J15" s="1410"/>
      <c r="K15" s="1411">
        <v>109</v>
      </c>
      <c r="L15" s="1411"/>
      <c r="M15" s="1411"/>
      <c r="N15" s="1411"/>
      <c r="O15" s="1411"/>
      <c r="P15" s="1411">
        <v>36</v>
      </c>
      <c r="Q15" s="1411"/>
      <c r="R15" s="1411"/>
      <c r="S15" s="1411"/>
      <c r="T15" s="1411"/>
      <c r="U15" s="1411">
        <v>23</v>
      </c>
      <c r="V15" s="1411"/>
      <c r="W15" s="1411"/>
      <c r="X15" s="1411"/>
      <c r="Y15" s="1411"/>
      <c r="Z15" s="1411">
        <v>44</v>
      </c>
      <c r="AA15" s="1411"/>
      <c r="AB15" s="1411"/>
      <c r="AC15" s="1411"/>
      <c r="AD15" s="1411"/>
      <c r="AE15" s="1411">
        <v>6</v>
      </c>
      <c r="AF15" s="1411"/>
      <c r="AG15" s="1411"/>
      <c r="AH15" s="1411"/>
      <c r="AI15" s="1411"/>
      <c r="AJ15" s="1481">
        <v>12</v>
      </c>
      <c r="AK15" s="1463"/>
      <c r="AL15" s="1463"/>
      <c r="AM15" s="1463"/>
      <c r="AN15" s="1463"/>
      <c r="AO15" s="1463">
        <v>2</v>
      </c>
      <c r="AP15" s="1463"/>
      <c r="AQ15" s="1463"/>
      <c r="AR15" s="1463"/>
      <c r="AS15" s="1463"/>
      <c r="AT15" s="1463" t="s">
        <v>692</v>
      </c>
      <c r="AU15" s="1463"/>
      <c r="AV15" s="1463"/>
      <c r="AW15" s="1463"/>
      <c r="AX15" s="1463"/>
      <c r="AY15" s="1463">
        <v>11</v>
      </c>
      <c r="AZ15" s="1463"/>
      <c r="BA15" s="1463"/>
      <c r="BB15" s="1463"/>
      <c r="BC15" s="1463"/>
      <c r="BD15" s="1463" t="s">
        <v>692</v>
      </c>
      <c r="BE15" s="1463"/>
      <c r="BF15" s="1463"/>
      <c r="BG15" s="1463"/>
      <c r="BH15" s="1463"/>
      <c r="BI15" s="1487">
        <v>17</v>
      </c>
      <c r="BJ15" s="1483"/>
      <c r="BK15" s="1483"/>
      <c r="BL15" s="1483"/>
      <c r="BM15" s="1483"/>
      <c r="BN15" s="1463">
        <v>4</v>
      </c>
      <c r="BO15" s="1463"/>
      <c r="BP15" s="1463"/>
      <c r="BQ15" s="1463"/>
      <c r="BR15" s="1463"/>
      <c r="BS15" s="1463">
        <v>0</v>
      </c>
      <c r="BT15" s="1463"/>
      <c r="BU15" s="1463"/>
      <c r="BV15" s="1463"/>
      <c r="BW15" s="1463"/>
      <c r="BX15" s="1483">
        <v>4</v>
      </c>
      <c r="BY15" s="1483"/>
      <c r="BZ15" s="1483"/>
      <c r="CA15" s="1483"/>
      <c r="CB15" s="1483"/>
      <c r="CC15" s="1463">
        <v>9</v>
      </c>
      <c r="CD15" s="1463"/>
      <c r="CE15" s="1463"/>
      <c r="CF15" s="1463"/>
      <c r="CG15" s="1463"/>
      <c r="CH15" s="123"/>
      <c r="CI15" s="123"/>
      <c r="CJ15" s="123"/>
      <c r="CK15" s="123"/>
      <c r="CL15" s="123"/>
      <c r="CM15" s="123"/>
      <c r="CN15" s="123"/>
      <c r="CO15" s="123"/>
    </row>
    <row r="16" spans="1:93" ht="14.25" customHeight="1">
      <c r="A16" s="1488" t="s">
        <v>1467</v>
      </c>
      <c r="B16" s="1489"/>
      <c r="C16" s="1489"/>
      <c r="D16" s="1489"/>
      <c r="E16" s="1489"/>
      <c r="F16" s="1489"/>
      <c r="G16" s="1489"/>
      <c r="H16" s="1489"/>
      <c r="I16" s="1489"/>
      <c r="J16" s="1490"/>
      <c r="K16" s="1411">
        <v>20</v>
      </c>
      <c r="L16" s="1411"/>
      <c r="M16" s="1411"/>
      <c r="N16" s="1411"/>
      <c r="O16" s="1411"/>
      <c r="P16" s="1411">
        <v>18</v>
      </c>
      <c r="Q16" s="1411"/>
      <c r="R16" s="1411"/>
      <c r="S16" s="1411"/>
      <c r="T16" s="1411"/>
      <c r="U16" s="1411">
        <v>1</v>
      </c>
      <c r="V16" s="1411"/>
      <c r="W16" s="1411"/>
      <c r="X16" s="1411"/>
      <c r="Y16" s="1411"/>
      <c r="Z16" s="1411">
        <v>1</v>
      </c>
      <c r="AA16" s="1411"/>
      <c r="AB16" s="1411"/>
      <c r="AC16" s="1411"/>
      <c r="AD16" s="1411"/>
      <c r="AE16" s="1411">
        <v>0</v>
      </c>
      <c r="AF16" s="1411"/>
      <c r="AG16" s="1411"/>
      <c r="AH16" s="1411"/>
      <c r="AI16" s="1411"/>
      <c r="AJ16" s="1491" t="s">
        <v>692</v>
      </c>
      <c r="AK16" s="1492"/>
      <c r="AL16" s="1492"/>
      <c r="AM16" s="1492"/>
      <c r="AN16" s="1492"/>
      <c r="AO16" s="1463" t="s">
        <v>692</v>
      </c>
      <c r="AP16" s="1463"/>
      <c r="AQ16" s="1463"/>
      <c r="AR16" s="1463"/>
      <c r="AS16" s="1463"/>
      <c r="AT16" s="1463" t="s">
        <v>692</v>
      </c>
      <c r="AU16" s="1463"/>
      <c r="AV16" s="1463"/>
      <c r="AW16" s="1463"/>
      <c r="AX16" s="1463"/>
      <c r="AY16" s="1463" t="s">
        <v>692</v>
      </c>
      <c r="AZ16" s="1463"/>
      <c r="BA16" s="1463"/>
      <c r="BB16" s="1463"/>
      <c r="BC16" s="1463"/>
      <c r="BD16" s="1492" t="s">
        <v>692</v>
      </c>
      <c r="BE16" s="1492"/>
      <c r="BF16" s="1492"/>
      <c r="BG16" s="1492"/>
      <c r="BH16" s="1517"/>
      <c r="BI16" s="1463" t="s">
        <v>692</v>
      </c>
      <c r="BJ16" s="1463"/>
      <c r="BK16" s="1463"/>
      <c r="BL16" s="1463"/>
      <c r="BM16" s="1463"/>
      <c r="BN16" s="1463" t="s">
        <v>692</v>
      </c>
      <c r="BO16" s="1463"/>
      <c r="BP16" s="1463"/>
      <c r="BQ16" s="1463"/>
      <c r="BR16" s="1463"/>
      <c r="BS16" s="1463" t="s">
        <v>692</v>
      </c>
      <c r="BT16" s="1463"/>
      <c r="BU16" s="1463"/>
      <c r="BV16" s="1463"/>
      <c r="BW16" s="1463"/>
      <c r="BX16" s="1463" t="s">
        <v>692</v>
      </c>
      <c r="BY16" s="1463"/>
      <c r="BZ16" s="1463"/>
      <c r="CA16" s="1463"/>
      <c r="CB16" s="1463"/>
      <c r="CC16" s="1463" t="s">
        <v>692</v>
      </c>
      <c r="CD16" s="1463"/>
      <c r="CE16" s="1463"/>
      <c r="CF16" s="1463"/>
      <c r="CG16" s="1463"/>
      <c r="CH16" s="123"/>
      <c r="CI16" s="123"/>
      <c r="CJ16" s="123"/>
      <c r="CK16" s="123"/>
      <c r="CL16" s="123"/>
      <c r="CM16" s="123"/>
      <c r="CN16" s="123"/>
      <c r="CO16" s="123"/>
    </row>
    <row r="17" spans="1:93" ht="15" customHeight="1">
      <c r="A17" s="1520" t="s">
        <v>38</v>
      </c>
      <c r="B17" s="1521"/>
      <c r="C17" s="1521"/>
      <c r="D17" s="1521"/>
      <c r="E17" s="1521"/>
      <c r="F17" s="1521"/>
      <c r="G17" s="1521"/>
      <c r="H17" s="1521"/>
      <c r="I17" s="1521"/>
      <c r="J17" s="1521"/>
      <c r="K17" s="1521"/>
      <c r="L17" s="1521"/>
      <c r="M17" s="1521"/>
      <c r="N17" s="1521"/>
      <c r="O17" s="1521"/>
      <c r="P17" s="1521"/>
      <c r="Q17" s="1521"/>
      <c r="R17" s="1521"/>
      <c r="S17" s="1521"/>
      <c r="T17" s="1521"/>
      <c r="U17" s="1521"/>
      <c r="V17" s="1521"/>
      <c r="W17" s="1521"/>
      <c r="X17" s="1521"/>
      <c r="Y17" s="1521"/>
      <c r="Z17" s="1521"/>
      <c r="AA17" s="1521"/>
      <c r="AB17" s="1521"/>
      <c r="AC17" s="1521"/>
      <c r="AD17" s="1521"/>
      <c r="AE17" s="1521"/>
      <c r="AF17" s="1521"/>
      <c r="AG17" s="1521"/>
      <c r="AH17" s="1521"/>
      <c r="AI17" s="1521"/>
      <c r="AJ17" s="1521"/>
      <c r="AK17" s="1521"/>
      <c r="AL17" s="1521"/>
      <c r="AM17" s="1521"/>
      <c r="AN17" s="1521"/>
      <c r="AO17" s="807"/>
      <c r="AP17" s="807"/>
      <c r="AQ17" s="807"/>
      <c r="AR17" s="807"/>
      <c r="AS17" s="807"/>
      <c r="AT17" s="807"/>
      <c r="AU17" s="807"/>
      <c r="AV17" s="807"/>
      <c r="AW17" s="807"/>
      <c r="AX17" s="807"/>
      <c r="AY17" s="807"/>
      <c r="AZ17" s="807"/>
      <c r="BA17" s="807"/>
      <c r="BB17" s="807"/>
      <c r="BC17" s="807"/>
      <c r="BD17" s="807"/>
      <c r="BE17" s="807"/>
      <c r="BF17" s="807"/>
      <c r="BG17" s="807"/>
      <c r="BH17" s="807"/>
      <c r="BI17" s="807"/>
      <c r="BJ17" s="807"/>
      <c r="BK17" s="807"/>
      <c r="BL17" s="807"/>
      <c r="BM17" s="807"/>
      <c r="BN17" s="807"/>
      <c r="BO17" s="807"/>
      <c r="BP17" s="807"/>
      <c r="BQ17" s="807"/>
      <c r="BR17" s="807"/>
      <c r="BS17" s="807"/>
      <c r="BT17" s="807"/>
      <c r="BU17" s="807"/>
      <c r="BV17" s="807"/>
      <c r="BW17" s="807"/>
      <c r="BX17" s="807"/>
      <c r="BY17" s="807"/>
      <c r="BZ17" s="807"/>
      <c r="CA17" s="807"/>
      <c r="CB17" s="807"/>
      <c r="CC17" s="807"/>
      <c r="CD17" s="807"/>
      <c r="CE17" s="807"/>
      <c r="CF17" s="807"/>
      <c r="CG17" s="807"/>
      <c r="CH17" s="123"/>
      <c r="CI17" s="123"/>
      <c r="CJ17" s="123"/>
      <c r="CK17" s="123"/>
      <c r="CL17" s="123"/>
      <c r="CM17" s="123"/>
      <c r="CN17" s="123"/>
      <c r="CO17" s="123"/>
    </row>
    <row r="18" spans="1:93" ht="15" customHeight="1">
      <c r="A18" s="1519" t="s">
        <v>883</v>
      </c>
      <c r="B18" s="1519"/>
      <c r="C18" s="1519"/>
      <c r="D18" s="1519"/>
      <c r="E18" s="1519"/>
      <c r="F18" s="1519"/>
      <c r="G18" s="1519"/>
      <c r="H18" s="1519"/>
      <c r="I18" s="1519"/>
      <c r="J18" s="1519"/>
      <c r="K18" s="1519"/>
      <c r="L18" s="1519"/>
      <c r="M18" s="1519"/>
      <c r="N18" s="1519"/>
      <c r="O18" s="1519"/>
      <c r="P18" s="1519"/>
      <c r="Q18" s="1519"/>
      <c r="R18" s="1519"/>
      <c r="S18" s="1519"/>
      <c r="T18" s="1519"/>
      <c r="U18" s="1519"/>
      <c r="V18" s="1519"/>
      <c r="W18" s="1519"/>
      <c r="X18" s="1519"/>
      <c r="Y18" s="1519"/>
      <c r="Z18" s="1519"/>
      <c r="AA18" s="1519"/>
      <c r="AB18" s="1519"/>
      <c r="AC18" s="1519"/>
      <c r="AD18" s="1519"/>
      <c r="AE18" s="1519"/>
      <c r="AF18" s="1519"/>
      <c r="AG18" s="1519"/>
      <c r="AH18" s="1519"/>
      <c r="AI18" s="1519"/>
      <c r="AJ18" s="1519"/>
      <c r="AK18" s="1519"/>
      <c r="AL18" s="1519"/>
      <c r="AM18" s="1519"/>
      <c r="AN18" s="1519"/>
      <c r="AO18" s="1519"/>
      <c r="AP18" s="1519"/>
      <c r="AQ18" s="1519"/>
      <c r="AR18" s="1519"/>
      <c r="AS18" s="1519"/>
      <c r="AT18" s="1519"/>
      <c r="AU18" s="1519"/>
      <c r="AV18" s="1519"/>
      <c r="AW18" s="1519"/>
      <c r="AX18" s="1519"/>
      <c r="AY18" s="1519"/>
      <c r="AZ18" s="1519"/>
      <c r="BA18" s="1519"/>
      <c r="BB18" s="1519"/>
      <c r="BC18" s="1519"/>
      <c r="BD18" s="1519"/>
      <c r="BE18" s="1519"/>
      <c r="BF18" s="1519"/>
      <c r="BG18" s="1519"/>
      <c r="BH18" s="1519"/>
      <c r="BI18" s="1519"/>
      <c r="BJ18" s="1519"/>
      <c r="BK18" s="1519"/>
      <c r="BL18" s="1519"/>
      <c r="BM18" s="1519"/>
      <c r="BN18" s="1519"/>
      <c r="BO18" s="1519"/>
      <c r="BP18" s="1519"/>
      <c r="BQ18" s="1519"/>
      <c r="BR18" s="1519"/>
      <c r="BS18" s="1519"/>
      <c r="BT18" s="1519"/>
      <c r="BU18" s="1519"/>
      <c r="BV18" s="804"/>
      <c r="BW18" s="804"/>
      <c r="BX18" s="804"/>
      <c r="BY18" s="804"/>
      <c r="BZ18" s="804"/>
      <c r="CA18" s="804"/>
      <c r="CB18" s="804"/>
      <c r="CC18" s="804"/>
      <c r="CD18" s="804"/>
      <c r="CE18" s="804"/>
      <c r="CF18" s="804"/>
      <c r="CG18" s="804"/>
      <c r="CH18" s="123"/>
      <c r="CI18" s="123"/>
      <c r="CJ18" s="123"/>
      <c r="CK18" s="123"/>
      <c r="CL18" s="123"/>
      <c r="CM18" s="123"/>
      <c r="CN18" s="123"/>
      <c r="CO18" s="123"/>
    </row>
    <row r="19" spans="1:93" ht="15" customHeight="1">
      <c r="A19" s="17"/>
      <c r="B19" s="13"/>
      <c r="C19" s="13"/>
      <c r="D19" s="13"/>
      <c r="E19" s="13"/>
      <c r="F19" s="13"/>
      <c r="G19" s="13"/>
      <c r="H19" s="13"/>
      <c r="I19" s="13"/>
      <c r="J19" s="13"/>
      <c r="K19" s="13"/>
      <c r="L19" s="13"/>
      <c r="M19" s="13"/>
      <c r="N19" s="13"/>
      <c r="O19" s="13"/>
      <c r="P19" s="1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3"/>
      <c r="CI19" s="123"/>
      <c r="CJ19" s="123"/>
      <c r="CK19" s="123"/>
      <c r="CL19" s="123"/>
      <c r="CM19" s="123"/>
      <c r="CN19" s="123"/>
      <c r="CO19" s="123"/>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21" t="s">
        <v>1300</v>
      </c>
      <c r="AA20" s="911"/>
      <c r="AB20" s="911"/>
      <c r="AC20" s="911"/>
      <c r="AD20" s="911"/>
      <c r="AE20" s="911"/>
      <c r="AF20" s="911"/>
      <c r="AG20" s="911"/>
      <c r="AH20" s="911"/>
      <c r="AI20" s="911"/>
      <c r="AJ20" s="911"/>
      <c r="AK20" s="911"/>
      <c r="AL20" s="911"/>
      <c r="AM20" s="911"/>
      <c r="AN20" s="911"/>
      <c r="AO20" s="911"/>
      <c r="AP20" s="911"/>
      <c r="AQ20" s="911"/>
      <c r="AR20" s="911"/>
      <c r="AS20" s="911"/>
      <c r="AT20" s="911"/>
      <c r="AU20" s="911"/>
      <c r="AV20" s="911"/>
      <c r="AW20" s="911"/>
      <c r="AX20" s="911"/>
      <c r="AY20" s="911"/>
      <c r="AZ20" s="911"/>
      <c r="BA20" s="911"/>
      <c r="BB20" s="911"/>
      <c r="BC20" s="911"/>
      <c r="BD20" s="911"/>
      <c r="BE20" s="911"/>
      <c r="BF20" s="911"/>
      <c r="BG20" s="911"/>
      <c r="BH20" s="911"/>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3"/>
      <c r="CI20" s="123"/>
      <c r="CJ20" s="123"/>
      <c r="CK20" s="123"/>
      <c r="CL20" s="123"/>
      <c r="CM20" s="123"/>
      <c r="CN20" s="123"/>
      <c r="CO20" s="123"/>
    </row>
    <row r="21" spans="1:93" ht="15" customHeight="1">
      <c r="A21" s="122" t="s">
        <v>1445</v>
      </c>
      <c r="B21" s="13"/>
      <c r="C21" s="13"/>
      <c r="D21" s="13"/>
      <c r="E21" s="13"/>
      <c r="F21" s="13"/>
      <c r="G21" s="122"/>
      <c r="H21" s="122"/>
      <c r="I21" s="122"/>
      <c r="J21" s="122"/>
      <c r="K21" s="122"/>
      <c r="L21" s="122"/>
      <c r="M21" s="122"/>
      <c r="N21" s="122"/>
      <c r="O21" s="122"/>
      <c r="P21" s="122"/>
      <c r="Q21" s="12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5" t="s">
        <v>1469</v>
      </c>
      <c r="CM21" s="123"/>
      <c r="CN21" s="123"/>
      <c r="CO21" s="123"/>
    </row>
    <row r="22" spans="1:93" ht="27" customHeight="1">
      <c r="A22" s="1301" t="s">
        <v>1447</v>
      </c>
      <c r="B22" s="1301"/>
      <c r="C22" s="1301"/>
      <c r="D22" s="1301"/>
      <c r="E22" s="1301"/>
      <c r="F22" s="1301"/>
      <c r="G22" s="1301"/>
      <c r="H22" s="1302"/>
      <c r="I22" s="1300" t="s">
        <v>1127</v>
      </c>
      <c r="J22" s="1301"/>
      <c r="K22" s="1301"/>
      <c r="L22" s="1301"/>
      <c r="M22" s="1301"/>
      <c r="N22" s="1301"/>
      <c r="O22" s="1302"/>
      <c r="P22" s="1300" t="s">
        <v>1461</v>
      </c>
      <c r="Q22" s="1301"/>
      <c r="R22" s="1301"/>
      <c r="S22" s="1301"/>
      <c r="T22" s="1301"/>
      <c r="U22" s="1301"/>
      <c r="V22" s="1302"/>
      <c r="W22" s="1300" t="s">
        <v>1460</v>
      </c>
      <c r="X22" s="1301"/>
      <c r="Y22" s="1301"/>
      <c r="Z22" s="1301"/>
      <c r="AA22" s="1301"/>
      <c r="AB22" s="1301"/>
      <c r="AC22" s="1302"/>
      <c r="AD22" s="1300" t="s">
        <v>1470</v>
      </c>
      <c r="AE22" s="1301"/>
      <c r="AF22" s="1301"/>
      <c r="AG22" s="1301"/>
      <c r="AH22" s="1301"/>
      <c r="AI22" s="1301"/>
      <c r="AJ22" s="1302"/>
      <c r="AK22" s="1300" t="s">
        <v>1471</v>
      </c>
      <c r="AL22" s="1301"/>
      <c r="AM22" s="1301"/>
      <c r="AN22" s="1301"/>
      <c r="AO22" s="1301"/>
      <c r="AP22" s="1301"/>
      <c r="AQ22" s="1302"/>
      <c r="AR22" s="1300" t="s">
        <v>1472</v>
      </c>
      <c r="AS22" s="1301"/>
      <c r="AT22" s="1301"/>
      <c r="AU22" s="1301"/>
      <c r="AV22" s="1301"/>
      <c r="AW22" s="1301"/>
      <c r="AX22" s="1302"/>
      <c r="AY22" s="1500" t="s">
        <v>543</v>
      </c>
      <c r="AZ22" s="1501"/>
      <c r="BA22" s="1501"/>
      <c r="BB22" s="1501"/>
      <c r="BC22" s="1501"/>
      <c r="BD22" s="1501"/>
      <c r="BE22" s="1502"/>
      <c r="BF22" s="1458" t="s">
        <v>1128</v>
      </c>
      <c r="BG22" s="1459"/>
      <c r="BH22" s="1459"/>
      <c r="BI22" s="1459"/>
      <c r="BJ22" s="1459"/>
      <c r="BK22" s="1459"/>
      <c r="BL22" s="1460"/>
      <c r="BM22" s="1458" t="s">
        <v>1129</v>
      </c>
      <c r="BN22" s="1459"/>
      <c r="BO22" s="1459"/>
      <c r="BP22" s="1459"/>
      <c r="BQ22" s="1459"/>
      <c r="BR22" s="1459"/>
      <c r="BS22" s="1460"/>
      <c r="BT22" s="1458" t="s">
        <v>1130</v>
      </c>
      <c r="BU22" s="1459"/>
      <c r="BV22" s="1459"/>
      <c r="BW22" s="1459"/>
      <c r="BX22" s="1459"/>
      <c r="BY22" s="1459"/>
      <c r="BZ22" s="1460"/>
      <c r="CA22" s="1300" t="s">
        <v>1444</v>
      </c>
      <c r="CB22" s="1301"/>
      <c r="CC22" s="1301"/>
      <c r="CD22" s="1301"/>
      <c r="CE22" s="1301"/>
      <c r="CF22" s="1301"/>
      <c r="CG22" s="1301"/>
      <c r="CM22" s="123"/>
      <c r="CN22" s="123"/>
      <c r="CO22" s="123"/>
    </row>
    <row r="23" spans="1:93" ht="14.25" customHeight="1">
      <c r="A23" s="1493" t="s">
        <v>854</v>
      </c>
      <c r="B23" s="1494"/>
      <c r="C23" s="1494"/>
      <c r="D23" s="1494"/>
      <c r="E23" s="1494"/>
      <c r="F23" s="1494"/>
      <c r="G23" s="1494"/>
      <c r="H23" s="1495"/>
      <c r="I23" s="1496">
        <v>827.6</v>
      </c>
      <c r="J23" s="1497"/>
      <c r="K23" s="1497"/>
      <c r="L23" s="1497"/>
      <c r="M23" s="1497"/>
      <c r="N23" s="1497"/>
      <c r="O23" s="1497"/>
      <c r="P23" s="1498" t="s">
        <v>1131</v>
      </c>
      <c r="Q23" s="1498"/>
      <c r="R23" s="1498"/>
      <c r="S23" s="1498"/>
      <c r="T23" s="1498"/>
      <c r="U23" s="1498"/>
      <c r="V23" s="1498"/>
      <c r="W23" s="1498" t="s">
        <v>1131</v>
      </c>
      <c r="X23" s="1498"/>
      <c r="Y23" s="1498"/>
      <c r="Z23" s="1498"/>
      <c r="AA23" s="1498"/>
      <c r="AB23" s="1498"/>
      <c r="AC23" s="1498"/>
      <c r="AD23" s="1498" t="s">
        <v>1131</v>
      </c>
      <c r="AE23" s="1498"/>
      <c r="AF23" s="1498"/>
      <c r="AG23" s="1498"/>
      <c r="AH23" s="1498"/>
      <c r="AI23" s="1498"/>
      <c r="AJ23" s="1498"/>
      <c r="AK23" s="1498" t="s">
        <v>1131</v>
      </c>
      <c r="AL23" s="1498"/>
      <c r="AM23" s="1498"/>
      <c r="AN23" s="1498"/>
      <c r="AO23" s="1498"/>
      <c r="AP23" s="1498"/>
      <c r="AQ23" s="1498"/>
      <c r="AR23" s="1498" t="s">
        <v>1131</v>
      </c>
      <c r="AS23" s="1498"/>
      <c r="AT23" s="1498"/>
      <c r="AU23" s="1498"/>
      <c r="AV23" s="1498"/>
      <c r="AW23" s="1498"/>
      <c r="AX23" s="1498"/>
      <c r="AY23" s="1497">
        <v>4</v>
      </c>
      <c r="AZ23" s="1497"/>
      <c r="BA23" s="1497"/>
      <c r="BB23" s="1497"/>
      <c r="BC23" s="1497"/>
      <c r="BD23" s="1497"/>
      <c r="BE23" s="1497"/>
      <c r="BF23" s="1499">
        <v>0</v>
      </c>
      <c r="BG23" s="1499"/>
      <c r="BH23" s="1499"/>
      <c r="BI23" s="1499"/>
      <c r="BJ23" s="1499"/>
      <c r="BK23" s="1499"/>
      <c r="BL23" s="1499"/>
      <c r="BM23" s="1499" t="s">
        <v>1131</v>
      </c>
      <c r="BN23" s="1499"/>
      <c r="BO23" s="1499"/>
      <c r="BP23" s="1499"/>
      <c r="BQ23" s="1499"/>
      <c r="BR23" s="1499"/>
      <c r="BS23" s="1499"/>
      <c r="BT23" s="1499">
        <v>96.9</v>
      </c>
      <c r="BU23" s="1499"/>
      <c r="BV23" s="1499"/>
      <c r="BW23" s="1499"/>
      <c r="BX23" s="1499"/>
      <c r="BY23" s="1499"/>
      <c r="BZ23" s="1499"/>
      <c r="CA23" s="1499">
        <v>726.7</v>
      </c>
      <c r="CB23" s="1499"/>
      <c r="CC23" s="1499"/>
      <c r="CD23" s="1499"/>
      <c r="CE23" s="1499"/>
      <c r="CF23" s="1499"/>
      <c r="CG23" s="1499"/>
      <c r="CM23" s="123"/>
      <c r="CN23" s="123"/>
      <c r="CO23" s="123"/>
    </row>
    <row r="24" spans="1:93" ht="14.25" customHeight="1">
      <c r="A24" s="1503"/>
      <c r="B24" s="1503"/>
      <c r="C24" s="1503"/>
      <c r="D24" s="1503"/>
      <c r="E24" s="1503"/>
      <c r="F24" s="1503"/>
      <c r="G24" s="1503"/>
      <c r="H24" s="1504"/>
      <c r="I24" s="1374"/>
      <c r="J24" s="1348"/>
      <c r="K24" s="1348"/>
      <c r="L24" s="1348"/>
      <c r="M24" s="1348"/>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8"/>
      <c r="AL24" s="1348"/>
      <c r="AM24" s="1348"/>
      <c r="AN24" s="1348"/>
      <c r="AO24" s="1348"/>
      <c r="AP24" s="1348"/>
      <c r="AQ24" s="1348"/>
      <c r="AR24" s="1348"/>
      <c r="AS24" s="1348"/>
      <c r="AT24" s="1348"/>
      <c r="AU24" s="1348"/>
      <c r="AV24" s="1348"/>
      <c r="AW24" s="1348"/>
      <c r="AX24" s="1348"/>
      <c r="AY24" s="1348"/>
      <c r="AZ24" s="1348"/>
      <c r="BA24" s="1348"/>
      <c r="BB24" s="1348"/>
      <c r="BC24" s="1348"/>
      <c r="BD24" s="1348"/>
      <c r="BE24" s="1348"/>
      <c r="BF24" s="1518"/>
      <c r="BG24" s="1518"/>
      <c r="BH24" s="1518"/>
      <c r="BI24" s="1518"/>
      <c r="BJ24" s="1518"/>
      <c r="BK24" s="1518"/>
      <c r="BL24" s="1518"/>
      <c r="BM24" s="1348"/>
      <c r="BN24" s="1348"/>
      <c r="BO24" s="1348"/>
      <c r="BP24" s="1348"/>
      <c r="BQ24" s="1348"/>
      <c r="BR24" s="1348"/>
      <c r="BS24" s="1348"/>
      <c r="BT24" s="1348"/>
      <c r="BU24" s="1348"/>
      <c r="BV24" s="1348"/>
      <c r="BW24" s="1348"/>
      <c r="BX24" s="1348"/>
      <c r="BY24" s="1348"/>
      <c r="BZ24" s="1348"/>
      <c r="CA24" s="1348"/>
      <c r="CB24" s="1348"/>
      <c r="CC24" s="1348"/>
      <c r="CD24" s="1348"/>
      <c r="CE24" s="1348"/>
      <c r="CF24" s="1348"/>
      <c r="CG24" s="1348"/>
      <c r="CM24" s="123"/>
      <c r="CN24" s="123"/>
      <c r="CO24" s="123"/>
    </row>
    <row r="25" spans="1:93" ht="14.25" customHeight="1">
      <c r="A25" s="1507" t="s">
        <v>939</v>
      </c>
      <c r="B25" s="1508"/>
      <c r="C25" s="1508"/>
      <c r="D25" s="1508"/>
      <c r="E25" s="1508"/>
      <c r="F25" s="1508"/>
      <c r="G25" s="1508"/>
      <c r="H25" s="1509"/>
      <c r="I25" s="1506">
        <v>64.8</v>
      </c>
      <c r="J25" s="1505"/>
      <c r="K25" s="1505"/>
      <c r="L25" s="1505"/>
      <c r="M25" s="1505"/>
      <c r="N25" s="1505"/>
      <c r="O25" s="1505"/>
      <c r="P25" s="1505" t="s">
        <v>625</v>
      </c>
      <c r="Q25" s="1505"/>
      <c r="R25" s="1505"/>
      <c r="S25" s="1505"/>
      <c r="T25" s="1505"/>
      <c r="U25" s="1505"/>
      <c r="V25" s="1505"/>
      <c r="W25" s="1505" t="s">
        <v>625</v>
      </c>
      <c r="X25" s="1505"/>
      <c r="Y25" s="1505"/>
      <c r="Z25" s="1505"/>
      <c r="AA25" s="1505"/>
      <c r="AB25" s="1505"/>
      <c r="AC25" s="1505"/>
      <c r="AD25" s="1505" t="s">
        <v>625</v>
      </c>
      <c r="AE25" s="1505"/>
      <c r="AF25" s="1505"/>
      <c r="AG25" s="1505"/>
      <c r="AH25" s="1505"/>
      <c r="AI25" s="1505"/>
      <c r="AJ25" s="1505"/>
      <c r="AK25" s="1505" t="s">
        <v>625</v>
      </c>
      <c r="AL25" s="1505"/>
      <c r="AM25" s="1505"/>
      <c r="AN25" s="1505"/>
      <c r="AO25" s="1505"/>
      <c r="AP25" s="1505"/>
      <c r="AQ25" s="1505"/>
      <c r="AR25" s="1505" t="s">
        <v>625</v>
      </c>
      <c r="AS25" s="1505"/>
      <c r="AT25" s="1505"/>
      <c r="AU25" s="1505"/>
      <c r="AV25" s="1505"/>
      <c r="AW25" s="1505"/>
      <c r="AX25" s="1505"/>
      <c r="AY25" s="1505">
        <v>0.9</v>
      </c>
      <c r="AZ25" s="1505"/>
      <c r="BA25" s="1505"/>
      <c r="BB25" s="1505"/>
      <c r="BC25" s="1505"/>
      <c r="BD25" s="1505"/>
      <c r="BE25" s="1505"/>
      <c r="BF25" s="1505">
        <v>0</v>
      </c>
      <c r="BG25" s="1505"/>
      <c r="BH25" s="1505"/>
      <c r="BI25" s="1505"/>
      <c r="BJ25" s="1505"/>
      <c r="BK25" s="1505"/>
      <c r="BL25" s="1505"/>
      <c r="BM25" s="1505" t="s">
        <v>625</v>
      </c>
      <c r="BN25" s="1505"/>
      <c r="BO25" s="1505"/>
      <c r="BP25" s="1505"/>
      <c r="BQ25" s="1505"/>
      <c r="BR25" s="1505"/>
      <c r="BS25" s="1505"/>
      <c r="BT25" s="1505">
        <v>6</v>
      </c>
      <c r="BU25" s="1505"/>
      <c r="BV25" s="1505"/>
      <c r="BW25" s="1505"/>
      <c r="BX25" s="1505"/>
      <c r="BY25" s="1505"/>
      <c r="BZ25" s="1505"/>
      <c r="CA25" s="1505">
        <v>58</v>
      </c>
      <c r="CB25" s="1505"/>
      <c r="CC25" s="1505"/>
      <c r="CD25" s="1505"/>
      <c r="CE25" s="1505"/>
      <c r="CF25" s="1505"/>
      <c r="CG25" s="1505"/>
      <c r="CM25" s="123"/>
      <c r="CN25" s="123"/>
      <c r="CO25" s="123"/>
    </row>
    <row r="26" spans="1:93" ht="14.25" customHeight="1">
      <c r="A26" s="175"/>
      <c r="B26" s="365"/>
      <c r="C26" s="566"/>
      <c r="D26" s="566"/>
      <c r="E26" s="566"/>
      <c r="F26" s="718" t="s">
        <v>940</v>
      </c>
      <c r="G26" s="566"/>
      <c r="H26" s="568"/>
      <c r="I26" s="1506">
        <v>58</v>
      </c>
      <c r="J26" s="1505"/>
      <c r="K26" s="1505"/>
      <c r="L26" s="1505"/>
      <c r="M26" s="1505"/>
      <c r="N26" s="1505"/>
      <c r="O26" s="1505"/>
      <c r="P26" s="1505" t="s">
        <v>625</v>
      </c>
      <c r="Q26" s="1505"/>
      <c r="R26" s="1505"/>
      <c r="S26" s="1505"/>
      <c r="T26" s="1505"/>
      <c r="U26" s="1505"/>
      <c r="V26" s="1505"/>
      <c r="W26" s="1505" t="s">
        <v>625</v>
      </c>
      <c r="X26" s="1505"/>
      <c r="Y26" s="1505"/>
      <c r="Z26" s="1505"/>
      <c r="AA26" s="1505"/>
      <c r="AB26" s="1505"/>
      <c r="AC26" s="1505"/>
      <c r="AD26" s="1505" t="s">
        <v>625</v>
      </c>
      <c r="AE26" s="1505"/>
      <c r="AF26" s="1505"/>
      <c r="AG26" s="1505"/>
      <c r="AH26" s="1505"/>
      <c r="AI26" s="1505"/>
      <c r="AJ26" s="1505"/>
      <c r="AK26" s="1505" t="s">
        <v>625</v>
      </c>
      <c r="AL26" s="1505"/>
      <c r="AM26" s="1505"/>
      <c r="AN26" s="1505"/>
      <c r="AO26" s="1505"/>
      <c r="AP26" s="1505"/>
      <c r="AQ26" s="1505"/>
      <c r="AR26" s="1505" t="s">
        <v>625</v>
      </c>
      <c r="AS26" s="1505"/>
      <c r="AT26" s="1505"/>
      <c r="AU26" s="1505"/>
      <c r="AV26" s="1505"/>
      <c r="AW26" s="1505"/>
      <c r="AX26" s="1505"/>
      <c r="AY26" s="1505">
        <v>0.1</v>
      </c>
      <c r="AZ26" s="1505"/>
      <c r="BA26" s="1505"/>
      <c r="BB26" s="1505"/>
      <c r="BC26" s="1505"/>
      <c r="BD26" s="1505"/>
      <c r="BE26" s="1505"/>
      <c r="BF26" s="1505">
        <v>0</v>
      </c>
      <c r="BG26" s="1505"/>
      <c r="BH26" s="1505"/>
      <c r="BI26" s="1505"/>
      <c r="BJ26" s="1505"/>
      <c r="BK26" s="1505"/>
      <c r="BL26" s="1505"/>
      <c r="BM26" s="1505" t="s">
        <v>625</v>
      </c>
      <c r="BN26" s="1505"/>
      <c r="BO26" s="1505"/>
      <c r="BP26" s="1505"/>
      <c r="BQ26" s="1505"/>
      <c r="BR26" s="1505"/>
      <c r="BS26" s="1505"/>
      <c r="BT26" s="1505">
        <v>6.1</v>
      </c>
      <c r="BU26" s="1505"/>
      <c r="BV26" s="1505"/>
      <c r="BW26" s="1505"/>
      <c r="BX26" s="1505"/>
      <c r="BY26" s="1505"/>
      <c r="BZ26" s="1505"/>
      <c r="CA26" s="1505">
        <v>51.8</v>
      </c>
      <c r="CB26" s="1505"/>
      <c r="CC26" s="1505"/>
      <c r="CD26" s="1505"/>
      <c r="CE26" s="1505"/>
      <c r="CF26" s="1505"/>
      <c r="CG26" s="1505"/>
      <c r="CM26" s="123"/>
      <c r="CN26" s="123"/>
      <c r="CO26" s="123"/>
    </row>
    <row r="27" spans="1:93" ht="14.25" customHeight="1">
      <c r="A27" s="175"/>
      <c r="B27" s="365"/>
      <c r="C27" s="566"/>
      <c r="D27" s="566"/>
      <c r="E27" s="566"/>
      <c r="F27" s="718" t="s">
        <v>941</v>
      </c>
      <c r="G27" s="566"/>
      <c r="H27" s="568"/>
      <c r="I27" s="1506">
        <v>68.3</v>
      </c>
      <c r="J27" s="1505"/>
      <c r="K27" s="1505"/>
      <c r="L27" s="1505"/>
      <c r="M27" s="1505"/>
      <c r="N27" s="1505"/>
      <c r="O27" s="1505"/>
      <c r="P27" s="1505" t="s">
        <v>625</v>
      </c>
      <c r="Q27" s="1505"/>
      <c r="R27" s="1505"/>
      <c r="S27" s="1505"/>
      <c r="T27" s="1505"/>
      <c r="U27" s="1505"/>
      <c r="V27" s="1505"/>
      <c r="W27" s="1505" t="s">
        <v>625</v>
      </c>
      <c r="X27" s="1505"/>
      <c r="Y27" s="1505"/>
      <c r="Z27" s="1505"/>
      <c r="AA27" s="1505"/>
      <c r="AB27" s="1505"/>
      <c r="AC27" s="1505"/>
      <c r="AD27" s="1505" t="s">
        <v>625</v>
      </c>
      <c r="AE27" s="1505"/>
      <c r="AF27" s="1505"/>
      <c r="AG27" s="1505"/>
      <c r="AH27" s="1505"/>
      <c r="AI27" s="1505"/>
      <c r="AJ27" s="1505"/>
      <c r="AK27" s="1505" t="s">
        <v>625</v>
      </c>
      <c r="AL27" s="1505"/>
      <c r="AM27" s="1505"/>
      <c r="AN27" s="1505"/>
      <c r="AO27" s="1505"/>
      <c r="AP27" s="1505"/>
      <c r="AQ27" s="1505"/>
      <c r="AR27" s="1505" t="s">
        <v>625</v>
      </c>
      <c r="AS27" s="1505"/>
      <c r="AT27" s="1505"/>
      <c r="AU27" s="1505"/>
      <c r="AV27" s="1505"/>
      <c r="AW27" s="1505"/>
      <c r="AX27" s="1505"/>
      <c r="AY27" s="1505">
        <v>1.3</v>
      </c>
      <c r="AZ27" s="1505"/>
      <c r="BA27" s="1505"/>
      <c r="BB27" s="1505"/>
      <c r="BC27" s="1505"/>
      <c r="BD27" s="1505"/>
      <c r="BE27" s="1505"/>
      <c r="BF27" s="1505">
        <v>0</v>
      </c>
      <c r="BG27" s="1505"/>
      <c r="BH27" s="1505"/>
      <c r="BI27" s="1505"/>
      <c r="BJ27" s="1505"/>
      <c r="BK27" s="1505"/>
      <c r="BL27" s="1505"/>
      <c r="BM27" s="1505" t="s">
        <v>625</v>
      </c>
      <c r="BN27" s="1505"/>
      <c r="BO27" s="1505"/>
      <c r="BP27" s="1505"/>
      <c r="BQ27" s="1505"/>
      <c r="BR27" s="1505"/>
      <c r="BS27" s="1505"/>
      <c r="BT27" s="1505">
        <v>7.1</v>
      </c>
      <c r="BU27" s="1505"/>
      <c r="BV27" s="1505"/>
      <c r="BW27" s="1505"/>
      <c r="BX27" s="1505"/>
      <c r="BY27" s="1505"/>
      <c r="BZ27" s="1505"/>
      <c r="CA27" s="1505">
        <v>60</v>
      </c>
      <c r="CB27" s="1505"/>
      <c r="CC27" s="1505"/>
      <c r="CD27" s="1505"/>
      <c r="CE27" s="1505"/>
      <c r="CF27" s="1505"/>
      <c r="CG27" s="1505"/>
      <c r="CM27" s="123"/>
      <c r="CN27" s="123"/>
      <c r="CO27" s="123"/>
    </row>
    <row r="28" spans="1:93" s="104" customFormat="1" ht="14.25" customHeight="1">
      <c r="A28" s="175"/>
      <c r="B28" s="365"/>
      <c r="C28" s="566"/>
      <c r="D28" s="566"/>
      <c r="E28" s="566"/>
      <c r="F28" s="567" t="s">
        <v>942</v>
      </c>
      <c r="G28" s="566"/>
      <c r="H28" s="568"/>
      <c r="I28" s="1399">
        <v>66.1</v>
      </c>
      <c r="J28" s="1400"/>
      <c r="K28" s="1400"/>
      <c r="L28" s="1400"/>
      <c r="M28" s="1400"/>
      <c r="N28" s="1400"/>
      <c r="O28" s="1400"/>
      <c r="P28" s="1510" t="s">
        <v>692</v>
      </c>
      <c r="Q28" s="1510"/>
      <c r="R28" s="1510"/>
      <c r="S28" s="1510"/>
      <c r="T28" s="1510"/>
      <c r="U28" s="1510"/>
      <c r="V28" s="1510"/>
      <c r="W28" s="1510" t="s">
        <v>692</v>
      </c>
      <c r="X28" s="1510"/>
      <c r="Y28" s="1510"/>
      <c r="Z28" s="1510"/>
      <c r="AA28" s="1510"/>
      <c r="AB28" s="1510"/>
      <c r="AC28" s="1510"/>
      <c r="AD28" s="1510" t="s">
        <v>692</v>
      </c>
      <c r="AE28" s="1510"/>
      <c r="AF28" s="1510"/>
      <c r="AG28" s="1510"/>
      <c r="AH28" s="1510"/>
      <c r="AI28" s="1510"/>
      <c r="AJ28" s="1510"/>
      <c r="AK28" s="1510" t="s">
        <v>692</v>
      </c>
      <c r="AL28" s="1510"/>
      <c r="AM28" s="1510"/>
      <c r="AN28" s="1510"/>
      <c r="AO28" s="1510"/>
      <c r="AP28" s="1510"/>
      <c r="AQ28" s="1510"/>
      <c r="AR28" s="1510" t="s">
        <v>692</v>
      </c>
      <c r="AS28" s="1510"/>
      <c r="AT28" s="1510"/>
      <c r="AU28" s="1510"/>
      <c r="AV28" s="1510"/>
      <c r="AW28" s="1510"/>
      <c r="AX28" s="1510"/>
      <c r="AY28" s="1400">
        <v>0.5</v>
      </c>
      <c r="AZ28" s="1400"/>
      <c r="BA28" s="1400"/>
      <c r="BB28" s="1400"/>
      <c r="BC28" s="1400"/>
      <c r="BD28" s="1400"/>
      <c r="BE28" s="1400"/>
      <c r="BF28" s="1510">
        <v>0</v>
      </c>
      <c r="BG28" s="1510"/>
      <c r="BH28" s="1510"/>
      <c r="BI28" s="1510"/>
      <c r="BJ28" s="1510"/>
      <c r="BK28" s="1510"/>
      <c r="BL28" s="1510"/>
      <c r="BM28" s="1510" t="s">
        <v>692</v>
      </c>
      <c r="BN28" s="1510"/>
      <c r="BO28" s="1510"/>
      <c r="BP28" s="1510"/>
      <c r="BQ28" s="1510"/>
      <c r="BR28" s="1510"/>
      <c r="BS28" s="1510"/>
      <c r="BT28" s="1400">
        <v>6</v>
      </c>
      <c r="BU28" s="1400"/>
      <c r="BV28" s="1400"/>
      <c r="BW28" s="1400"/>
      <c r="BX28" s="1400"/>
      <c r="BY28" s="1400"/>
      <c r="BZ28" s="1400"/>
      <c r="CA28" s="1400">
        <v>59.7</v>
      </c>
      <c r="CB28" s="1400"/>
      <c r="CC28" s="1400"/>
      <c r="CD28" s="1400"/>
      <c r="CE28" s="1400"/>
      <c r="CF28" s="1400"/>
      <c r="CG28" s="1400"/>
      <c r="CM28" s="128"/>
      <c r="CN28" s="128"/>
      <c r="CO28" s="128"/>
    </row>
    <row r="29" spans="1:93" ht="15" customHeight="1">
      <c r="A29" s="184"/>
      <c r="B29" s="74"/>
      <c r="C29" s="74"/>
      <c r="D29" s="74"/>
      <c r="E29" s="74"/>
      <c r="F29" s="74"/>
      <c r="G29" s="74"/>
      <c r="H29" s="74"/>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3"/>
      <c r="CN29" s="123"/>
      <c r="CO29" s="123"/>
    </row>
    <row r="30" spans="1:93" ht="15" customHeight="1">
      <c r="A30" s="13"/>
      <c r="B30" s="13"/>
      <c r="C30" s="13"/>
      <c r="D30" s="13"/>
      <c r="E30" s="13"/>
      <c r="F30" s="13"/>
      <c r="G30" s="122"/>
      <c r="H30" s="122"/>
      <c r="I30" s="122"/>
      <c r="J30" s="122"/>
      <c r="K30" s="122"/>
      <c r="L30" s="122"/>
      <c r="M30" s="122"/>
      <c r="N30" s="122"/>
      <c r="O30" s="122"/>
      <c r="P30" s="122"/>
      <c r="Q30" s="122"/>
      <c r="R30" s="12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3"/>
      <c r="CN30" s="123"/>
      <c r="CO30" s="123"/>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7" t="s">
        <v>1301</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3"/>
      <c r="CI31" s="123"/>
      <c r="CJ31" s="123"/>
      <c r="CK31" s="123"/>
      <c r="CL31" s="123"/>
      <c r="CM31" s="123"/>
      <c r="CN31" s="123"/>
      <c r="CO31" s="123"/>
    </row>
    <row r="32" spans="1:93" ht="15" customHeight="1">
      <c r="A32" s="122" t="s">
        <v>1473</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5" t="s">
        <v>1134</v>
      </c>
      <c r="CH32" s="123"/>
      <c r="CI32" s="123"/>
      <c r="CJ32" s="123"/>
      <c r="CK32" s="123"/>
      <c r="CM32" s="123"/>
      <c r="CN32" s="123"/>
      <c r="CO32" s="123"/>
    </row>
    <row r="33" spans="1:93" ht="18" customHeight="1">
      <c r="A33" s="1323" t="s">
        <v>1135</v>
      </c>
      <c r="B33" s="1323"/>
      <c r="C33" s="1323"/>
      <c r="D33" s="1323"/>
      <c r="E33" s="1323"/>
      <c r="F33" s="1323"/>
      <c r="G33" s="1323"/>
      <c r="H33" s="1323"/>
      <c r="I33" s="1324"/>
      <c r="J33" s="1322" t="s">
        <v>1136</v>
      </c>
      <c r="K33" s="1404"/>
      <c r="L33" s="1404"/>
      <c r="M33" s="1404"/>
      <c r="N33" s="1404"/>
      <c r="O33" s="1404"/>
      <c r="P33" s="1404"/>
      <c r="Q33" s="1405"/>
      <c r="R33" s="1300" t="s">
        <v>1137</v>
      </c>
      <c r="S33" s="1301"/>
      <c r="T33" s="1301"/>
      <c r="U33" s="1301"/>
      <c r="V33" s="1301"/>
      <c r="W33" s="1301"/>
      <c r="X33" s="1301"/>
      <c r="Y33" s="1301"/>
      <c r="Z33" s="1301"/>
      <c r="AA33" s="1301"/>
      <c r="AB33" s="1301"/>
      <c r="AC33" s="1301"/>
      <c r="AD33" s="1301"/>
      <c r="AE33" s="1301"/>
      <c r="AF33" s="1301"/>
      <c r="AG33" s="1301"/>
      <c r="AH33" s="1301"/>
      <c r="AI33" s="1301"/>
      <c r="AJ33" s="1301"/>
      <c r="AK33" s="1301"/>
      <c r="AL33" s="1301"/>
      <c r="AM33" s="1301"/>
      <c r="AN33" s="1301"/>
      <c r="AO33" s="1302"/>
      <c r="AP33" s="1511" t="s">
        <v>544</v>
      </c>
      <c r="AQ33" s="1512"/>
      <c r="AR33" s="1512"/>
      <c r="AS33" s="1512"/>
      <c r="AT33" s="1512"/>
      <c r="AU33" s="1512"/>
      <c r="AV33" s="1513"/>
      <c r="AW33" s="1300" t="s">
        <v>1144</v>
      </c>
      <c r="AX33" s="1301"/>
      <c r="AY33" s="1301"/>
      <c r="AZ33" s="1301"/>
      <c r="BA33" s="1301"/>
      <c r="BB33" s="1301"/>
      <c r="BC33" s="1301"/>
      <c r="BD33" s="1301"/>
      <c r="BE33" s="1301"/>
      <c r="BF33" s="1301"/>
      <c r="BG33" s="1301"/>
      <c r="BH33" s="1301"/>
      <c r="BI33" s="1301"/>
      <c r="BJ33" s="1301"/>
      <c r="BK33" s="1301"/>
      <c r="BL33" s="1301"/>
      <c r="BM33" s="1301"/>
      <c r="BN33" s="1302"/>
      <c r="BO33" s="1300" t="s">
        <v>1474</v>
      </c>
      <c r="BP33" s="1301"/>
      <c r="BQ33" s="1301"/>
      <c r="BR33" s="1301"/>
      <c r="BS33" s="1301"/>
      <c r="BT33" s="1301"/>
      <c r="BU33" s="1301"/>
      <c r="BV33" s="1301"/>
      <c r="BW33" s="1301"/>
      <c r="BX33" s="1301"/>
      <c r="BY33" s="1301"/>
      <c r="BZ33" s="1302"/>
      <c r="CA33" s="1322" t="s">
        <v>1477</v>
      </c>
      <c r="CB33" s="1404"/>
      <c r="CC33" s="1404"/>
      <c r="CD33" s="1404"/>
      <c r="CE33" s="1404"/>
      <c r="CF33" s="1404"/>
      <c r="CG33" s="1404"/>
      <c r="CM33" s="123"/>
      <c r="CN33" s="123"/>
      <c r="CO33" s="123"/>
    </row>
    <row r="34" spans="1:93" ht="25.5" customHeight="1">
      <c r="A34" s="1326"/>
      <c r="B34" s="1326"/>
      <c r="C34" s="1326"/>
      <c r="D34" s="1326"/>
      <c r="E34" s="1326"/>
      <c r="F34" s="1326"/>
      <c r="G34" s="1326"/>
      <c r="H34" s="1326"/>
      <c r="I34" s="1327"/>
      <c r="J34" s="1406"/>
      <c r="K34" s="1407"/>
      <c r="L34" s="1407"/>
      <c r="M34" s="1407"/>
      <c r="N34" s="1407"/>
      <c r="O34" s="1407"/>
      <c r="P34" s="1407"/>
      <c r="Q34" s="1408"/>
      <c r="R34" s="1300" t="s">
        <v>1475</v>
      </c>
      <c r="S34" s="1301"/>
      <c r="T34" s="1301"/>
      <c r="U34" s="1301"/>
      <c r="V34" s="1301"/>
      <c r="W34" s="1302"/>
      <c r="X34" s="1300" t="s">
        <v>1476</v>
      </c>
      <c r="Y34" s="1301"/>
      <c r="Z34" s="1301"/>
      <c r="AA34" s="1301"/>
      <c r="AB34" s="1301"/>
      <c r="AC34" s="1302"/>
      <c r="AD34" s="1458" t="s">
        <v>1145</v>
      </c>
      <c r="AE34" s="1459"/>
      <c r="AF34" s="1459"/>
      <c r="AG34" s="1459"/>
      <c r="AH34" s="1459"/>
      <c r="AI34" s="1460"/>
      <c r="AJ34" s="1458" t="s">
        <v>1146</v>
      </c>
      <c r="AK34" s="1459"/>
      <c r="AL34" s="1459"/>
      <c r="AM34" s="1459"/>
      <c r="AN34" s="1459"/>
      <c r="AO34" s="1460"/>
      <c r="AP34" s="1514"/>
      <c r="AQ34" s="1515"/>
      <c r="AR34" s="1515"/>
      <c r="AS34" s="1515"/>
      <c r="AT34" s="1515"/>
      <c r="AU34" s="1515"/>
      <c r="AV34" s="1516"/>
      <c r="AW34" s="1300" t="s">
        <v>1475</v>
      </c>
      <c r="AX34" s="1301"/>
      <c r="AY34" s="1301"/>
      <c r="AZ34" s="1301"/>
      <c r="BA34" s="1301"/>
      <c r="BB34" s="1302"/>
      <c r="BC34" s="1300" t="s">
        <v>1476</v>
      </c>
      <c r="BD34" s="1301"/>
      <c r="BE34" s="1301"/>
      <c r="BF34" s="1301"/>
      <c r="BG34" s="1301"/>
      <c r="BH34" s="1302"/>
      <c r="BI34" s="1458" t="s">
        <v>1147</v>
      </c>
      <c r="BJ34" s="1459"/>
      <c r="BK34" s="1459"/>
      <c r="BL34" s="1459"/>
      <c r="BM34" s="1459"/>
      <c r="BN34" s="1460"/>
      <c r="BO34" s="1458" t="s">
        <v>1148</v>
      </c>
      <c r="BP34" s="1459"/>
      <c r="BQ34" s="1459"/>
      <c r="BR34" s="1459"/>
      <c r="BS34" s="1459"/>
      <c r="BT34" s="1460"/>
      <c r="BU34" s="1458" t="s">
        <v>1149</v>
      </c>
      <c r="BV34" s="1459"/>
      <c r="BW34" s="1459"/>
      <c r="BX34" s="1459"/>
      <c r="BY34" s="1459"/>
      <c r="BZ34" s="1460"/>
      <c r="CA34" s="1406"/>
      <c r="CB34" s="1407"/>
      <c r="CC34" s="1407"/>
      <c r="CD34" s="1407"/>
      <c r="CE34" s="1407"/>
      <c r="CF34" s="1407"/>
      <c r="CG34" s="1407"/>
      <c r="CM34" s="123"/>
      <c r="CN34" s="123"/>
      <c r="CO34" s="123"/>
    </row>
    <row r="35" spans="1:93" s="104" customFormat="1" ht="14.25" customHeight="1">
      <c r="A35" s="1401" t="s">
        <v>58</v>
      </c>
      <c r="B35" s="1402"/>
      <c r="C35" s="1402"/>
      <c r="D35" s="1402"/>
      <c r="E35" s="1402"/>
      <c r="F35" s="1402"/>
      <c r="G35" s="1402"/>
      <c r="H35" s="1402"/>
      <c r="I35" s="1403"/>
      <c r="J35" s="1397">
        <v>2828587</v>
      </c>
      <c r="K35" s="1398"/>
      <c r="L35" s="1398"/>
      <c r="M35" s="1398"/>
      <c r="N35" s="1398"/>
      <c r="O35" s="1398"/>
      <c r="P35" s="1398"/>
      <c r="Q35" s="1398"/>
      <c r="R35" s="1457">
        <v>88731</v>
      </c>
      <c r="S35" s="1398"/>
      <c r="T35" s="1398"/>
      <c r="U35" s="1398"/>
      <c r="V35" s="1398"/>
      <c r="W35" s="1398"/>
      <c r="X35" s="1457">
        <v>163641</v>
      </c>
      <c r="Y35" s="1398"/>
      <c r="Z35" s="1398"/>
      <c r="AA35" s="1398"/>
      <c r="AB35" s="1398"/>
      <c r="AC35" s="1398"/>
      <c r="AD35" s="1457">
        <v>3866</v>
      </c>
      <c r="AE35" s="1398"/>
      <c r="AF35" s="1398"/>
      <c r="AG35" s="1398"/>
      <c r="AH35" s="1398"/>
      <c r="AI35" s="1398"/>
      <c r="AJ35" s="1457">
        <v>312089</v>
      </c>
      <c r="AK35" s="1398"/>
      <c r="AL35" s="1398"/>
      <c r="AM35" s="1398"/>
      <c r="AN35" s="1398"/>
      <c r="AO35" s="1398"/>
      <c r="AP35" s="1457">
        <v>7061</v>
      </c>
      <c r="AQ35" s="1398"/>
      <c r="AR35" s="1398"/>
      <c r="AS35" s="1398"/>
      <c r="AT35" s="1398"/>
      <c r="AU35" s="1398"/>
      <c r="AV35" s="1398"/>
      <c r="AW35" s="1457">
        <v>567518</v>
      </c>
      <c r="AX35" s="1398"/>
      <c r="AY35" s="1398"/>
      <c r="AZ35" s="1398"/>
      <c r="BA35" s="1398"/>
      <c r="BB35" s="1398"/>
      <c r="BC35" s="1457">
        <v>851368</v>
      </c>
      <c r="BD35" s="1398"/>
      <c r="BE35" s="1398"/>
      <c r="BF35" s="1398"/>
      <c r="BG35" s="1398"/>
      <c r="BH35" s="1398"/>
      <c r="BI35" s="1457">
        <v>659515</v>
      </c>
      <c r="BJ35" s="1398"/>
      <c r="BK35" s="1398"/>
      <c r="BL35" s="1398"/>
      <c r="BM35" s="1398"/>
      <c r="BN35" s="1398"/>
      <c r="BO35" s="1457">
        <v>37492</v>
      </c>
      <c r="BP35" s="1398"/>
      <c r="BQ35" s="1398"/>
      <c r="BR35" s="1398"/>
      <c r="BS35" s="1398"/>
      <c r="BT35" s="1398"/>
      <c r="BU35" s="1457">
        <v>7040</v>
      </c>
      <c r="BV35" s="1398"/>
      <c r="BW35" s="1398"/>
      <c r="BX35" s="1398"/>
      <c r="BY35" s="1398"/>
      <c r="BZ35" s="1398"/>
      <c r="CA35" s="1457">
        <v>130266</v>
      </c>
      <c r="CB35" s="1398"/>
      <c r="CC35" s="1398"/>
      <c r="CD35" s="1398"/>
      <c r="CE35" s="1398"/>
      <c r="CF35" s="1398"/>
      <c r="CG35" s="1398"/>
      <c r="CL35" s="128"/>
      <c r="CM35" s="128"/>
      <c r="CN35" s="128"/>
      <c r="CO35" s="128"/>
    </row>
    <row r="36" spans="1:93" ht="14.25" customHeight="1">
      <c r="A36" s="1348"/>
      <c r="B36" s="1395"/>
      <c r="C36" s="1395"/>
      <c r="D36" s="1395"/>
      <c r="E36" s="1395"/>
      <c r="F36" s="1395"/>
      <c r="G36" s="1395"/>
      <c r="H36" s="1395"/>
      <c r="I36" s="1396"/>
      <c r="J36" s="1413"/>
      <c r="K36" s="1395"/>
      <c r="L36" s="1395"/>
      <c r="M36" s="1395"/>
      <c r="N36" s="1395"/>
      <c r="O36" s="1395"/>
      <c r="P36" s="1395"/>
      <c r="Q36" s="1395"/>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0"/>
      <c r="AY36" s="910"/>
      <c r="AZ36" s="910"/>
      <c r="BA36" s="910"/>
      <c r="BB36" s="910"/>
      <c r="BC36" s="910"/>
      <c r="BD36" s="910"/>
      <c r="BE36" s="910"/>
      <c r="BF36" s="910"/>
      <c r="BG36" s="910"/>
      <c r="BH36" s="910"/>
      <c r="BI36" s="910"/>
      <c r="BJ36" s="910"/>
      <c r="BK36" s="910"/>
      <c r="BL36" s="910"/>
      <c r="BM36" s="910"/>
      <c r="BN36" s="910"/>
      <c r="BO36" s="910"/>
      <c r="BP36" s="910"/>
      <c r="BQ36" s="910"/>
      <c r="BR36" s="910"/>
      <c r="BS36" s="910"/>
      <c r="BT36" s="910"/>
      <c r="BU36" s="910"/>
      <c r="BV36" s="910"/>
      <c r="BW36" s="910"/>
      <c r="BX36" s="910"/>
      <c r="BY36" s="910"/>
      <c r="BZ36" s="910"/>
      <c r="CA36" s="910"/>
      <c r="CB36" s="910"/>
      <c r="CC36" s="910"/>
      <c r="CD36" s="910"/>
      <c r="CE36" s="910"/>
      <c r="CF36" s="910"/>
      <c r="CG36" s="910"/>
      <c r="CH36" s="123"/>
      <c r="CI36" s="123"/>
      <c r="CJ36" s="123"/>
      <c r="CK36" s="123"/>
      <c r="CL36" s="123"/>
      <c r="CM36" s="123"/>
      <c r="CN36" s="123"/>
      <c r="CO36" s="123"/>
    </row>
    <row r="37" spans="1:93" ht="14.25" customHeight="1">
      <c r="A37" s="1414" t="s">
        <v>943</v>
      </c>
      <c r="B37" s="1415"/>
      <c r="C37" s="1415"/>
      <c r="D37" s="1415"/>
      <c r="E37" s="1415"/>
      <c r="F37" s="1415"/>
      <c r="G37" s="1415"/>
      <c r="H37" s="1415"/>
      <c r="I37" s="1416"/>
      <c r="J37" s="1417">
        <v>2820606</v>
      </c>
      <c r="K37" s="1418"/>
      <c r="L37" s="1418"/>
      <c r="M37" s="1418"/>
      <c r="N37" s="1418"/>
      <c r="O37" s="1418"/>
      <c r="P37" s="1418"/>
      <c r="Q37" s="1418"/>
      <c r="R37" s="1431">
        <v>86133</v>
      </c>
      <c r="S37" s="1418"/>
      <c r="T37" s="1418"/>
      <c r="U37" s="1418"/>
      <c r="V37" s="1418"/>
      <c r="W37" s="1418"/>
      <c r="X37" s="1431">
        <v>159489</v>
      </c>
      <c r="Y37" s="1418"/>
      <c r="Z37" s="1418"/>
      <c r="AA37" s="1418"/>
      <c r="AB37" s="1418"/>
      <c r="AC37" s="1418"/>
      <c r="AD37" s="1431">
        <v>3740</v>
      </c>
      <c r="AE37" s="1418"/>
      <c r="AF37" s="1418"/>
      <c r="AG37" s="1418"/>
      <c r="AH37" s="1418"/>
      <c r="AI37" s="1418"/>
      <c r="AJ37" s="1455">
        <v>308694</v>
      </c>
      <c r="AK37" s="1461"/>
      <c r="AL37" s="1461"/>
      <c r="AM37" s="1461"/>
      <c r="AN37" s="1461"/>
      <c r="AO37" s="1461"/>
      <c r="AP37" s="1431">
        <v>6930</v>
      </c>
      <c r="AQ37" s="1418"/>
      <c r="AR37" s="1418"/>
      <c r="AS37" s="1418"/>
      <c r="AT37" s="1418"/>
      <c r="AU37" s="1418"/>
      <c r="AV37" s="1418"/>
      <c r="AW37" s="1431">
        <v>566088</v>
      </c>
      <c r="AX37" s="1418"/>
      <c r="AY37" s="1418"/>
      <c r="AZ37" s="1418"/>
      <c r="BA37" s="1418"/>
      <c r="BB37" s="1418"/>
      <c r="BC37" s="1431">
        <v>838096</v>
      </c>
      <c r="BD37" s="1418"/>
      <c r="BE37" s="1418"/>
      <c r="BF37" s="1418"/>
      <c r="BG37" s="1418"/>
      <c r="BH37" s="1418"/>
      <c r="BI37" s="1431">
        <v>677406</v>
      </c>
      <c r="BJ37" s="1418"/>
      <c r="BK37" s="1418"/>
      <c r="BL37" s="1418"/>
      <c r="BM37" s="1418"/>
      <c r="BN37" s="1418"/>
      <c r="BO37" s="1431">
        <v>37081</v>
      </c>
      <c r="BP37" s="1418"/>
      <c r="BQ37" s="1418"/>
      <c r="BR37" s="1418"/>
      <c r="BS37" s="1418"/>
      <c r="BT37" s="1418"/>
      <c r="BU37" s="1431">
        <v>6997</v>
      </c>
      <c r="BV37" s="1418"/>
      <c r="BW37" s="1418"/>
      <c r="BX37" s="1418"/>
      <c r="BY37" s="1418"/>
      <c r="BZ37" s="1418"/>
      <c r="CA37" s="1431">
        <v>129952</v>
      </c>
      <c r="CB37" s="1418"/>
      <c r="CC37" s="1418"/>
      <c r="CD37" s="1418"/>
      <c r="CE37" s="1418"/>
      <c r="CF37" s="1418"/>
      <c r="CG37" s="1418"/>
      <c r="CH37" s="123"/>
      <c r="CI37" s="123"/>
      <c r="CJ37" s="123"/>
      <c r="CK37" s="123"/>
      <c r="CL37" s="123"/>
      <c r="CM37" s="123"/>
      <c r="CN37" s="123"/>
      <c r="CO37" s="123"/>
    </row>
    <row r="38" spans="1:93" ht="14.25" customHeight="1">
      <c r="A38" s="650"/>
      <c r="B38" s="651"/>
      <c r="C38" s="651"/>
      <c r="D38" s="651"/>
      <c r="E38" s="651"/>
      <c r="F38" s="651"/>
      <c r="G38" s="652">
        <v>9</v>
      </c>
      <c r="H38" s="651"/>
      <c r="I38" s="651"/>
      <c r="J38" s="1417">
        <v>2824427</v>
      </c>
      <c r="K38" s="1430"/>
      <c r="L38" s="1430"/>
      <c r="M38" s="1430"/>
      <c r="N38" s="1430"/>
      <c r="O38" s="1430"/>
      <c r="P38" s="1430"/>
      <c r="Q38" s="1430"/>
      <c r="R38" s="1428">
        <v>85922</v>
      </c>
      <c r="S38" s="1429"/>
      <c r="T38" s="1429"/>
      <c r="U38" s="1429"/>
      <c r="V38" s="1429"/>
      <c r="W38" s="1429"/>
      <c r="X38" s="1428">
        <v>159110</v>
      </c>
      <c r="Y38" s="1429"/>
      <c r="Z38" s="1429"/>
      <c r="AA38" s="1429"/>
      <c r="AB38" s="1429"/>
      <c r="AC38" s="1429"/>
      <c r="AD38" s="1428">
        <v>3710</v>
      </c>
      <c r="AE38" s="1429"/>
      <c r="AF38" s="1429"/>
      <c r="AG38" s="1429"/>
      <c r="AH38" s="1429"/>
      <c r="AI38" s="1429"/>
      <c r="AJ38" s="1455">
        <v>308546</v>
      </c>
      <c r="AK38" s="1456"/>
      <c r="AL38" s="1456"/>
      <c r="AM38" s="1456"/>
      <c r="AN38" s="1456"/>
      <c r="AO38" s="1456"/>
      <c r="AP38" s="1428">
        <v>6898</v>
      </c>
      <c r="AQ38" s="1429"/>
      <c r="AR38" s="1429"/>
      <c r="AS38" s="1429"/>
      <c r="AT38" s="1429"/>
      <c r="AU38" s="1429"/>
      <c r="AV38" s="1429"/>
      <c r="AW38" s="1428">
        <v>567561</v>
      </c>
      <c r="AX38" s="1429"/>
      <c r="AY38" s="1429"/>
      <c r="AZ38" s="1429"/>
      <c r="BA38" s="1429"/>
      <c r="BB38" s="1429"/>
      <c r="BC38" s="1428">
        <v>837903</v>
      </c>
      <c r="BD38" s="1429"/>
      <c r="BE38" s="1429"/>
      <c r="BF38" s="1429"/>
      <c r="BG38" s="1429"/>
      <c r="BH38" s="1429"/>
      <c r="BI38" s="1428">
        <v>680734</v>
      </c>
      <c r="BJ38" s="1429"/>
      <c r="BK38" s="1429"/>
      <c r="BL38" s="1429"/>
      <c r="BM38" s="1429"/>
      <c r="BN38" s="1429"/>
      <c r="BO38" s="1428">
        <v>37058</v>
      </c>
      <c r="BP38" s="1429"/>
      <c r="BQ38" s="1429"/>
      <c r="BR38" s="1429"/>
      <c r="BS38" s="1429"/>
      <c r="BT38" s="1429"/>
      <c r="BU38" s="1428">
        <v>6994</v>
      </c>
      <c r="BV38" s="1429"/>
      <c r="BW38" s="1429"/>
      <c r="BX38" s="1429"/>
      <c r="BY38" s="1429"/>
      <c r="BZ38" s="1429"/>
      <c r="CA38" s="1431">
        <v>129991</v>
      </c>
      <c r="CB38" s="1430"/>
      <c r="CC38" s="1430"/>
      <c r="CD38" s="1430"/>
      <c r="CE38" s="1430"/>
      <c r="CF38" s="1430"/>
      <c r="CG38" s="1430"/>
      <c r="CH38" s="123"/>
      <c r="CI38" s="123"/>
      <c r="CJ38" s="123"/>
      <c r="CK38" s="123"/>
      <c r="CL38" s="123"/>
      <c r="CM38" s="123"/>
      <c r="CN38" s="123"/>
      <c r="CO38" s="123"/>
    </row>
    <row r="39" spans="1:93" s="104" customFormat="1" ht="14.25" customHeight="1">
      <c r="A39" s="552"/>
      <c r="B39" s="544"/>
      <c r="C39" s="544"/>
      <c r="D39" s="544"/>
      <c r="E39" s="544"/>
      <c r="F39" s="1427">
        <v>10</v>
      </c>
      <c r="G39" s="1427"/>
      <c r="H39" s="544"/>
      <c r="I39" s="553"/>
      <c r="J39" s="1425">
        <v>2823210</v>
      </c>
      <c r="K39" s="1426"/>
      <c r="L39" s="1426"/>
      <c r="M39" s="1426"/>
      <c r="N39" s="1426"/>
      <c r="O39" s="1426"/>
      <c r="P39" s="1426"/>
      <c r="Q39" s="1426"/>
      <c r="R39" s="1423">
        <v>85695</v>
      </c>
      <c r="S39" s="1424"/>
      <c r="T39" s="1424"/>
      <c r="U39" s="1424"/>
      <c r="V39" s="1424"/>
      <c r="W39" s="1424"/>
      <c r="X39" s="1423">
        <v>158606</v>
      </c>
      <c r="Y39" s="1424"/>
      <c r="Z39" s="1424"/>
      <c r="AA39" s="1424"/>
      <c r="AB39" s="1424"/>
      <c r="AC39" s="1424"/>
      <c r="AD39" s="1423">
        <v>3688</v>
      </c>
      <c r="AE39" s="1424"/>
      <c r="AF39" s="1424"/>
      <c r="AG39" s="1424"/>
      <c r="AH39" s="1424"/>
      <c r="AI39" s="1424"/>
      <c r="AJ39" s="1453">
        <v>308047</v>
      </c>
      <c r="AK39" s="1454"/>
      <c r="AL39" s="1454"/>
      <c r="AM39" s="1454"/>
      <c r="AN39" s="1454"/>
      <c r="AO39" s="1454"/>
      <c r="AP39" s="1423">
        <v>6889</v>
      </c>
      <c r="AQ39" s="1424"/>
      <c r="AR39" s="1424"/>
      <c r="AS39" s="1424"/>
      <c r="AT39" s="1424"/>
      <c r="AU39" s="1424"/>
      <c r="AV39" s="1452"/>
      <c r="AW39" s="1423">
        <v>567832</v>
      </c>
      <c r="AX39" s="1424"/>
      <c r="AY39" s="1424"/>
      <c r="AZ39" s="1424"/>
      <c r="BA39" s="1424"/>
      <c r="BB39" s="1424"/>
      <c r="BC39" s="1423">
        <v>836281</v>
      </c>
      <c r="BD39" s="1424"/>
      <c r="BE39" s="1424"/>
      <c r="BF39" s="1424"/>
      <c r="BG39" s="1424"/>
      <c r="BH39" s="1424"/>
      <c r="BI39" s="1423">
        <v>682118</v>
      </c>
      <c r="BJ39" s="1424"/>
      <c r="BK39" s="1424"/>
      <c r="BL39" s="1424"/>
      <c r="BM39" s="1424"/>
      <c r="BN39" s="1424"/>
      <c r="BO39" s="1423">
        <v>36952</v>
      </c>
      <c r="BP39" s="1424"/>
      <c r="BQ39" s="1424"/>
      <c r="BR39" s="1424"/>
      <c r="BS39" s="1424"/>
      <c r="BT39" s="1424"/>
      <c r="BU39" s="1423">
        <v>6977</v>
      </c>
      <c r="BV39" s="1424"/>
      <c r="BW39" s="1424"/>
      <c r="BX39" s="1424"/>
      <c r="BY39" s="1424"/>
      <c r="BZ39" s="1424"/>
      <c r="CA39" s="1423">
        <v>130125</v>
      </c>
      <c r="CB39" s="1424"/>
      <c r="CC39" s="1424"/>
      <c r="CD39" s="1424"/>
      <c r="CE39" s="1424"/>
      <c r="CF39" s="1424"/>
      <c r="CG39" s="1452"/>
      <c r="CH39" s="128"/>
      <c r="CI39" s="128"/>
      <c r="CJ39" s="128"/>
      <c r="CK39" s="128"/>
      <c r="CL39" s="128"/>
      <c r="CM39" s="128"/>
      <c r="CN39" s="128"/>
      <c r="CO39" s="128"/>
    </row>
    <row r="40" spans="1:93" ht="14.25" customHeight="1">
      <c r="A40" s="1421" t="s">
        <v>1478</v>
      </c>
      <c r="B40" s="1422"/>
      <c r="C40" s="1422"/>
      <c r="D40" s="1422"/>
      <c r="E40" s="1422"/>
      <c r="F40" s="1422"/>
      <c r="G40" s="1422"/>
      <c r="H40" s="1422"/>
      <c r="I40" s="1422"/>
      <c r="J40" s="1040"/>
      <c r="K40" s="1040"/>
      <c r="L40" s="1040"/>
      <c r="M40" s="1040"/>
      <c r="N40" s="1040"/>
      <c r="O40" s="1040"/>
      <c r="P40" s="1040"/>
      <c r="Q40" s="1040"/>
      <c r="R40" s="1040"/>
      <c r="S40" s="1040"/>
      <c r="T40" s="1040"/>
      <c r="U40" s="1040"/>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3"/>
      <c r="CI40" s="123"/>
      <c r="CJ40" s="123"/>
      <c r="CK40" s="123"/>
      <c r="CL40" s="123"/>
      <c r="CM40" s="123"/>
      <c r="CN40" s="123"/>
      <c r="CO40" s="123"/>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3"/>
      <c r="CI41" s="123"/>
      <c r="CJ41" s="123"/>
      <c r="CK41" s="123"/>
      <c r="CL41" s="123"/>
      <c r="CM41" s="123"/>
      <c r="CN41" s="123"/>
      <c r="CO41" s="123"/>
    </row>
    <row r="42" spans="1:93" ht="24" customHeight="1">
      <c r="A42" s="122"/>
      <c r="B42" s="13"/>
      <c r="C42" s="13"/>
      <c r="D42" s="13"/>
      <c r="E42" s="13"/>
      <c r="F42" s="13"/>
      <c r="G42" s="13"/>
      <c r="H42" s="13"/>
      <c r="I42" s="13"/>
      <c r="J42" s="13"/>
      <c r="K42" s="13"/>
      <c r="L42" s="13"/>
      <c r="M42" s="13"/>
      <c r="N42" s="122"/>
      <c r="O42" s="13"/>
      <c r="P42" s="13"/>
      <c r="Q42" s="13"/>
      <c r="R42" s="13"/>
      <c r="S42" s="13"/>
      <c r="T42" s="13"/>
      <c r="U42" s="13"/>
      <c r="V42" s="13"/>
      <c r="W42" s="13"/>
      <c r="X42" s="13"/>
      <c r="Y42" s="13"/>
      <c r="Z42" s="122"/>
      <c r="AA42" s="13"/>
      <c r="AB42" s="122"/>
      <c r="AC42" s="131" t="s">
        <v>1302</v>
      </c>
      <c r="AD42" s="13"/>
      <c r="AE42" s="122"/>
      <c r="AF42" s="122"/>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3"/>
      <c r="CJ42" s="123"/>
      <c r="CK42" s="123"/>
      <c r="CL42" s="123"/>
      <c r="CM42" s="123"/>
      <c r="CN42" s="123"/>
      <c r="CO42" s="123"/>
    </row>
    <row r="43" spans="1:93" ht="15" customHeight="1">
      <c r="A43" s="122"/>
      <c r="B43" s="13"/>
      <c r="C43" s="13"/>
      <c r="D43" s="13"/>
      <c r="E43" s="13"/>
      <c r="F43" s="13"/>
      <c r="G43" s="13"/>
      <c r="H43" s="13"/>
      <c r="I43" s="13"/>
      <c r="J43" s="13"/>
      <c r="K43" s="13"/>
      <c r="L43" s="13"/>
      <c r="M43" s="13"/>
      <c r="N43" s="122"/>
      <c r="O43" s="13"/>
      <c r="P43" s="13"/>
      <c r="Q43" s="13"/>
      <c r="R43" s="13"/>
      <c r="S43" s="13"/>
      <c r="T43" s="13"/>
      <c r="U43" s="13"/>
      <c r="V43" s="13"/>
      <c r="W43" s="13"/>
      <c r="X43" s="13"/>
      <c r="Y43" s="13"/>
      <c r="Z43" s="122"/>
      <c r="AA43" s="122"/>
      <c r="AB43" s="122"/>
      <c r="AC43" s="122"/>
      <c r="AD43" s="122"/>
      <c r="AE43" s="122"/>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5" t="s">
        <v>1150</v>
      </c>
      <c r="CI43" s="123"/>
      <c r="CJ43" s="123"/>
      <c r="CK43" s="123"/>
      <c r="CL43" s="123"/>
      <c r="CM43" s="123"/>
      <c r="CN43" s="123"/>
      <c r="CO43" s="123"/>
    </row>
    <row r="44" spans="1:93" ht="19.5" customHeight="1">
      <c r="A44" s="1323" t="s">
        <v>1151</v>
      </c>
      <c r="B44" s="1323"/>
      <c r="C44" s="1323"/>
      <c r="D44" s="1323"/>
      <c r="E44" s="1323"/>
      <c r="F44" s="1323"/>
      <c r="G44" s="1323"/>
      <c r="H44" s="1323"/>
      <c r="I44" s="1323"/>
      <c r="J44" s="1324"/>
      <c r="K44" s="1322" t="s">
        <v>1479</v>
      </c>
      <c r="L44" s="1323"/>
      <c r="M44" s="1323"/>
      <c r="N44" s="1323"/>
      <c r="O44" s="1323"/>
      <c r="P44" s="1323"/>
      <c r="Q44" s="1323"/>
      <c r="R44" s="1323"/>
      <c r="S44" s="1323"/>
      <c r="T44" s="1323"/>
      <c r="U44" s="1324"/>
      <c r="V44" s="1322" t="s">
        <v>1480</v>
      </c>
      <c r="W44" s="1404"/>
      <c r="X44" s="1404"/>
      <c r="Y44" s="1404"/>
      <c r="Z44" s="1404"/>
      <c r="AA44" s="1404"/>
      <c r="AB44" s="1404"/>
      <c r="AC44" s="1404"/>
      <c r="AD44" s="1404"/>
      <c r="AE44" s="1404"/>
      <c r="AF44" s="1405"/>
      <c r="AG44" s="1300" t="s">
        <v>1481</v>
      </c>
      <c r="AH44" s="1450"/>
      <c r="AI44" s="1450"/>
      <c r="AJ44" s="1450"/>
      <c r="AK44" s="1450"/>
      <c r="AL44" s="1450"/>
      <c r="AM44" s="1450"/>
      <c r="AN44" s="1450"/>
      <c r="AO44" s="1450"/>
      <c r="AP44" s="1450"/>
      <c r="AQ44" s="1450"/>
      <c r="AR44" s="1450"/>
      <c r="AS44" s="1450"/>
      <c r="AT44" s="1450"/>
      <c r="AU44" s="1450"/>
      <c r="AV44" s="1450"/>
      <c r="AW44" s="1450"/>
      <c r="AX44" s="1450"/>
      <c r="AY44" s="1450"/>
      <c r="AZ44" s="1451"/>
      <c r="BA44" s="1322" t="s">
        <v>1482</v>
      </c>
      <c r="BB44" s="1404"/>
      <c r="BC44" s="1404"/>
      <c r="BD44" s="1404"/>
      <c r="BE44" s="1404"/>
      <c r="BF44" s="1404"/>
      <c r="BG44" s="1404"/>
      <c r="BH44" s="1404"/>
      <c r="BI44" s="1404"/>
      <c r="BJ44" s="1404"/>
      <c r="BK44" s="1405"/>
      <c r="BL44" s="1300" t="s">
        <v>1152</v>
      </c>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I44" s="123"/>
      <c r="CJ44" s="123"/>
      <c r="CK44" s="123"/>
      <c r="CL44" s="123"/>
      <c r="CM44" s="123"/>
      <c r="CN44" s="123"/>
      <c r="CO44" s="123"/>
    </row>
    <row r="45" spans="1:93" ht="18" customHeight="1">
      <c r="A45" s="1326"/>
      <c r="B45" s="1326"/>
      <c r="C45" s="1326"/>
      <c r="D45" s="1326"/>
      <c r="E45" s="1326"/>
      <c r="F45" s="1326"/>
      <c r="G45" s="1326"/>
      <c r="H45" s="1326"/>
      <c r="I45" s="1326"/>
      <c r="J45" s="1327"/>
      <c r="K45" s="1325"/>
      <c r="L45" s="1326"/>
      <c r="M45" s="1326"/>
      <c r="N45" s="1326"/>
      <c r="O45" s="1326"/>
      <c r="P45" s="1326"/>
      <c r="Q45" s="1326"/>
      <c r="R45" s="1326"/>
      <c r="S45" s="1326"/>
      <c r="T45" s="1326"/>
      <c r="U45" s="1327"/>
      <c r="V45" s="1406"/>
      <c r="W45" s="1407"/>
      <c r="X45" s="1407"/>
      <c r="Y45" s="1407"/>
      <c r="Z45" s="1407"/>
      <c r="AA45" s="1407"/>
      <c r="AB45" s="1407"/>
      <c r="AC45" s="1407"/>
      <c r="AD45" s="1407"/>
      <c r="AE45" s="1407"/>
      <c r="AF45" s="1408"/>
      <c r="AG45" s="1300" t="s">
        <v>1483</v>
      </c>
      <c r="AH45" s="1450"/>
      <c r="AI45" s="1450"/>
      <c r="AJ45" s="1450"/>
      <c r="AK45" s="1450"/>
      <c r="AL45" s="1450"/>
      <c r="AM45" s="1450"/>
      <c r="AN45" s="1450"/>
      <c r="AO45" s="1450"/>
      <c r="AP45" s="1451"/>
      <c r="AQ45" s="1300" t="s">
        <v>1484</v>
      </c>
      <c r="AR45" s="1450"/>
      <c r="AS45" s="1450"/>
      <c r="AT45" s="1450"/>
      <c r="AU45" s="1450"/>
      <c r="AV45" s="1450"/>
      <c r="AW45" s="1450"/>
      <c r="AX45" s="1450"/>
      <c r="AY45" s="1450"/>
      <c r="AZ45" s="1451"/>
      <c r="BA45" s="1406"/>
      <c r="BB45" s="1407"/>
      <c r="BC45" s="1407"/>
      <c r="BD45" s="1407"/>
      <c r="BE45" s="1407"/>
      <c r="BF45" s="1407"/>
      <c r="BG45" s="1407"/>
      <c r="BH45" s="1407"/>
      <c r="BI45" s="1407"/>
      <c r="BJ45" s="1407"/>
      <c r="BK45" s="1408"/>
      <c r="BL45" s="1300" t="s">
        <v>1153</v>
      </c>
      <c r="BM45" s="1450"/>
      <c r="BN45" s="1450"/>
      <c r="BO45" s="1450"/>
      <c r="BP45" s="1450"/>
      <c r="BQ45" s="1450"/>
      <c r="BR45" s="1450"/>
      <c r="BS45" s="1450"/>
      <c r="BT45" s="1450"/>
      <c r="BU45" s="1450"/>
      <c r="BV45" s="1451"/>
      <c r="BW45" s="1300" t="s">
        <v>1156</v>
      </c>
      <c r="BX45" s="1449"/>
      <c r="BY45" s="1449"/>
      <c r="BZ45" s="1449"/>
      <c r="CA45" s="1449"/>
      <c r="CB45" s="1449"/>
      <c r="CC45" s="1449"/>
      <c r="CD45" s="1449"/>
      <c r="CE45" s="1449"/>
      <c r="CF45" s="1449"/>
      <c r="CG45" s="1449"/>
      <c r="CI45" s="123"/>
      <c r="CJ45" s="123"/>
      <c r="CK45" s="123"/>
      <c r="CL45" s="123"/>
      <c r="CM45" s="123"/>
      <c r="CN45" s="123"/>
      <c r="CO45" s="123"/>
    </row>
    <row r="46" spans="1:93" ht="15" customHeight="1">
      <c r="A46" s="1441" t="s">
        <v>45</v>
      </c>
      <c r="B46" s="1441"/>
      <c r="C46" s="1441"/>
      <c r="D46" s="1441"/>
      <c r="E46" s="1441"/>
      <c r="F46" s="1441"/>
      <c r="G46" s="1441"/>
      <c r="H46" s="1441"/>
      <c r="I46" s="1441"/>
      <c r="J46" s="1442"/>
      <c r="K46" s="1447" t="s">
        <v>46</v>
      </c>
      <c r="L46" s="1447"/>
      <c r="M46" s="1447"/>
      <c r="N46" s="1447"/>
      <c r="O46" s="1447"/>
      <c r="P46" s="1447"/>
      <c r="Q46" s="1447"/>
      <c r="R46" s="1447"/>
      <c r="S46" s="1447"/>
      <c r="T46" s="1447"/>
      <c r="U46" s="1447"/>
      <c r="V46" s="1433" t="s">
        <v>47</v>
      </c>
      <c r="W46" s="1433"/>
      <c r="X46" s="1433"/>
      <c r="Y46" s="1433"/>
      <c r="Z46" s="1433"/>
      <c r="AA46" s="1433"/>
      <c r="AB46" s="1433"/>
      <c r="AC46" s="1433"/>
      <c r="AD46" s="1433"/>
      <c r="AE46" s="1433"/>
      <c r="AF46" s="1433"/>
      <c r="AG46" s="1433" t="s">
        <v>48</v>
      </c>
      <c r="AH46" s="1433"/>
      <c r="AI46" s="1433"/>
      <c r="AJ46" s="1433"/>
      <c r="AK46" s="1433"/>
      <c r="AL46" s="1433"/>
      <c r="AM46" s="1433"/>
      <c r="AN46" s="1433"/>
      <c r="AO46" s="1433"/>
      <c r="AP46" s="1433"/>
      <c r="AQ46" s="1433" t="s">
        <v>49</v>
      </c>
      <c r="AR46" s="1433"/>
      <c r="AS46" s="1433"/>
      <c r="AT46" s="1433"/>
      <c r="AU46" s="1433"/>
      <c r="AV46" s="1433"/>
      <c r="AW46" s="1433"/>
      <c r="AX46" s="1433"/>
      <c r="AY46" s="1433"/>
      <c r="AZ46" s="1433"/>
      <c r="BA46" s="1433" t="s">
        <v>50</v>
      </c>
      <c r="BB46" s="1433"/>
      <c r="BC46" s="1433"/>
      <c r="BD46" s="1433"/>
      <c r="BE46" s="1433"/>
      <c r="BF46" s="1433"/>
      <c r="BG46" s="1433"/>
      <c r="BH46" s="1433"/>
      <c r="BI46" s="1433"/>
      <c r="BJ46" s="1433"/>
      <c r="BK46" s="1433"/>
      <c r="BL46" s="1433" t="s">
        <v>51</v>
      </c>
      <c r="BM46" s="1433"/>
      <c r="BN46" s="1433"/>
      <c r="BO46" s="1433"/>
      <c r="BP46" s="1433"/>
      <c r="BQ46" s="1433"/>
      <c r="BR46" s="1433"/>
      <c r="BS46" s="1433"/>
      <c r="BT46" s="1433"/>
      <c r="BU46" s="1433"/>
      <c r="BV46" s="1433"/>
      <c r="BW46" s="1433" t="s">
        <v>52</v>
      </c>
      <c r="BX46" s="1433"/>
      <c r="BY46" s="1433"/>
      <c r="BZ46" s="1433"/>
      <c r="CA46" s="1433"/>
      <c r="CB46" s="1433"/>
      <c r="CC46" s="1433"/>
      <c r="CD46" s="1433"/>
      <c r="CE46" s="1433"/>
      <c r="CF46" s="1433"/>
      <c r="CG46" s="1433"/>
      <c r="CI46" s="123"/>
      <c r="CJ46" s="123"/>
      <c r="CK46" s="123"/>
      <c r="CL46" s="123"/>
      <c r="CM46" s="123"/>
      <c r="CN46" s="123"/>
      <c r="CO46" s="123"/>
    </row>
    <row r="47" spans="1:93" ht="15" customHeight="1">
      <c r="A47" s="1443"/>
      <c r="B47" s="1443"/>
      <c r="C47" s="1443"/>
      <c r="D47" s="1443"/>
      <c r="E47" s="1443"/>
      <c r="F47" s="1443"/>
      <c r="G47" s="1443"/>
      <c r="H47" s="1443"/>
      <c r="I47" s="1443"/>
      <c r="J47" s="1444"/>
      <c r="K47" s="1419"/>
      <c r="L47" s="1420"/>
      <c r="M47" s="1420"/>
      <c r="N47" s="1420"/>
      <c r="O47" s="1420"/>
      <c r="P47" s="1420"/>
      <c r="Q47" s="1420"/>
      <c r="R47" s="1420"/>
      <c r="S47" s="1420"/>
      <c r="T47" s="1420"/>
      <c r="U47" s="1420"/>
      <c r="V47" s="1436"/>
      <c r="W47" s="1446"/>
      <c r="X47" s="1446"/>
      <c r="Y47" s="1446"/>
      <c r="Z47" s="1446"/>
      <c r="AA47" s="1446"/>
      <c r="AB47" s="1446"/>
      <c r="AC47" s="1446"/>
      <c r="AD47" s="1446"/>
      <c r="AE47" s="1446"/>
      <c r="AF47" s="1446"/>
      <c r="AG47" s="1436"/>
      <c r="AH47" s="1436"/>
      <c r="AI47" s="1436"/>
      <c r="AJ47" s="1436"/>
      <c r="AK47" s="1436"/>
      <c r="AL47" s="1436"/>
      <c r="AM47" s="1436"/>
      <c r="AN47" s="1436"/>
      <c r="AO47" s="1436"/>
      <c r="AP47" s="1436"/>
      <c r="AQ47" s="1436"/>
      <c r="AR47" s="1436"/>
      <c r="AS47" s="1436"/>
      <c r="AT47" s="1436"/>
      <c r="AU47" s="1436"/>
      <c r="AV47" s="1436"/>
      <c r="AW47" s="1436"/>
      <c r="AX47" s="1436"/>
      <c r="AY47" s="1436"/>
      <c r="AZ47" s="1436"/>
      <c r="BA47" s="1436"/>
      <c r="BB47" s="1436"/>
      <c r="BC47" s="1436"/>
      <c r="BD47" s="1436"/>
      <c r="BE47" s="1436"/>
      <c r="BF47" s="1436"/>
      <c r="BG47" s="1436"/>
      <c r="BH47" s="1436"/>
      <c r="BI47" s="1436"/>
      <c r="BJ47" s="1436"/>
      <c r="BK47" s="1436"/>
      <c r="BL47" s="1436"/>
      <c r="BM47" s="1436"/>
      <c r="BN47" s="1436"/>
      <c r="BO47" s="1436"/>
      <c r="BP47" s="1436"/>
      <c r="BQ47" s="1436"/>
      <c r="BR47" s="1436"/>
      <c r="BS47" s="1436"/>
      <c r="BT47" s="1436"/>
      <c r="BU47" s="1436"/>
      <c r="BV47" s="1436"/>
      <c r="BW47" s="1436"/>
      <c r="BX47" s="1436"/>
      <c r="BY47" s="1436"/>
      <c r="BZ47" s="1436"/>
      <c r="CA47" s="1436"/>
      <c r="CB47" s="1436"/>
      <c r="CC47" s="1436"/>
      <c r="CD47" s="1436"/>
      <c r="CE47" s="1436"/>
      <c r="CF47" s="1436"/>
      <c r="CG47" s="1436"/>
      <c r="CI47" s="123"/>
      <c r="CJ47" s="123"/>
      <c r="CK47" s="123"/>
      <c r="CL47" s="123"/>
      <c r="CM47" s="123"/>
      <c r="CN47" s="123"/>
      <c r="CO47" s="123"/>
    </row>
    <row r="48" spans="1:93" ht="15" customHeight="1">
      <c r="A48" s="1414" t="s">
        <v>944</v>
      </c>
      <c r="B48" s="1437"/>
      <c r="C48" s="1437"/>
      <c r="D48" s="1437"/>
      <c r="E48" s="1437"/>
      <c r="F48" s="1437"/>
      <c r="G48" s="1437"/>
      <c r="H48" s="1437"/>
      <c r="I48" s="1437"/>
      <c r="J48" s="1438"/>
      <c r="K48" s="1448">
        <v>70</v>
      </c>
      <c r="L48" s="1435"/>
      <c r="M48" s="1435"/>
      <c r="N48" s="1435"/>
      <c r="O48" s="1435"/>
      <c r="P48" s="1435"/>
      <c r="Q48" s="1435"/>
      <c r="R48" s="1435"/>
      <c r="S48" s="1435"/>
      <c r="T48" s="1435"/>
      <c r="U48" s="1435"/>
      <c r="V48" s="1434">
        <v>102999</v>
      </c>
      <c r="W48" s="1434"/>
      <c r="X48" s="1434"/>
      <c r="Y48" s="1434"/>
      <c r="Z48" s="1434"/>
      <c r="AA48" s="1434"/>
      <c r="AB48" s="1434"/>
      <c r="AC48" s="1434"/>
      <c r="AD48" s="1434"/>
      <c r="AE48" s="1434"/>
      <c r="AF48" s="1434"/>
      <c r="AG48" s="1434">
        <v>1202</v>
      </c>
      <c r="AH48" s="1434"/>
      <c r="AI48" s="1434"/>
      <c r="AJ48" s="1434"/>
      <c r="AK48" s="1434"/>
      <c r="AL48" s="1434"/>
      <c r="AM48" s="1434"/>
      <c r="AN48" s="1434"/>
      <c r="AO48" s="1434"/>
      <c r="AP48" s="1434"/>
      <c r="AQ48" s="1439">
        <v>24</v>
      </c>
      <c r="AR48" s="1439"/>
      <c r="AS48" s="1439"/>
      <c r="AT48" s="1439"/>
      <c r="AU48" s="1439"/>
      <c r="AV48" s="1439"/>
      <c r="AW48" s="1439"/>
      <c r="AX48" s="1439"/>
      <c r="AY48" s="1439"/>
      <c r="AZ48" s="1439"/>
      <c r="BA48" s="1439">
        <v>34</v>
      </c>
      <c r="BB48" s="1439"/>
      <c r="BC48" s="1439"/>
      <c r="BD48" s="1439"/>
      <c r="BE48" s="1439"/>
      <c r="BF48" s="1439"/>
      <c r="BG48" s="1439"/>
      <c r="BH48" s="1439"/>
      <c r="BI48" s="1439"/>
      <c r="BJ48" s="1439"/>
      <c r="BK48" s="1439"/>
      <c r="BL48" s="1439">
        <v>4</v>
      </c>
      <c r="BM48" s="1439"/>
      <c r="BN48" s="1439"/>
      <c r="BO48" s="1439"/>
      <c r="BP48" s="1439"/>
      <c r="BQ48" s="1439"/>
      <c r="BR48" s="1439"/>
      <c r="BS48" s="1439"/>
      <c r="BT48" s="1439"/>
      <c r="BU48" s="1439"/>
      <c r="BV48" s="1439"/>
      <c r="BW48" s="1439">
        <v>7</v>
      </c>
      <c r="BX48" s="1439"/>
      <c r="BY48" s="1439"/>
      <c r="BZ48" s="1439"/>
      <c r="CA48" s="1439"/>
      <c r="CB48" s="1439"/>
      <c r="CC48" s="1439"/>
      <c r="CD48" s="1439"/>
      <c r="CE48" s="1439"/>
      <c r="CF48" s="1439"/>
      <c r="CG48" s="1439"/>
      <c r="CI48" s="123"/>
      <c r="CJ48" s="123"/>
      <c r="CK48" s="123"/>
      <c r="CL48" s="123"/>
      <c r="CM48" s="123"/>
      <c r="CN48" s="123"/>
      <c r="CO48" s="123"/>
    </row>
    <row r="49" spans="1:93" s="152" customFormat="1" ht="15" customHeight="1">
      <c r="A49" s="715"/>
      <c r="B49" s="716"/>
      <c r="C49" s="716"/>
      <c r="D49" s="716"/>
      <c r="E49" s="716"/>
      <c r="F49" s="1392" t="s">
        <v>567</v>
      </c>
      <c r="G49" s="1392"/>
      <c r="H49" s="1392"/>
      <c r="I49" s="716"/>
      <c r="J49" s="717"/>
      <c r="K49" s="1435">
        <v>80</v>
      </c>
      <c r="L49" s="1435"/>
      <c r="M49" s="1435"/>
      <c r="N49" s="1435"/>
      <c r="O49" s="1435"/>
      <c r="P49" s="1435"/>
      <c r="Q49" s="1435"/>
      <c r="R49" s="1435"/>
      <c r="S49" s="1435"/>
      <c r="T49" s="1435"/>
      <c r="U49" s="1435"/>
      <c r="V49" s="1435">
        <v>568106</v>
      </c>
      <c r="W49" s="1435"/>
      <c r="X49" s="1435"/>
      <c r="Y49" s="1435"/>
      <c r="Z49" s="1435"/>
      <c r="AA49" s="1435"/>
      <c r="AB49" s="1435"/>
      <c r="AC49" s="1435"/>
      <c r="AD49" s="1435"/>
      <c r="AE49" s="1435"/>
      <c r="AF49" s="1435"/>
      <c r="AG49" s="1435">
        <v>2443</v>
      </c>
      <c r="AH49" s="1435"/>
      <c r="AI49" s="1435"/>
      <c r="AJ49" s="1435"/>
      <c r="AK49" s="1435"/>
      <c r="AL49" s="1435"/>
      <c r="AM49" s="1435"/>
      <c r="AN49" s="1435"/>
      <c r="AO49" s="1435"/>
      <c r="AP49" s="1435"/>
      <c r="AQ49" s="1440">
        <v>145</v>
      </c>
      <c r="AR49" s="1440"/>
      <c r="AS49" s="1440"/>
      <c r="AT49" s="1440"/>
      <c r="AU49" s="1440"/>
      <c r="AV49" s="1440"/>
      <c r="AW49" s="1440"/>
      <c r="AX49" s="1440"/>
      <c r="AY49" s="1440"/>
      <c r="AZ49" s="1440"/>
      <c r="BA49" s="1440">
        <v>31</v>
      </c>
      <c r="BB49" s="1440"/>
      <c r="BC49" s="1440"/>
      <c r="BD49" s="1440"/>
      <c r="BE49" s="1440"/>
      <c r="BF49" s="1440"/>
      <c r="BG49" s="1440"/>
      <c r="BH49" s="1440"/>
      <c r="BI49" s="1440"/>
      <c r="BJ49" s="1440"/>
      <c r="BK49" s="1440"/>
      <c r="BL49" s="1440">
        <v>2</v>
      </c>
      <c r="BM49" s="1440"/>
      <c r="BN49" s="1440"/>
      <c r="BO49" s="1440"/>
      <c r="BP49" s="1440"/>
      <c r="BQ49" s="1440"/>
      <c r="BR49" s="1440"/>
      <c r="BS49" s="1440"/>
      <c r="BT49" s="1440"/>
      <c r="BU49" s="1440"/>
      <c r="BV49" s="1440"/>
      <c r="BW49" s="1440">
        <v>7</v>
      </c>
      <c r="BX49" s="1440"/>
      <c r="BY49" s="1440"/>
      <c r="BZ49" s="1440"/>
      <c r="CA49" s="1440"/>
      <c r="CB49" s="1440"/>
      <c r="CC49" s="1440"/>
      <c r="CD49" s="1440"/>
      <c r="CE49" s="1440"/>
      <c r="CF49" s="1440"/>
      <c r="CG49" s="1440"/>
      <c r="CI49" s="170"/>
      <c r="CJ49" s="170"/>
      <c r="CK49" s="170"/>
      <c r="CL49" s="170"/>
      <c r="CM49" s="170"/>
      <c r="CN49" s="170"/>
      <c r="CO49" s="170"/>
    </row>
    <row r="50" spans="1:93" s="104" customFormat="1" ht="15" customHeight="1">
      <c r="A50" s="613"/>
      <c r="B50" s="614"/>
      <c r="C50" s="614"/>
      <c r="D50" s="614"/>
      <c r="E50" s="614"/>
      <c r="F50" s="1522" t="s">
        <v>553</v>
      </c>
      <c r="G50" s="1522"/>
      <c r="H50" s="1522"/>
      <c r="I50" s="614"/>
      <c r="J50" s="615"/>
      <c r="K50" s="1412">
        <v>168</v>
      </c>
      <c r="L50" s="1412"/>
      <c r="M50" s="1412"/>
      <c r="N50" s="1412"/>
      <c r="O50" s="1412"/>
      <c r="P50" s="1412"/>
      <c r="Q50" s="1412"/>
      <c r="R50" s="1412"/>
      <c r="S50" s="1412"/>
      <c r="T50" s="1412"/>
      <c r="U50" s="1412"/>
      <c r="V50" s="1412">
        <v>273198</v>
      </c>
      <c r="W50" s="1445"/>
      <c r="X50" s="1445"/>
      <c r="Y50" s="1445"/>
      <c r="Z50" s="1445"/>
      <c r="AA50" s="1445"/>
      <c r="AB50" s="1445"/>
      <c r="AC50" s="1445"/>
      <c r="AD50" s="1445"/>
      <c r="AE50" s="1445"/>
      <c r="AF50" s="1445"/>
      <c r="AG50" s="1412">
        <v>3275</v>
      </c>
      <c r="AH50" s="1412"/>
      <c r="AI50" s="1412"/>
      <c r="AJ50" s="1412"/>
      <c r="AK50" s="1412"/>
      <c r="AL50" s="1412"/>
      <c r="AM50" s="1412"/>
      <c r="AN50" s="1412"/>
      <c r="AO50" s="1412"/>
      <c r="AP50" s="1412"/>
      <c r="AQ50" s="1432">
        <v>273</v>
      </c>
      <c r="AR50" s="1432"/>
      <c r="AS50" s="1432"/>
      <c r="AT50" s="1432"/>
      <c r="AU50" s="1432"/>
      <c r="AV50" s="1432"/>
      <c r="AW50" s="1432"/>
      <c r="AX50" s="1432"/>
      <c r="AY50" s="1432"/>
      <c r="AZ50" s="1432"/>
      <c r="BA50" s="1432">
        <v>63</v>
      </c>
      <c r="BB50" s="1432"/>
      <c r="BC50" s="1432"/>
      <c r="BD50" s="1432"/>
      <c r="BE50" s="1432"/>
      <c r="BF50" s="1432"/>
      <c r="BG50" s="1432"/>
      <c r="BH50" s="1432"/>
      <c r="BI50" s="1432"/>
      <c r="BJ50" s="1432"/>
      <c r="BK50" s="1432"/>
      <c r="BL50" s="1432">
        <v>4</v>
      </c>
      <c r="BM50" s="1432"/>
      <c r="BN50" s="1432"/>
      <c r="BO50" s="1432"/>
      <c r="BP50" s="1432"/>
      <c r="BQ50" s="1432"/>
      <c r="BR50" s="1432"/>
      <c r="BS50" s="1432"/>
      <c r="BT50" s="1432"/>
      <c r="BU50" s="1432"/>
      <c r="BV50" s="1432"/>
      <c r="BW50" s="1432">
        <v>22</v>
      </c>
      <c r="BX50" s="1432"/>
      <c r="BY50" s="1432"/>
      <c r="BZ50" s="1432"/>
      <c r="CA50" s="1432"/>
      <c r="CB50" s="1432"/>
      <c r="CC50" s="1432"/>
      <c r="CD50" s="1432"/>
      <c r="CE50" s="1432"/>
      <c r="CF50" s="1432"/>
      <c r="CG50" s="1432"/>
      <c r="CI50" s="128"/>
      <c r="CJ50" s="128"/>
      <c r="CK50" s="128"/>
      <c r="CL50" s="128"/>
      <c r="CM50" s="128"/>
      <c r="CN50" s="128"/>
      <c r="CO50" s="128"/>
    </row>
    <row r="51" spans="1:93" ht="12">
      <c r="A51" s="128"/>
      <c r="B51" s="123"/>
      <c r="C51" s="123"/>
      <c r="D51" s="123"/>
      <c r="E51" s="123"/>
      <c r="F51" s="123"/>
      <c r="G51" s="123"/>
      <c r="H51" s="123"/>
      <c r="I51" s="123"/>
      <c r="CI51" s="123"/>
      <c r="CJ51" s="123"/>
      <c r="CK51" s="123"/>
      <c r="CL51" s="123"/>
      <c r="CM51" s="123"/>
      <c r="CN51" s="123"/>
      <c r="CO51" s="123"/>
    </row>
    <row r="52" spans="86:93" ht="12">
      <c r="CH52" s="123"/>
      <c r="CI52" s="123"/>
      <c r="CJ52" s="123"/>
      <c r="CK52" s="123"/>
      <c r="CL52" s="123"/>
      <c r="CM52" s="123"/>
      <c r="CN52" s="123"/>
      <c r="CO52" s="123"/>
    </row>
    <row r="53" spans="86:93" ht="12">
      <c r="CH53" s="123"/>
      <c r="CI53" s="123"/>
      <c r="CJ53" s="123"/>
      <c r="CK53" s="123"/>
      <c r="CL53" s="123"/>
      <c r="CM53" s="123"/>
      <c r="CN53" s="123"/>
      <c r="CO53" s="123"/>
    </row>
    <row r="54" spans="86:93" ht="12">
      <c r="CH54" s="123"/>
      <c r="CI54" s="123"/>
      <c r="CJ54" s="123"/>
      <c r="CK54" s="123"/>
      <c r="CL54" s="123"/>
      <c r="CM54" s="123"/>
      <c r="CN54" s="123"/>
      <c r="CO54" s="123"/>
    </row>
  </sheetData>
  <mergeCells count="414">
    <mergeCell ref="F50:H50"/>
    <mergeCell ref="AT9:AX9"/>
    <mergeCell ref="AW38:BB38"/>
    <mergeCell ref="AP38:AV38"/>
    <mergeCell ref="AD37:AI37"/>
    <mergeCell ref="AD36:AI36"/>
    <mergeCell ref="AJ36:AO36"/>
    <mergeCell ref="AP36:AV36"/>
    <mergeCell ref="AO9:AS9"/>
    <mergeCell ref="AT12:AX12"/>
    <mergeCell ref="AO10:AS10"/>
    <mergeCell ref="AJ13:AN13"/>
    <mergeCell ref="AO11:AS11"/>
    <mergeCell ref="AO13:AS13"/>
    <mergeCell ref="AO12:AS12"/>
    <mergeCell ref="R35:W35"/>
    <mergeCell ref="X35:AC35"/>
    <mergeCell ref="P28:V28"/>
    <mergeCell ref="W28:AC28"/>
    <mergeCell ref="R34:W34"/>
    <mergeCell ref="X34:AC34"/>
    <mergeCell ref="Z15:AD15"/>
    <mergeCell ref="AE15:AI15"/>
    <mergeCell ref="AD25:AJ25"/>
    <mergeCell ref="Z20:BH20"/>
    <mergeCell ref="A18:CG18"/>
    <mergeCell ref="CC16:CG16"/>
    <mergeCell ref="A17:CG17"/>
    <mergeCell ref="BI16:BM16"/>
    <mergeCell ref="BX16:CB16"/>
    <mergeCell ref="K16:O16"/>
    <mergeCell ref="Z13:AD13"/>
    <mergeCell ref="AE13:AI13"/>
    <mergeCell ref="Z14:AD14"/>
    <mergeCell ref="AE14:AI14"/>
    <mergeCell ref="AJ15:AN15"/>
    <mergeCell ref="BD15:BH15"/>
    <mergeCell ref="BS14:BW14"/>
    <mergeCell ref="BD14:BH14"/>
    <mergeCell ref="BI14:BM14"/>
    <mergeCell ref="BN14:BR14"/>
    <mergeCell ref="AT15:AX15"/>
    <mergeCell ref="AJ14:AN14"/>
    <mergeCell ref="AO14:AS14"/>
    <mergeCell ref="P16:T16"/>
    <mergeCell ref="AK24:AQ24"/>
    <mergeCell ref="AY24:BE24"/>
    <mergeCell ref="AR24:AX24"/>
    <mergeCell ref="AY16:BC16"/>
    <mergeCell ref="BD16:BH16"/>
    <mergeCell ref="U16:Y16"/>
    <mergeCell ref="AD24:AJ24"/>
    <mergeCell ref="BF24:BL24"/>
    <mergeCell ref="BM22:BS22"/>
    <mergeCell ref="Z16:AD16"/>
    <mergeCell ref="AE16:AI16"/>
    <mergeCell ref="BN16:BR16"/>
    <mergeCell ref="BS16:BW16"/>
    <mergeCell ref="BT22:BZ22"/>
    <mergeCell ref="AD22:AJ22"/>
    <mergeCell ref="BU37:BZ37"/>
    <mergeCell ref="CA39:CG39"/>
    <mergeCell ref="CA37:CG37"/>
    <mergeCell ref="CA35:CG35"/>
    <mergeCell ref="BI35:BN35"/>
    <mergeCell ref="BO35:BT35"/>
    <mergeCell ref="CA26:CG26"/>
    <mergeCell ref="BT28:BZ28"/>
    <mergeCell ref="CA27:CG27"/>
    <mergeCell ref="CA28:CG28"/>
    <mergeCell ref="BF27:BL27"/>
    <mergeCell ref="BT27:BZ27"/>
    <mergeCell ref="BU34:BZ34"/>
    <mergeCell ref="AW33:BN33"/>
    <mergeCell ref="AW34:BB34"/>
    <mergeCell ref="AD28:AJ28"/>
    <mergeCell ref="AW35:BB35"/>
    <mergeCell ref="AY28:BE28"/>
    <mergeCell ref="AR28:AX28"/>
    <mergeCell ref="AD35:AI35"/>
    <mergeCell ref="AJ35:AO35"/>
    <mergeCell ref="AD34:AI34"/>
    <mergeCell ref="AP33:AV34"/>
    <mergeCell ref="AJ34:AO34"/>
    <mergeCell ref="BF28:BL28"/>
    <mergeCell ref="BM28:BS28"/>
    <mergeCell ref="P27:V27"/>
    <mergeCell ref="W27:AC27"/>
    <mergeCell ref="AK27:AQ27"/>
    <mergeCell ref="AK28:AQ28"/>
    <mergeCell ref="AD27:AJ27"/>
    <mergeCell ref="BM27:BS27"/>
    <mergeCell ref="AY27:BE27"/>
    <mergeCell ref="AR27:AX27"/>
    <mergeCell ref="P25:V25"/>
    <mergeCell ref="W25:AC25"/>
    <mergeCell ref="P26:V26"/>
    <mergeCell ref="BM26:BS26"/>
    <mergeCell ref="W26:AC26"/>
    <mergeCell ref="AD26:AJ26"/>
    <mergeCell ref="AK26:AQ26"/>
    <mergeCell ref="AK25:AQ25"/>
    <mergeCell ref="AY25:BE25"/>
    <mergeCell ref="AR25:AX25"/>
    <mergeCell ref="I27:O27"/>
    <mergeCell ref="I26:O26"/>
    <mergeCell ref="A25:H25"/>
    <mergeCell ref="I25:O25"/>
    <mergeCell ref="BT26:BZ26"/>
    <mergeCell ref="BF26:BL26"/>
    <mergeCell ref="AY26:BE26"/>
    <mergeCell ref="AR26:AX26"/>
    <mergeCell ref="BF25:BL25"/>
    <mergeCell ref="CA23:CG23"/>
    <mergeCell ref="CA24:CG24"/>
    <mergeCell ref="BM24:BS24"/>
    <mergeCell ref="BM23:BS23"/>
    <mergeCell ref="BT23:BZ23"/>
    <mergeCell ref="CA25:CG25"/>
    <mergeCell ref="BT25:BZ25"/>
    <mergeCell ref="BT24:BZ24"/>
    <mergeCell ref="BM25:BS25"/>
    <mergeCell ref="A24:H24"/>
    <mergeCell ref="I24:O24"/>
    <mergeCell ref="P24:V24"/>
    <mergeCell ref="W24:AC24"/>
    <mergeCell ref="CA22:CG22"/>
    <mergeCell ref="AD23:AJ23"/>
    <mergeCell ref="AK23:AQ23"/>
    <mergeCell ref="AR23:AX23"/>
    <mergeCell ref="AY23:BE23"/>
    <mergeCell ref="BF23:BL23"/>
    <mergeCell ref="AY22:BE22"/>
    <mergeCell ref="AK22:AQ22"/>
    <mergeCell ref="AR22:AX22"/>
    <mergeCell ref="BF22:BL22"/>
    <mergeCell ref="A23:H23"/>
    <mergeCell ref="I23:O23"/>
    <mergeCell ref="P23:V23"/>
    <mergeCell ref="W23:AC23"/>
    <mergeCell ref="A22:H22"/>
    <mergeCell ref="I22:O22"/>
    <mergeCell ref="P22:V22"/>
    <mergeCell ref="W22:AC22"/>
    <mergeCell ref="A16:J16"/>
    <mergeCell ref="CC15:CG15"/>
    <mergeCell ref="AJ16:AN16"/>
    <mergeCell ref="AO16:AS16"/>
    <mergeCell ref="AT16:AX16"/>
    <mergeCell ref="BI15:BM15"/>
    <mergeCell ref="BN15:BR15"/>
    <mergeCell ref="BS15:BW15"/>
    <mergeCell ref="BX15:CB15"/>
    <mergeCell ref="AO15:AS15"/>
    <mergeCell ref="A14:J14"/>
    <mergeCell ref="K14:O14"/>
    <mergeCell ref="P14:T14"/>
    <mergeCell ref="U14:Y14"/>
    <mergeCell ref="A15:J15"/>
    <mergeCell ref="K15:O15"/>
    <mergeCell ref="P15:T15"/>
    <mergeCell ref="U15:Y15"/>
    <mergeCell ref="BX14:CB14"/>
    <mergeCell ref="CC14:CG14"/>
    <mergeCell ref="AT14:AX14"/>
    <mergeCell ref="BD13:BH13"/>
    <mergeCell ref="BX13:CB13"/>
    <mergeCell ref="CC13:CG13"/>
    <mergeCell ref="AY14:BC14"/>
    <mergeCell ref="AT13:AX13"/>
    <mergeCell ref="AY13:BC13"/>
    <mergeCell ref="A13:J13"/>
    <mergeCell ref="K13:O13"/>
    <mergeCell ref="P13:T13"/>
    <mergeCell ref="U13:Y13"/>
    <mergeCell ref="CC11:CG11"/>
    <mergeCell ref="BD11:BH11"/>
    <mergeCell ref="BI11:BM11"/>
    <mergeCell ref="BN13:BR13"/>
    <mergeCell ref="BI13:BM13"/>
    <mergeCell ref="BS13:BW13"/>
    <mergeCell ref="BX12:CB12"/>
    <mergeCell ref="CC12:CG12"/>
    <mergeCell ref="BD12:BH12"/>
    <mergeCell ref="BI12:BM12"/>
    <mergeCell ref="Z12:AD12"/>
    <mergeCell ref="AE12:AI12"/>
    <mergeCell ref="AJ12:AN12"/>
    <mergeCell ref="BX11:CB11"/>
    <mergeCell ref="AY11:BC11"/>
    <mergeCell ref="AT11:AX11"/>
    <mergeCell ref="BN11:BR11"/>
    <mergeCell ref="BS11:BW11"/>
    <mergeCell ref="BN12:BR12"/>
    <mergeCell ref="BS12:BW12"/>
    <mergeCell ref="BS10:BW10"/>
    <mergeCell ref="BD10:BH10"/>
    <mergeCell ref="BI10:BM10"/>
    <mergeCell ref="BN10:BR10"/>
    <mergeCell ref="BX10:CB10"/>
    <mergeCell ref="CC10:CG10"/>
    <mergeCell ref="A11:J11"/>
    <mergeCell ref="K11:O11"/>
    <mergeCell ref="P11:T11"/>
    <mergeCell ref="U11:Y11"/>
    <mergeCell ref="Z11:AD11"/>
    <mergeCell ref="AE11:AI11"/>
    <mergeCell ref="AJ11:AN11"/>
    <mergeCell ref="AY10:BC10"/>
    <mergeCell ref="CC9:CG9"/>
    <mergeCell ref="A10:J10"/>
    <mergeCell ref="K10:O10"/>
    <mergeCell ref="P10:T10"/>
    <mergeCell ref="U10:Y10"/>
    <mergeCell ref="Z10:AD10"/>
    <mergeCell ref="AE10:AI10"/>
    <mergeCell ref="AJ10:AN10"/>
    <mergeCell ref="AT10:AX10"/>
    <mergeCell ref="BI9:BM9"/>
    <mergeCell ref="BI8:BM8"/>
    <mergeCell ref="BX9:CB9"/>
    <mergeCell ref="AY9:BC9"/>
    <mergeCell ref="BD9:BH9"/>
    <mergeCell ref="BX8:CB8"/>
    <mergeCell ref="BN8:BR8"/>
    <mergeCell ref="BS8:BW8"/>
    <mergeCell ref="BS9:BW9"/>
    <mergeCell ref="BN9:BR9"/>
    <mergeCell ref="Z9:AD9"/>
    <mergeCell ref="AE9:AI9"/>
    <mergeCell ref="AY8:BC8"/>
    <mergeCell ref="BD8:BH8"/>
    <mergeCell ref="AO8:AS8"/>
    <mergeCell ref="AJ9:AN9"/>
    <mergeCell ref="CC7:CG7"/>
    <mergeCell ref="K8:O8"/>
    <mergeCell ref="P8:T8"/>
    <mergeCell ref="U8:Y8"/>
    <mergeCell ref="Z8:AD8"/>
    <mergeCell ref="AE8:AI8"/>
    <mergeCell ref="AJ8:AN8"/>
    <mergeCell ref="AT8:AX8"/>
    <mergeCell ref="BI7:BM7"/>
    <mergeCell ref="CC8:CG8"/>
    <mergeCell ref="BS7:BW7"/>
    <mergeCell ref="BX7:CB7"/>
    <mergeCell ref="AO7:AS7"/>
    <mergeCell ref="AT7:AX7"/>
    <mergeCell ref="AY7:BC7"/>
    <mergeCell ref="BD7:BH7"/>
    <mergeCell ref="BX6:CB6"/>
    <mergeCell ref="CC6:CG6"/>
    <mergeCell ref="A7:J7"/>
    <mergeCell ref="K7:O7"/>
    <mergeCell ref="P7:T7"/>
    <mergeCell ref="U7:Y7"/>
    <mergeCell ref="Z7:AD7"/>
    <mergeCell ref="AE7:AI7"/>
    <mergeCell ref="AJ7:AN7"/>
    <mergeCell ref="BN7:BR7"/>
    <mergeCell ref="Z6:AD6"/>
    <mergeCell ref="AE6:AI6"/>
    <mergeCell ref="AJ6:AN6"/>
    <mergeCell ref="AO6:AS6"/>
    <mergeCell ref="A6:J6"/>
    <mergeCell ref="K6:O6"/>
    <mergeCell ref="P6:T6"/>
    <mergeCell ref="U6:Y6"/>
    <mergeCell ref="A4:J5"/>
    <mergeCell ref="K4:AI4"/>
    <mergeCell ref="AJ4:BH4"/>
    <mergeCell ref="BI4:CG4"/>
    <mergeCell ref="K5:O5"/>
    <mergeCell ref="P5:T5"/>
    <mergeCell ref="U5:Y5"/>
    <mergeCell ref="Z5:AD5"/>
    <mergeCell ref="AE5:AI5"/>
    <mergeCell ref="AJ5:AN5"/>
    <mergeCell ref="X1:BJ1"/>
    <mergeCell ref="K3:AI3"/>
    <mergeCell ref="AJ3:BH3"/>
    <mergeCell ref="BI3:CG3"/>
    <mergeCell ref="BX5:CB5"/>
    <mergeCell ref="CC5:CG5"/>
    <mergeCell ref="BD6:BH6"/>
    <mergeCell ref="BI6:BM6"/>
    <mergeCell ref="BD5:BH5"/>
    <mergeCell ref="BI5:BM5"/>
    <mergeCell ref="BN5:BR5"/>
    <mergeCell ref="BS5:BW5"/>
    <mergeCell ref="BN6:BR6"/>
    <mergeCell ref="BS6:BW6"/>
    <mergeCell ref="AJ37:AO37"/>
    <mergeCell ref="AO5:AS5"/>
    <mergeCell ref="AT5:AX5"/>
    <mergeCell ref="AY5:BC5"/>
    <mergeCell ref="AT6:AX6"/>
    <mergeCell ref="AY6:BC6"/>
    <mergeCell ref="AY12:BC12"/>
    <mergeCell ref="AY15:BC15"/>
    <mergeCell ref="R33:AO33"/>
    <mergeCell ref="AP35:AV35"/>
    <mergeCell ref="AP37:AV37"/>
    <mergeCell ref="BO36:BT36"/>
    <mergeCell ref="BI37:BN37"/>
    <mergeCell ref="AW37:BB37"/>
    <mergeCell ref="BC37:BH37"/>
    <mergeCell ref="AW36:BB36"/>
    <mergeCell ref="BO37:BT37"/>
    <mergeCell ref="BI36:BN36"/>
    <mergeCell ref="CA33:CG34"/>
    <mergeCell ref="BU36:BZ36"/>
    <mergeCell ref="BU35:BZ35"/>
    <mergeCell ref="BC36:BH36"/>
    <mergeCell ref="BC34:BH34"/>
    <mergeCell ref="BC35:BH35"/>
    <mergeCell ref="BI34:BN34"/>
    <mergeCell ref="CA36:CG36"/>
    <mergeCell ref="BO34:BT34"/>
    <mergeCell ref="BO33:BZ33"/>
    <mergeCell ref="AJ38:AO38"/>
    <mergeCell ref="CA38:CG38"/>
    <mergeCell ref="BI38:BN38"/>
    <mergeCell ref="BO38:BT38"/>
    <mergeCell ref="BU38:BZ38"/>
    <mergeCell ref="BC38:BH38"/>
    <mergeCell ref="BO39:BT39"/>
    <mergeCell ref="BI39:BN39"/>
    <mergeCell ref="BC39:BH39"/>
    <mergeCell ref="BU39:BZ39"/>
    <mergeCell ref="AG44:AZ44"/>
    <mergeCell ref="BA44:BK45"/>
    <mergeCell ref="AP39:AV39"/>
    <mergeCell ref="AD39:AI39"/>
    <mergeCell ref="AG45:AP45"/>
    <mergeCell ref="V44:AF45"/>
    <mergeCell ref="X39:AC39"/>
    <mergeCell ref="AQ45:AZ45"/>
    <mergeCell ref="AJ39:AO39"/>
    <mergeCell ref="AW39:BB39"/>
    <mergeCell ref="BL44:CG44"/>
    <mergeCell ref="BW50:CG50"/>
    <mergeCell ref="BW45:CG45"/>
    <mergeCell ref="BW46:CG46"/>
    <mergeCell ref="BW47:CG47"/>
    <mergeCell ref="BL49:BV49"/>
    <mergeCell ref="BW48:CG48"/>
    <mergeCell ref="BW49:CG49"/>
    <mergeCell ref="BL46:BV46"/>
    <mergeCell ref="BL45:BV45"/>
    <mergeCell ref="BL47:BV47"/>
    <mergeCell ref="A46:J46"/>
    <mergeCell ref="A47:J47"/>
    <mergeCell ref="V50:AF50"/>
    <mergeCell ref="K49:U49"/>
    <mergeCell ref="V47:AF47"/>
    <mergeCell ref="V49:AF49"/>
    <mergeCell ref="K46:U46"/>
    <mergeCell ref="V46:AF46"/>
    <mergeCell ref="K48:U48"/>
    <mergeCell ref="V48:AF48"/>
    <mergeCell ref="A48:J48"/>
    <mergeCell ref="BL50:BV50"/>
    <mergeCell ref="AQ48:AZ48"/>
    <mergeCell ref="BA48:BK48"/>
    <mergeCell ref="AQ49:AZ49"/>
    <mergeCell ref="BA49:BK49"/>
    <mergeCell ref="AQ50:AZ50"/>
    <mergeCell ref="BL48:BV48"/>
    <mergeCell ref="AG50:AP50"/>
    <mergeCell ref="BA50:BK50"/>
    <mergeCell ref="AQ46:AZ46"/>
    <mergeCell ref="BA46:BK46"/>
    <mergeCell ref="AG46:AP46"/>
    <mergeCell ref="AG48:AP48"/>
    <mergeCell ref="AG49:AP49"/>
    <mergeCell ref="BA47:BK47"/>
    <mergeCell ref="AQ47:AZ47"/>
    <mergeCell ref="AG47:AP47"/>
    <mergeCell ref="X37:AC37"/>
    <mergeCell ref="R36:W36"/>
    <mergeCell ref="X36:AC36"/>
    <mergeCell ref="R37:W37"/>
    <mergeCell ref="AD38:AI38"/>
    <mergeCell ref="X38:AC38"/>
    <mergeCell ref="R38:W38"/>
    <mergeCell ref="J38:Q38"/>
    <mergeCell ref="J37:Q37"/>
    <mergeCell ref="A44:J45"/>
    <mergeCell ref="K47:U47"/>
    <mergeCell ref="A40:U40"/>
    <mergeCell ref="R39:W39"/>
    <mergeCell ref="J39:Q39"/>
    <mergeCell ref="F39:G39"/>
    <mergeCell ref="K50:U50"/>
    <mergeCell ref="K44:U45"/>
    <mergeCell ref="J36:Q36"/>
    <mergeCell ref="P9:T9"/>
    <mergeCell ref="U9:Y9"/>
    <mergeCell ref="A12:J12"/>
    <mergeCell ref="K12:O12"/>
    <mergeCell ref="P12:T12"/>
    <mergeCell ref="U12:Y12"/>
    <mergeCell ref="A37:I37"/>
    <mergeCell ref="F49:H49"/>
    <mergeCell ref="A8:J8"/>
    <mergeCell ref="A36:I36"/>
    <mergeCell ref="J35:Q35"/>
    <mergeCell ref="I28:O28"/>
    <mergeCell ref="A35:I35"/>
    <mergeCell ref="A33:I34"/>
    <mergeCell ref="J33:Q34"/>
    <mergeCell ref="A9:J9"/>
    <mergeCell ref="K9:O9"/>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O69"/>
  <sheetViews>
    <sheetView zoomScaleSheetLayoutView="100" workbookViewId="0" topLeftCell="A30">
      <selection activeCell="Q40" sqref="Q40"/>
    </sheetView>
  </sheetViews>
  <sheetFormatPr defaultColWidth="9.00390625" defaultRowHeight="13.5"/>
  <cols>
    <col min="1" max="1" width="2.625" style="1596" customWidth="1"/>
    <col min="2" max="2" width="8.625" style="1596" customWidth="1"/>
    <col min="3" max="3" width="4.625" style="1596" customWidth="1"/>
    <col min="4" max="4" width="7.125" style="1596" customWidth="1"/>
    <col min="5" max="5" width="8.625" style="1596" customWidth="1"/>
    <col min="6" max="6" width="4.625" style="1596" customWidth="1"/>
    <col min="7" max="7" width="7.625" style="1596" bestFit="1" customWidth="1"/>
    <col min="8" max="8" width="6.125" style="1596" customWidth="1"/>
    <col min="9" max="9" width="10.625" style="1596" customWidth="1"/>
    <col min="10" max="15" width="5.125" style="1596" customWidth="1"/>
    <col min="16" max="16" width="2.625" style="1596" customWidth="1"/>
    <col min="17" max="16384" width="9.00390625" style="1596" customWidth="1"/>
  </cols>
  <sheetData>
    <row r="1" ht="14.25" customHeight="1"/>
    <row r="2" ht="24.75">
      <c r="H2" s="1597" t="s">
        <v>85</v>
      </c>
    </row>
    <row r="3" ht="14.25" customHeight="1"/>
    <row r="4" ht="14.25" customHeight="1"/>
    <row r="5" spans="5:14" ht="21" customHeight="1">
      <c r="E5" s="1598" t="s">
        <v>86</v>
      </c>
      <c r="F5" s="533"/>
      <c r="K5" s="533"/>
      <c r="L5" s="1598" t="s">
        <v>87</v>
      </c>
      <c r="M5" s="533"/>
      <c r="N5" s="533"/>
    </row>
    <row r="6" ht="14.25" customHeight="1"/>
    <row r="7" spans="2:14" ht="14.25" customHeight="1">
      <c r="B7" s="15"/>
      <c r="E7" s="15"/>
      <c r="J7" s="533"/>
      <c r="K7" s="533"/>
      <c r="L7" s="533"/>
      <c r="M7" s="533"/>
      <c r="N7" s="533"/>
    </row>
    <row r="8" spans="3:14" ht="14.25" customHeight="1">
      <c r="C8" s="1599" t="s">
        <v>88</v>
      </c>
      <c r="D8" s="1599"/>
      <c r="E8" s="1599"/>
      <c r="F8" s="1599"/>
      <c r="J8" s="1600" t="s">
        <v>89</v>
      </c>
      <c r="K8" s="1600"/>
      <c r="L8" s="1600"/>
      <c r="M8" s="1600"/>
      <c r="N8" s="1601"/>
    </row>
    <row r="9" spans="3:6" ht="14.25" customHeight="1">
      <c r="C9" s="1599" t="s">
        <v>90</v>
      </c>
      <c r="D9" s="1602"/>
      <c r="E9" s="1602"/>
      <c r="F9" s="1602"/>
    </row>
    <row r="10" ht="14.25" customHeight="1"/>
    <row r="11" spans="9:15" ht="14.25" customHeight="1">
      <c r="I11" s="1603" t="s">
        <v>91</v>
      </c>
      <c r="J11" s="1603"/>
      <c r="K11" s="1603"/>
      <c r="L11" s="1603"/>
      <c r="M11" s="1603"/>
      <c r="N11" s="1603"/>
      <c r="O11" s="1603"/>
    </row>
    <row r="12" spans="2:15" ht="14.25" customHeight="1">
      <c r="B12" s="1604" t="s">
        <v>92</v>
      </c>
      <c r="C12" s="1604"/>
      <c r="D12" s="1604"/>
      <c r="E12" s="1604"/>
      <c r="F12" s="1604"/>
      <c r="G12" s="1604"/>
      <c r="I12" s="1605" t="s">
        <v>93</v>
      </c>
      <c r="J12" s="1605"/>
      <c r="K12" s="1605"/>
      <c r="L12" s="1605"/>
      <c r="M12" s="1606"/>
      <c r="N12" s="1607"/>
      <c r="O12" s="1607"/>
    </row>
    <row r="13" spans="2:15" ht="14.25" customHeight="1">
      <c r="B13" s="1606" t="s">
        <v>94</v>
      </c>
      <c r="C13" s="1606"/>
      <c r="D13" s="1606"/>
      <c r="E13" s="1606"/>
      <c r="F13" s="1606"/>
      <c r="G13" s="1606"/>
      <c r="I13" s="1608" t="s">
        <v>95</v>
      </c>
      <c r="J13" s="1608"/>
      <c r="K13" s="1608"/>
      <c r="L13" s="1608"/>
      <c r="M13" s="1608"/>
      <c r="N13" s="1608"/>
      <c r="O13" s="1608"/>
    </row>
    <row r="14" spans="2:15" ht="14.25" customHeight="1">
      <c r="B14" s="1606" t="s">
        <v>96</v>
      </c>
      <c r="C14" s="1606"/>
      <c r="D14" s="1606"/>
      <c r="E14" s="1606"/>
      <c r="F14" s="533"/>
      <c r="G14" s="533"/>
      <c r="I14" s="1606" t="s">
        <v>97</v>
      </c>
      <c r="J14" s="1606"/>
      <c r="K14" s="1606"/>
      <c r="L14" s="1606"/>
      <c r="M14" s="1606"/>
      <c r="N14" s="1606"/>
      <c r="O14" s="1606"/>
    </row>
    <row r="15" spans="4:15" ht="14.25" customHeight="1">
      <c r="D15" s="15"/>
      <c r="G15" s="1609"/>
      <c r="I15" s="1610"/>
      <c r="J15" s="1610"/>
      <c r="K15" s="1610"/>
      <c r="L15" s="1610"/>
      <c r="M15" s="1610"/>
      <c r="N15" s="1610"/>
      <c r="O15" s="1610"/>
    </row>
    <row r="16" spans="2:7" ht="14.25" customHeight="1">
      <c r="B16" s="1611"/>
      <c r="C16" s="1612"/>
      <c r="D16" s="1609"/>
      <c r="E16" s="1611"/>
      <c r="F16" s="1612"/>
      <c r="G16" s="1609"/>
    </row>
    <row r="17" spans="2:7" ht="14.25" customHeight="1">
      <c r="B17" s="16"/>
      <c r="C17" s="16"/>
      <c r="D17" s="1609"/>
      <c r="E17" s="16"/>
      <c r="F17" s="16"/>
      <c r="G17" s="1611"/>
    </row>
    <row r="18" spans="4:7" ht="14.25" customHeight="1">
      <c r="D18" s="1613"/>
      <c r="G18" s="1614"/>
    </row>
    <row r="19" spans="2:15" ht="20.25" customHeight="1" thickBot="1">
      <c r="B19" s="1615" t="s">
        <v>98</v>
      </c>
      <c r="C19" s="533"/>
      <c r="D19" s="1616"/>
      <c r="E19" s="533"/>
      <c r="F19" s="533"/>
      <c r="G19" s="1617" t="s">
        <v>99</v>
      </c>
      <c r="I19" s="1615" t="s">
        <v>132</v>
      </c>
      <c r="J19" s="533"/>
      <c r="K19" s="533"/>
      <c r="L19" s="533"/>
      <c r="M19" s="533"/>
      <c r="N19" s="533"/>
      <c r="O19" s="1618"/>
    </row>
    <row r="20" spans="2:15" ht="24">
      <c r="B20" s="1619" t="s">
        <v>100</v>
      </c>
      <c r="C20" s="1620"/>
      <c r="D20" s="1621"/>
      <c r="E20" s="1619" t="s">
        <v>101</v>
      </c>
      <c r="F20" s="1620"/>
      <c r="G20" s="1621"/>
      <c r="I20" s="1622" t="s">
        <v>102</v>
      </c>
      <c r="J20" s="1623" t="s">
        <v>133</v>
      </c>
      <c r="K20" s="1623" t="s">
        <v>103</v>
      </c>
      <c r="L20" s="1623" t="s">
        <v>104</v>
      </c>
      <c r="M20" s="1623" t="s">
        <v>105</v>
      </c>
      <c r="N20" s="1623" t="s">
        <v>134</v>
      </c>
      <c r="O20" s="1624" t="s">
        <v>135</v>
      </c>
    </row>
    <row r="21" spans="2:15" ht="20.25" customHeight="1">
      <c r="B21" s="1625" t="s">
        <v>106</v>
      </c>
      <c r="C21" s="1626" t="s">
        <v>136</v>
      </c>
      <c r="D21" s="1627">
        <v>2824</v>
      </c>
      <c r="E21" s="1625" t="s">
        <v>107</v>
      </c>
      <c r="F21" s="1626" t="s">
        <v>137</v>
      </c>
      <c r="G21" s="1627">
        <v>11785</v>
      </c>
      <c r="I21" s="1628" t="s">
        <v>108</v>
      </c>
      <c r="J21" s="1629">
        <v>0.4</v>
      </c>
      <c r="K21" s="1630">
        <v>0.39</v>
      </c>
      <c r="L21" s="1631">
        <v>0.38</v>
      </c>
      <c r="M21" s="1631">
        <v>0.38</v>
      </c>
      <c r="N21" s="1632">
        <v>0.39</v>
      </c>
      <c r="O21" s="1633">
        <v>0.4</v>
      </c>
    </row>
    <row r="22" spans="2:15" ht="20.25" customHeight="1" thickBot="1">
      <c r="B22" s="1625" t="s">
        <v>109</v>
      </c>
      <c r="C22" s="1626" t="s">
        <v>110</v>
      </c>
      <c r="D22" s="1627">
        <v>2772</v>
      </c>
      <c r="E22" s="1625" t="s">
        <v>111</v>
      </c>
      <c r="F22" s="1626" t="s">
        <v>138</v>
      </c>
      <c r="G22" s="1627">
        <v>12884</v>
      </c>
      <c r="I22" s="1628" t="s">
        <v>112</v>
      </c>
      <c r="J22" s="1634">
        <v>0.44</v>
      </c>
      <c r="K22" s="1634">
        <v>0.43</v>
      </c>
      <c r="L22" s="1635">
        <v>0.42</v>
      </c>
      <c r="M22" s="1631">
        <v>0.42</v>
      </c>
      <c r="N22" s="1636">
        <v>0.43</v>
      </c>
      <c r="O22" s="1637">
        <v>0.44</v>
      </c>
    </row>
    <row r="23" spans="2:7" ht="20.25" customHeight="1">
      <c r="B23" s="1625" t="s">
        <v>113</v>
      </c>
      <c r="C23" s="1638" t="s">
        <v>114</v>
      </c>
      <c r="D23" s="1639">
        <f>D21-D22</f>
        <v>52</v>
      </c>
      <c r="E23" s="1625" t="s">
        <v>115</v>
      </c>
      <c r="F23" s="1626" t="s">
        <v>116</v>
      </c>
      <c r="G23" s="1639">
        <f>G21-G22</f>
        <v>-1099</v>
      </c>
    </row>
    <row r="24" spans="2:7" ht="14.25" customHeight="1">
      <c r="B24" s="1640"/>
      <c r="C24" s="1640"/>
      <c r="D24" s="1640"/>
      <c r="E24" s="1640"/>
      <c r="F24" s="1640"/>
      <c r="G24" s="1640"/>
    </row>
    <row r="25" spans="2:15" ht="14.25" customHeight="1">
      <c r="B25" s="1641"/>
      <c r="C25" s="1642"/>
      <c r="D25" s="1642"/>
      <c r="E25" s="1642"/>
      <c r="F25" s="1606" t="s">
        <v>117</v>
      </c>
      <c r="G25" s="533"/>
      <c r="N25" s="1606" t="s">
        <v>118</v>
      </c>
      <c r="O25" s="533"/>
    </row>
    <row r="26" ht="14.25" customHeight="1"/>
    <row r="27" spans="4:5" ht="14.25" customHeight="1">
      <c r="D27" s="533"/>
      <c r="E27" s="533"/>
    </row>
    <row r="28" spans="4:13" ht="21" customHeight="1">
      <c r="D28" s="1643"/>
      <c r="E28" s="1643"/>
      <c r="F28" s="1644" t="s">
        <v>119</v>
      </c>
      <c r="L28" s="1645" t="str">
        <f>"－21年"&amp;'28道路別 ・29景気動向'!B53&amp;"月－"</f>
        <v>－21年9月－</v>
      </c>
      <c r="M28" s="533"/>
    </row>
    <row r="29" ht="14.25" customHeight="1"/>
    <row r="30" ht="14.25" customHeight="1">
      <c r="I30" s="1646"/>
    </row>
    <row r="31" spans="2:15" ht="14.25" customHeight="1">
      <c r="B31" s="1600" t="s">
        <v>120</v>
      </c>
      <c r="C31" s="1600"/>
      <c r="D31" s="1600"/>
      <c r="E31" s="1600"/>
      <c r="F31" s="1600"/>
      <c r="G31" s="1600"/>
      <c r="I31" s="1600" t="s">
        <v>121</v>
      </c>
      <c r="J31" s="1600"/>
      <c r="K31" s="1600"/>
      <c r="L31" s="1600"/>
      <c r="M31" s="1600"/>
      <c r="N31" s="1600"/>
      <c r="O31" s="1600"/>
    </row>
    <row r="32" spans="2:15" ht="14.25" customHeight="1">
      <c r="B32" s="1600" t="s">
        <v>122</v>
      </c>
      <c r="C32" s="1600"/>
      <c r="D32" s="1600"/>
      <c r="E32" s="1600"/>
      <c r="F32" s="1600"/>
      <c r="G32" s="1600"/>
      <c r="I32" s="1647" t="s">
        <v>123</v>
      </c>
      <c r="J32" s="1647"/>
      <c r="K32" s="1647"/>
      <c r="L32" s="1647"/>
      <c r="M32" s="1647"/>
      <c r="N32" s="1647"/>
      <c r="O32" s="1647"/>
    </row>
    <row r="33" spans="9:15" ht="14.25" customHeight="1">
      <c r="I33" s="533"/>
      <c r="J33" s="533"/>
      <c r="K33" s="533"/>
      <c r="L33" s="533"/>
      <c r="M33" s="533"/>
      <c r="N33" s="533"/>
      <c r="O33" s="533"/>
    </row>
    <row r="34" spans="9:15" ht="14.25" customHeight="1">
      <c r="I34" s="1648" t="str">
        <f>"　"&amp;'28道路別 ・29景気動向'!B53&amp;"月の景気動向指数（CI）を前月と比較すると、景気の先"</f>
        <v>　9月の景気動向指数（CI）を前月と比較すると、景気の先</v>
      </c>
      <c r="J34" s="1648"/>
      <c r="K34" s="1648"/>
      <c r="L34" s="1648"/>
      <c r="M34" s="1648"/>
      <c r="N34" s="1648"/>
      <c r="O34" s="1648"/>
    </row>
    <row r="35" spans="2:15" ht="14.25" customHeight="1">
      <c r="B35" s="1649" t="s">
        <v>124</v>
      </c>
      <c r="C35" s="1649"/>
      <c r="D35" s="1649"/>
      <c r="E35" s="1649"/>
      <c r="F35" s="1649"/>
      <c r="G35" s="1649"/>
      <c r="I35" s="1648" t="s">
        <v>125</v>
      </c>
      <c r="J35" s="1648"/>
      <c r="K35" s="1648"/>
      <c r="L35" s="1648"/>
      <c r="M35" s="1648"/>
      <c r="N35" s="1648"/>
      <c r="O35" s="1648"/>
    </row>
    <row r="36" spans="2:15" ht="16.5" customHeight="1">
      <c r="B36" s="1649" t="s">
        <v>126</v>
      </c>
      <c r="C36" s="1649"/>
      <c r="D36" s="1649"/>
      <c r="E36" s="1649"/>
      <c r="F36" s="1649"/>
      <c r="G36" s="1649"/>
      <c r="I36" s="1648" t="s">
        <v>127</v>
      </c>
      <c r="J36" s="1648"/>
      <c r="K36" s="1648"/>
      <c r="L36" s="1648"/>
      <c r="M36" s="1648"/>
      <c r="N36" s="1648"/>
      <c r="O36" s="1648"/>
    </row>
    <row r="37" spans="2:15" ht="14.25" customHeight="1">
      <c r="B37" s="1605" t="s">
        <v>128</v>
      </c>
      <c r="C37" s="1605"/>
      <c r="D37" s="1605"/>
      <c r="E37" s="1605"/>
      <c r="F37" s="1605"/>
      <c r="G37" s="1605"/>
      <c r="I37" s="1648" t="s">
        <v>129</v>
      </c>
      <c r="J37" s="1648"/>
      <c r="K37" s="1648"/>
      <c r="L37" s="1648"/>
      <c r="M37" s="1648"/>
      <c r="N37" s="1648"/>
      <c r="O37" s="1648"/>
    </row>
    <row r="38" spans="1:15" ht="14.25" customHeight="1">
      <c r="A38"/>
      <c r="B38" s="378"/>
      <c r="C38" s="533"/>
      <c r="D38" s="533"/>
      <c r="E38" s="533"/>
      <c r="F38" s="533"/>
      <c r="G38" s="533"/>
      <c r="I38" s="1650"/>
      <c r="J38" s="1650"/>
      <c r="K38" s="1650"/>
      <c r="L38" s="1650"/>
      <c r="M38" s="1650"/>
      <c r="N38" s="1650"/>
      <c r="O38" s="1650"/>
    </row>
    <row r="39" spans="2:15" ht="14.25" customHeight="1">
      <c r="B39"/>
      <c r="I39" s="1606"/>
      <c r="J39" s="1650"/>
      <c r="K39" s="1650"/>
      <c r="L39" s="1650"/>
      <c r="M39" s="1650"/>
      <c r="N39" s="1650"/>
      <c r="O39" s="1650"/>
    </row>
    <row r="40" spans="2:15" ht="14.25" customHeight="1">
      <c r="B40"/>
      <c r="I40" s="1606"/>
      <c r="J40" s="533"/>
      <c r="K40" s="533"/>
      <c r="L40" s="533"/>
      <c r="M40" s="533"/>
      <c r="N40" s="533"/>
      <c r="O40" s="533"/>
    </row>
    <row r="41" spans="3:15" ht="14.25" customHeight="1">
      <c r="C41"/>
      <c r="I41" s="1606"/>
      <c r="J41" s="533"/>
      <c r="K41" s="533"/>
      <c r="L41" s="533"/>
      <c r="M41" s="533"/>
      <c r="N41" s="533"/>
      <c r="O41" s="533"/>
    </row>
    <row r="42" ht="14.25" customHeight="1"/>
    <row r="43" ht="14.25" customHeight="1"/>
    <row r="44" spans="9:15" ht="20.25" customHeight="1">
      <c r="I44" s="1651"/>
      <c r="J44" s="1652"/>
      <c r="K44" s="1652"/>
      <c r="L44" s="1652"/>
      <c r="M44" s="1652"/>
      <c r="N44" s="1652"/>
      <c r="O44" s="1653"/>
    </row>
    <row r="45" spans="9:15" ht="22.5" customHeight="1">
      <c r="I45" s="1654"/>
      <c r="J45" s="1655"/>
      <c r="K45" s="1655"/>
      <c r="L45" s="1655"/>
      <c r="M45" s="1655"/>
      <c r="N45" s="1655"/>
      <c r="O45" s="1655"/>
    </row>
    <row r="46" spans="9:15" ht="20.25" customHeight="1">
      <c r="I46" s="1656"/>
      <c r="J46" s="1657"/>
      <c r="K46" s="1657"/>
      <c r="L46" s="1657"/>
      <c r="M46" s="1657"/>
      <c r="N46" s="1657"/>
      <c r="O46" s="1657"/>
    </row>
    <row r="47" spans="9:15" ht="20.25" customHeight="1">
      <c r="I47" s="1656"/>
      <c r="J47" s="1657"/>
      <c r="K47" s="1657"/>
      <c r="L47" s="1657"/>
      <c r="M47" s="1657"/>
      <c r="N47" s="1657"/>
      <c r="O47" s="1657"/>
    </row>
    <row r="48" spans="9:15" ht="20.25" customHeight="1">
      <c r="I48" s="1656"/>
      <c r="J48" s="1657"/>
      <c r="K48" s="1657"/>
      <c r="L48" s="1657"/>
      <c r="M48" s="1657"/>
      <c r="N48" s="1657"/>
      <c r="O48" s="1657"/>
    </row>
    <row r="49" spans="9:15" ht="14.25" customHeight="1">
      <c r="I49" s="1654"/>
      <c r="J49" s="1652"/>
      <c r="K49" s="1652"/>
      <c r="L49" s="1652"/>
      <c r="M49" s="1652"/>
      <c r="N49" s="1652"/>
      <c r="O49" s="1652"/>
    </row>
    <row r="50" ht="14.25" customHeight="1">
      <c r="I50" s="1610"/>
    </row>
    <row r="51" spans="6:15" ht="14.25" customHeight="1">
      <c r="F51" s="1606" t="s">
        <v>130</v>
      </c>
      <c r="G51" s="533"/>
      <c r="N51" s="1606" t="s">
        <v>131</v>
      </c>
      <c r="O51" s="533"/>
    </row>
    <row r="52" ht="14.25" customHeight="1"/>
    <row r="69" ht="13.5">
      <c r="F69" s="1658"/>
    </row>
  </sheetData>
  <mergeCells count="22">
    <mergeCell ref="I37:O37"/>
    <mergeCell ref="B37:G37"/>
    <mergeCell ref="E20:G20"/>
    <mergeCell ref="B25:E25"/>
    <mergeCell ref="B24:G24"/>
    <mergeCell ref="I34:O34"/>
    <mergeCell ref="B35:G35"/>
    <mergeCell ref="B36:G36"/>
    <mergeCell ref="I36:O36"/>
    <mergeCell ref="B32:G32"/>
    <mergeCell ref="C8:F8"/>
    <mergeCell ref="I11:O11"/>
    <mergeCell ref="B12:G12"/>
    <mergeCell ref="I12:L12"/>
    <mergeCell ref="C9:F9"/>
    <mergeCell ref="J8:M8"/>
    <mergeCell ref="I35:O35"/>
    <mergeCell ref="I13:O13"/>
    <mergeCell ref="B20:D20"/>
    <mergeCell ref="B31:G31"/>
    <mergeCell ref="I31:O31"/>
    <mergeCell ref="I32:O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Q40" sqref="Q40"/>
    </sheetView>
  </sheetViews>
  <sheetFormatPr defaultColWidth="9.00390625" defaultRowHeight="13.5"/>
  <cols>
    <col min="1" max="1" width="5.00390625" style="136" customWidth="1"/>
    <col min="2" max="3" width="3.25390625" style="136" customWidth="1"/>
    <col min="4" max="4" width="4.625" style="136" customWidth="1"/>
    <col min="5" max="5" width="8.25390625" style="136" customWidth="1"/>
    <col min="6" max="6" width="4.625" style="136" customWidth="1"/>
    <col min="7" max="7" width="8.25390625" style="136" customWidth="1"/>
    <col min="8" max="8" width="4.625" style="136" customWidth="1"/>
    <col min="9" max="9" width="8.25390625" style="136" customWidth="1"/>
    <col min="10" max="10" width="4.625" style="136" customWidth="1"/>
    <col min="11" max="11" width="8.25390625" style="136" customWidth="1"/>
    <col min="12" max="12" width="4.625" style="136" customWidth="1"/>
    <col min="13" max="13" width="8.25390625" style="136" customWidth="1"/>
    <col min="14" max="14" width="4.625" style="136" customWidth="1"/>
    <col min="15" max="15" width="8.25390625" style="136" customWidth="1"/>
    <col min="16" max="16" width="7.125" style="136" customWidth="1"/>
    <col min="17" max="16384" width="9.00390625" style="136" customWidth="1"/>
  </cols>
  <sheetData>
    <row r="1" spans="1:15" ht="24" customHeight="1">
      <c r="A1" s="132"/>
      <c r="B1" s="132"/>
      <c r="C1" s="132"/>
      <c r="D1" s="132"/>
      <c r="E1" s="132"/>
      <c r="F1" s="132"/>
      <c r="G1" s="1903" t="s">
        <v>288</v>
      </c>
      <c r="H1" s="1903"/>
      <c r="I1" s="133"/>
      <c r="J1" s="133"/>
      <c r="K1" s="133"/>
      <c r="L1" s="133"/>
      <c r="M1" s="133"/>
      <c r="N1" s="133"/>
      <c r="O1" s="132"/>
    </row>
    <row r="2" spans="1:15" ht="17.25" customHeight="1">
      <c r="A2" s="1904" t="s">
        <v>289</v>
      </c>
      <c r="B2" s="132"/>
      <c r="C2" s="132"/>
      <c r="D2" s="132"/>
      <c r="E2" s="132"/>
      <c r="F2" s="132"/>
      <c r="G2" s="132"/>
      <c r="H2" s="132"/>
      <c r="I2" s="1905" t="s">
        <v>290</v>
      </c>
      <c r="J2" s="1905"/>
      <c r="K2" s="1905"/>
      <c r="L2" s="1906"/>
      <c r="M2" s="132"/>
      <c r="N2" s="1536" t="s">
        <v>291</v>
      </c>
      <c r="O2" s="1536"/>
    </row>
    <row r="3" spans="1:16" ht="13.5" customHeight="1">
      <c r="A3" s="1564" t="s">
        <v>312</v>
      </c>
      <c r="B3" s="1564"/>
      <c r="C3" s="1565"/>
      <c r="D3" s="1526" t="s">
        <v>313</v>
      </c>
      <c r="E3" s="1527"/>
      <c r="F3" s="1527"/>
      <c r="G3" s="1528"/>
      <c r="H3" s="1526" t="s">
        <v>314</v>
      </c>
      <c r="I3" s="1527"/>
      <c r="J3" s="1527"/>
      <c r="K3" s="1528"/>
      <c r="L3" s="1526" t="s">
        <v>292</v>
      </c>
      <c r="M3" s="1527"/>
      <c r="N3" s="1527"/>
      <c r="O3" s="1527"/>
      <c r="P3" s="831"/>
    </row>
    <row r="4" spans="1:16" ht="13.5" customHeight="1">
      <c r="A4" s="1567"/>
      <c r="B4" s="1567"/>
      <c r="C4" s="1568"/>
      <c r="D4" s="1526" t="s">
        <v>315</v>
      </c>
      <c r="E4" s="1528"/>
      <c r="F4" s="1526" t="s">
        <v>293</v>
      </c>
      <c r="G4" s="1528"/>
      <c r="H4" s="1526" t="s">
        <v>315</v>
      </c>
      <c r="I4" s="1528"/>
      <c r="J4" s="1526" t="s">
        <v>293</v>
      </c>
      <c r="K4" s="1528"/>
      <c r="L4" s="1526" t="s">
        <v>315</v>
      </c>
      <c r="M4" s="1528"/>
      <c r="N4" s="1526" t="s">
        <v>293</v>
      </c>
      <c r="O4" s="1527"/>
      <c r="P4" s="831"/>
    </row>
    <row r="5" spans="1:16" ht="12" customHeight="1">
      <c r="A5" s="1907" t="s">
        <v>294</v>
      </c>
      <c r="B5" s="134">
        <v>1</v>
      </c>
      <c r="C5" s="1908" t="s">
        <v>295</v>
      </c>
      <c r="D5" s="1909"/>
      <c r="E5" s="1910">
        <v>277</v>
      </c>
      <c r="F5" s="1910"/>
      <c r="G5" s="1910">
        <v>2310</v>
      </c>
      <c r="H5" s="1911"/>
      <c r="I5" s="1910">
        <v>2</v>
      </c>
      <c r="J5" s="1910"/>
      <c r="K5" s="1910">
        <v>23</v>
      </c>
      <c r="L5" s="1911"/>
      <c r="M5" s="1910">
        <v>375</v>
      </c>
      <c r="N5" s="1910"/>
      <c r="O5" s="1910">
        <v>3269</v>
      </c>
      <c r="P5" s="831"/>
    </row>
    <row r="6" spans="1:16" ht="12" customHeight="1">
      <c r="A6" s="1912"/>
      <c r="B6" s="1909">
        <v>42</v>
      </c>
      <c r="C6" s="1908" t="s">
        <v>295</v>
      </c>
      <c r="D6" s="1909"/>
      <c r="E6" s="1910">
        <v>0</v>
      </c>
      <c r="F6" s="1910"/>
      <c r="G6" s="1910">
        <v>7</v>
      </c>
      <c r="H6" s="1911"/>
      <c r="I6" s="1910">
        <v>0</v>
      </c>
      <c r="J6" s="1910"/>
      <c r="K6" s="1910">
        <v>0</v>
      </c>
      <c r="L6" s="1911"/>
      <c r="M6" s="1910">
        <v>0</v>
      </c>
      <c r="N6" s="1910"/>
      <c r="O6" s="1910">
        <v>14</v>
      </c>
      <c r="P6" s="1913"/>
    </row>
    <row r="7" spans="1:16" ht="12" customHeight="1">
      <c r="A7" s="1912"/>
      <c r="B7" s="1909">
        <v>52</v>
      </c>
      <c r="C7" s="1908" t="s">
        <v>295</v>
      </c>
      <c r="D7" s="1909"/>
      <c r="E7" s="1910">
        <v>7</v>
      </c>
      <c r="F7" s="1910"/>
      <c r="G7" s="1910">
        <v>61</v>
      </c>
      <c r="H7" s="1911"/>
      <c r="I7" s="1910">
        <v>0</v>
      </c>
      <c r="J7" s="1910"/>
      <c r="K7" s="1910">
        <v>0</v>
      </c>
      <c r="L7" s="1911"/>
      <c r="M7" s="1910">
        <v>10</v>
      </c>
      <c r="N7" s="1910"/>
      <c r="O7" s="1910">
        <v>86</v>
      </c>
      <c r="P7" s="1913"/>
    </row>
    <row r="8" spans="1:16" ht="12" customHeight="1">
      <c r="A8" s="1912"/>
      <c r="B8" s="1909">
        <v>135</v>
      </c>
      <c r="C8" s="1908" t="s">
        <v>295</v>
      </c>
      <c r="D8" s="1909"/>
      <c r="E8" s="1910">
        <v>35</v>
      </c>
      <c r="F8" s="1910"/>
      <c r="G8" s="1910">
        <v>441</v>
      </c>
      <c r="H8" s="1911"/>
      <c r="I8" s="1910">
        <v>1</v>
      </c>
      <c r="J8" s="1910"/>
      <c r="K8" s="1910">
        <v>6</v>
      </c>
      <c r="L8" s="1911"/>
      <c r="M8" s="1910">
        <v>58</v>
      </c>
      <c r="N8" s="1910"/>
      <c r="O8" s="1910">
        <v>673</v>
      </c>
      <c r="P8" s="1913"/>
    </row>
    <row r="9" spans="1:16" ht="12" customHeight="1">
      <c r="A9" s="1912"/>
      <c r="B9" s="1909">
        <v>136</v>
      </c>
      <c r="C9" s="1908" t="s">
        <v>295</v>
      </c>
      <c r="D9" s="1909"/>
      <c r="E9" s="1910">
        <v>45</v>
      </c>
      <c r="F9" s="1910"/>
      <c r="G9" s="1910">
        <v>445</v>
      </c>
      <c r="H9" s="1911"/>
      <c r="I9" s="1910">
        <v>0</v>
      </c>
      <c r="J9" s="1910"/>
      <c r="K9" s="1910">
        <v>3</v>
      </c>
      <c r="L9" s="1911"/>
      <c r="M9" s="1910">
        <v>54</v>
      </c>
      <c r="N9" s="1910"/>
      <c r="O9" s="1910">
        <v>644</v>
      </c>
      <c r="P9" s="1913"/>
    </row>
    <row r="10" spans="1:16" ht="12" customHeight="1">
      <c r="A10" s="1912"/>
      <c r="B10" s="1909">
        <v>138</v>
      </c>
      <c r="C10" s="1908" t="s">
        <v>295</v>
      </c>
      <c r="D10" s="1909"/>
      <c r="E10" s="1910">
        <v>9</v>
      </c>
      <c r="F10" s="1910"/>
      <c r="G10" s="1910">
        <v>76</v>
      </c>
      <c r="H10" s="1911"/>
      <c r="I10" s="1910">
        <v>0</v>
      </c>
      <c r="J10" s="1910"/>
      <c r="K10" s="1910">
        <v>0</v>
      </c>
      <c r="L10" s="1911"/>
      <c r="M10" s="1910">
        <v>9</v>
      </c>
      <c r="N10" s="1910"/>
      <c r="O10" s="1910">
        <v>130</v>
      </c>
      <c r="P10" s="1913"/>
    </row>
    <row r="11" spans="1:16" ht="12" customHeight="1">
      <c r="A11" s="1912"/>
      <c r="B11" s="1909">
        <v>139</v>
      </c>
      <c r="C11" s="1908" t="s">
        <v>295</v>
      </c>
      <c r="D11" s="1909"/>
      <c r="E11" s="1910">
        <v>36</v>
      </c>
      <c r="F11" s="1910"/>
      <c r="G11" s="1910">
        <v>311</v>
      </c>
      <c r="H11" s="1911"/>
      <c r="I11" s="1910">
        <v>0</v>
      </c>
      <c r="J11" s="1910"/>
      <c r="K11" s="1910">
        <v>0</v>
      </c>
      <c r="L11" s="1911"/>
      <c r="M11" s="1910">
        <v>49</v>
      </c>
      <c r="N11" s="1910"/>
      <c r="O11" s="1910">
        <v>455</v>
      </c>
      <c r="P11" s="1913"/>
    </row>
    <row r="12" spans="1:16" ht="12" customHeight="1">
      <c r="A12" s="1912"/>
      <c r="B12" s="1909">
        <v>149</v>
      </c>
      <c r="C12" s="1908" t="s">
        <v>295</v>
      </c>
      <c r="D12" s="1909"/>
      <c r="E12" s="1910">
        <v>8</v>
      </c>
      <c r="F12" s="1910"/>
      <c r="G12" s="1910">
        <v>43</v>
      </c>
      <c r="H12" s="1911"/>
      <c r="I12" s="1910">
        <v>0</v>
      </c>
      <c r="J12" s="1910"/>
      <c r="K12" s="1910">
        <v>0</v>
      </c>
      <c r="L12" s="1911"/>
      <c r="M12" s="1910">
        <v>8</v>
      </c>
      <c r="N12" s="1910"/>
      <c r="O12" s="1910">
        <v>57</v>
      </c>
      <c r="P12" s="1913"/>
    </row>
    <row r="13" spans="1:16" ht="12" customHeight="1">
      <c r="A13" s="1912"/>
      <c r="B13" s="1909">
        <v>150</v>
      </c>
      <c r="C13" s="1908" t="s">
        <v>295</v>
      </c>
      <c r="D13" s="1909"/>
      <c r="E13" s="1910">
        <v>81</v>
      </c>
      <c r="F13" s="1910"/>
      <c r="G13" s="1910">
        <v>762</v>
      </c>
      <c r="H13" s="1911"/>
      <c r="I13" s="1910">
        <v>0</v>
      </c>
      <c r="J13" s="1910"/>
      <c r="K13" s="1910">
        <v>5</v>
      </c>
      <c r="L13" s="1911"/>
      <c r="M13" s="1910">
        <v>107</v>
      </c>
      <c r="N13" s="1910"/>
      <c r="O13" s="1910">
        <v>1042</v>
      </c>
      <c r="P13" s="1913"/>
    </row>
    <row r="14" spans="1:16" ht="12" customHeight="1">
      <c r="A14" s="1912"/>
      <c r="B14" s="1909">
        <v>152</v>
      </c>
      <c r="C14" s="1908" t="s">
        <v>295</v>
      </c>
      <c r="D14" s="1909"/>
      <c r="E14" s="1910">
        <v>76</v>
      </c>
      <c r="F14" s="1910"/>
      <c r="G14" s="1910">
        <v>600</v>
      </c>
      <c r="H14" s="1911"/>
      <c r="I14" s="1910">
        <v>0</v>
      </c>
      <c r="J14" s="1910"/>
      <c r="K14" s="1910">
        <v>1</v>
      </c>
      <c r="L14" s="1911"/>
      <c r="M14" s="1910">
        <v>101</v>
      </c>
      <c r="N14" s="1910"/>
      <c r="O14" s="1910">
        <v>793</v>
      </c>
      <c r="P14" s="1913"/>
    </row>
    <row r="15" spans="1:16" ht="12" customHeight="1">
      <c r="A15" s="1912"/>
      <c r="B15" s="1909">
        <v>246</v>
      </c>
      <c r="C15" s="1908" t="s">
        <v>295</v>
      </c>
      <c r="D15" s="1909"/>
      <c r="E15" s="1910">
        <v>33</v>
      </c>
      <c r="F15" s="1910"/>
      <c r="G15" s="1910">
        <v>282</v>
      </c>
      <c r="H15" s="1911"/>
      <c r="I15" s="1910">
        <v>0</v>
      </c>
      <c r="J15" s="1910"/>
      <c r="K15" s="1910">
        <v>2</v>
      </c>
      <c r="L15" s="1911"/>
      <c r="M15" s="1910">
        <v>56</v>
      </c>
      <c r="N15" s="1910"/>
      <c r="O15" s="1910">
        <v>396</v>
      </c>
      <c r="P15" s="1913"/>
    </row>
    <row r="16" spans="1:16" ht="12" customHeight="1">
      <c r="A16" s="1912"/>
      <c r="B16" s="1909">
        <v>257</v>
      </c>
      <c r="C16" s="1908" t="s">
        <v>295</v>
      </c>
      <c r="D16" s="1909"/>
      <c r="E16" s="1910">
        <v>64</v>
      </c>
      <c r="F16" s="1910"/>
      <c r="G16" s="1910">
        <v>464</v>
      </c>
      <c r="H16" s="1911"/>
      <c r="I16" s="1910">
        <v>0</v>
      </c>
      <c r="J16" s="1910"/>
      <c r="K16" s="1910">
        <v>2</v>
      </c>
      <c r="L16" s="1911"/>
      <c r="M16" s="1910">
        <v>93</v>
      </c>
      <c r="N16" s="1910"/>
      <c r="O16" s="1910">
        <v>604</v>
      </c>
      <c r="P16" s="1913"/>
    </row>
    <row r="17" spans="1:16" ht="12" customHeight="1">
      <c r="A17" s="1912"/>
      <c r="B17" s="1909">
        <v>301</v>
      </c>
      <c r="C17" s="1908" t="s">
        <v>295</v>
      </c>
      <c r="D17" s="1909"/>
      <c r="E17" s="1910">
        <v>6</v>
      </c>
      <c r="F17" s="1910"/>
      <c r="G17" s="1910">
        <v>66</v>
      </c>
      <c r="H17" s="1911"/>
      <c r="I17" s="1910">
        <v>0</v>
      </c>
      <c r="J17" s="1910"/>
      <c r="K17" s="1910">
        <v>0</v>
      </c>
      <c r="L17" s="1911"/>
      <c r="M17" s="1910">
        <v>6</v>
      </c>
      <c r="N17" s="1910"/>
      <c r="O17" s="1910">
        <v>87</v>
      </c>
      <c r="P17" s="1913"/>
    </row>
    <row r="18" spans="1:16" ht="12" customHeight="1">
      <c r="A18" s="1912"/>
      <c r="B18" s="1909">
        <v>362</v>
      </c>
      <c r="C18" s="1908" t="s">
        <v>295</v>
      </c>
      <c r="D18" s="1909"/>
      <c r="E18" s="1910">
        <v>42</v>
      </c>
      <c r="F18" s="1910"/>
      <c r="G18" s="1910">
        <v>285</v>
      </c>
      <c r="H18" s="1911"/>
      <c r="I18" s="1910">
        <v>1</v>
      </c>
      <c r="J18" s="1910"/>
      <c r="K18" s="1910">
        <v>1</v>
      </c>
      <c r="L18" s="1911"/>
      <c r="M18" s="1910">
        <v>48</v>
      </c>
      <c r="N18" s="1910"/>
      <c r="O18" s="1910">
        <v>339</v>
      </c>
      <c r="P18" s="1913"/>
    </row>
    <row r="19" spans="1:16" ht="12" customHeight="1">
      <c r="A19" s="1912"/>
      <c r="B19" s="1909">
        <v>414</v>
      </c>
      <c r="C19" s="1908" t="s">
        <v>295</v>
      </c>
      <c r="D19" s="1909"/>
      <c r="E19" s="1910">
        <v>31</v>
      </c>
      <c r="F19" s="1910"/>
      <c r="G19" s="1910">
        <v>264</v>
      </c>
      <c r="H19" s="1911"/>
      <c r="I19" s="1910">
        <v>1</v>
      </c>
      <c r="J19" s="1910"/>
      <c r="K19" s="1910">
        <v>3</v>
      </c>
      <c r="L19" s="1911"/>
      <c r="M19" s="1910">
        <v>38</v>
      </c>
      <c r="N19" s="1910"/>
      <c r="O19" s="1910">
        <v>360</v>
      </c>
      <c r="P19" s="1913"/>
    </row>
    <row r="20" spans="1:16" ht="12" customHeight="1">
      <c r="A20" s="1912"/>
      <c r="B20" s="1909">
        <v>469</v>
      </c>
      <c r="C20" s="1908" t="s">
        <v>295</v>
      </c>
      <c r="D20" s="1909"/>
      <c r="E20" s="1910">
        <v>5</v>
      </c>
      <c r="F20" s="1910"/>
      <c r="G20" s="1910">
        <v>47</v>
      </c>
      <c r="H20" s="1911"/>
      <c r="I20" s="1910">
        <v>0</v>
      </c>
      <c r="J20" s="1910"/>
      <c r="K20" s="1910">
        <v>0</v>
      </c>
      <c r="L20" s="1911"/>
      <c r="M20" s="1910">
        <v>7</v>
      </c>
      <c r="N20" s="1910"/>
      <c r="O20" s="1910">
        <v>71</v>
      </c>
      <c r="P20" s="1913"/>
    </row>
    <row r="21" spans="1:16" ht="12" customHeight="1">
      <c r="A21" s="1912"/>
      <c r="B21" s="1909">
        <v>473</v>
      </c>
      <c r="C21" s="1908" t="s">
        <v>295</v>
      </c>
      <c r="D21" s="1909"/>
      <c r="E21" s="1910">
        <v>6</v>
      </c>
      <c r="F21" s="1910"/>
      <c r="G21" s="1910">
        <v>77</v>
      </c>
      <c r="H21" s="1911"/>
      <c r="I21" s="1910">
        <v>0</v>
      </c>
      <c r="J21" s="1910"/>
      <c r="K21" s="1910">
        <v>0</v>
      </c>
      <c r="L21" s="1911"/>
      <c r="M21" s="1910">
        <v>6</v>
      </c>
      <c r="N21" s="1910"/>
      <c r="O21" s="1910">
        <v>98</v>
      </c>
      <c r="P21" s="1913"/>
    </row>
    <row r="22" spans="1:16" ht="12" customHeight="1">
      <c r="A22" s="1556" t="s">
        <v>296</v>
      </c>
      <c r="B22" s="1556"/>
      <c r="C22" s="1557"/>
      <c r="D22" s="833"/>
      <c r="E22" s="1910">
        <v>324</v>
      </c>
      <c r="F22" s="1910"/>
      <c r="G22" s="1910">
        <v>3178</v>
      </c>
      <c r="H22" s="1911"/>
      <c r="I22" s="1910">
        <v>2</v>
      </c>
      <c r="J22" s="1910"/>
      <c r="K22" s="1910">
        <v>20</v>
      </c>
      <c r="L22" s="1911"/>
      <c r="M22" s="1910">
        <v>412</v>
      </c>
      <c r="N22" s="1910"/>
      <c r="O22" s="1910">
        <v>4154</v>
      </c>
      <c r="P22" s="1913"/>
    </row>
    <row r="23" spans="1:16" ht="12" customHeight="1">
      <c r="A23" s="1556" t="s">
        <v>297</v>
      </c>
      <c r="B23" s="1556"/>
      <c r="C23" s="1557"/>
      <c r="D23" s="833"/>
      <c r="E23" s="1910">
        <v>421</v>
      </c>
      <c r="F23" s="1910"/>
      <c r="G23" s="1910">
        <v>3775</v>
      </c>
      <c r="H23" s="1911"/>
      <c r="I23" s="1910">
        <v>4</v>
      </c>
      <c r="J23" s="1910"/>
      <c r="K23" s="1910">
        <v>26</v>
      </c>
      <c r="L23" s="1911"/>
      <c r="M23" s="1910">
        <v>535</v>
      </c>
      <c r="N23" s="1910"/>
      <c r="O23" s="1910">
        <v>4892</v>
      </c>
      <c r="P23" s="1913"/>
    </row>
    <row r="24" spans="1:16" ht="12" customHeight="1">
      <c r="A24" s="1556" t="s">
        <v>316</v>
      </c>
      <c r="B24" s="1556"/>
      <c r="C24" s="1557"/>
      <c r="D24" s="833"/>
      <c r="E24" s="1910">
        <v>1525</v>
      </c>
      <c r="F24" s="1910"/>
      <c r="G24" s="1910">
        <v>14287</v>
      </c>
      <c r="H24" s="1911"/>
      <c r="I24" s="1910">
        <v>3</v>
      </c>
      <c r="J24" s="1910"/>
      <c r="K24" s="1910">
        <v>42</v>
      </c>
      <c r="L24" s="1911"/>
      <c r="M24" s="1910">
        <v>1870</v>
      </c>
      <c r="N24" s="1910"/>
      <c r="O24" s="1910">
        <v>17678</v>
      </c>
      <c r="P24" s="1913"/>
    </row>
    <row r="25" spans="1:16" ht="12" customHeight="1">
      <c r="A25" s="1556" t="s">
        <v>298</v>
      </c>
      <c r="B25" s="1556"/>
      <c r="C25" s="1557"/>
      <c r="D25" s="833"/>
      <c r="E25" s="1910">
        <v>41</v>
      </c>
      <c r="F25" s="1910"/>
      <c r="G25" s="1910">
        <v>397</v>
      </c>
      <c r="H25" s="1911"/>
      <c r="I25" s="1910">
        <v>0</v>
      </c>
      <c r="J25" s="1910"/>
      <c r="K25" s="1910">
        <v>5</v>
      </c>
      <c r="L25" s="1911"/>
      <c r="M25" s="1910">
        <v>80</v>
      </c>
      <c r="N25" s="1910"/>
      <c r="O25" s="1910">
        <v>786</v>
      </c>
      <c r="P25" s="1913"/>
    </row>
    <row r="26" spans="1:16" ht="12" customHeight="1">
      <c r="A26" s="1556" t="s">
        <v>299</v>
      </c>
      <c r="B26" s="1556"/>
      <c r="C26" s="1557"/>
      <c r="D26" s="833"/>
      <c r="E26" s="1910">
        <v>1</v>
      </c>
      <c r="F26" s="1910"/>
      <c r="G26" s="1910">
        <v>19</v>
      </c>
      <c r="H26" s="1911"/>
      <c r="I26" s="1910">
        <v>0</v>
      </c>
      <c r="J26" s="1910"/>
      <c r="K26" s="1910">
        <v>1</v>
      </c>
      <c r="L26" s="1911"/>
      <c r="M26" s="1910">
        <v>1</v>
      </c>
      <c r="N26" s="1910"/>
      <c r="O26" s="1910">
        <v>25</v>
      </c>
      <c r="P26" s="1913"/>
    </row>
    <row r="27" spans="1:16" ht="12" customHeight="1">
      <c r="A27" s="1556" t="s">
        <v>1444</v>
      </c>
      <c r="B27" s="1556"/>
      <c r="C27" s="1557"/>
      <c r="D27" s="834"/>
      <c r="E27" s="1910">
        <v>156</v>
      </c>
      <c r="F27" s="1910"/>
      <c r="G27" s="1910">
        <v>1406</v>
      </c>
      <c r="H27" s="1911"/>
      <c r="I27" s="1910">
        <v>0</v>
      </c>
      <c r="J27" s="1910"/>
      <c r="K27" s="1910">
        <v>6</v>
      </c>
      <c r="L27" s="1911"/>
      <c r="M27" s="1910">
        <v>174</v>
      </c>
      <c r="N27" s="1910"/>
      <c r="O27" s="1910">
        <v>1685</v>
      </c>
      <c r="P27" s="831"/>
    </row>
    <row r="28" spans="1:16" ht="12" customHeight="1">
      <c r="A28" s="1914" t="s">
        <v>300</v>
      </c>
      <c r="B28" s="1914"/>
      <c r="C28" s="1915"/>
      <c r="D28" s="1916"/>
      <c r="E28" s="1917">
        <f>SUM(E5:E27)</f>
        <v>3229</v>
      </c>
      <c r="F28" s="1917"/>
      <c r="G28" s="1917">
        <f>SUM(G5:G27)</f>
        <v>29603</v>
      </c>
      <c r="H28" s="1918"/>
      <c r="I28" s="1917">
        <f>SUM(I5:I27)</f>
        <v>14</v>
      </c>
      <c r="J28" s="1917"/>
      <c r="K28" s="1917">
        <f>SUM(K5:K27)</f>
        <v>146</v>
      </c>
      <c r="L28" s="1918"/>
      <c r="M28" s="1917">
        <f>SUM(M5:M27)</f>
        <v>4097</v>
      </c>
      <c r="N28" s="1917"/>
      <c r="O28" s="1917">
        <f>SUM(O5:O27)</f>
        <v>38338</v>
      </c>
      <c r="P28" s="418"/>
    </row>
    <row r="29" spans="1:15" ht="12" customHeight="1">
      <c r="A29" s="132" t="s">
        <v>317</v>
      </c>
      <c r="B29" s="132"/>
      <c r="C29" s="132"/>
      <c r="D29" s="132"/>
      <c r="E29" s="132"/>
      <c r="F29" s="132"/>
      <c r="G29" s="132"/>
      <c r="H29" s="132"/>
      <c r="I29" s="132"/>
      <c r="J29" s="132"/>
      <c r="K29" s="132"/>
      <c r="L29" s="132"/>
      <c r="M29" s="132"/>
      <c r="N29" s="132"/>
      <c r="O29" s="132"/>
    </row>
    <row r="30" spans="1:15" ht="18" customHeight="1">
      <c r="A30" s="132"/>
      <c r="B30" s="132"/>
      <c r="C30" s="132"/>
      <c r="D30" s="132"/>
      <c r="E30" s="132"/>
      <c r="F30" s="132"/>
      <c r="G30" s="132"/>
      <c r="H30" s="132"/>
      <c r="I30" s="132"/>
      <c r="J30" s="132"/>
      <c r="K30" s="132"/>
      <c r="L30" s="132"/>
      <c r="M30" s="132"/>
      <c r="N30" s="132"/>
      <c r="O30" s="132"/>
    </row>
    <row r="31" spans="1:15" ht="13.5" customHeight="1">
      <c r="A31" s="132"/>
      <c r="B31" s="132"/>
      <c r="C31" s="132"/>
      <c r="D31" s="132"/>
      <c r="E31" s="132"/>
      <c r="F31" s="132"/>
      <c r="G31" s="132"/>
      <c r="H31" s="132"/>
      <c r="I31" s="132"/>
      <c r="J31" s="132"/>
      <c r="K31" s="132"/>
      <c r="L31" s="132"/>
      <c r="M31" s="132"/>
      <c r="N31" s="132"/>
      <c r="O31" s="132"/>
    </row>
    <row r="32" spans="1:15" ht="13.5" customHeight="1">
      <c r="A32" s="132"/>
      <c r="B32" s="132"/>
      <c r="C32" s="132"/>
      <c r="D32" s="132"/>
      <c r="E32" s="132"/>
      <c r="F32" s="132"/>
      <c r="G32" s="132"/>
      <c r="H32" s="132"/>
      <c r="I32" s="132"/>
      <c r="J32" s="132"/>
      <c r="K32" s="132"/>
      <c r="L32" s="132"/>
      <c r="M32" s="132"/>
      <c r="N32" s="132"/>
      <c r="O32" s="1907"/>
    </row>
    <row r="33" spans="1:15" ht="15.75" customHeight="1">
      <c r="A33" s="1919" t="s">
        <v>795</v>
      </c>
      <c r="B33" s="1919"/>
      <c r="C33" s="1919"/>
      <c r="D33" s="132"/>
      <c r="E33" s="132"/>
      <c r="F33" s="132"/>
      <c r="G33" s="132"/>
      <c r="H33" s="132"/>
      <c r="I33" s="132"/>
      <c r="J33" s="132"/>
      <c r="K33" s="132"/>
      <c r="L33" s="132"/>
      <c r="M33" s="132"/>
      <c r="N33" s="1536" t="s">
        <v>301</v>
      </c>
      <c r="O33" s="1536"/>
    </row>
    <row r="34" spans="1:16" ht="13.5" customHeight="1">
      <c r="A34" s="1564" t="s">
        <v>318</v>
      </c>
      <c r="B34" s="1564"/>
      <c r="C34" s="1565"/>
      <c r="D34" s="1526" t="s">
        <v>319</v>
      </c>
      <c r="E34" s="1527"/>
      <c r="F34" s="1527"/>
      <c r="G34" s="1527"/>
      <c r="H34" s="1527"/>
      <c r="I34" s="1528"/>
      <c r="J34" s="1526" t="s">
        <v>302</v>
      </c>
      <c r="K34" s="1527"/>
      <c r="L34" s="1527"/>
      <c r="M34" s="1527"/>
      <c r="N34" s="1527"/>
      <c r="O34" s="1527"/>
      <c r="P34" s="831"/>
    </row>
    <row r="35" spans="1:96" ht="13.5" customHeight="1">
      <c r="A35" s="1567"/>
      <c r="B35" s="1567"/>
      <c r="C35" s="1568"/>
      <c r="D35" s="1580" t="s">
        <v>320</v>
      </c>
      <c r="E35" s="1568"/>
      <c r="F35" s="1579" t="s">
        <v>321</v>
      </c>
      <c r="G35" s="1528"/>
      <c r="H35" s="1526" t="s">
        <v>322</v>
      </c>
      <c r="I35" s="1528"/>
      <c r="J35" s="1526" t="s">
        <v>320</v>
      </c>
      <c r="K35" s="1528"/>
      <c r="L35" s="1526" t="s">
        <v>321</v>
      </c>
      <c r="M35" s="1528"/>
      <c r="N35" s="1526" t="s">
        <v>322</v>
      </c>
      <c r="O35" s="1527"/>
      <c r="P35" s="1920"/>
      <c r="Q35" s="1921"/>
      <c r="R35" s="1921"/>
      <c r="S35" s="1921"/>
      <c r="T35" s="1921"/>
      <c r="U35" s="1921"/>
      <c r="V35" s="1921"/>
      <c r="W35" s="1921"/>
      <c r="X35" s="1921"/>
      <c r="Y35" s="1921"/>
      <c r="Z35" s="1921"/>
      <c r="AA35" s="1921"/>
      <c r="AB35" s="1921"/>
      <c r="AC35" s="1921"/>
      <c r="AD35" s="1921"/>
      <c r="AE35" s="1921"/>
      <c r="AF35" s="1921"/>
      <c r="AG35" s="1921"/>
      <c r="AH35" s="1921"/>
      <c r="AI35" s="1921"/>
      <c r="AJ35" s="1921"/>
      <c r="AK35" s="1921"/>
      <c r="AL35" s="1921"/>
      <c r="AM35" s="1921"/>
      <c r="AN35" s="1921"/>
      <c r="AO35" s="1921"/>
      <c r="AP35" s="1921"/>
      <c r="AQ35" s="1921"/>
      <c r="AR35" s="1921"/>
      <c r="AS35" s="1921"/>
      <c r="AT35" s="1921"/>
      <c r="AU35" s="1921"/>
      <c r="AV35" s="1921"/>
      <c r="AW35" s="1921"/>
      <c r="AX35" s="1921"/>
      <c r="AY35" s="1921"/>
      <c r="AZ35" s="1921"/>
      <c r="BA35" s="1921"/>
      <c r="BB35" s="1921"/>
      <c r="BC35" s="1921"/>
      <c r="BD35" s="1921"/>
      <c r="BE35" s="1921"/>
      <c r="BF35" s="1921"/>
      <c r="BG35" s="1921"/>
      <c r="BH35" s="1921"/>
      <c r="BI35" s="1921"/>
      <c r="BJ35" s="1921"/>
      <c r="BK35" s="1921"/>
      <c r="BL35" s="1921"/>
      <c r="BM35" s="1921"/>
      <c r="BN35" s="1921"/>
      <c r="BO35" s="1921"/>
      <c r="BP35" s="1921"/>
      <c r="BQ35" s="1921"/>
      <c r="BR35" s="1921"/>
      <c r="BS35" s="1921"/>
      <c r="BT35" s="1921"/>
      <c r="BU35" s="1921"/>
      <c r="BV35" s="1921"/>
      <c r="BW35" s="1921"/>
      <c r="BX35" s="1921"/>
      <c r="BY35" s="1921"/>
      <c r="BZ35" s="1921"/>
      <c r="CA35" s="1921"/>
      <c r="CB35" s="1921"/>
      <c r="CC35" s="1921"/>
      <c r="CD35" s="1921"/>
      <c r="CE35" s="1921"/>
      <c r="CF35" s="1921"/>
      <c r="CG35" s="1921"/>
      <c r="CH35" s="1921"/>
      <c r="CI35" s="1921"/>
      <c r="CJ35" s="1921"/>
      <c r="CK35" s="1921"/>
      <c r="CL35" s="1921"/>
      <c r="CM35" s="1921"/>
      <c r="CN35" s="1921"/>
      <c r="CO35" s="1921"/>
      <c r="CP35" s="1921"/>
      <c r="CQ35" s="1921"/>
      <c r="CR35" s="1921"/>
    </row>
    <row r="36" spans="1:16" ht="12" customHeight="1">
      <c r="A36" s="1922" t="s">
        <v>303</v>
      </c>
      <c r="B36" s="1923">
        <v>4</v>
      </c>
      <c r="C36" s="1924" t="s">
        <v>389</v>
      </c>
      <c r="D36" s="1925" t="s">
        <v>813</v>
      </c>
      <c r="E36" s="1925">
        <v>113.8</v>
      </c>
      <c r="F36" s="1926" t="s">
        <v>813</v>
      </c>
      <c r="G36" s="1925">
        <v>96.3</v>
      </c>
      <c r="H36" s="1926" t="s">
        <v>813</v>
      </c>
      <c r="I36" s="1927">
        <v>113</v>
      </c>
      <c r="J36" s="1926" t="s">
        <v>813</v>
      </c>
      <c r="K36" s="1927">
        <v>111.8</v>
      </c>
      <c r="L36" s="1926" t="s">
        <v>813</v>
      </c>
      <c r="M36" s="1927">
        <v>101.3</v>
      </c>
      <c r="N36" s="1926" t="s">
        <v>813</v>
      </c>
      <c r="O36" s="1927">
        <v>113.3</v>
      </c>
      <c r="P36" s="1770"/>
    </row>
    <row r="37" spans="1:16" ht="12" customHeight="1">
      <c r="A37" s="1922" t="s">
        <v>813</v>
      </c>
      <c r="B37" s="1923">
        <v>5</v>
      </c>
      <c r="C37" s="1924" t="s">
        <v>389</v>
      </c>
      <c r="D37" s="1925" t="s">
        <v>813</v>
      </c>
      <c r="E37" s="1925">
        <v>116.3</v>
      </c>
      <c r="F37" s="1928" t="s">
        <v>813</v>
      </c>
      <c r="G37" s="1925">
        <v>100.1</v>
      </c>
      <c r="H37" s="1928" t="s">
        <v>813</v>
      </c>
      <c r="I37" s="1929">
        <v>115.4</v>
      </c>
      <c r="J37" s="1928" t="s">
        <v>813</v>
      </c>
      <c r="K37" s="1929">
        <v>113.2</v>
      </c>
      <c r="L37" s="1928" t="s">
        <v>813</v>
      </c>
      <c r="M37" s="1929">
        <v>98.2</v>
      </c>
      <c r="N37" s="1928" t="s">
        <v>813</v>
      </c>
      <c r="O37" s="1929">
        <v>114.2</v>
      </c>
      <c r="P37" s="1770"/>
    </row>
    <row r="38" spans="1:16" ht="12" customHeight="1">
      <c r="A38" s="1922" t="s">
        <v>813</v>
      </c>
      <c r="B38" s="1923">
        <v>6</v>
      </c>
      <c r="C38" s="1924" t="s">
        <v>389</v>
      </c>
      <c r="D38" s="1925" t="s">
        <v>813</v>
      </c>
      <c r="E38" s="1925">
        <v>113.6</v>
      </c>
      <c r="F38" s="1928" t="s">
        <v>813</v>
      </c>
      <c r="G38" s="1925">
        <v>90.8</v>
      </c>
      <c r="H38" s="1928" t="s">
        <v>813</v>
      </c>
      <c r="I38" s="1929">
        <v>114.9</v>
      </c>
      <c r="J38" s="1928" t="s">
        <v>813</v>
      </c>
      <c r="K38" s="1929">
        <v>114.6</v>
      </c>
      <c r="L38" s="1928" t="s">
        <v>813</v>
      </c>
      <c r="M38" s="1929">
        <v>95.7</v>
      </c>
      <c r="N38" s="1928" t="s">
        <v>813</v>
      </c>
      <c r="O38" s="1929">
        <v>114.4</v>
      </c>
      <c r="P38" s="1770"/>
    </row>
    <row r="39" spans="1:68" ht="12" customHeight="1">
      <c r="A39" s="1922" t="s">
        <v>813</v>
      </c>
      <c r="B39" s="1923">
        <v>7</v>
      </c>
      <c r="C39" s="1924" t="s">
        <v>389</v>
      </c>
      <c r="D39" s="1925" t="s">
        <v>813</v>
      </c>
      <c r="E39" s="1925">
        <v>114.7</v>
      </c>
      <c r="F39" s="1928" t="s">
        <v>813</v>
      </c>
      <c r="G39" s="1925">
        <v>100.3</v>
      </c>
      <c r="H39" s="1928" t="s">
        <v>813</v>
      </c>
      <c r="I39" s="1929">
        <v>114.4</v>
      </c>
      <c r="J39" s="1928" t="s">
        <v>813</v>
      </c>
      <c r="K39" s="1929">
        <v>114.9</v>
      </c>
      <c r="L39" s="1928" t="s">
        <v>813</v>
      </c>
      <c r="M39" s="1929">
        <v>97.1</v>
      </c>
      <c r="N39" s="1928" t="s">
        <v>813</v>
      </c>
      <c r="O39" s="1929">
        <v>114.9</v>
      </c>
      <c r="P39" s="1770"/>
      <c r="AA39" s="1921"/>
      <c r="AB39" s="1921"/>
      <c r="AC39" s="1921"/>
      <c r="AD39" s="1921"/>
      <c r="AE39" s="1921"/>
      <c r="AF39" s="1921"/>
      <c r="AG39" s="1921"/>
      <c r="AH39" s="1921"/>
      <c r="AI39" s="1921"/>
      <c r="AJ39" s="1921"/>
      <c r="AK39" s="1921"/>
      <c r="AL39" s="1921"/>
      <c r="AM39" s="1921"/>
      <c r="AN39" s="1921"/>
      <c r="AO39" s="1921"/>
      <c r="AP39" s="1921"/>
      <c r="AQ39" s="1921"/>
      <c r="AR39" s="1921"/>
      <c r="AS39" s="1921"/>
      <c r="AT39" s="1921"/>
      <c r="AU39" s="1921"/>
      <c r="AV39" s="1921"/>
      <c r="AW39" s="1921"/>
      <c r="AX39" s="1921"/>
      <c r="AY39" s="1921"/>
      <c r="AZ39" s="1921"/>
      <c r="BA39" s="1921"/>
      <c r="BB39" s="1921"/>
      <c r="BC39" s="1921"/>
      <c r="BD39" s="1921"/>
      <c r="BE39" s="1921"/>
      <c r="BF39" s="1921"/>
      <c r="BG39" s="1921"/>
      <c r="BH39" s="1921"/>
      <c r="BI39" s="1921"/>
      <c r="BJ39" s="1921"/>
      <c r="BK39" s="1921"/>
      <c r="BL39" s="1921"/>
      <c r="BM39" s="1921"/>
      <c r="BN39" s="1921"/>
      <c r="BO39" s="1921"/>
      <c r="BP39" s="1921"/>
    </row>
    <row r="40" spans="1:16" ht="12" customHeight="1">
      <c r="A40" s="1922" t="s">
        <v>813</v>
      </c>
      <c r="B40" s="1923">
        <v>8</v>
      </c>
      <c r="C40" s="1924" t="s">
        <v>389</v>
      </c>
      <c r="D40" s="1925" t="s">
        <v>813</v>
      </c>
      <c r="E40" s="1925">
        <v>107.8</v>
      </c>
      <c r="F40" s="1928" t="s">
        <v>813</v>
      </c>
      <c r="G40" s="1925">
        <v>89.4</v>
      </c>
      <c r="H40" s="1928" t="s">
        <v>813</v>
      </c>
      <c r="I40" s="1929">
        <v>116.1</v>
      </c>
      <c r="J40" s="1928" t="s">
        <v>813</v>
      </c>
      <c r="K40" s="1929">
        <v>112</v>
      </c>
      <c r="L40" s="1928" t="s">
        <v>813</v>
      </c>
      <c r="M40" s="1929">
        <v>93.5</v>
      </c>
      <c r="N40" s="1928" t="s">
        <v>813</v>
      </c>
      <c r="O40" s="1929">
        <v>115.2</v>
      </c>
      <c r="P40" s="1770"/>
    </row>
    <row r="41" spans="1:16" ht="12" customHeight="1">
      <c r="A41" s="1922" t="s">
        <v>813</v>
      </c>
      <c r="B41" s="1923">
        <v>9</v>
      </c>
      <c r="C41" s="1924" t="s">
        <v>389</v>
      </c>
      <c r="D41" s="1925" t="s">
        <v>813</v>
      </c>
      <c r="E41" s="1925">
        <v>105.4</v>
      </c>
      <c r="F41" s="1928" t="s">
        <v>813</v>
      </c>
      <c r="G41" s="1925">
        <v>90.2</v>
      </c>
      <c r="H41" s="1928" t="s">
        <v>813</v>
      </c>
      <c r="I41" s="1929">
        <v>115.4</v>
      </c>
      <c r="J41" s="1928" t="s">
        <v>813</v>
      </c>
      <c r="K41" s="1929">
        <v>109.3</v>
      </c>
      <c r="L41" s="1928" t="s">
        <v>813</v>
      </c>
      <c r="M41" s="1929">
        <v>93.3</v>
      </c>
      <c r="N41" s="1928" t="s">
        <v>813</v>
      </c>
      <c r="O41" s="1929">
        <v>115.3</v>
      </c>
      <c r="P41" s="1770"/>
    </row>
    <row r="42" spans="1:16" ht="12" customHeight="1">
      <c r="A42" s="1922" t="s">
        <v>813</v>
      </c>
      <c r="B42" s="1923">
        <v>10</v>
      </c>
      <c r="C42" s="1924" t="s">
        <v>389</v>
      </c>
      <c r="D42" s="1925" t="s">
        <v>813</v>
      </c>
      <c r="E42" s="1925">
        <v>103.6</v>
      </c>
      <c r="F42" s="1928" t="s">
        <v>813</v>
      </c>
      <c r="G42" s="1925">
        <v>83.3</v>
      </c>
      <c r="H42" s="1928" t="s">
        <v>813</v>
      </c>
      <c r="I42" s="1929">
        <v>116.7</v>
      </c>
      <c r="J42" s="1928" t="s">
        <v>813</v>
      </c>
      <c r="K42" s="1929">
        <v>105.6</v>
      </c>
      <c r="L42" s="1928" t="s">
        <v>813</v>
      </c>
      <c r="M42" s="1929">
        <v>87.7</v>
      </c>
      <c r="N42" s="1928" t="s">
        <v>813</v>
      </c>
      <c r="O42" s="1929">
        <v>116.1</v>
      </c>
      <c r="P42" s="1770"/>
    </row>
    <row r="43" spans="1:16" ht="12" customHeight="1">
      <c r="A43" s="1922" t="s">
        <v>813</v>
      </c>
      <c r="B43" s="1923">
        <v>11</v>
      </c>
      <c r="C43" s="1924" t="s">
        <v>389</v>
      </c>
      <c r="D43" s="1925" t="s">
        <v>813</v>
      </c>
      <c r="E43" s="1925">
        <v>97</v>
      </c>
      <c r="F43" s="1928" t="s">
        <v>813</v>
      </c>
      <c r="G43" s="1925">
        <v>75.9</v>
      </c>
      <c r="H43" s="1928" t="s">
        <v>813</v>
      </c>
      <c r="I43" s="1929">
        <v>117.4</v>
      </c>
      <c r="J43" s="1928" t="s">
        <v>813</v>
      </c>
      <c r="K43" s="1929">
        <v>102</v>
      </c>
      <c r="L43" s="1928" t="s">
        <v>813</v>
      </c>
      <c r="M43" s="1929">
        <v>83.2</v>
      </c>
      <c r="N43" s="1928" t="s">
        <v>813</v>
      </c>
      <c r="O43" s="1929">
        <v>116.5</v>
      </c>
      <c r="P43" s="1770"/>
    </row>
    <row r="44" spans="1:16" ht="12" customHeight="1">
      <c r="A44" s="1922" t="s">
        <v>813</v>
      </c>
      <c r="B44" s="1923">
        <v>12</v>
      </c>
      <c r="C44" s="1924" t="s">
        <v>389</v>
      </c>
      <c r="D44" s="1925" t="s">
        <v>813</v>
      </c>
      <c r="E44" s="1925">
        <v>93.9</v>
      </c>
      <c r="F44" s="1928" t="s">
        <v>813</v>
      </c>
      <c r="G44" s="1925">
        <v>70.6</v>
      </c>
      <c r="H44" s="1928" t="s">
        <v>813</v>
      </c>
      <c r="I44" s="1929">
        <v>115.3</v>
      </c>
      <c r="J44" s="1928" t="s">
        <v>813</v>
      </c>
      <c r="K44" s="1929">
        <v>98.2</v>
      </c>
      <c r="L44" s="1928" t="s">
        <v>813</v>
      </c>
      <c r="M44" s="1929">
        <v>76.6</v>
      </c>
      <c r="N44" s="1928" t="s">
        <v>813</v>
      </c>
      <c r="O44" s="1929">
        <v>116.4</v>
      </c>
      <c r="P44" s="1770"/>
    </row>
    <row r="45" spans="1:16" ht="12" customHeight="1">
      <c r="A45" s="1922">
        <v>21</v>
      </c>
      <c r="B45" s="1923">
        <v>1</v>
      </c>
      <c r="C45" s="1924" t="s">
        <v>389</v>
      </c>
      <c r="D45" s="1925" t="s">
        <v>813</v>
      </c>
      <c r="E45" s="1925">
        <v>90.5</v>
      </c>
      <c r="F45" s="1928" t="s">
        <v>813</v>
      </c>
      <c r="G45" s="1925">
        <v>64.6</v>
      </c>
      <c r="H45" s="1928" t="s">
        <v>813</v>
      </c>
      <c r="I45" s="1929">
        <v>115.4</v>
      </c>
      <c r="J45" s="1928" t="s">
        <v>813</v>
      </c>
      <c r="K45" s="1929">
        <v>93.8</v>
      </c>
      <c r="L45" s="1928" t="s">
        <v>813</v>
      </c>
      <c r="M45" s="1929">
        <v>70.4</v>
      </c>
      <c r="N45" s="1928" t="s">
        <v>813</v>
      </c>
      <c r="O45" s="1929">
        <v>116</v>
      </c>
      <c r="P45" s="1770"/>
    </row>
    <row r="46" spans="1:16" ht="12" customHeight="1">
      <c r="A46" s="1922" t="s">
        <v>813</v>
      </c>
      <c r="B46" s="1923">
        <v>2</v>
      </c>
      <c r="C46" s="1924" t="s">
        <v>389</v>
      </c>
      <c r="D46" s="1925" t="s">
        <v>813</v>
      </c>
      <c r="E46" s="1925">
        <v>85.7</v>
      </c>
      <c r="F46" s="1928" t="s">
        <v>813</v>
      </c>
      <c r="G46" s="1925">
        <v>57.4</v>
      </c>
      <c r="H46" s="1928" t="s">
        <v>813</v>
      </c>
      <c r="I46" s="1929">
        <v>115.5</v>
      </c>
      <c r="J46" s="1928" t="s">
        <v>813</v>
      </c>
      <c r="K46" s="1929">
        <v>90</v>
      </c>
      <c r="L46" s="1928" t="s">
        <v>813</v>
      </c>
      <c r="M46" s="1929">
        <v>64.2</v>
      </c>
      <c r="N46" s="1928" t="s">
        <v>813</v>
      </c>
      <c r="O46" s="1929">
        <v>115.4</v>
      </c>
      <c r="P46" s="1770"/>
    </row>
    <row r="47" spans="1:16" ht="12" customHeight="1">
      <c r="A47" s="1922" t="s">
        <v>813</v>
      </c>
      <c r="B47" s="1923">
        <v>3</v>
      </c>
      <c r="C47" s="1924" t="s">
        <v>389</v>
      </c>
      <c r="D47" s="1925" t="s">
        <v>813</v>
      </c>
      <c r="E47" s="1925">
        <v>85.5</v>
      </c>
      <c r="F47" s="1928" t="s">
        <v>813</v>
      </c>
      <c r="G47" s="1925">
        <v>55.1</v>
      </c>
      <c r="H47" s="1928" t="s">
        <v>813</v>
      </c>
      <c r="I47" s="1929">
        <v>113.9</v>
      </c>
      <c r="J47" s="1928" t="s">
        <v>813</v>
      </c>
      <c r="K47" s="1929">
        <v>87.2</v>
      </c>
      <c r="L47" s="1928" t="s">
        <v>813</v>
      </c>
      <c r="M47" s="1929">
        <v>59</v>
      </c>
      <c r="N47" s="1928" t="s">
        <v>813</v>
      </c>
      <c r="O47" s="1929">
        <v>114.9</v>
      </c>
      <c r="P47" s="1770"/>
    </row>
    <row r="48" spans="1:16" ht="12" customHeight="1">
      <c r="A48" s="1922" t="s">
        <v>813</v>
      </c>
      <c r="B48" s="1923">
        <v>4</v>
      </c>
      <c r="C48" s="1924" t="s">
        <v>389</v>
      </c>
      <c r="D48" s="1925" t="s">
        <v>813</v>
      </c>
      <c r="E48" s="1925">
        <v>90.9</v>
      </c>
      <c r="F48" s="1928" t="s">
        <v>813</v>
      </c>
      <c r="G48" s="1925">
        <v>58.7</v>
      </c>
      <c r="H48" s="1928" t="s">
        <v>813</v>
      </c>
      <c r="I48" s="1929">
        <v>111</v>
      </c>
      <c r="J48" s="1928" t="s">
        <v>813</v>
      </c>
      <c r="K48" s="1929">
        <v>87.3</v>
      </c>
      <c r="L48" s="1928" t="s">
        <v>813</v>
      </c>
      <c r="M48" s="1929">
        <v>57.1</v>
      </c>
      <c r="N48" s="1928" t="s">
        <v>813</v>
      </c>
      <c r="O48" s="1929">
        <v>113.4</v>
      </c>
      <c r="P48" s="1770"/>
    </row>
    <row r="49" spans="1:96" ht="12" customHeight="1">
      <c r="A49" s="1922" t="s">
        <v>813</v>
      </c>
      <c r="B49" s="1923">
        <v>5</v>
      </c>
      <c r="C49" s="1924" t="s">
        <v>389</v>
      </c>
      <c r="D49" s="1925" t="s">
        <v>813</v>
      </c>
      <c r="E49" s="1925">
        <v>90.2</v>
      </c>
      <c r="F49" s="1928" t="s">
        <v>813</v>
      </c>
      <c r="G49" s="1925">
        <v>56</v>
      </c>
      <c r="H49" s="1928" t="s">
        <v>813</v>
      </c>
      <c r="I49" s="1929">
        <v>110.8</v>
      </c>
      <c r="J49" s="1928" t="s">
        <v>813</v>
      </c>
      <c r="K49" s="1929">
        <v>88.8</v>
      </c>
      <c r="L49" s="1928" t="s">
        <v>813</v>
      </c>
      <c r="M49" s="1929">
        <v>56.6</v>
      </c>
      <c r="N49" s="1928" t="s">
        <v>813</v>
      </c>
      <c r="O49" s="1929">
        <v>111.9</v>
      </c>
      <c r="P49" s="1930"/>
      <c r="Q49" s="1921"/>
      <c r="R49" s="1921"/>
      <c r="S49" s="1921"/>
      <c r="T49" s="1921"/>
      <c r="U49" s="1921"/>
      <c r="V49" s="1921"/>
      <c r="W49" s="1921"/>
      <c r="X49" s="1921"/>
      <c r="Y49" s="1921"/>
      <c r="Z49" s="1921"/>
      <c r="AA49" s="1921"/>
      <c r="AB49" s="1921"/>
      <c r="AC49" s="1921"/>
      <c r="AD49" s="1921"/>
      <c r="AE49" s="1921"/>
      <c r="AF49" s="1921"/>
      <c r="AG49" s="1921"/>
      <c r="AH49" s="1921"/>
      <c r="AI49" s="1921"/>
      <c r="AJ49" s="1921"/>
      <c r="AK49" s="1921"/>
      <c r="AL49" s="1921"/>
      <c r="AM49" s="1921"/>
      <c r="AN49" s="1921"/>
      <c r="AO49" s="1921"/>
      <c r="AP49" s="1921"/>
      <c r="AQ49" s="1921"/>
      <c r="AR49" s="1921"/>
      <c r="AS49" s="1921"/>
      <c r="AT49" s="1921"/>
      <c r="AU49" s="1921"/>
      <c r="AV49" s="1921"/>
      <c r="AW49" s="1921"/>
      <c r="AX49" s="1921"/>
      <c r="AY49" s="1921"/>
      <c r="AZ49" s="1921"/>
      <c r="BA49" s="1921"/>
      <c r="BB49" s="1921"/>
      <c r="BC49" s="1921"/>
      <c r="BD49" s="1921"/>
      <c r="BE49" s="1921"/>
      <c r="BF49" s="1921"/>
      <c r="BG49" s="1921"/>
      <c r="BH49" s="1921"/>
      <c r="BI49" s="1921"/>
      <c r="BJ49" s="1921"/>
      <c r="BK49" s="1921"/>
      <c r="BL49" s="1921"/>
      <c r="BM49" s="1921"/>
      <c r="BN49" s="1921"/>
      <c r="BO49" s="1921"/>
      <c r="BP49" s="1921"/>
      <c r="BQ49" s="1921"/>
      <c r="BR49" s="1921"/>
      <c r="BS49" s="1921"/>
      <c r="BT49" s="1921"/>
      <c r="BU49" s="1921"/>
      <c r="BV49" s="1921"/>
      <c r="BW49" s="1921"/>
      <c r="BX49" s="1921"/>
      <c r="BY49" s="1921"/>
      <c r="BZ49" s="1921"/>
      <c r="CA49" s="1921"/>
      <c r="CB49" s="1921"/>
      <c r="CC49" s="1921"/>
      <c r="CD49" s="1921"/>
      <c r="CE49" s="1921"/>
      <c r="CF49" s="1921"/>
      <c r="CG49" s="1921"/>
      <c r="CH49" s="1921"/>
      <c r="CI49" s="1921"/>
      <c r="CJ49" s="1921"/>
      <c r="CK49" s="1921"/>
      <c r="CL49" s="1921"/>
      <c r="CM49" s="1921"/>
      <c r="CN49" s="1921"/>
      <c r="CO49" s="1921"/>
      <c r="CP49" s="1921"/>
      <c r="CQ49" s="1921"/>
      <c r="CR49" s="1921"/>
    </row>
    <row r="50" spans="1:16" ht="12" customHeight="1">
      <c r="A50" s="1922" t="s">
        <v>813</v>
      </c>
      <c r="B50" s="1923">
        <v>6</v>
      </c>
      <c r="C50" s="1924" t="s">
        <v>389</v>
      </c>
      <c r="D50" s="1925" t="s">
        <v>813</v>
      </c>
      <c r="E50" s="1925">
        <v>93.3</v>
      </c>
      <c r="F50" s="1928" t="s">
        <v>813</v>
      </c>
      <c r="G50" s="1925">
        <v>59.5</v>
      </c>
      <c r="H50" s="1928" t="s">
        <v>813</v>
      </c>
      <c r="I50" s="1929">
        <v>108.5</v>
      </c>
      <c r="J50" s="1928" t="s">
        <v>813</v>
      </c>
      <c r="K50" s="1929">
        <v>91.4</v>
      </c>
      <c r="L50" s="1928" t="s">
        <v>813</v>
      </c>
      <c r="M50" s="1929">
        <v>58</v>
      </c>
      <c r="N50" s="1928" t="s">
        <v>813</v>
      </c>
      <c r="O50" s="1929">
        <v>110.1</v>
      </c>
      <c r="P50" s="1770"/>
    </row>
    <row r="51" spans="1:16" ht="12" customHeight="1">
      <c r="A51" s="1922" t="s">
        <v>813</v>
      </c>
      <c r="B51" s="1923">
        <v>7</v>
      </c>
      <c r="C51" s="1924" t="s">
        <v>389</v>
      </c>
      <c r="D51" s="1925" t="s">
        <v>813</v>
      </c>
      <c r="E51" s="1925">
        <v>90.6</v>
      </c>
      <c r="F51" s="1928" t="s">
        <v>813</v>
      </c>
      <c r="G51" s="1925">
        <v>59.8</v>
      </c>
      <c r="H51" s="1928" t="s">
        <v>813</v>
      </c>
      <c r="I51" s="1929">
        <v>108.4</v>
      </c>
      <c r="J51" s="1928" t="s">
        <v>813</v>
      </c>
      <c r="K51" s="1929">
        <v>91.4</v>
      </c>
      <c r="L51" s="1928" t="s">
        <v>813</v>
      </c>
      <c r="M51" s="1929">
        <v>58.4</v>
      </c>
      <c r="N51" s="1928" t="s">
        <v>813</v>
      </c>
      <c r="O51" s="1929">
        <v>109.2</v>
      </c>
      <c r="P51" s="1770"/>
    </row>
    <row r="52" spans="1:16" ht="12" customHeight="1">
      <c r="A52" s="1922" t="s">
        <v>813</v>
      </c>
      <c r="B52" s="1923">
        <v>8</v>
      </c>
      <c r="C52" s="1924" t="s">
        <v>389</v>
      </c>
      <c r="D52" s="1925" t="s">
        <v>813</v>
      </c>
      <c r="E52" s="1925">
        <v>93.4</v>
      </c>
      <c r="F52" s="1928" t="s">
        <v>813</v>
      </c>
      <c r="G52" s="1925">
        <v>55.2</v>
      </c>
      <c r="H52" s="1928" t="s">
        <v>813</v>
      </c>
      <c r="I52" s="1929">
        <v>108.7</v>
      </c>
      <c r="J52" s="1928" t="s">
        <v>813</v>
      </c>
      <c r="K52" s="1929">
        <v>92.4</v>
      </c>
      <c r="L52" s="1928" t="s">
        <v>670</v>
      </c>
      <c r="M52" s="1929">
        <v>58.1</v>
      </c>
      <c r="N52" s="1928" t="s">
        <v>813</v>
      </c>
      <c r="O52" s="1929">
        <v>108.6</v>
      </c>
      <c r="P52" s="1770"/>
    </row>
    <row r="53" spans="1:16" s="139" customFormat="1" ht="12" customHeight="1">
      <c r="A53" s="1922" t="s">
        <v>813</v>
      </c>
      <c r="B53" s="1923">
        <v>9</v>
      </c>
      <c r="C53" s="1931" t="s">
        <v>389</v>
      </c>
      <c r="D53" s="1925" t="s">
        <v>813</v>
      </c>
      <c r="E53" s="1925">
        <v>94.9</v>
      </c>
      <c r="F53" s="1932" t="s">
        <v>813</v>
      </c>
      <c r="G53" s="1925">
        <v>60.4</v>
      </c>
      <c r="H53" s="1932" t="s">
        <v>813</v>
      </c>
      <c r="I53" s="1933">
        <v>108.1</v>
      </c>
      <c r="J53" s="1932" t="s">
        <v>813</v>
      </c>
      <c r="K53" s="1933">
        <v>93</v>
      </c>
      <c r="L53" s="1932" t="s">
        <v>813</v>
      </c>
      <c r="M53" s="1933">
        <v>58.4</v>
      </c>
      <c r="N53" s="1932" t="s">
        <v>813</v>
      </c>
      <c r="O53" s="1933">
        <v>108.4</v>
      </c>
      <c r="P53" s="418"/>
    </row>
    <row r="54" spans="1:16" ht="12.75" customHeight="1">
      <c r="A54" s="1934" t="s">
        <v>304</v>
      </c>
      <c r="B54" s="1934"/>
      <c r="C54" s="1934"/>
      <c r="D54" s="1934"/>
      <c r="E54" s="1934"/>
      <c r="F54" s="1934"/>
      <c r="G54" s="1934"/>
      <c r="H54" s="1934"/>
      <c r="I54" s="1934"/>
      <c r="J54" s="1934"/>
      <c r="K54" s="1934"/>
      <c r="L54" s="1934"/>
      <c r="M54" s="1934"/>
      <c r="N54" s="1934"/>
      <c r="O54" s="1934"/>
      <c r="P54" s="831"/>
    </row>
    <row r="55" spans="1:15" ht="12.75" customHeight="1">
      <c r="A55" s="1935" t="s">
        <v>305</v>
      </c>
      <c r="B55" s="1935"/>
      <c r="C55" s="1935"/>
      <c r="D55" s="1935"/>
      <c r="E55" s="1935"/>
      <c r="F55" s="1935"/>
      <c r="G55" s="1935"/>
      <c r="H55" s="1935"/>
      <c r="I55" s="1935"/>
      <c r="J55" s="1935"/>
      <c r="K55" s="1935"/>
      <c r="L55" s="1935"/>
      <c r="M55" s="1935"/>
      <c r="N55" s="1935"/>
      <c r="O55" s="1935"/>
    </row>
    <row r="56" spans="1:15" ht="15.75" customHeight="1">
      <c r="A56" s="1935" t="s">
        <v>306</v>
      </c>
      <c r="B56" s="1935"/>
      <c r="C56" s="1935"/>
      <c r="D56" s="1935"/>
      <c r="E56" s="1935"/>
      <c r="F56" s="1935"/>
      <c r="G56" s="1935"/>
      <c r="H56" s="1935"/>
      <c r="I56" s="1935"/>
      <c r="J56" s="1935"/>
      <c r="K56" s="1935"/>
      <c r="L56" s="1935"/>
      <c r="M56" s="1935"/>
      <c r="N56" s="1935"/>
      <c r="O56" s="1935"/>
    </row>
    <row r="57" ht="11.25" customHeight="1">
      <c r="D57" s="1936"/>
    </row>
    <row r="58" spans="1:13" ht="12.75" customHeight="1">
      <c r="A58" s="1937" t="s">
        <v>323</v>
      </c>
      <c r="B58" s="1937"/>
      <c r="C58" s="1937"/>
      <c r="D58" s="132"/>
      <c r="M58" s="1936" t="s">
        <v>324</v>
      </c>
    </row>
    <row r="59" spans="1:15" ht="12.75" customHeight="1">
      <c r="A59" s="1938" t="s">
        <v>307</v>
      </c>
      <c r="B59" s="1938"/>
      <c r="C59" s="1938"/>
      <c r="D59" s="132"/>
      <c r="M59" s="1939" t="s">
        <v>325</v>
      </c>
      <c r="N59" s="1939"/>
      <c r="O59" s="1939"/>
    </row>
    <row r="60" spans="1:15" ht="12.75" customHeight="1">
      <c r="A60" s="132"/>
      <c r="B60" s="132"/>
      <c r="C60" s="132"/>
      <c r="D60" s="132"/>
      <c r="M60" s="1939" t="s">
        <v>308</v>
      </c>
      <c r="N60" s="1939"/>
      <c r="O60" s="1939"/>
    </row>
    <row r="61" spans="1:15" ht="12.75" customHeight="1">
      <c r="A61" s="132"/>
      <c r="B61" s="132"/>
      <c r="C61" s="132"/>
      <c r="D61" s="132"/>
      <c r="M61" s="1939" t="s">
        <v>309</v>
      </c>
      <c r="N61" s="1939"/>
      <c r="O61" s="1939"/>
    </row>
    <row r="62" spans="1:15" ht="12.75" customHeight="1">
      <c r="A62" s="132"/>
      <c r="B62" s="132"/>
      <c r="C62" s="132"/>
      <c r="D62" s="132"/>
      <c r="M62" s="1939" t="s">
        <v>310</v>
      </c>
      <c r="N62" s="1939"/>
      <c r="O62" s="1939"/>
    </row>
    <row r="63" spans="1:15" ht="12.75" customHeight="1">
      <c r="A63" s="841"/>
      <c r="B63" s="841"/>
      <c r="C63" s="841"/>
      <c r="D63" s="841"/>
      <c r="E63" s="239"/>
      <c r="F63" s="239"/>
      <c r="G63" s="239"/>
      <c r="H63" s="239"/>
      <c r="I63" s="239"/>
      <c r="J63" s="239"/>
      <c r="K63" s="239"/>
      <c r="L63" s="239"/>
      <c r="M63" s="1940" t="s">
        <v>311</v>
      </c>
      <c r="N63" s="1940"/>
      <c r="O63" s="1940"/>
    </row>
    <row r="64" spans="13:15" ht="12">
      <c r="M64" s="1941"/>
      <c r="N64" s="1941"/>
      <c r="O64" s="1941"/>
    </row>
    <row r="65" ht="12"/>
    <row r="66" spans="17:18" ht="12">
      <c r="Q66" s="1936"/>
      <c r="R66" s="132"/>
    </row>
  </sheetData>
  <mergeCells count="40">
    <mergeCell ref="A28:C28"/>
    <mergeCell ref="A33:C33"/>
    <mergeCell ref="A24:C24"/>
    <mergeCell ref="A25:C25"/>
    <mergeCell ref="A26:C26"/>
    <mergeCell ref="A27:C27"/>
    <mergeCell ref="A3:C4"/>
    <mergeCell ref="N2:O2"/>
    <mergeCell ref="A23:C23"/>
    <mergeCell ref="A22:C22"/>
    <mergeCell ref="D4:E4"/>
    <mergeCell ref="D3:G3"/>
    <mergeCell ref="F4:G4"/>
    <mergeCell ref="H3:K3"/>
    <mergeCell ref="H4:I4"/>
    <mergeCell ref="J4:K4"/>
    <mergeCell ref="A58:C58"/>
    <mergeCell ref="A54:O54"/>
    <mergeCell ref="A55:O55"/>
    <mergeCell ref="D34:I34"/>
    <mergeCell ref="A56:O56"/>
    <mergeCell ref="J34:O34"/>
    <mergeCell ref="A34:C35"/>
    <mergeCell ref="M63:O63"/>
    <mergeCell ref="M64:O64"/>
    <mergeCell ref="M62:O62"/>
    <mergeCell ref="A59:C59"/>
    <mergeCell ref="M60:O60"/>
    <mergeCell ref="M61:O61"/>
    <mergeCell ref="M59:O59"/>
    <mergeCell ref="L3:O3"/>
    <mergeCell ref="L4:M4"/>
    <mergeCell ref="N4:O4"/>
    <mergeCell ref="D35:E35"/>
    <mergeCell ref="F35:G35"/>
    <mergeCell ref="H35:I35"/>
    <mergeCell ref="J35:K35"/>
    <mergeCell ref="L35:M35"/>
    <mergeCell ref="N35:O35"/>
    <mergeCell ref="N33:O33"/>
  </mergeCells>
  <printOptions horizontalCentered="1"/>
  <pageMargins left="0.3937007874015748" right="0.3937007874015748" top="0.79" bottom="0.3937007874015748" header="0.1968503937007874" footer="0.1968503937007874"/>
  <pageSetup horizontalDpi="400" verticalDpi="400" orientation="portrait" paperSize="9" scale="99" r:id="rId4"/>
  <ignoredErrors>
    <ignoredError sqref="C53" unlockedFormula="1"/>
  </ignoredErrors>
  <drawing r:id="rId3"/>
  <legacyDrawing r:id="rId2"/>
</worksheet>
</file>

<file path=xl/worksheets/sheet21.xml><?xml version="1.0" encoding="utf-8"?>
<worksheet xmlns="http://schemas.openxmlformats.org/spreadsheetml/2006/main" xmlns:r="http://schemas.openxmlformats.org/officeDocument/2006/relationships">
  <sheetPr codeName="Sheet20"/>
  <dimension ref="A1:S71"/>
  <sheetViews>
    <sheetView workbookViewId="0" topLeftCell="A1">
      <selection activeCell="B49" sqref="B49:D49"/>
    </sheetView>
  </sheetViews>
  <sheetFormatPr defaultColWidth="9.00390625" defaultRowHeight="13.5"/>
  <cols>
    <col min="1" max="1" width="3.125" style="136" customWidth="1"/>
    <col min="2" max="2" width="1.625" style="136" customWidth="1"/>
    <col min="3" max="3" width="4.875" style="136" customWidth="1"/>
    <col min="4" max="4" width="8.625" style="136" customWidth="1"/>
    <col min="5" max="5" width="2.375" style="136" customWidth="1"/>
    <col min="6" max="6" width="6.375" style="136" customWidth="1"/>
    <col min="7" max="8" width="8.625" style="136" customWidth="1"/>
    <col min="9" max="9" width="6.375" style="136" customWidth="1"/>
    <col min="10" max="10" width="2.375" style="136" customWidth="1"/>
    <col min="11" max="11" width="8.625" style="136" customWidth="1"/>
    <col min="12" max="13" width="4.25390625" style="136" customWidth="1"/>
    <col min="14" max="14" width="8.625" style="136" customWidth="1"/>
    <col min="15" max="15" width="2.375" style="136" customWidth="1"/>
    <col min="16" max="16" width="6.25390625" style="136" customWidth="1"/>
    <col min="17" max="17" width="8.625" style="136" customWidth="1"/>
    <col min="18" max="18" width="8.875" style="136" customWidth="1"/>
    <col min="19" max="16384" width="9.00390625" style="136" customWidth="1"/>
  </cols>
  <sheetData>
    <row r="1" spans="1:17" ht="24" customHeight="1">
      <c r="A1" s="132"/>
      <c r="B1" s="132"/>
      <c r="C1" s="132"/>
      <c r="D1" s="132"/>
      <c r="E1" s="132"/>
      <c r="F1" s="132"/>
      <c r="G1" s="132"/>
      <c r="H1" s="132"/>
      <c r="I1" s="132"/>
      <c r="J1" s="135" t="s">
        <v>1303</v>
      </c>
      <c r="K1" s="133"/>
      <c r="L1" s="133"/>
      <c r="M1" s="133"/>
      <c r="N1" s="132"/>
      <c r="O1" s="132"/>
      <c r="P1" s="132"/>
      <c r="Q1" s="132"/>
    </row>
    <row r="2" spans="1:17" ht="17.25" customHeight="1">
      <c r="A2" s="132"/>
      <c r="B2" s="132"/>
      <c r="C2" s="132"/>
      <c r="D2" s="132"/>
      <c r="E2" s="1554"/>
      <c r="F2" s="1554"/>
      <c r="G2" s="132"/>
      <c r="H2" s="132"/>
      <c r="I2" s="1548" t="s">
        <v>945</v>
      </c>
      <c r="J2" s="1099"/>
      <c r="K2" s="1099"/>
      <c r="L2" s="132"/>
      <c r="M2" s="132"/>
      <c r="N2" s="132"/>
      <c r="O2" s="132"/>
      <c r="P2" s="132"/>
      <c r="Q2" s="134" t="s">
        <v>1492</v>
      </c>
    </row>
    <row r="3" spans="1:17" ht="13.5" customHeight="1">
      <c r="A3" s="209"/>
      <c r="B3" s="209"/>
      <c r="C3" s="209"/>
      <c r="D3" s="209"/>
      <c r="E3" s="210"/>
      <c r="F3" s="1579" t="s">
        <v>636</v>
      </c>
      <c r="G3" s="1565"/>
      <c r="H3" s="1579" t="s">
        <v>1494</v>
      </c>
      <c r="I3" s="1565"/>
      <c r="J3" s="1579" t="s">
        <v>1495</v>
      </c>
      <c r="K3" s="1564"/>
      <c r="L3" s="1565"/>
      <c r="M3" s="1526" t="s">
        <v>637</v>
      </c>
      <c r="N3" s="1527"/>
      <c r="O3" s="1528"/>
      <c r="P3" s="1526" t="s">
        <v>636</v>
      </c>
      <c r="Q3" s="1527"/>
    </row>
    <row r="4" spans="1:17" ht="13.5" customHeight="1">
      <c r="A4" s="211"/>
      <c r="B4" s="211"/>
      <c r="C4" s="211"/>
      <c r="D4" s="211"/>
      <c r="E4" s="212"/>
      <c r="F4" s="1580"/>
      <c r="G4" s="1568"/>
      <c r="H4" s="1580"/>
      <c r="I4" s="1568"/>
      <c r="J4" s="1580"/>
      <c r="K4" s="1567"/>
      <c r="L4" s="1567"/>
      <c r="M4" s="308" t="s">
        <v>1218</v>
      </c>
      <c r="N4" s="310">
        <v>10</v>
      </c>
      <c r="O4" s="309" t="s">
        <v>764</v>
      </c>
      <c r="P4" s="137"/>
      <c r="Q4" s="333">
        <v>3366</v>
      </c>
    </row>
    <row r="5" spans="1:17" ht="13.5" customHeight="1">
      <c r="A5" s="1531" t="s">
        <v>1496</v>
      </c>
      <c r="B5" s="1531"/>
      <c r="C5" s="1531"/>
      <c r="D5" s="1531"/>
      <c r="E5" s="1532"/>
      <c r="F5" s="1572">
        <v>2076</v>
      </c>
      <c r="G5" s="1573"/>
      <c r="H5" s="1574">
        <v>17.6</v>
      </c>
      <c r="I5" s="1575"/>
      <c r="J5" s="1576">
        <v>-38.3</v>
      </c>
      <c r="K5" s="1577"/>
      <c r="L5" s="1578"/>
      <c r="M5" s="182"/>
      <c r="N5" s="310">
        <v>11</v>
      </c>
      <c r="O5" s="309"/>
      <c r="P5" s="137"/>
      <c r="Q5" s="333">
        <v>2301</v>
      </c>
    </row>
    <row r="6" spans="1:17" ht="13.5" customHeight="1">
      <c r="A6" s="1523" t="s">
        <v>1497</v>
      </c>
      <c r="B6" s="1558" t="s">
        <v>1498</v>
      </c>
      <c r="C6" s="1559"/>
      <c r="D6" s="1559"/>
      <c r="E6" s="1560"/>
      <c r="F6" s="1533">
        <v>1145</v>
      </c>
      <c r="G6" s="1534"/>
      <c r="H6" s="1551">
        <v>8</v>
      </c>
      <c r="I6" s="1552"/>
      <c r="J6" s="1551">
        <v>-4.5</v>
      </c>
      <c r="K6" s="1553"/>
      <c r="L6" s="1552"/>
      <c r="M6" s="182"/>
      <c r="N6" s="310">
        <v>12</v>
      </c>
      <c r="O6" s="309"/>
      <c r="P6" s="137"/>
      <c r="Q6" s="333">
        <v>2742</v>
      </c>
    </row>
    <row r="7" spans="1:17" ht="13.5" customHeight="1">
      <c r="A7" s="1524"/>
      <c r="B7" s="1555" t="s">
        <v>1499</v>
      </c>
      <c r="C7" s="1556"/>
      <c r="D7" s="1556"/>
      <c r="E7" s="1557"/>
      <c r="F7" s="1533">
        <v>799</v>
      </c>
      <c r="G7" s="1534"/>
      <c r="H7" s="1551">
        <v>30.1</v>
      </c>
      <c r="I7" s="1552"/>
      <c r="J7" s="1551">
        <v>-53</v>
      </c>
      <c r="K7" s="1553"/>
      <c r="L7" s="1552"/>
      <c r="M7" s="182" t="s">
        <v>765</v>
      </c>
      <c r="N7" s="310">
        <v>1</v>
      </c>
      <c r="O7" s="309" t="s">
        <v>946</v>
      </c>
      <c r="P7" s="137"/>
      <c r="Q7" s="333">
        <v>3230</v>
      </c>
    </row>
    <row r="8" spans="1:17" ht="13.5" customHeight="1">
      <c r="A8" s="1524"/>
      <c r="B8" s="1555" t="s">
        <v>1500</v>
      </c>
      <c r="C8" s="1556"/>
      <c r="D8" s="1556"/>
      <c r="E8" s="1557"/>
      <c r="F8" s="1533">
        <v>26</v>
      </c>
      <c r="G8" s="1534"/>
      <c r="H8" s="1551">
        <v>766.7</v>
      </c>
      <c r="I8" s="1552"/>
      <c r="J8" s="1551">
        <v>73.3</v>
      </c>
      <c r="K8" s="1553"/>
      <c r="L8" s="1552"/>
      <c r="M8" s="182"/>
      <c r="N8" s="310">
        <v>2</v>
      </c>
      <c r="O8" s="309"/>
      <c r="P8" s="137"/>
      <c r="Q8" s="333">
        <v>1637</v>
      </c>
    </row>
    <row r="9" spans="1:17" ht="13.5" customHeight="1">
      <c r="A9" s="1525"/>
      <c r="B9" s="1535" t="s">
        <v>330</v>
      </c>
      <c r="C9" s="1536"/>
      <c r="D9" s="1536"/>
      <c r="E9" s="1537"/>
      <c r="F9" s="1533">
        <v>106</v>
      </c>
      <c r="G9" s="1534"/>
      <c r="H9" s="1551">
        <v>20.5</v>
      </c>
      <c r="I9" s="1552"/>
      <c r="J9" s="1551">
        <v>-76.5</v>
      </c>
      <c r="K9" s="1553"/>
      <c r="L9" s="1552"/>
      <c r="N9" s="310">
        <v>3</v>
      </c>
      <c r="O9" s="309"/>
      <c r="P9" s="137"/>
      <c r="Q9" s="333">
        <v>2370</v>
      </c>
    </row>
    <row r="10" spans="1:17" ht="13.5" customHeight="1">
      <c r="A10" s="1523" t="s">
        <v>331</v>
      </c>
      <c r="B10" s="1559" t="s">
        <v>332</v>
      </c>
      <c r="C10" s="1559"/>
      <c r="D10" s="1559"/>
      <c r="E10" s="1560"/>
      <c r="F10" s="1533">
        <v>1885</v>
      </c>
      <c r="G10" s="1534"/>
      <c r="H10" s="1551">
        <v>25.9</v>
      </c>
      <c r="I10" s="1552"/>
      <c r="J10" s="1551">
        <v>-34</v>
      </c>
      <c r="K10" s="1553"/>
      <c r="L10" s="1552"/>
      <c r="N10" s="310">
        <v>4</v>
      </c>
      <c r="O10" s="403"/>
      <c r="P10" s="137"/>
      <c r="Q10" s="333">
        <v>2139</v>
      </c>
    </row>
    <row r="11" spans="1:17" ht="13.5" customHeight="1">
      <c r="A11" s="1524"/>
      <c r="B11" s="1559" t="s">
        <v>333</v>
      </c>
      <c r="C11" s="1559"/>
      <c r="D11" s="1559"/>
      <c r="E11" s="1560"/>
      <c r="F11" s="1533">
        <v>191</v>
      </c>
      <c r="G11" s="1534"/>
      <c r="H11" s="1551">
        <v>-28.7</v>
      </c>
      <c r="I11" s="1552"/>
      <c r="J11" s="1551">
        <v>-62.5</v>
      </c>
      <c r="K11" s="1553"/>
      <c r="L11" s="1552"/>
      <c r="M11" s="182"/>
      <c r="N11" s="310">
        <v>5</v>
      </c>
      <c r="O11" s="309"/>
      <c r="P11" s="137"/>
      <c r="Q11" s="333">
        <v>2501</v>
      </c>
    </row>
    <row r="12" spans="1:17" ht="13.5" customHeight="1">
      <c r="A12" s="1525"/>
      <c r="B12" s="132"/>
      <c r="C12" s="1558" t="s">
        <v>1189</v>
      </c>
      <c r="D12" s="1559"/>
      <c r="E12" s="1560"/>
      <c r="F12" s="1533">
        <v>33</v>
      </c>
      <c r="G12" s="1534"/>
      <c r="H12" s="1551">
        <v>43.5</v>
      </c>
      <c r="I12" s="1552"/>
      <c r="J12" s="1551">
        <v>-52.9</v>
      </c>
      <c r="K12" s="1553"/>
      <c r="L12" s="1552"/>
      <c r="M12" s="182"/>
      <c r="N12" s="310">
        <v>6</v>
      </c>
      <c r="O12" s="309"/>
      <c r="P12" s="138"/>
      <c r="Q12" s="333">
        <v>2498</v>
      </c>
    </row>
    <row r="13" spans="1:17" ht="13.5" customHeight="1">
      <c r="A13" s="1523" t="s">
        <v>334</v>
      </c>
      <c r="B13" s="1558" t="s">
        <v>335</v>
      </c>
      <c r="C13" s="1559"/>
      <c r="D13" s="1559"/>
      <c r="E13" s="1560"/>
      <c r="F13" s="1533">
        <v>1222</v>
      </c>
      <c r="G13" s="1534"/>
      <c r="H13" s="1551">
        <v>7.7</v>
      </c>
      <c r="I13" s="1552"/>
      <c r="J13" s="1551">
        <v>-16.5</v>
      </c>
      <c r="K13" s="1553"/>
      <c r="L13" s="1552"/>
      <c r="M13" s="182"/>
      <c r="N13" s="310">
        <v>7</v>
      </c>
      <c r="O13" s="309"/>
      <c r="P13" s="138"/>
      <c r="Q13" s="333">
        <v>2262</v>
      </c>
    </row>
    <row r="14" spans="1:18" ht="13.5" customHeight="1">
      <c r="A14" s="1525"/>
      <c r="B14" s="1535" t="s">
        <v>336</v>
      </c>
      <c r="C14" s="1536"/>
      <c r="D14" s="1536"/>
      <c r="E14" s="1537"/>
      <c r="F14" s="1533">
        <v>854</v>
      </c>
      <c r="G14" s="1534"/>
      <c r="H14" s="1551">
        <v>35.6</v>
      </c>
      <c r="I14" s="1552"/>
      <c r="J14" s="1551">
        <v>-55.1</v>
      </c>
      <c r="K14" s="1553"/>
      <c r="L14" s="1552"/>
      <c r="M14" s="182"/>
      <c r="N14" s="310">
        <v>8</v>
      </c>
      <c r="O14" s="309"/>
      <c r="P14" s="604"/>
      <c r="Q14" s="333">
        <v>1964</v>
      </c>
      <c r="R14" s="55"/>
    </row>
    <row r="15" spans="1:18" ht="13.5" customHeight="1">
      <c r="A15" s="1531" t="s">
        <v>337</v>
      </c>
      <c r="B15" s="1531"/>
      <c r="C15" s="1531"/>
      <c r="D15" s="1531"/>
      <c r="E15" s="1532"/>
      <c r="F15" s="1538">
        <v>67120</v>
      </c>
      <c r="G15" s="1539"/>
      <c r="H15" s="1549">
        <v>9.7</v>
      </c>
      <c r="I15" s="1550"/>
      <c r="J15" s="1549">
        <v>-27.1</v>
      </c>
      <c r="K15" s="1571"/>
      <c r="L15" s="1550"/>
      <c r="M15" s="278"/>
      <c r="N15" s="311">
        <v>9</v>
      </c>
      <c r="O15" s="336"/>
      <c r="P15" s="171"/>
      <c r="Q15" s="390">
        <v>1765</v>
      </c>
      <c r="R15" s="55"/>
    </row>
    <row r="16" spans="1:17" ht="12" customHeight="1">
      <c r="A16" s="132"/>
      <c r="B16" s="132"/>
      <c r="C16" s="132"/>
      <c r="D16" s="132"/>
      <c r="E16" s="1530"/>
      <c r="F16" s="1530"/>
      <c r="G16" s="132"/>
      <c r="H16" s="132"/>
      <c r="I16" s="132"/>
      <c r="J16" s="132"/>
      <c r="K16" s="132"/>
      <c r="L16" s="132"/>
      <c r="M16" s="132"/>
      <c r="N16" s="132"/>
      <c r="O16" s="132"/>
      <c r="P16" s="132"/>
      <c r="Q16" s="132"/>
    </row>
    <row r="17" spans="1:17" ht="15" customHeight="1">
      <c r="A17" s="1564" t="s">
        <v>638</v>
      </c>
      <c r="B17" s="1564"/>
      <c r="C17" s="1565"/>
      <c r="D17" s="1526" t="s">
        <v>1157</v>
      </c>
      <c r="E17" s="1527"/>
      <c r="F17" s="1528"/>
      <c r="G17" s="1526" t="s">
        <v>1161</v>
      </c>
      <c r="H17" s="1528"/>
      <c r="I17" s="1526" t="s">
        <v>677</v>
      </c>
      <c r="J17" s="1527"/>
      <c r="K17" s="1528"/>
      <c r="L17" s="1526" t="s">
        <v>1162</v>
      </c>
      <c r="M17" s="1527"/>
      <c r="N17" s="1528"/>
      <c r="O17" s="1526" t="s">
        <v>1163</v>
      </c>
      <c r="P17" s="1527"/>
      <c r="Q17" s="1527"/>
    </row>
    <row r="18" spans="1:17" ht="12" customHeight="1">
      <c r="A18" s="1566"/>
      <c r="B18" s="1566"/>
      <c r="C18" s="1546"/>
      <c r="D18" s="214"/>
      <c r="E18" s="215"/>
      <c r="F18" s="209"/>
      <c r="G18" s="214"/>
      <c r="H18" s="214"/>
      <c r="I18" s="216"/>
      <c r="J18" s="210"/>
      <c r="K18" s="215"/>
      <c r="L18" s="216"/>
      <c r="M18" s="210"/>
      <c r="N18" s="215"/>
      <c r="O18" s="216"/>
      <c r="P18" s="210"/>
      <c r="Q18" s="215"/>
    </row>
    <row r="19" spans="1:17" ht="12" customHeight="1">
      <c r="A19" s="1566"/>
      <c r="B19" s="1566"/>
      <c r="C19" s="1546"/>
      <c r="D19" s="1529" t="s">
        <v>1493</v>
      </c>
      <c r="E19" s="1545" t="s">
        <v>338</v>
      </c>
      <c r="F19" s="1546"/>
      <c r="G19" s="1529" t="s">
        <v>1493</v>
      </c>
      <c r="H19" s="217" t="s">
        <v>338</v>
      </c>
      <c r="I19" s="1545" t="s">
        <v>1493</v>
      </c>
      <c r="J19" s="1546"/>
      <c r="K19" s="213" t="s">
        <v>338</v>
      </c>
      <c r="L19" s="1545" t="s">
        <v>1493</v>
      </c>
      <c r="M19" s="1546"/>
      <c r="N19" s="213" t="s">
        <v>338</v>
      </c>
      <c r="O19" s="1545" t="s">
        <v>1493</v>
      </c>
      <c r="P19" s="1546"/>
      <c r="Q19" s="213" t="s">
        <v>338</v>
      </c>
    </row>
    <row r="20" spans="1:17" ht="12" customHeight="1">
      <c r="A20" s="1566"/>
      <c r="B20" s="1566"/>
      <c r="C20" s="1546"/>
      <c r="D20" s="1529"/>
      <c r="E20" s="1545" t="s">
        <v>339</v>
      </c>
      <c r="F20" s="1546"/>
      <c r="G20" s="1529"/>
      <c r="H20" s="217" t="s">
        <v>339</v>
      </c>
      <c r="I20" s="1545"/>
      <c r="J20" s="1546"/>
      <c r="K20" s="213" t="s">
        <v>339</v>
      </c>
      <c r="L20" s="1545"/>
      <c r="M20" s="1546"/>
      <c r="N20" s="213" t="s">
        <v>339</v>
      </c>
      <c r="O20" s="1545"/>
      <c r="P20" s="1546"/>
      <c r="Q20" s="213" t="s">
        <v>339</v>
      </c>
    </row>
    <row r="21" spans="1:17" ht="12" customHeight="1">
      <c r="A21" s="1567"/>
      <c r="B21" s="1567"/>
      <c r="C21" s="1568"/>
      <c r="D21" s="218"/>
      <c r="E21" s="211"/>
      <c r="F21" s="211"/>
      <c r="G21" s="218"/>
      <c r="H21" s="218"/>
      <c r="I21" s="219"/>
      <c r="J21" s="212"/>
      <c r="K21" s="211"/>
      <c r="L21" s="219"/>
      <c r="M21" s="212"/>
      <c r="N21" s="211"/>
      <c r="O21" s="219"/>
      <c r="P21" s="212"/>
      <c r="Q21" s="211"/>
    </row>
    <row r="22" spans="1:17" s="139" customFormat="1" ht="12.75" customHeight="1">
      <c r="A22" s="1569" t="s">
        <v>359</v>
      </c>
      <c r="B22" s="1569"/>
      <c r="C22" s="1570"/>
      <c r="D22" s="605">
        <f>G22+I22+L22+O22</f>
        <v>2076</v>
      </c>
      <c r="E22" s="1542">
        <f>H22+K22+N22+Q22</f>
        <v>198796</v>
      </c>
      <c r="F22" s="1542"/>
      <c r="G22" s="606">
        <f>SUM(G26:G62)</f>
        <v>1145</v>
      </c>
      <c r="H22" s="607">
        <v>146620</v>
      </c>
      <c r="I22" s="1584">
        <f>SUM(I26:J62)</f>
        <v>799</v>
      </c>
      <c r="J22" s="1584">
        <f>SUM(J26:J62)</f>
        <v>0</v>
      </c>
      <c r="K22" s="607">
        <v>39006</v>
      </c>
      <c r="L22" s="1592">
        <f>SUM(L26:M62)</f>
        <v>26</v>
      </c>
      <c r="M22" s="1592"/>
      <c r="N22" s="607">
        <v>2565</v>
      </c>
      <c r="O22" s="1584">
        <f>SUM(O26:P62)</f>
        <v>106</v>
      </c>
      <c r="P22" s="1584"/>
      <c r="Q22" s="607">
        <v>10605</v>
      </c>
    </row>
    <row r="23" spans="1:17" s="139" customFormat="1" ht="12.75" customHeight="1">
      <c r="A23" s="1585" t="s">
        <v>340</v>
      </c>
      <c r="B23" s="1585"/>
      <c r="C23" s="1586"/>
      <c r="D23" s="605">
        <f>G23+I23+L23+O23</f>
        <v>1946</v>
      </c>
      <c r="E23" s="1541">
        <v>186012</v>
      </c>
      <c r="F23" s="1541"/>
      <c r="G23" s="606">
        <f>SUM(G26:G48)</f>
        <v>1082</v>
      </c>
      <c r="H23" s="607">
        <v>138046</v>
      </c>
      <c r="I23" s="1582">
        <f>SUM(I26:J48)</f>
        <v>740</v>
      </c>
      <c r="J23" s="1582"/>
      <c r="K23" s="607">
        <v>35663</v>
      </c>
      <c r="L23" s="1593">
        <f>SUM(L26:M48)</f>
        <v>26</v>
      </c>
      <c r="M23" s="1593"/>
      <c r="N23" s="607">
        <v>2565</v>
      </c>
      <c r="O23" s="1582">
        <f>SUM(O26:P48)</f>
        <v>98</v>
      </c>
      <c r="P23" s="1582"/>
      <c r="Q23" s="607">
        <v>9738</v>
      </c>
    </row>
    <row r="24" spans="1:17" s="139" customFormat="1" ht="12.75" customHeight="1">
      <c r="A24" s="1585" t="s">
        <v>856</v>
      </c>
      <c r="B24" s="1585"/>
      <c r="C24" s="1586"/>
      <c r="D24" s="605">
        <f>G24+I24+L24+O24</f>
        <v>130</v>
      </c>
      <c r="E24" s="1541">
        <v>12784</v>
      </c>
      <c r="F24" s="1541"/>
      <c r="G24" s="606">
        <f>SUM(G49:G62)</f>
        <v>63</v>
      </c>
      <c r="H24" s="607">
        <v>8574</v>
      </c>
      <c r="I24" s="1582">
        <f>SUM(I49:J62)</f>
        <v>59</v>
      </c>
      <c r="J24" s="1582"/>
      <c r="K24" s="607">
        <v>3343</v>
      </c>
      <c r="L24" s="1593">
        <f>SUM(L49:M62)</f>
        <v>0</v>
      </c>
      <c r="M24" s="1593"/>
      <c r="N24" s="607">
        <v>0</v>
      </c>
      <c r="O24" s="1582">
        <f>SUM(O49:P62)</f>
        <v>8</v>
      </c>
      <c r="P24" s="1582"/>
      <c r="Q24" s="607">
        <v>867</v>
      </c>
    </row>
    <row r="25" spans="1:17" ht="12.75" customHeight="1">
      <c r="A25" s="1581"/>
      <c r="B25" s="804"/>
      <c r="C25" s="1146"/>
      <c r="D25" s="608"/>
      <c r="E25" s="1543"/>
      <c r="F25" s="1543"/>
      <c r="G25" s="608"/>
      <c r="H25" s="608"/>
      <c r="I25" s="1583"/>
      <c r="J25" s="1583"/>
      <c r="K25" s="608"/>
      <c r="L25" s="1593"/>
      <c r="M25" s="1593"/>
      <c r="N25" s="608"/>
      <c r="O25" s="1583"/>
      <c r="P25" s="1583"/>
      <c r="Q25" s="608"/>
    </row>
    <row r="26" spans="1:19" ht="12.75" customHeight="1">
      <c r="A26" s="1556" t="s">
        <v>1049</v>
      </c>
      <c r="B26" s="1556"/>
      <c r="C26" s="1557"/>
      <c r="D26" s="608">
        <v>427</v>
      </c>
      <c r="E26" s="1540">
        <f>H26+K26+N26+Q26</f>
        <v>40393</v>
      </c>
      <c r="F26" s="1540"/>
      <c r="G26" s="608">
        <v>234</v>
      </c>
      <c r="H26" s="608">
        <v>29516</v>
      </c>
      <c r="I26" s="1544">
        <v>147</v>
      </c>
      <c r="J26" s="1544"/>
      <c r="K26" s="608">
        <v>7022</v>
      </c>
      <c r="L26" s="1591">
        <v>18</v>
      </c>
      <c r="M26" s="1591"/>
      <c r="N26" s="608">
        <v>1362</v>
      </c>
      <c r="O26" s="1544">
        <v>28</v>
      </c>
      <c r="P26" s="1544"/>
      <c r="Q26" s="608">
        <v>2493</v>
      </c>
      <c r="S26" s="461"/>
    </row>
    <row r="27" spans="1:19" ht="12.75" customHeight="1">
      <c r="A27" s="1556" t="s">
        <v>360</v>
      </c>
      <c r="B27" s="1556"/>
      <c r="C27" s="1557"/>
      <c r="D27" s="608">
        <v>556</v>
      </c>
      <c r="E27" s="1540">
        <v>44036</v>
      </c>
      <c r="F27" s="1540"/>
      <c r="G27" s="608">
        <v>218</v>
      </c>
      <c r="H27" s="608">
        <v>28068</v>
      </c>
      <c r="I27" s="1544">
        <v>322</v>
      </c>
      <c r="J27" s="1544"/>
      <c r="K27" s="608">
        <v>14367</v>
      </c>
      <c r="L27" s="1591">
        <v>2</v>
      </c>
      <c r="M27" s="1591"/>
      <c r="N27" s="608" t="s">
        <v>791</v>
      </c>
      <c r="O27" s="1544">
        <v>14</v>
      </c>
      <c r="P27" s="1544"/>
      <c r="Q27" s="608" t="s">
        <v>791</v>
      </c>
      <c r="S27" s="461"/>
    </row>
    <row r="28" spans="1:19" ht="12.75" customHeight="1">
      <c r="A28" s="1556" t="s">
        <v>361</v>
      </c>
      <c r="B28" s="1556"/>
      <c r="C28" s="1557"/>
      <c r="D28" s="608">
        <v>130</v>
      </c>
      <c r="E28" s="1540">
        <v>11433</v>
      </c>
      <c r="F28" s="1540"/>
      <c r="G28" s="608">
        <v>62</v>
      </c>
      <c r="H28" s="608">
        <v>7768</v>
      </c>
      <c r="I28" s="1544">
        <v>57</v>
      </c>
      <c r="J28" s="1544"/>
      <c r="K28" s="608">
        <v>2575</v>
      </c>
      <c r="L28" s="1591">
        <v>0</v>
      </c>
      <c r="M28" s="1591"/>
      <c r="N28" s="608">
        <v>0</v>
      </c>
      <c r="O28" s="1544">
        <v>11</v>
      </c>
      <c r="P28" s="1544"/>
      <c r="Q28" s="608">
        <v>1090</v>
      </c>
      <c r="S28" s="461"/>
    </row>
    <row r="29" spans="1:19" ht="12.75" customHeight="1">
      <c r="A29" s="1556" t="s">
        <v>362</v>
      </c>
      <c r="B29" s="1556"/>
      <c r="C29" s="1557"/>
      <c r="D29" s="608">
        <v>8</v>
      </c>
      <c r="E29" s="1540">
        <v>1973</v>
      </c>
      <c r="F29" s="1540"/>
      <c r="G29" s="608">
        <v>6</v>
      </c>
      <c r="H29" s="608" t="s">
        <v>791</v>
      </c>
      <c r="I29" s="1544">
        <v>0</v>
      </c>
      <c r="J29" s="1544"/>
      <c r="K29" s="608">
        <v>0</v>
      </c>
      <c r="L29" s="1591">
        <v>2</v>
      </c>
      <c r="M29" s="1591"/>
      <c r="N29" s="608" t="s">
        <v>791</v>
      </c>
      <c r="O29" s="1544">
        <v>0</v>
      </c>
      <c r="P29" s="1544"/>
      <c r="Q29" s="608">
        <v>0</v>
      </c>
      <c r="S29" s="461"/>
    </row>
    <row r="30" spans="1:19" ht="12.75" customHeight="1">
      <c r="A30" s="1556" t="s">
        <v>364</v>
      </c>
      <c r="B30" s="1556"/>
      <c r="C30" s="1557"/>
      <c r="D30" s="608">
        <v>51</v>
      </c>
      <c r="E30" s="1540">
        <v>5175</v>
      </c>
      <c r="F30" s="1540"/>
      <c r="G30" s="608">
        <v>34</v>
      </c>
      <c r="H30" s="608">
        <v>4133</v>
      </c>
      <c r="I30" s="1544">
        <v>13</v>
      </c>
      <c r="J30" s="1544"/>
      <c r="K30" s="608">
        <v>660</v>
      </c>
      <c r="L30" s="1591">
        <v>1</v>
      </c>
      <c r="M30" s="1591"/>
      <c r="N30" s="608" t="s">
        <v>791</v>
      </c>
      <c r="O30" s="1544">
        <v>3</v>
      </c>
      <c r="P30" s="1544"/>
      <c r="Q30" s="608" t="s">
        <v>791</v>
      </c>
      <c r="S30" s="461"/>
    </row>
    <row r="31" spans="1:19" ht="12.75" customHeight="1">
      <c r="A31" s="1556" t="s">
        <v>365</v>
      </c>
      <c r="B31" s="1556"/>
      <c r="C31" s="1557"/>
      <c r="D31" s="608">
        <v>90</v>
      </c>
      <c r="E31" s="1540">
        <v>8952</v>
      </c>
      <c r="F31" s="1540"/>
      <c r="G31" s="608">
        <v>47</v>
      </c>
      <c r="H31" s="608">
        <v>6081</v>
      </c>
      <c r="I31" s="1544">
        <v>41</v>
      </c>
      <c r="J31" s="1544"/>
      <c r="K31" s="608" t="s">
        <v>791</v>
      </c>
      <c r="L31" s="1591">
        <v>0</v>
      </c>
      <c r="M31" s="1591"/>
      <c r="N31" s="608">
        <v>0</v>
      </c>
      <c r="O31" s="1544">
        <v>2</v>
      </c>
      <c r="P31" s="1544"/>
      <c r="Q31" s="608" t="s">
        <v>791</v>
      </c>
      <c r="S31" s="461"/>
    </row>
    <row r="32" spans="1:19" ht="12.75" customHeight="1">
      <c r="A32" s="1556" t="s">
        <v>366</v>
      </c>
      <c r="B32" s="1556"/>
      <c r="C32" s="1557"/>
      <c r="D32" s="608">
        <v>39</v>
      </c>
      <c r="E32" s="1540">
        <v>4199</v>
      </c>
      <c r="F32" s="1540"/>
      <c r="G32" s="608">
        <v>29</v>
      </c>
      <c r="H32" s="608">
        <v>3413</v>
      </c>
      <c r="I32" s="1544">
        <v>6</v>
      </c>
      <c r="J32" s="1544"/>
      <c r="K32" s="608">
        <v>361</v>
      </c>
      <c r="L32" s="1591">
        <v>1</v>
      </c>
      <c r="M32" s="1591"/>
      <c r="N32" s="608" t="s">
        <v>791</v>
      </c>
      <c r="O32" s="1544">
        <v>3</v>
      </c>
      <c r="P32" s="1544"/>
      <c r="Q32" s="608" t="s">
        <v>791</v>
      </c>
      <c r="S32" s="461"/>
    </row>
    <row r="33" spans="1:19" ht="12.75" customHeight="1">
      <c r="A33" s="1556" t="s">
        <v>370</v>
      </c>
      <c r="B33" s="1556"/>
      <c r="C33" s="1557"/>
      <c r="D33" s="608">
        <v>25</v>
      </c>
      <c r="E33" s="1540">
        <v>3251</v>
      </c>
      <c r="F33" s="1540"/>
      <c r="G33" s="608">
        <v>23</v>
      </c>
      <c r="H33" s="608" t="s">
        <v>791</v>
      </c>
      <c r="I33" s="1544">
        <v>0</v>
      </c>
      <c r="J33" s="1544"/>
      <c r="K33" s="608">
        <v>0</v>
      </c>
      <c r="L33" s="1591">
        <v>0</v>
      </c>
      <c r="M33" s="1591"/>
      <c r="N33" s="608">
        <v>0</v>
      </c>
      <c r="O33" s="1544">
        <v>2</v>
      </c>
      <c r="P33" s="1544"/>
      <c r="Q33" s="608" t="s">
        <v>791</v>
      </c>
      <c r="S33" s="461"/>
    </row>
    <row r="34" spans="1:19" ht="12.75" customHeight="1">
      <c r="A34" s="1556" t="s">
        <v>371</v>
      </c>
      <c r="B34" s="1556"/>
      <c r="C34" s="1557"/>
      <c r="D34" s="608">
        <v>95</v>
      </c>
      <c r="E34" s="1540">
        <v>10936</v>
      </c>
      <c r="F34" s="1540"/>
      <c r="G34" s="608">
        <v>71</v>
      </c>
      <c r="H34" s="608">
        <v>9362</v>
      </c>
      <c r="I34" s="1544">
        <v>23</v>
      </c>
      <c r="J34" s="1544"/>
      <c r="K34" s="608" t="s">
        <v>791</v>
      </c>
      <c r="L34" s="1591">
        <v>1</v>
      </c>
      <c r="M34" s="1591"/>
      <c r="N34" s="608" t="s">
        <v>791</v>
      </c>
      <c r="O34" s="1544">
        <v>0</v>
      </c>
      <c r="P34" s="1544"/>
      <c r="Q34" s="608">
        <v>0</v>
      </c>
      <c r="S34" s="461"/>
    </row>
    <row r="35" spans="1:19" ht="12.75" customHeight="1">
      <c r="A35" s="1556" t="s">
        <v>372</v>
      </c>
      <c r="B35" s="1556"/>
      <c r="C35" s="1557"/>
      <c r="D35" s="608">
        <v>70</v>
      </c>
      <c r="E35" s="1540">
        <v>8380</v>
      </c>
      <c r="F35" s="1540"/>
      <c r="G35" s="608">
        <v>50</v>
      </c>
      <c r="H35" s="608">
        <v>6557</v>
      </c>
      <c r="I35" s="1544">
        <v>11</v>
      </c>
      <c r="J35" s="1544"/>
      <c r="K35" s="608" t="s">
        <v>791</v>
      </c>
      <c r="L35" s="1591">
        <v>1</v>
      </c>
      <c r="M35" s="1591"/>
      <c r="N35" s="608" t="s">
        <v>791</v>
      </c>
      <c r="O35" s="1544">
        <v>8</v>
      </c>
      <c r="P35" s="1544"/>
      <c r="Q35" s="608">
        <v>874</v>
      </c>
      <c r="S35" s="461"/>
    </row>
    <row r="36" spans="1:19" ht="12.75" customHeight="1">
      <c r="A36" s="1556" t="s">
        <v>373</v>
      </c>
      <c r="B36" s="1556"/>
      <c r="C36" s="1557"/>
      <c r="D36" s="608">
        <v>96</v>
      </c>
      <c r="E36" s="1540">
        <v>10601</v>
      </c>
      <c r="F36" s="1540"/>
      <c r="G36" s="608">
        <v>72</v>
      </c>
      <c r="H36" s="608">
        <v>9137</v>
      </c>
      <c r="I36" s="1544">
        <v>23</v>
      </c>
      <c r="J36" s="1544"/>
      <c r="K36" s="608" t="s">
        <v>791</v>
      </c>
      <c r="L36" s="1591">
        <v>0</v>
      </c>
      <c r="M36" s="1591"/>
      <c r="N36" s="608">
        <v>0</v>
      </c>
      <c r="O36" s="1544">
        <v>1</v>
      </c>
      <c r="P36" s="1544"/>
      <c r="Q36" s="608" t="s">
        <v>791</v>
      </c>
      <c r="S36" s="461"/>
    </row>
    <row r="37" spans="1:19" ht="12.75" customHeight="1">
      <c r="A37" s="1556" t="s">
        <v>374</v>
      </c>
      <c r="B37" s="1556"/>
      <c r="C37" s="1557"/>
      <c r="D37" s="608">
        <v>52</v>
      </c>
      <c r="E37" s="1540">
        <v>4901</v>
      </c>
      <c r="F37" s="1540"/>
      <c r="G37" s="608">
        <v>31</v>
      </c>
      <c r="H37" s="608">
        <v>3710</v>
      </c>
      <c r="I37" s="1544">
        <v>20</v>
      </c>
      <c r="J37" s="1544"/>
      <c r="K37" s="608" t="s">
        <v>791</v>
      </c>
      <c r="L37" s="1591">
        <v>0</v>
      </c>
      <c r="M37" s="1591"/>
      <c r="N37" s="608">
        <v>0</v>
      </c>
      <c r="O37" s="1544">
        <v>1</v>
      </c>
      <c r="P37" s="1544"/>
      <c r="Q37" s="608" t="s">
        <v>791</v>
      </c>
      <c r="S37" s="461"/>
    </row>
    <row r="38" spans="1:19" ht="12.75" customHeight="1">
      <c r="A38" s="1556" t="s">
        <v>375</v>
      </c>
      <c r="B38" s="1556"/>
      <c r="C38" s="1557"/>
      <c r="D38" s="608">
        <v>59</v>
      </c>
      <c r="E38" s="1540">
        <v>7079</v>
      </c>
      <c r="F38" s="1540"/>
      <c r="G38" s="608">
        <v>47</v>
      </c>
      <c r="H38" s="608">
        <v>5828</v>
      </c>
      <c r="I38" s="1544">
        <v>0</v>
      </c>
      <c r="J38" s="1544"/>
      <c r="K38" s="608">
        <v>0</v>
      </c>
      <c r="L38" s="1591">
        <v>0</v>
      </c>
      <c r="M38" s="1591"/>
      <c r="N38" s="608">
        <v>0</v>
      </c>
      <c r="O38" s="1544">
        <v>12</v>
      </c>
      <c r="P38" s="1544"/>
      <c r="Q38" s="608">
        <v>1251</v>
      </c>
      <c r="S38" s="461"/>
    </row>
    <row r="39" spans="1:19" ht="12.75" customHeight="1">
      <c r="A39" s="1556" t="s">
        <v>376</v>
      </c>
      <c r="B39" s="1556"/>
      <c r="C39" s="1557"/>
      <c r="D39" s="608">
        <v>52</v>
      </c>
      <c r="E39" s="1540">
        <v>4097</v>
      </c>
      <c r="F39" s="1540"/>
      <c r="G39" s="608">
        <v>24</v>
      </c>
      <c r="H39" s="608">
        <v>3134</v>
      </c>
      <c r="I39" s="1544">
        <v>28</v>
      </c>
      <c r="J39" s="1544"/>
      <c r="K39" s="608">
        <v>963</v>
      </c>
      <c r="L39" s="1591">
        <v>0</v>
      </c>
      <c r="M39" s="1591"/>
      <c r="N39" s="608">
        <v>0</v>
      </c>
      <c r="O39" s="1544">
        <v>0</v>
      </c>
      <c r="P39" s="1544"/>
      <c r="Q39" s="608">
        <v>0</v>
      </c>
      <c r="S39" s="461"/>
    </row>
    <row r="40" spans="1:19" ht="12.75" customHeight="1">
      <c r="A40" s="1556" t="s">
        <v>378</v>
      </c>
      <c r="B40" s="1556"/>
      <c r="C40" s="1557"/>
      <c r="D40" s="608">
        <v>30</v>
      </c>
      <c r="E40" s="1540">
        <v>3339</v>
      </c>
      <c r="F40" s="1540"/>
      <c r="G40" s="608">
        <v>22</v>
      </c>
      <c r="H40" s="608">
        <v>2478</v>
      </c>
      <c r="I40" s="1544">
        <v>0</v>
      </c>
      <c r="J40" s="1544"/>
      <c r="K40" s="608">
        <v>0</v>
      </c>
      <c r="L40" s="1591">
        <v>0</v>
      </c>
      <c r="M40" s="1591"/>
      <c r="N40" s="608">
        <v>0</v>
      </c>
      <c r="O40" s="1544">
        <v>8</v>
      </c>
      <c r="P40" s="1544"/>
      <c r="Q40" s="608">
        <v>861</v>
      </c>
      <c r="S40" s="461"/>
    </row>
    <row r="41" spans="1:19" ht="12.75" customHeight="1">
      <c r="A41" s="1556" t="s">
        <v>379</v>
      </c>
      <c r="B41" s="1556"/>
      <c r="C41" s="1557"/>
      <c r="D41" s="608">
        <v>10</v>
      </c>
      <c r="E41" s="1540">
        <v>1206</v>
      </c>
      <c r="F41" s="1540"/>
      <c r="G41" s="608">
        <v>10</v>
      </c>
      <c r="H41" s="608">
        <v>1206</v>
      </c>
      <c r="I41" s="1544">
        <v>0</v>
      </c>
      <c r="J41" s="1544"/>
      <c r="K41" s="608">
        <v>0</v>
      </c>
      <c r="L41" s="1591">
        <v>0</v>
      </c>
      <c r="M41" s="1591"/>
      <c r="N41" s="608">
        <v>0</v>
      </c>
      <c r="O41" s="1544">
        <v>0</v>
      </c>
      <c r="P41" s="1544"/>
      <c r="Q41" s="608">
        <v>0</v>
      </c>
      <c r="S41" s="461"/>
    </row>
    <row r="42" spans="1:19" ht="12.75" customHeight="1">
      <c r="A42" s="1556" t="s">
        <v>380</v>
      </c>
      <c r="B42" s="1556"/>
      <c r="C42" s="1557"/>
      <c r="D42" s="608">
        <v>7</v>
      </c>
      <c r="E42" s="1540">
        <v>865</v>
      </c>
      <c r="F42" s="1540"/>
      <c r="G42" s="608">
        <v>7</v>
      </c>
      <c r="H42" s="608">
        <v>865</v>
      </c>
      <c r="I42" s="1544">
        <v>0</v>
      </c>
      <c r="J42" s="1544"/>
      <c r="K42" s="608">
        <v>0</v>
      </c>
      <c r="L42" s="1591">
        <v>0</v>
      </c>
      <c r="M42" s="1591"/>
      <c r="N42" s="608">
        <v>0</v>
      </c>
      <c r="O42" s="1544">
        <v>0</v>
      </c>
      <c r="P42" s="1544"/>
      <c r="Q42" s="608">
        <v>0</v>
      </c>
      <c r="S42" s="461"/>
    </row>
    <row r="43" spans="1:19" ht="12.75" customHeight="1">
      <c r="A43" s="1556" t="s">
        <v>381</v>
      </c>
      <c r="B43" s="1556"/>
      <c r="C43" s="1557"/>
      <c r="D43" s="608">
        <v>40</v>
      </c>
      <c r="E43" s="1540">
        <v>3793</v>
      </c>
      <c r="F43" s="1540"/>
      <c r="G43" s="608">
        <v>22</v>
      </c>
      <c r="H43" s="608">
        <v>2950</v>
      </c>
      <c r="I43" s="1544">
        <v>16</v>
      </c>
      <c r="J43" s="1544"/>
      <c r="K43" s="608" t="s">
        <v>791</v>
      </c>
      <c r="L43" s="1591">
        <v>0</v>
      </c>
      <c r="M43" s="1591"/>
      <c r="N43" s="608">
        <v>0</v>
      </c>
      <c r="O43" s="1544">
        <v>2</v>
      </c>
      <c r="P43" s="1544"/>
      <c r="Q43" s="608" t="s">
        <v>791</v>
      </c>
      <c r="S43" s="461"/>
    </row>
    <row r="44" spans="1:19" ht="12.75" customHeight="1">
      <c r="A44" s="1556" t="s">
        <v>1258</v>
      </c>
      <c r="B44" s="1562"/>
      <c r="C44" s="1563"/>
      <c r="D44" s="608">
        <v>13</v>
      </c>
      <c r="E44" s="1540">
        <v>1637</v>
      </c>
      <c r="F44" s="1540"/>
      <c r="G44" s="608">
        <v>12</v>
      </c>
      <c r="H44" s="608" t="s">
        <v>791</v>
      </c>
      <c r="I44" s="1544">
        <v>0</v>
      </c>
      <c r="J44" s="1544"/>
      <c r="K44" s="608">
        <v>0</v>
      </c>
      <c r="L44" s="1591">
        <v>0</v>
      </c>
      <c r="M44" s="1591"/>
      <c r="N44" s="608">
        <v>0</v>
      </c>
      <c r="O44" s="1544">
        <v>1</v>
      </c>
      <c r="P44" s="1544"/>
      <c r="Q44" s="608" t="s">
        <v>791</v>
      </c>
      <c r="S44" s="461"/>
    </row>
    <row r="45" spans="1:19" ht="12.75" customHeight="1">
      <c r="A45" s="1556" t="s">
        <v>1259</v>
      </c>
      <c r="B45" s="1562"/>
      <c r="C45" s="1563"/>
      <c r="D45" s="608">
        <v>14</v>
      </c>
      <c r="E45" s="1540">
        <v>1681</v>
      </c>
      <c r="F45" s="1540"/>
      <c r="G45" s="608">
        <v>14</v>
      </c>
      <c r="H45" s="608">
        <v>1681</v>
      </c>
      <c r="I45" s="1544">
        <v>0</v>
      </c>
      <c r="J45" s="1544"/>
      <c r="K45" s="608">
        <v>0</v>
      </c>
      <c r="L45" s="1591">
        <v>0</v>
      </c>
      <c r="M45" s="1591"/>
      <c r="N45" s="608">
        <v>0</v>
      </c>
      <c r="O45" s="1544">
        <v>0</v>
      </c>
      <c r="P45" s="1544"/>
      <c r="Q45" s="608">
        <v>0</v>
      </c>
      <c r="S45" s="461"/>
    </row>
    <row r="46" spans="1:19" ht="12.75" customHeight="1">
      <c r="A46" s="1556" t="s">
        <v>1062</v>
      </c>
      <c r="B46" s="1562"/>
      <c r="C46" s="1563"/>
      <c r="D46" s="608">
        <v>52</v>
      </c>
      <c r="E46" s="1540">
        <v>4843</v>
      </c>
      <c r="F46" s="1540"/>
      <c r="G46" s="608">
        <v>24</v>
      </c>
      <c r="H46" s="608">
        <v>3157</v>
      </c>
      <c r="I46" s="1544">
        <v>27</v>
      </c>
      <c r="J46" s="1544"/>
      <c r="K46" s="608" t="s">
        <v>791</v>
      </c>
      <c r="L46" s="1591">
        <v>0</v>
      </c>
      <c r="M46" s="1591"/>
      <c r="N46" s="608">
        <v>0</v>
      </c>
      <c r="O46" s="1544">
        <v>1</v>
      </c>
      <c r="P46" s="1544"/>
      <c r="Q46" s="608" t="s">
        <v>791</v>
      </c>
      <c r="S46" s="461"/>
    </row>
    <row r="47" spans="1:19" ht="12.75" customHeight="1">
      <c r="A47" s="1556" t="s">
        <v>1501</v>
      </c>
      <c r="B47" s="1562"/>
      <c r="C47" s="1563"/>
      <c r="D47" s="608">
        <v>11</v>
      </c>
      <c r="E47" s="1540">
        <v>1440</v>
      </c>
      <c r="F47" s="1540"/>
      <c r="G47" s="608">
        <v>10</v>
      </c>
      <c r="H47" s="608" t="s">
        <v>791</v>
      </c>
      <c r="I47" s="1544">
        <v>0</v>
      </c>
      <c r="J47" s="1544"/>
      <c r="K47" s="608">
        <v>0</v>
      </c>
      <c r="L47" s="1591">
        <v>0</v>
      </c>
      <c r="M47" s="1591"/>
      <c r="N47" s="608">
        <v>0</v>
      </c>
      <c r="O47" s="1544">
        <v>1</v>
      </c>
      <c r="P47" s="1544"/>
      <c r="Q47" s="608" t="s">
        <v>791</v>
      </c>
      <c r="S47" s="461"/>
    </row>
    <row r="48" spans="1:19" ht="12.75" customHeight="1">
      <c r="A48" s="1556" t="s">
        <v>1405</v>
      </c>
      <c r="B48" s="1562"/>
      <c r="C48" s="1563"/>
      <c r="D48" s="608">
        <v>19</v>
      </c>
      <c r="E48" s="1540">
        <v>1802</v>
      </c>
      <c r="F48" s="1540"/>
      <c r="G48" s="608">
        <v>13</v>
      </c>
      <c r="H48" s="608" t="s">
        <v>791</v>
      </c>
      <c r="I48" s="1544">
        <v>6</v>
      </c>
      <c r="J48" s="1544"/>
      <c r="K48" s="608" t="s">
        <v>791</v>
      </c>
      <c r="L48" s="1591">
        <v>0</v>
      </c>
      <c r="M48" s="1591"/>
      <c r="N48" s="608">
        <v>0</v>
      </c>
      <c r="O48" s="1544">
        <v>0</v>
      </c>
      <c r="P48" s="1544"/>
      <c r="Q48" s="608">
        <v>0</v>
      </c>
      <c r="S48" s="461"/>
    </row>
    <row r="49" spans="1:19" ht="12.75" customHeight="1">
      <c r="A49" s="1556" t="s">
        <v>928</v>
      </c>
      <c r="B49" s="1556"/>
      <c r="C49" s="1557"/>
      <c r="D49" s="608">
        <v>0</v>
      </c>
      <c r="E49" s="1540">
        <v>0</v>
      </c>
      <c r="F49" s="1540"/>
      <c r="G49" s="608">
        <v>0</v>
      </c>
      <c r="H49" s="608">
        <v>0</v>
      </c>
      <c r="I49" s="1544">
        <v>0</v>
      </c>
      <c r="J49" s="1544"/>
      <c r="K49" s="608">
        <v>0</v>
      </c>
      <c r="L49" s="1591">
        <v>0</v>
      </c>
      <c r="M49" s="1591"/>
      <c r="N49" s="608">
        <v>0</v>
      </c>
      <c r="O49" s="1544">
        <v>0</v>
      </c>
      <c r="P49" s="1544"/>
      <c r="Q49" s="608">
        <v>0</v>
      </c>
      <c r="S49" s="461"/>
    </row>
    <row r="50" spans="1:19" ht="12.75" customHeight="1">
      <c r="A50" s="1556" t="s">
        <v>929</v>
      </c>
      <c r="B50" s="1556"/>
      <c r="C50" s="1557"/>
      <c r="D50" s="608">
        <v>3</v>
      </c>
      <c r="E50" s="1540">
        <v>367</v>
      </c>
      <c r="F50" s="1540"/>
      <c r="G50" s="608">
        <v>3</v>
      </c>
      <c r="H50" s="608">
        <v>367</v>
      </c>
      <c r="I50" s="1544">
        <v>0</v>
      </c>
      <c r="J50" s="1544"/>
      <c r="K50" s="608">
        <v>0</v>
      </c>
      <c r="L50" s="1591">
        <v>0</v>
      </c>
      <c r="M50" s="1591"/>
      <c r="N50" s="608">
        <v>0</v>
      </c>
      <c r="O50" s="1544">
        <v>0</v>
      </c>
      <c r="P50" s="1544"/>
      <c r="Q50" s="608">
        <v>0</v>
      </c>
      <c r="S50" s="461"/>
    </row>
    <row r="51" spans="1:19" ht="12.75" customHeight="1">
      <c r="A51" s="1556" t="s">
        <v>930</v>
      </c>
      <c r="B51" s="1556"/>
      <c r="C51" s="1557"/>
      <c r="D51" s="608">
        <v>2</v>
      </c>
      <c r="E51" s="1540" t="s">
        <v>791</v>
      </c>
      <c r="F51" s="1540"/>
      <c r="G51" s="608">
        <v>2</v>
      </c>
      <c r="H51" s="608" t="s">
        <v>791</v>
      </c>
      <c r="I51" s="1544">
        <v>0</v>
      </c>
      <c r="J51" s="1544"/>
      <c r="K51" s="608">
        <v>0</v>
      </c>
      <c r="L51" s="1591">
        <v>0</v>
      </c>
      <c r="M51" s="1591"/>
      <c r="N51" s="608">
        <v>0</v>
      </c>
      <c r="O51" s="1544">
        <v>0</v>
      </c>
      <c r="P51" s="1544"/>
      <c r="Q51" s="608">
        <v>0</v>
      </c>
      <c r="S51" s="461"/>
    </row>
    <row r="52" spans="1:19" ht="12.75" customHeight="1">
      <c r="A52" s="1556" t="s">
        <v>931</v>
      </c>
      <c r="B52" s="1556"/>
      <c r="C52" s="1557"/>
      <c r="D52" s="608">
        <v>0</v>
      </c>
      <c r="E52" s="1540">
        <v>0</v>
      </c>
      <c r="F52" s="1540"/>
      <c r="G52" s="608">
        <v>0</v>
      </c>
      <c r="H52" s="608">
        <v>0</v>
      </c>
      <c r="I52" s="1544">
        <v>0</v>
      </c>
      <c r="J52" s="1544"/>
      <c r="K52" s="608">
        <v>0</v>
      </c>
      <c r="L52" s="1591">
        <v>0</v>
      </c>
      <c r="M52" s="1591"/>
      <c r="N52" s="608">
        <v>0</v>
      </c>
      <c r="O52" s="1544">
        <v>0</v>
      </c>
      <c r="P52" s="1544"/>
      <c r="Q52" s="608">
        <v>0</v>
      </c>
      <c r="S52" s="461"/>
    </row>
    <row r="53" spans="1:19" ht="12.75" customHeight="1">
      <c r="A53" s="1556" t="s">
        <v>932</v>
      </c>
      <c r="B53" s="1556"/>
      <c r="C53" s="1557"/>
      <c r="D53" s="608">
        <v>1</v>
      </c>
      <c r="E53" s="1540" t="s">
        <v>791</v>
      </c>
      <c r="F53" s="1540"/>
      <c r="G53" s="608">
        <v>1</v>
      </c>
      <c r="H53" s="608" t="s">
        <v>791</v>
      </c>
      <c r="I53" s="1544">
        <v>0</v>
      </c>
      <c r="J53" s="1544"/>
      <c r="K53" s="608">
        <v>0</v>
      </c>
      <c r="L53" s="1591">
        <v>0</v>
      </c>
      <c r="M53" s="1591"/>
      <c r="N53" s="608">
        <v>0</v>
      </c>
      <c r="O53" s="1544">
        <v>0</v>
      </c>
      <c r="P53" s="1544"/>
      <c r="Q53" s="608">
        <v>0</v>
      </c>
      <c r="S53" s="461"/>
    </row>
    <row r="54" spans="1:19" ht="12.75" customHeight="1">
      <c r="A54" s="1556" t="s">
        <v>933</v>
      </c>
      <c r="B54" s="1556"/>
      <c r="C54" s="1557"/>
      <c r="D54" s="608">
        <v>21</v>
      </c>
      <c r="E54" s="1540">
        <v>1955</v>
      </c>
      <c r="F54" s="1540"/>
      <c r="G54" s="608">
        <v>9</v>
      </c>
      <c r="H54" s="608">
        <v>1354</v>
      </c>
      <c r="I54" s="1544">
        <v>12</v>
      </c>
      <c r="J54" s="1544"/>
      <c r="K54" s="608">
        <v>601</v>
      </c>
      <c r="L54" s="1591">
        <v>0</v>
      </c>
      <c r="M54" s="1591"/>
      <c r="N54" s="608">
        <v>0</v>
      </c>
      <c r="O54" s="1544">
        <v>0</v>
      </c>
      <c r="P54" s="1544"/>
      <c r="Q54" s="608">
        <v>0</v>
      </c>
      <c r="S54" s="461"/>
    </row>
    <row r="55" spans="1:19" ht="12.75" customHeight="1">
      <c r="A55" s="1556" t="s">
        <v>934</v>
      </c>
      <c r="B55" s="1556"/>
      <c r="C55" s="1557"/>
      <c r="D55" s="608">
        <v>21</v>
      </c>
      <c r="E55" s="1540">
        <v>2177</v>
      </c>
      <c r="F55" s="1540"/>
      <c r="G55" s="608">
        <v>12</v>
      </c>
      <c r="H55" s="608">
        <v>1689</v>
      </c>
      <c r="I55" s="1544">
        <v>8</v>
      </c>
      <c r="J55" s="1544"/>
      <c r="K55" s="608" t="s">
        <v>791</v>
      </c>
      <c r="L55" s="1591">
        <v>0</v>
      </c>
      <c r="M55" s="1591"/>
      <c r="N55" s="608">
        <v>0</v>
      </c>
      <c r="O55" s="1544">
        <v>1</v>
      </c>
      <c r="P55" s="1544"/>
      <c r="Q55" s="608" t="s">
        <v>791</v>
      </c>
      <c r="S55" s="461"/>
    </row>
    <row r="56" spans="1:19" ht="12.75" customHeight="1">
      <c r="A56" s="1556" t="s">
        <v>935</v>
      </c>
      <c r="B56" s="1556"/>
      <c r="C56" s="1557"/>
      <c r="D56" s="609">
        <v>56</v>
      </c>
      <c r="E56" s="1540">
        <v>4595</v>
      </c>
      <c r="F56" s="1540"/>
      <c r="G56" s="609">
        <v>12</v>
      </c>
      <c r="H56" s="609">
        <v>1696</v>
      </c>
      <c r="I56" s="1589">
        <v>39</v>
      </c>
      <c r="J56" s="1589"/>
      <c r="K56" s="609">
        <v>2361</v>
      </c>
      <c r="L56" s="1591">
        <v>0</v>
      </c>
      <c r="M56" s="1591"/>
      <c r="N56" s="608">
        <v>0</v>
      </c>
      <c r="O56" s="1589">
        <v>5</v>
      </c>
      <c r="P56" s="1589"/>
      <c r="Q56" s="609">
        <v>538</v>
      </c>
      <c r="S56" s="461"/>
    </row>
    <row r="57" spans="1:19" ht="12.75" customHeight="1">
      <c r="A57" s="1556" t="s">
        <v>838</v>
      </c>
      <c r="B57" s="1556"/>
      <c r="C57" s="1557"/>
      <c r="D57" s="609">
        <v>1</v>
      </c>
      <c r="E57" s="1540" t="s">
        <v>791</v>
      </c>
      <c r="F57" s="1540"/>
      <c r="G57" s="609">
        <v>1</v>
      </c>
      <c r="H57" s="609" t="s">
        <v>791</v>
      </c>
      <c r="I57" s="1589">
        <v>0</v>
      </c>
      <c r="J57" s="1589"/>
      <c r="K57" s="609">
        <v>0</v>
      </c>
      <c r="L57" s="1591">
        <v>0</v>
      </c>
      <c r="M57" s="1591"/>
      <c r="N57" s="608">
        <v>0</v>
      </c>
      <c r="O57" s="1589">
        <v>0</v>
      </c>
      <c r="P57" s="1589"/>
      <c r="Q57" s="609">
        <v>0</v>
      </c>
      <c r="S57" s="461"/>
    </row>
    <row r="58" spans="1:19" ht="12.75" customHeight="1">
      <c r="A58" s="1556" t="s">
        <v>839</v>
      </c>
      <c r="B58" s="1556"/>
      <c r="C58" s="1557"/>
      <c r="D58" s="609">
        <v>0</v>
      </c>
      <c r="E58" s="1540">
        <v>0</v>
      </c>
      <c r="F58" s="1540"/>
      <c r="G58" s="609">
        <v>0</v>
      </c>
      <c r="H58" s="609">
        <v>0</v>
      </c>
      <c r="I58" s="1589">
        <v>0</v>
      </c>
      <c r="J58" s="1589"/>
      <c r="K58" s="609">
        <v>0</v>
      </c>
      <c r="L58" s="1591">
        <v>0</v>
      </c>
      <c r="M58" s="1591"/>
      <c r="N58" s="608">
        <v>0</v>
      </c>
      <c r="O58" s="1589">
        <v>0</v>
      </c>
      <c r="P58" s="1589"/>
      <c r="Q58" s="609">
        <v>0</v>
      </c>
      <c r="S58" s="461"/>
    </row>
    <row r="59" spans="1:19" ht="12.75" customHeight="1">
      <c r="A59" s="1556" t="s">
        <v>851</v>
      </c>
      <c r="B59" s="1556"/>
      <c r="C59" s="1557"/>
      <c r="D59" s="609">
        <v>6</v>
      </c>
      <c r="E59" s="1540">
        <v>649</v>
      </c>
      <c r="F59" s="1540"/>
      <c r="G59" s="609">
        <v>6</v>
      </c>
      <c r="H59" s="609" t="s">
        <v>791</v>
      </c>
      <c r="I59" s="1589">
        <v>0</v>
      </c>
      <c r="J59" s="1589"/>
      <c r="K59" s="609">
        <v>0</v>
      </c>
      <c r="L59" s="1591">
        <v>0</v>
      </c>
      <c r="M59" s="1591"/>
      <c r="N59" s="608">
        <v>0</v>
      </c>
      <c r="O59" s="1589">
        <v>0</v>
      </c>
      <c r="P59" s="1589"/>
      <c r="Q59" s="609">
        <v>0</v>
      </c>
      <c r="S59" s="461"/>
    </row>
    <row r="60" spans="1:19" ht="12.75" customHeight="1">
      <c r="A60" s="1556" t="s">
        <v>852</v>
      </c>
      <c r="B60" s="1556"/>
      <c r="C60" s="1557"/>
      <c r="D60" s="609">
        <v>0</v>
      </c>
      <c r="E60" s="1540">
        <v>0</v>
      </c>
      <c r="F60" s="1540"/>
      <c r="G60" s="609">
        <v>0</v>
      </c>
      <c r="H60" s="609">
        <v>0</v>
      </c>
      <c r="I60" s="1589">
        <v>0</v>
      </c>
      <c r="J60" s="1589"/>
      <c r="K60" s="609">
        <v>0</v>
      </c>
      <c r="L60" s="1591">
        <v>0</v>
      </c>
      <c r="M60" s="1591"/>
      <c r="N60" s="608">
        <v>0</v>
      </c>
      <c r="O60" s="1589">
        <v>0</v>
      </c>
      <c r="P60" s="1589"/>
      <c r="Q60" s="609">
        <v>0</v>
      </c>
      <c r="S60" s="461"/>
    </row>
    <row r="61" spans="1:19" ht="12.75" customHeight="1">
      <c r="A61" s="1556" t="s">
        <v>853</v>
      </c>
      <c r="B61" s="1556"/>
      <c r="C61" s="1557"/>
      <c r="D61" s="609">
        <v>11</v>
      </c>
      <c r="E61" s="1540">
        <v>1497</v>
      </c>
      <c r="F61" s="1540"/>
      <c r="G61" s="609">
        <v>11</v>
      </c>
      <c r="H61" s="609">
        <v>1497</v>
      </c>
      <c r="I61" s="1589">
        <v>0</v>
      </c>
      <c r="J61" s="1589"/>
      <c r="K61" s="609">
        <v>0</v>
      </c>
      <c r="L61" s="1591">
        <v>0</v>
      </c>
      <c r="M61" s="1591"/>
      <c r="N61" s="608">
        <v>0</v>
      </c>
      <c r="O61" s="1589">
        <v>0</v>
      </c>
      <c r="P61" s="1589"/>
      <c r="Q61" s="609">
        <v>0</v>
      </c>
      <c r="S61" s="461"/>
    </row>
    <row r="62" spans="1:19" ht="12.75" customHeight="1">
      <c r="A62" s="1556" t="s">
        <v>855</v>
      </c>
      <c r="B62" s="1556"/>
      <c r="C62" s="1557"/>
      <c r="D62" s="609">
        <v>8</v>
      </c>
      <c r="E62" s="1540">
        <v>1100</v>
      </c>
      <c r="F62" s="1540"/>
      <c r="G62" s="609">
        <v>6</v>
      </c>
      <c r="H62" s="609" t="s">
        <v>791</v>
      </c>
      <c r="I62" s="1589">
        <v>0</v>
      </c>
      <c r="J62" s="1589"/>
      <c r="K62" s="609">
        <v>0</v>
      </c>
      <c r="L62" s="1591">
        <v>0</v>
      </c>
      <c r="M62" s="1591"/>
      <c r="N62" s="608">
        <v>0</v>
      </c>
      <c r="O62" s="1589">
        <v>2</v>
      </c>
      <c r="P62" s="1589"/>
      <c r="Q62" s="609" t="s">
        <v>792</v>
      </c>
      <c r="S62" s="461"/>
    </row>
    <row r="63" spans="1:19" ht="12.75" customHeight="1">
      <c r="A63" s="1556"/>
      <c r="B63" s="1556"/>
      <c r="C63" s="1557"/>
      <c r="D63" s="397"/>
      <c r="E63" s="1547"/>
      <c r="F63" s="1547"/>
      <c r="G63" s="397"/>
      <c r="H63" s="397"/>
      <c r="I63" s="1547"/>
      <c r="J63" s="1547"/>
      <c r="K63" s="397"/>
      <c r="L63" s="1594"/>
      <c r="M63" s="1594"/>
      <c r="N63" s="397"/>
      <c r="O63" s="1547"/>
      <c r="P63" s="1547"/>
      <c r="Q63" s="397"/>
      <c r="S63" s="461"/>
    </row>
    <row r="64" spans="1:19" ht="12.75" customHeight="1">
      <c r="A64" s="1536" t="s">
        <v>1256</v>
      </c>
      <c r="B64" s="1536"/>
      <c r="C64" s="1537"/>
      <c r="D64" s="398" t="s">
        <v>692</v>
      </c>
      <c r="E64" s="1561">
        <f>E22-E65</f>
        <v>444</v>
      </c>
      <c r="F64" s="1561"/>
      <c r="G64" s="398" t="s">
        <v>692</v>
      </c>
      <c r="H64" s="465">
        <f>H22-H65</f>
        <v>10973</v>
      </c>
      <c r="I64" s="1588" t="s">
        <v>1250</v>
      </c>
      <c r="J64" s="1588"/>
      <c r="K64" s="465">
        <f>K22-K65</f>
        <v>10096</v>
      </c>
      <c r="L64" s="1595">
        <v>0</v>
      </c>
      <c r="M64" s="1595"/>
      <c r="N64" s="465">
        <f>N22-N65</f>
        <v>1203</v>
      </c>
      <c r="O64" s="1588" t="s">
        <v>1250</v>
      </c>
      <c r="P64" s="1588"/>
      <c r="Q64" s="465">
        <f>Q22-Q65</f>
        <v>3498</v>
      </c>
      <c r="S64" s="461"/>
    </row>
    <row r="65" spans="1:17" ht="12.75" customHeight="1">
      <c r="A65" s="1556"/>
      <c r="B65" s="1556"/>
      <c r="C65" s="1556"/>
      <c r="D65" s="238"/>
      <c r="E65" s="1590">
        <f>SUM(E26:F62)</f>
        <v>198352</v>
      </c>
      <c r="F65" s="1590"/>
      <c r="G65" s="238"/>
      <c r="H65" s="237">
        <f>SUM(H26:H62)</f>
        <v>135647</v>
      </c>
      <c r="I65" s="1587"/>
      <c r="J65" s="1587"/>
      <c r="K65" s="237">
        <f>SUM(K26:K62)</f>
        <v>28910</v>
      </c>
      <c r="L65" s="446"/>
      <c r="M65" s="446"/>
      <c r="N65" s="237">
        <f>SUM(N26:N62)</f>
        <v>1362</v>
      </c>
      <c r="O65" s="1587"/>
      <c r="P65" s="1587"/>
      <c r="Q65" s="237">
        <f>SUM(Q26:Q62)</f>
        <v>7107</v>
      </c>
    </row>
    <row r="66" spans="1:17" ht="12">
      <c r="A66" s="239"/>
      <c r="B66" s="239"/>
      <c r="C66" s="239"/>
      <c r="D66" s="239"/>
      <c r="E66" s="239"/>
      <c r="F66" s="335"/>
      <c r="G66" s="239"/>
      <c r="H66" s="334"/>
      <c r="I66" s="239"/>
      <c r="J66" s="239"/>
      <c r="K66" s="334"/>
      <c r="L66" s="239"/>
      <c r="M66" s="239"/>
      <c r="N66" s="239"/>
      <c r="O66" s="239"/>
      <c r="P66" s="239"/>
      <c r="Q66" s="334"/>
    </row>
    <row r="67" spans="1:17" ht="12">
      <c r="A67" s="239"/>
      <c r="B67" s="239"/>
      <c r="C67" s="239"/>
      <c r="D67" s="239"/>
      <c r="E67" s="239"/>
      <c r="F67" s="334"/>
      <c r="G67" s="239"/>
      <c r="H67" s="239"/>
      <c r="I67" s="239"/>
      <c r="J67" s="239"/>
      <c r="K67" s="239"/>
      <c r="L67" s="239"/>
      <c r="M67" s="239"/>
      <c r="N67" s="239"/>
      <c r="O67" s="239"/>
      <c r="P67" s="239"/>
      <c r="Q67" s="239"/>
    </row>
    <row r="68" spans="1:17" ht="12">
      <c r="A68" s="239"/>
      <c r="B68" s="239"/>
      <c r="C68" s="239"/>
      <c r="D68" s="239"/>
      <c r="E68" s="239"/>
      <c r="F68" s="239"/>
      <c r="G68" s="239"/>
      <c r="H68" s="239"/>
      <c r="I68" s="239"/>
      <c r="J68" s="239"/>
      <c r="K68" s="239"/>
      <c r="L68" s="239"/>
      <c r="M68" s="239"/>
      <c r="N68" s="239"/>
      <c r="O68" s="239"/>
      <c r="P68" s="239"/>
      <c r="Q68" s="239"/>
    </row>
    <row r="69" spans="1:17" ht="12">
      <c r="A69" s="239"/>
      <c r="B69" s="239"/>
      <c r="C69" s="239"/>
      <c r="D69" s="239"/>
      <c r="E69" s="239"/>
      <c r="F69" s="239"/>
      <c r="G69" s="239"/>
      <c r="H69" s="239"/>
      <c r="I69" s="239"/>
      <c r="J69" s="239"/>
      <c r="K69" s="239"/>
      <c r="L69" s="239"/>
      <c r="M69" s="239"/>
      <c r="N69" s="239"/>
      <c r="O69" s="239"/>
      <c r="P69" s="239"/>
      <c r="Q69" s="239"/>
    </row>
    <row r="70" spans="1:17" ht="12">
      <c r="A70" s="239"/>
      <c r="B70" s="239"/>
      <c r="C70" s="239"/>
      <c r="D70" s="239"/>
      <c r="E70" s="239"/>
      <c r="F70" s="239"/>
      <c r="G70" s="239"/>
      <c r="H70" s="239"/>
      <c r="I70" s="239"/>
      <c r="J70" s="239"/>
      <c r="K70" s="239"/>
      <c r="L70" s="239"/>
      <c r="M70" s="239"/>
      <c r="N70" s="239"/>
      <c r="O70" s="239"/>
      <c r="P70" s="239"/>
      <c r="Q70" s="239"/>
    </row>
    <row r="71" spans="1:17" ht="12">
      <c r="A71" s="239"/>
      <c r="B71" s="239"/>
      <c r="C71" s="239"/>
      <c r="D71" s="239"/>
      <c r="E71" s="239"/>
      <c r="F71" s="239"/>
      <c r="G71" s="239"/>
      <c r="H71" s="239"/>
      <c r="I71" s="239"/>
      <c r="J71" s="239"/>
      <c r="K71" s="239"/>
      <c r="L71" s="239"/>
      <c r="M71" s="239"/>
      <c r="N71" s="239"/>
      <c r="O71" s="239"/>
      <c r="P71" s="239"/>
      <c r="Q71" s="239"/>
    </row>
  </sheetData>
  <mergeCells count="287">
    <mergeCell ref="L52:M52"/>
    <mergeCell ref="L53:M53"/>
    <mergeCell ref="L63:M63"/>
    <mergeCell ref="L64:M64"/>
    <mergeCell ref="L54:M54"/>
    <mergeCell ref="L55:M55"/>
    <mergeCell ref="L56:M56"/>
    <mergeCell ref="L57:M57"/>
    <mergeCell ref="L48:M48"/>
    <mergeCell ref="L49:M49"/>
    <mergeCell ref="L50:M50"/>
    <mergeCell ref="L51:M51"/>
    <mergeCell ref="L44:M44"/>
    <mergeCell ref="L45:M45"/>
    <mergeCell ref="L46:M46"/>
    <mergeCell ref="L47:M47"/>
    <mergeCell ref="L40:M40"/>
    <mergeCell ref="L41:M41"/>
    <mergeCell ref="L42:M42"/>
    <mergeCell ref="L43:M43"/>
    <mergeCell ref="L36:M36"/>
    <mergeCell ref="L37:M37"/>
    <mergeCell ref="L38:M38"/>
    <mergeCell ref="L39:M39"/>
    <mergeCell ref="L32:M32"/>
    <mergeCell ref="L33:M33"/>
    <mergeCell ref="L34:M34"/>
    <mergeCell ref="L35:M35"/>
    <mergeCell ref="L28:M28"/>
    <mergeCell ref="L29:M29"/>
    <mergeCell ref="L30:M30"/>
    <mergeCell ref="L31:M31"/>
    <mergeCell ref="L22:M22"/>
    <mergeCell ref="L23:M23"/>
    <mergeCell ref="L24:M24"/>
    <mergeCell ref="L25:M25"/>
    <mergeCell ref="O61:P61"/>
    <mergeCell ref="O62:P62"/>
    <mergeCell ref="A62:C62"/>
    <mergeCell ref="E62:F62"/>
    <mergeCell ref="I61:J61"/>
    <mergeCell ref="I62:J62"/>
    <mergeCell ref="A61:C61"/>
    <mergeCell ref="E61:F61"/>
    <mergeCell ref="L61:M61"/>
    <mergeCell ref="L62:M62"/>
    <mergeCell ref="E60:F60"/>
    <mergeCell ref="I59:J59"/>
    <mergeCell ref="I60:J60"/>
    <mergeCell ref="O57:P57"/>
    <mergeCell ref="O58:P58"/>
    <mergeCell ref="O59:P59"/>
    <mergeCell ref="O60:P60"/>
    <mergeCell ref="L58:M58"/>
    <mergeCell ref="L59:M59"/>
    <mergeCell ref="L60:M60"/>
    <mergeCell ref="E58:F58"/>
    <mergeCell ref="E59:F59"/>
    <mergeCell ref="O25:P25"/>
    <mergeCell ref="O24:P24"/>
    <mergeCell ref="O30:P30"/>
    <mergeCell ref="O28:P28"/>
    <mergeCell ref="O27:P27"/>
    <mergeCell ref="O29:P29"/>
    <mergeCell ref="L26:M26"/>
    <mergeCell ref="L27:M27"/>
    <mergeCell ref="O36:P36"/>
    <mergeCell ref="O34:P34"/>
    <mergeCell ref="O35:P35"/>
    <mergeCell ref="O37:P37"/>
    <mergeCell ref="E47:F47"/>
    <mergeCell ref="E51:F51"/>
    <mergeCell ref="O40:P40"/>
    <mergeCell ref="O38:P38"/>
    <mergeCell ref="O39:P39"/>
    <mergeCell ref="O41:P41"/>
    <mergeCell ref="O42:P42"/>
    <mergeCell ref="O43:P43"/>
    <mergeCell ref="O44:P44"/>
    <mergeCell ref="E39:F39"/>
    <mergeCell ref="E53:F53"/>
    <mergeCell ref="A44:C44"/>
    <mergeCell ref="A45:C45"/>
    <mergeCell ref="E44:F44"/>
    <mergeCell ref="E45:F45"/>
    <mergeCell ref="A48:C48"/>
    <mergeCell ref="E48:F48"/>
    <mergeCell ref="A46:C46"/>
    <mergeCell ref="A49:C49"/>
    <mergeCell ref="E52:F52"/>
    <mergeCell ref="E54:F54"/>
    <mergeCell ref="O65:P65"/>
    <mergeCell ref="A63:C63"/>
    <mergeCell ref="E63:F63"/>
    <mergeCell ref="A65:C65"/>
    <mergeCell ref="E65:F65"/>
    <mergeCell ref="O64:P64"/>
    <mergeCell ref="O54:P54"/>
    <mergeCell ref="I54:J54"/>
    <mergeCell ref="A55:C55"/>
    <mergeCell ref="A53:C53"/>
    <mergeCell ref="A52:C52"/>
    <mergeCell ref="A50:C50"/>
    <mergeCell ref="A51:C51"/>
    <mergeCell ref="A54:C54"/>
    <mergeCell ref="A6:A9"/>
    <mergeCell ref="B6:E6"/>
    <mergeCell ref="F9:G9"/>
    <mergeCell ref="F13:G13"/>
    <mergeCell ref="B11:E11"/>
    <mergeCell ref="F11:G11"/>
    <mergeCell ref="A13:A14"/>
    <mergeCell ref="B7:E7"/>
    <mergeCell ref="B9:E9"/>
    <mergeCell ref="E36:F36"/>
    <mergeCell ref="I38:J38"/>
    <mergeCell ref="A37:C37"/>
    <mergeCell ref="A39:C39"/>
    <mergeCell ref="E37:F37"/>
    <mergeCell ref="A38:C38"/>
    <mergeCell ref="E38:F38"/>
    <mergeCell ref="A36:C36"/>
    <mergeCell ref="A40:C40"/>
    <mergeCell ref="I41:J41"/>
    <mergeCell ref="I42:J42"/>
    <mergeCell ref="E40:F40"/>
    <mergeCell ref="A41:C41"/>
    <mergeCell ref="E41:F41"/>
    <mergeCell ref="A43:C43"/>
    <mergeCell ref="A42:C42"/>
    <mergeCell ref="E42:F42"/>
    <mergeCell ref="E43:F43"/>
    <mergeCell ref="E49:F49"/>
    <mergeCell ref="E50:F50"/>
    <mergeCell ref="E46:F46"/>
    <mergeCell ref="I40:J40"/>
    <mergeCell ref="I44:J44"/>
    <mergeCell ref="I45:J45"/>
    <mergeCell ref="I46:J46"/>
    <mergeCell ref="I49:J49"/>
    <mergeCell ref="I43:J43"/>
    <mergeCell ref="I50:J50"/>
    <mergeCell ref="O52:P52"/>
    <mergeCell ref="I65:J65"/>
    <mergeCell ref="I64:J64"/>
    <mergeCell ref="I55:J55"/>
    <mergeCell ref="I56:J56"/>
    <mergeCell ref="O63:P63"/>
    <mergeCell ref="O55:P55"/>
    <mergeCell ref="O56:P56"/>
    <mergeCell ref="I57:J57"/>
    <mergeCell ref="I58:J58"/>
    <mergeCell ref="O50:P50"/>
    <mergeCell ref="O53:P53"/>
    <mergeCell ref="I36:J36"/>
    <mergeCell ref="I37:J37"/>
    <mergeCell ref="O45:P45"/>
    <mergeCell ref="O47:P47"/>
    <mergeCell ref="O46:P46"/>
    <mergeCell ref="O49:P49"/>
    <mergeCell ref="O48:P48"/>
    <mergeCell ref="O51:P51"/>
    <mergeCell ref="O32:P32"/>
    <mergeCell ref="A35:C35"/>
    <mergeCell ref="E35:F35"/>
    <mergeCell ref="E33:F33"/>
    <mergeCell ref="I32:J32"/>
    <mergeCell ref="I33:J33"/>
    <mergeCell ref="I34:J34"/>
    <mergeCell ref="I35:J35"/>
    <mergeCell ref="O33:P33"/>
    <mergeCell ref="A34:C34"/>
    <mergeCell ref="O31:P31"/>
    <mergeCell ref="E31:F31"/>
    <mergeCell ref="A23:C23"/>
    <mergeCell ref="B13:E13"/>
    <mergeCell ref="A24:C24"/>
    <mergeCell ref="E20:F20"/>
    <mergeCell ref="I31:J31"/>
    <mergeCell ref="I29:J29"/>
    <mergeCell ref="I30:J30"/>
    <mergeCell ref="I22:J22"/>
    <mergeCell ref="O19:P20"/>
    <mergeCell ref="A26:C26"/>
    <mergeCell ref="A25:C25"/>
    <mergeCell ref="I23:J23"/>
    <mergeCell ref="I24:J24"/>
    <mergeCell ref="I25:J25"/>
    <mergeCell ref="I26:J26"/>
    <mergeCell ref="O26:P26"/>
    <mergeCell ref="O22:P22"/>
    <mergeCell ref="O23:P23"/>
    <mergeCell ref="P3:Q3"/>
    <mergeCell ref="A5:E5"/>
    <mergeCell ref="F5:G5"/>
    <mergeCell ref="H5:I5"/>
    <mergeCell ref="J5:L5"/>
    <mergeCell ref="F3:G4"/>
    <mergeCell ref="M3:O3"/>
    <mergeCell ref="H3:I4"/>
    <mergeCell ref="J3:L4"/>
    <mergeCell ref="A27:C27"/>
    <mergeCell ref="E27:F27"/>
    <mergeCell ref="E30:F30"/>
    <mergeCell ref="J10:L10"/>
    <mergeCell ref="J15:L15"/>
    <mergeCell ref="J12:L12"/>
    <mergeCell ref="J13:L13"/>
    <mergeCell ref="J14:L14"/>
    <mergeCell ref="L17:N17"/>
    <mergeCell ref="I19:J20"/>
    <mergeCell ref="A47:C47"/>
    <mergeCell ref="A17:C21"/>
    <mergeCell ref="E19:F19"/>
    <mergeCell ref="A33:C33"/>
    <mergeCell ref="A28:C28"/>
    <mergeCell ref="A32:C32"/>
    <mergeCell ref="A31:C31"/>
    <mergeCell ref="A22:C22"/>
    <mergeCell ref="A30:C30"/>
    <mergeCell ref="A29:C29"/>
    <mergeCell ref="A64:C64"/>
    <mergeCell ref="E64:F64"/>
    <mergeCell ref="A56:C56"/>
    <mergeCell ref="E55:F55"/>
    <mergeCell ref="E56:F56"/>
    <mergeCell ref="A57:C57"/>
    <mergeCell ref="A58:C58"/>
    <mergeCell ref="A59:C59"/>
    <mergeCell ref="A60:C60"/>
    <mergeCell ref="E57:F57"/>
    <mergeCell ref="E2:F2"/>
    <mergeCell ref="B8:E8"/>
    <mergeCell ref="F8:G8"/>
    <mergeCell ref="C12:E12"/>
    <mergeCell ref="F12:G12"/>
    <mergeCell ref="B10:E10"/>
    <mergeCell ref="F10:G10"/>
    <mergeCell ref="F7:G7"/>
    <mergeCell ref="F6:G6"/>
    <mergeCell ref="J8:L8"/>
    <mergeCell ref="J6:L6"/>
    <mergeCell ref="H6:I6"/>
    <mergeCell ref="J7:L7"/>
    <mergeCell ref="H7:I7"/>
    <mergeCell ref="H8:I8"/>
    <mergeCell ref="I2:K2"/>
    <mergeCell ref="H15:I15"/>
    <mergeCell ref="H14:I14"/>
    <mergeCell ref="H11:I11"/>
    <mergeCell ref="H13:I13"/>
    <mergeCell ref="H12:I12"/>
    <mergeCell ref="H10:I10"/>
    <mergeCell ref="H9:I9"/>
    <mergeCell ref="J9:L9"/>
    <mergeCell ref="J11:L11"/>
    <mergeCell ref="I27:J27"/>
    <mergeCell ref="L19:M20"/>
    <mergeCell ref="I63:J63"/>
    <mergeCell ref="I53:J53"/>
    <mergeCell ref="I28:J28"/>
    <mergeCell ref="I52:J52"/>
    <mergeCell ref="I39:J39"/>
    <mergeCell ref="I47:J47"/>
    <mergeCell ref="I51:J51"/>
    <mergeCell ref="I48:J48"/>
    <mergeCell ref="E34:F34"/>
    <mergeCell ref="I17:K17"/>
    <mergeCell ref="E32:F32"/>
    <mergeCell ref="E28:F28"/>
    <mergeCell ref="E29:F29"/>
    <mergeCell ref="E26:F26"/>
    <mergeCell ref="E24:F24"/>
    <mergeCell ref="E23:F23"/>
    <mergeCell ref="E22:F22"/>
    <mergeCell ref="E25:F25"/>
    <mergeCell ref="O17:Q17"/>
    <mergeCell ref="E16:F16"/>
    <mergeCell ref="A15:E15"/>
    <mergeCell ref="F14:G14"/>
    <mergeCell ref="B14:E14"/>
    <mergeCell ref="F15:G15"/>
    <mergeCell ref="A10:A12"/>
    <mergeCell ref="D17:F17"/>
    <mergeCell ref="G17:H17"/>
    <mergeCell ref="D19:D20"/>
    <mergeCell ref="G19:G20"/>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41">
      <pane xSplit="3" topLeftCell="D1" activePane="topRight" state="frozen"/>
      <selection pane="topLeft" activeCell="B49" sqref="B49:D49"/>
      <selection pane="topRight" activeCell="B49" sqref="B49:D49"/>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1304</v>
      </c>
      <c r="M1" s="19" t="s">
        <v>392</v>
      </c>
      <c r="Y1" s="19" t="s">
        <v>392</v>
      </c>
    </row>
    <row r="2" spans="1:25" ht="13.5" customHeight="1">
      <c r="A2" s="20"/>
      <c r="B2" s="20"/>
      <c r="C2" s="20"/>
      <c r="D2" s="20"/>
      <c r="E2" s="20"/>
      <c r="F2" s="20"/>
      <c r="G2" s="20"/>
      <c r="H2" s="20"/>
      <c r="I2" s="20"/>
      <c r="J2" s="20"/>
      <c r="K2" s="20"/>
      <c r="L2" s="20"/>
      <c r="M2" s="20"/>
      <c r="Y2" s="20"/>
    </row>
    <row r="3" spans="1:32" ht="17.25" customHeight="1">
      <c r="A3" s="819" t="s">
        <v>1305</v>
      </c>
      <c r="B3" s="819"/>
      <c r="C3" s="839"/>
      <c r="D3" s="864" t="s">
        <v>1306</v>
      </c>
      <c r="E3" s="862" t="s">
        <v>1307</v>
      </c>
      <c r="F3" s="839"/>
      <c r="G3" s="862" t="s">
        <v>1308</v>
      </c>
      <c r="H3" s="839"/>
      <c r="I3" s="823" t="s">
        <v>1309</v>
      </c>
      <c r="J3" s="823" t="s">
        <v>1310</v>
      </c>
      <c r="K3" s="866" t="s">
        <v>1311</v>
      </c>
      <c r="L3" s="830" t="s">
        <v>1312</v>
      </c>
      <c r="M3"/>
      <c r="N3"/>
      <c r="O3"/>
      <c r="P3"/>
      <c r="Q3"/>
      <c r="R3"/>
      <c r="S3"/>
      <c r="T3"/>
      <c r="Y3" s="827" t="s">
        <v>1313</v>
      </c>
      <c r="Z3" s="825"/>
      <c r="AA3" s="835" t="s">
        <v>1314</v>
      </c>
      <c r="AB3" s="835" t="s">
        <v>1315</v>
      </c>
      <c r="AC3" s="835" t="s">
        <v>1316</v>
      </c>
      <c r="AD3" s="866" t="s">
        <v>1182</v>
      </c>
      <c r="AE3" s="835" t="s">
        <v>1317</v>
      </c>
      <c r="AF3" s="860" t="s">
        <v>1318</v>
      </c>
    </row>
    <row r="4" spans="1:32" ht="17.25" customHeight="1">
      <c r="A4" s="795"/>
      <c r="B4" s="795"/>
      <c r="C4" s="787"/>
      <c r="D4" s="865"/>
      <c r="E4" s="863"/>
      <c r="F4" s="840"/>
      <c r="G4" s="863"/>
      <c r="H4" s="840"/>
      <c r="I4" s="820"/>
      <c r="J4" s="818"/>
      <c r="K4" s="842"/>
      <c r="L4" s="826"/>
      <c r="M4"/>
      <c r="N4"/>
      <c r="O4"/>
      <c r="P4"/>
      <c r="Q4"/>
      <c r="R4"/>
      <c r="S4"/>
      <c r="T4"/>
      <c r="Y4" s="190" t="s">
        <v>1319</v>
      </c>
      <c r="Z4" s="191" t="s">
        <v>1320</v>
      </c>
      <c r="AA4" s="836"/>
      <c r="AB4" s="836"/>
      <c r="AC4" s="836"/>
      <c r="AD4" s="842"/>
      <c r="AE4" s="836"/>
      <c r="AF4" s="861"/>
    </row>
    <row r="5" spans="1:32" ht="15" customHeight="1">
      <c r="A5" s="795"/>
      <c r="B5" s="795"/>
      <c r="C5" s="787"/>
      <c r="D5" s="835" t="s">
        <v>1321</v>
      </c>
      <c r="E5" s="191" t="s">
        <v>1322</v>
      </c>
      <c r="F5" s="191" t="s">
        <v>1323</v>
      </c>
      <c r="G5" s="191" t="s">
        <v>1324</v>
      </c>
      <c r="H5" s="189" t="s">
        <v>1325</v>
      </c>
      <c r="I5" s="823" t="s">
        <v>707</v>
      </c>
      <c r="J5" s="864" t="s">
        <v>1196</v>
      </c>
      <c r="K5" s="864" t="s">
        <v>1196</v>
      </c>
      <c r="L5" s="862" t="s">
        <v>1196</v>
      </c>
      <c r="M5"/>
      <c r="N5"/>
      <c r="O5"/>
      <c r="P5"/>
      <c r="Q5"/>
      <c r="R5"/>
      <c r="S5"/>
      <c r="T5"/>
      <c r="Y5" s="819" t="s">
        <v>1326</v>
      </c>
      <c r="Z5" s="839"/>
      <c r="AA5" s="864" t="s">
        <v>1327</v>
      </c>
      <c r="AB5" s="864" t="s">
        <v>1328</v>
      </c>
      <c r="AC5" s="837" t="s">
        <v>1329</v>
      </c>
      <c r="AD5" s="864" t="s">
        <v>1330</v>
      </c>
      <c r="AE5" s="864" t="s">
        <v>798</v>
      </c>
      <c r="AF5" s="862" t="s">
        <v>1331</v>
      </c>
    </row>
    <row r="6" spans="1:32" ht="15" customHeight="1">
      <c r="A6" s="813"/>
      <c r="B6" s="813"/>
      <c r="C6" s="840"/>
      <c r="D6" s="836"/>
      <c r="E6" s="817" t="s">
        <v>1332</v>
      </c>
      <c r="F6" s="825"/>
      <c r="G6" s="191" t="s">
        <v>1333</v>
      </c>
      <c r="H6" s="189" t="s">
        <v>1334</v>
      </c>
      <c r="I6" s="818"/>
      <c r="J6" s="865"/>
      <c r="K6" s="865"/>
      <c r="L6" s="863"/>
      <c r="M6"/>
      <c r="N6"/>
      <c r="O6"/>
      <c r="P6"/>
      <c r="Q6"/>
      <c r="R6"/>
      <c r="S6"/>
      <c r="T6"/>
      <c r="Y6" s="813"/>
      <c r="Z6" s="840"/>
      <c r="AA6" s="865"/>
      <c r="AB6" s="865"/>
      <c r="AC6" s="838"/>
      <c r="AD6" s="865"/>
      <c r="AE6" s="865"/>
      <c r="AF6" s="863"/>
    </row>
    <row r="7" spans="1:32" s="21" customFormat="1" ht="12.75" customHeight="1">
      <c r="A7" s="21" t="s">
        <v>1335</v>
      </c>
      <c r="B7" s="22">
        <v>17</v>
      </c>
      <c r="C7" s="23" t="s">
        <v>1336</v>
      </c>
      <c r="D7" s="300">
        <v>3792377</v>
      </c>
      <c r="E7" s="24">
        <v>106787</v>
      </c>
      <c r="F7" s="24">
        <v>76775</v>
      </c>
      <c r="G7" s="24">
        <v>451</v>
      </c>
      <c r="H7" s="24">
        <v>57377</v>
      </c>
      <c r="I7" s="665">
        <v>100</v>
      </c>
      <c r="J7" s="25">
        <v>100</v>
      </c>
      <c r="K7" s="29">
        <v>100</v>
      </c>
      <c r="L7" s="648">
        <v>100</v>
      </c>
      <c r="M7"/>
      <c r="N7"/>
      <c r="O7"/>
      <c r="P7"/>
      <c r="Q7"/>
      <c r="R7"/>
      <c r="S7"/>
      <c r="T7"/>
      <c r="Y7" s="27">
        <v>2140441</v>
      </c>
      <c r="Z7" s="27">
        <v>671809</v>
      </c>
      <c r="AA7" s="27">
        <v>9948</v>
      </c>
      <c r="AB7" s="26">
        <v>984.1</v>
      </c>
      <c r="AC7" s="27">
        <v>2796128</v>
      </c>
      <c r="AD7" s="27">
        <v>40967</v>
      </c>
      <c r="AE7" s="28" t="s">
        <v>625</v>
      </c>
      <c r="AF7" s="27">
        <v>35827</v>
      </c>
    </row>
    <row r="8" spans="2:32" s="21" customFormat="1" ht="12.75" customHeight="1">
      <c r="B8" s="22">
        <v>18</v>
      </c>
      <c r="C8" s="23"/>
      <c r="D8" s="301">
        <v>3793153</v>
      </c>
      <c r="E8" s="24">
        <v>109044</v>
      </c>
      <c r="F8" s="24">
        <v>79656</v>
      </c>
      <c r="G8" s="24">
        <v>408</v>
      </c>
      <c r="H8" s="24">
        <v>54822</v>
      </c>
      <c r="I8" s="665">
        <v>101.1</v>
      </c>
      <c r="J8" s="665">
        <v>100.4</v>
      </c>
      <c r="K8" s="665">
        <v>99.5</v>
      </c>
      <c r="L8" s="648">
        <v>102.2</v>
      </c>
      <c r="M8"/>
      <c r="N8"/>
      <c r="O8"/>
      <c r="P8"/>
      <c r="Q8"/>
      <c r="R8"/>
      <c r="S8"/>
      <c r="T8"/>
      <c r="Y8" s="27">
        <v>2254702</v>
      </c>
      <c r="Z8" s="27">
        <v>789855</v>
      </c>
      <c r="AA8" s="27">
        <v>10723</v>
      </c>
      <c r="AB8" s="26">
        <v>976.7</v>
      </c>
      <c r="AC8" s="27">
        <v>2814396</v>
      </c>
      <c r="AD8" s="27">
        <v>39491</v>
      </c>
      <c r="AE8" s="28" t="s">
        <v>625</v>
      </c>
      <c r="AF8" s="27">
        <v>38686</v>
      </c>
    </row>
    <row r="9" spans="2:32" s="21" customFormat="1" ht="12.75" customHeight="1">
      <c r="B9" s="22">
        <v>19</v>
      </c>
      <c r="C9" s="23"/>
      <c r="D9" s="300">
        <v>3796808</v>
      </c>
      <c r="E9" s="24">
        <v>110743</v>
      </c>
      <c r="F9" s="24">
        <v>82204</v>
      </c>
      <c r="G9" s="24">
        <v>375</v>
      </c>
      <c r="H9" s="24">
        <v>52197</v>
      </c>
      <c r="I9" s="665">
        <v>101</v>
      </c>
      <c r="J9" s="25">
        <v>99.9</v>
      </c>
      <c r="K9" s="29">
        <v>101</v>
      </c>
      <c r="L9" s="648">
        <v>104.7</v>
      </c>
      <c r="M9"/>
      <c r="N9"/>
      <c r="O9"/>
      <c r="P9"/>
      <c r="Q9"/>
      <c r="R9"/>
      <c r="S9"/>
      <c r="T9"/>
      <c r="Y9" s="24">
        <v>2302364</v>
      </c>
      <c r="Z9" s="24">
        <v>872631</v>
      </c>
      <c r="AA9" s="30">
        <v>10373</v>
      </c>
      <c r="AB9" s="31">
        <v>939.2</v>
      </c>
      <c r="AC9" s="24">
        <v>2820882</v>
      </c>
      <c r="AD9" s="24">
        <v>38682</v>
      </c>
      <c r="AE9" s="28" t="s">
        <v>625</v>
      </c>
      <c r="AF9" s="24">
        <v>37233</v>
      </c>
    </row>
    <row r="10" spans="2:32" s="21" customFormat="1" ht="12.75" customHeight="1">
      <c r="B10" s="22">
        <v>20</v>
      </c>
      <c r="C10" s="23"/>
      <c r="D10" s="301">
        <v>3798258</v>
      </c>
      <c r="E10" s="24">
        <v>112856</v>
      </c>
      <c r="F10" s="24">
        <v>84367</v>
      </c>
      <c r="G10" s="24">
        <v>340</v>
      </c>
      <c r="H10" s="24">
        <v>48484</v>
      </c>
      <c r="I10" s="665">
        <v>95.6</v>
      </c>
      <c r="J10" s="25">
        <v>100.9</v>
      </c>
      <c r="K10" s="25">
        <v>100.5</v>
      </c>
      <c r="L10" s="648">
        <v>98.9</v>
      </c>
      <c r="M10"/>
      <c r="N10"/>
      <c r="O10"/>
      <c r="P10"/>
      <c r="Q10"/>
      <c r="R10"/>
      <c r="S10"/>
      <c r="T10"/>
      <c r="Y10" s="300">
        <v>1952719</v>
      </c>
      <c r="Z10" s="300">
        <v>857013</v>
      </c>
      <c r="AA10" s="300" t="s">
        <v>1208</v>
      </c>
      <c r="AB10" s="518">
        <v>881.4</v>
      </c>
      <c r="AC10" s="301">
        <v>2828587</v>
      </c>
      <c r="AD10" s="301">
        <v>36748</v>
      </c>
      <c r="AE10" s="28" t="s">
        <v>625</v>
      </c>
      <c r="AF10" s="301">
        <v>36210</v>
      </c>
    </row>
    <row r="11" spans="2:32" s="21" customFormat="1" ht="12.75" customHeight="1">
      <c r="B11" s="22">
        <v>21</v>
      </c>
      <c r="C11" s="23"/>
      <c r="D11" s="412">
        <v>3787982</v>
      </c>
      <c r="E11" s="300" t="s">
        <v>630</v>
      </c>
      <c r="F11" s="300" t="s">
        <v>630</v>
      </c>
      <c r="G11" s="300" t="s">
        <v>630</v>
      </c>
      <c r="H11" s="300" t="s">
        <v>630</v>
      </c>
      <c r="I11" s="300" t="s">
        <v>630</v>
      </c>
      <c r="J11" s="518">
        <v>98.6</v>
      </c>
      <c r="K11" s="534" t="s">
        <v>630</v>
      </c>
      <c r="L11" s="534" t="s">
        <v>630</v>
      </c>
      <c r="M11"/>
      <c r="N11"/>
      <c r="O11"/>
      <c r="P11"/>
      <c r="Q11"/>
      <c r="R11"/>
      <c r="S11"/>
      <c r="T11"/>
      <c r="Y11" s="534" t="s">
        <v>630</v>
      </c>
      <c r="Z11" s="534" t="s">
        <v>630</v>
      </c>
      <c r="AA11" s="534" t="s">
        <v>630</v>
      </c>
      <c r="AB11" s="534" t="s">
        <v>630</v>
      </c>
      <c r="AC11" s="534" t="s">
        <v>630</v>
      </c>
      <c r="AD11" s="534" t="s">
        <v>630</v>
      </c>
      <c r="AE11" s="414" t="s">
        <v>630</v>
      </c>
      <c r="AF11" s="534" t="s">
        <v>630</v>
      </c>
    </row>
    <row r="12" spans="2:32" ht="12.75" customHeight="1">
      <c r="B12" s="32"/>
      <c r="C12" s="33"/>
      <c r="D12" s="24"/>
      <c r="E12" s="142"/>
      <c r="F12" s="142"/>
      <c r="G12" s="142"/>
      <c r="H12" s="142"/>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1217</v>
      </c>
      <c r="B13" s="32">
        <v>11</v>
      </c>
      <c r="C13" s="33" t="s">
        <v>389</v>
      </c>
      <c r="D13" s="401">
        <v>3799596</v>
      </c>
      <c r="E13" s="350">
        <v>110850</v>
      </c>
      <c r="F13" s="351">
        <v>82926</v>
      </c>
      <c r="G13" s="350">
        <v>22</v>
      </c>
      <c r="H13" s="350">
        <v>3039</v>
      </c>
      <c r="I13" s="455">
        <v>89.1</v>
      </c>
      <c r="J13" s="352">
        <v>100.9</v>
      </c>
      <c r="K13" s="353">
        <v>90.2</v>
      </c>
      <c r="L13" s="354" t="s">
        <v>667</v>
      </c>
      <c r="M13"/>
      <c r="N13"/>
      <c r="O13"/>
      <c r="P13"/>
      <c r="Q13"/>
      <c r="R13"/>
      <c r="S13"/>
      <c r="T13"/>
      <c r="V13" s="39"/>
      <c r="W13" s="39"/>
      <c r="X13" s="39"/>
      <c r="Y13" s="362">
        <v>134251</v>
      </c>
      <c r="Z13" s="351">
        <v>61479</v>
      </c>
      <c r="AA13" s="362" t="s">
        <v>53</v>
      </c>
      <c r="AB13" s="353">
        <v>69.8</v>
      </c>
      <c r="AC13" s="363">
        <v>2831214</v>
      </c>
      <c r="AD13" s="362">
        <v>3277</v>
      </c>
      <c r="AE13" s="353">
        <v>75.9</v>
      </c>
      <c r="AF13" s="363">
        <v>2301</v>
      </c>
    </row>
    <row r="14" spans="2:32" ht="12.75" customHeight="1">
      <c r="B14" s="32">
        <v>12</v>
      </c>
      <c r="C14" s="33"/>
      <c r="D14" s="401">
        <v>3799255</v>
      </c>
      <c r="E14" s="350">
        <v>112856</v>
      </c>
      <c r="F14" s="351">
        <v>84367</v>
      </c>
      <c r="G14" s="350">
        <v>32</v>
      </c>
      <c r="H14" s="350">
        <v>4214</v>
      </c>
      <c r="I14" s="455">
        <v>82.1</v>
      </c>
      <c r="J14" s="352">
        <v>100.3</v>
      </c>
      <c r="K14" s="353">
        <v>183.7</v>
      </c>
      <c r="L14" s="354">
        <v>95.1</v>
      </c>
      <c r="M14"/>
      <c r="N14"/>
      <c r="O14"/>
      <c r="P14"/>
      <c r="Q14"/>
      <c r="R14"/>
      <c r="S14"/>
      <c r="T14"/>
      <c r="V14" s="39"/>
      <c r="W14" s="39"/>
      <c r="X14" s="39"/>
      <c r="Y14" s="362">
        <v>121574</v>
      </c>
      <c r="Z14" s="351">
        <v>56542</v>
      </c>
      <c r="AA14" s="362" t="s">
        <v>782</v>
      </c>
      <c r="AB14" s="353">
        <v>67.7</v>
      </c>
      <c r="AC14" s="363">
        <v>2828587</v>
      </c>
      <c r="AD14" s="362">
        <v>3537</v>
      </c>
      <c r="AE14" s="353">
        <v>70.6</v>
      </c>
      <c r="AF14" s="363">
        <v>2742</v>
      </c>
    </row>
    <row r="15" spans="1:32" ht="12.75" customHeight="1">
      <c r="A15" s="17" t="s">
        <v>866</v>
      </c>
      <c r="B15" s="32">
        <v>1</v>
      </c>
      <c r="C15" s="33" t="s">
        <v>1240</v>
      </c>
      <c r="D15" s="401">
        <v>3798506</v>
      </c>
      <c r="E15" s="350">
        <v>111548</v>
      </c>
      <c r="F15" s="351">
        <v>85081</v>
      </c>
      <c r="G15" s="350">
        <v>24</v>
      </c>
      <c r="H15" s="351">
        <v>3423</v>
      </c>
      <c r="I15" s="455" t="s">
        <v>550</v>
      </c>
      <c r="J15" s="352">
        <v>99.7</v>
      </c>
      <c r="K15" s="353">
        <v>79.1</v>
      </c>
      <c r="L15" s="354">
        <v>93.4</v>
      </c>
      <c r="M15"/>
      <c r="N15"/>
      <c r="O15"/>
      <c r="P15"/>
      <c r="Q15"/>
      <c r="R15"/>
      <c r="S15"/>
      <c r="T15"/>
      <c r="V15" s="39"/>
      <c r="W15" s="39"/>
      <c r="X15" s="39"/>
      <c r="Y15" s="362">
        <v>101767</v>
      </c>
      <c r="Z15" s="351">
        <v>56058</v>
      </c>
      <c r="AA15" s="362" t="s">
        <v>1203</v>
      </c>
      <c r="AB15" s="353">
        <v>53.6</v>
      </c>
      <c r="AC15" s="363">
        <v>2828969</v>
      </c>
      <c r="AD15" s="362">
        <v>2930</v>
      </c>
      <c r="AE15" s="353">
        <v>64.6</v>
      </c>
      <c r="AF15" s="363">
        <v>3230</v>
      </c>
    </row>
    <row r="16" spans="2:32" ht="12.75" customHeight="1">
      <c r="B16" s="32">
        <v>2</v>
      </c>
      <c r="C16" s="33"/>
      <c r="D16" s="401">
        <v>3797151</v>
      </c>
      <c r="E16" s="350">
        <v>111750</v>
      </c>
      <c r="F16" s="351">
        <v>86164</v>
      </c>
      <c r="G16" s="350">
        <v>24</v>
      </c>
      <c r="H16" s="351">
        <v>3359</v>
      </c>
      <c r="I16" s="455">
        <v>69.4</v>
      </c>
      <c r="J16" s="352">
        <v>99.3</v>
      </c>
      <c r="K16" s="353" t="s">
        <v>1204</v>
      </c>
      <c r="L16" s="354">
        <v>91.8</v>
      </c>
      <c r="M16"/>
      <c r="N16"/>
      <c r="O16"/>
      <c r="P16"/>
      <c r="Q16"/>
      <c r="R16"/>
      <c r="S16"/>
      <c r="T16"/>
      <c r="V16" s="668"/>
      <c r="W16" s="668"/>
      <c r="X16" s="668"/>
      <c r="Y16" s="362">
        <v>91538</v>
      </c>
      <c r="Z16" s="351">
        <v>43905</v>
      </c>
      <c r="AA16" s="357" t="s">
        <v>1205</v>
      </c>
      <c r="AB16" s="353">
        <v>53.3</v>
      </c>
      <c r="AC16" s="363">
        <v>2830128</v>
      </c>
      <c r="AD16" s="362">
        <v>2667</v>
      </c>
      <c r="AE16" s="353">
        <v>57.4</v>
      </c>
      <c r="AF16" s="363">
        <v>1637</v>
      </c>
    </row>
    <row r="17" spans="2:32" ht="12.75" customHeight="1">
      <c r="B17" s="32">
        <v>3</v>
      </c>
      <c r="C17" s="33"/>
      <c r="D17" s="401">
        <v>3795306</v>
      </c>
      <c r="E17" s="350">
        <v>112822</v>
      </c>
      <c r="F17" s="351">
        <v>86655</v>
      </c>
      <c r="G17" s="350">
        <v>30</v>
      </c>
      <c r="H17" s="351">
        <v>4386</v>
      </c>
      <c r="I17" s="345">
        <v>68.8</v>
      </c>
      <c r="J17" s="352">
        <v>99.5</v>
      </c>
      <c r="K17" s="353" t="s">
        <v>588</v>
      </c>
      <c r="L17" s="354">
        <v>90.7</v>
      </c>
      <c r="M17"/>
      <c r="N17"/>
      <c r="O17"/>
      <c r="P17"/>
      <c r="Q17"/>
      <c r="R17"/>
      <c r="S17"/>
      <c r="T17"/>
      <c r="V17" s="20"/>
      <c r="W17" s="20"/>
      <c r="X17" s="20"/>
      <c r="Y17" s="362">
        <v>92763</v>
      </c>
      <c r="Z17" s="351">
        <v>51242</v>
      </c>
      <c r="AA17" s="357" t="s">
        <v>867</v>
      </c>
      <c r="AB17" s="353">
        <v>61.1</v>
      </c>
      <c r="AC17" s="363">
        <v>2813036</v>
      </c>
      <c r="AD17" s="362">
        <v>3054</v>
      </c>
      <c r="AE17" s="353">
        <v>55.1</v>
      </c>
      <c r="AF17" s="363">
        <v>2370</v>
      </c>
    </row>
    <row r="18" spans="2:32" ht="12.75" customHeight="1">
      <c r="B18" s="32">
        <v>4</v>
      </c>
      <c r="C18" s="33"/>
      <c r="D18" s="401">
        <v>3790350</v>
      </c>
      <c r="E18" s="350">
        <v>113095</v>
      </c>
      <c r="F18" s="351">
        <v>85724</v>
      </c>
      <c r="G18" s="350">
        <v>25</v>
      </c>
      <c r="H18" s="351">
        <v>3367</v>
      </c>
      <c r="I18" s="355">
        <v>72.6</v>
      </c>
      <c r="J18" s="352">
        <v>99.6</v>
      </c>
      <c r="K18" s="440" t="s">
        <v>589</v>
      </c>
      <c r="L18" s="354">
        <v>91.7</v>
      </c>
      <c r="M18"/>
      <c r="N18"/>
      <c r="O18"/>
      <c r="P18"/>
      <c r="Q18"/>
      <c r="R18"/>
      <c r="S18"/>
      <c r="T18"/>
      <c r="V18" s="669"/>
      <c r="W18" s="669"/>
      <c r="X18" s="669"/>
      <c r="Y18" s="362">
        <v>100050</v>
      </c>
      <c r="Z18" s="351">
        <v>53299</v>
      </c>
      <c r="AA18" s="357" t="s">
        <v>590</v>
      </c>
      <c r="AB18" s="353">
        <v>64.1</v>
      </c>
      <c r="AC18" s="363">
        <v>2814643</v>
      </c>
      <c r="AD18" s="362">
        <v>2978</v>
      </c>
      <c r="AE18" s="353">
        <v>58.7</v>
      </c>
      <c r="AF18" s="363">
        <v>2139</v>
      </c>
    </row>
    <row r="19" spans="2:32" ht="12.75" customHeight="1">
      <c r="B19" s="32">
        <v>5</v>
      </c>
      <c r="C19" s="33"/>
      <c r="D19" s="401">
        <v>3791519</v>
      </c>
      <c r="E19" s="350">
        <v>112351</v>
      </c>
      <c r="F19" s="351">
        <v>86099</v>
      </c>
      <c r="G19" s="350">
        <v>21</v>
      </c>
      <c r="H19" s="351">
        <v>2833</v>
      </c>
      <c r="I19" s="455">
        <v>75.9</v>
      </c>
      <c r="J19" s="355">
        <v>99.5</v>
      </c>
      <c r="K19" s="440" t="s">
        <v>868</v>
      </c>
      <c r="L19" s="356">
        <v>91.3</v>
      </c>
      <c r="M19"/>
      <c r="N19"/>
      <c r="O19"/>
      <c r="P19"/>
      <c r="Q19"/>
      <c r="R19"/>
      <c r="S19"/>
      <c r="T19"/>
      <c r="V19" s="39"/>
      <c r="W19" s="39"/>
      <c r="X19" s="39"/>
      <c r="Y19" s="362">
        <v>85153</v>
      </c>
      <c r="Z19" s="351">
        <v>45645</v>
      </c>
      <c r="AA19" s="357" t="s">
        <v>869</v>
      </c>
      <c r="AB19" s="353">
        <v>57</v>
      </c>
      <c r="AC19" s="363">
        <v>2815998</v>
      </c>
      <c r="AD19" s="362">
        <v>2838</v>
      </c>
      <c r="AE19" s="353">
        <v>56</v>
      </c>
      <c r="AF19" s="363">
        <v>2501</v>
      </c>
    </row>
    <row r="20" spans="2:32" ht="12.75" customHeight="1">
      <c r="B20" s="32">
        <v>6</v>
      </c>
      <c r="C20" s="33"/>
      <c r="D20" s="402">
        <v>3790882</v>
      </c>
      <c r="E20" s="671">
        <v>113696</v>
      </c>
      <c r="F20" s="369">
        <v>85982</v>
      </c>
      <c r="G20" s="670">
        <v>28</v>
      </c>
      <c r="H20" s="351">
        <v>3511</v>
      </c>
      <c r="I20" s="355">
        <v>75</v>
      </c>
      <c r="J20" s="352">
        <v>99.1</v>
      </c>
      <c r="K20" s="440" t="s">
        <v>693</v>
      </c>
      <c r="L20" s="356">
        <v>91.2</v>
      </c>
      <c r="M20"/>
      <c r="N20"/>
      <c r="O20"/>
      <c r="P20"/>
      <c r="Q20"/>
      <c r="R20"/>
      <c r="S20"/>
      <c r="T20"/>
      <c r="V20" s="39"/>
      <c r="W20" s="39"/>
      <c r="X20" s="39"/>
      <c r="Y20" s="728">
        <v>93692</v>
      </c>
      <c r="Z20" s="351">
        <v>48468</v>
      </c>
      <c r="AA20" s="357" t="s">
        <v>694</v>
      </c>
      <c r="AB20" s="356">
        <v>63.7</v>
      </c>
      <c r="AC20" s="363">
        <v>2818754</v>
      </c>
      <c r="AD20" s="728">
        <v>2824</v>
      </c>
      <c r="AE20" s="353">
        <v>59.5</v>
      </c>
      <c r="AF20" s="363">
        <v>2498</v>
      </c>
    </row>
    <row r="21" spans="2:32" ht="12.75" customHeight="1">
      <c r="B21" s="32">
        <v>7</v>
      </c>
      <c r="C21" s="33"/>
      <c r="D21" s="402">
        <v>3790495</v>
      </c>
      <c r="E21" s="369">
        <v>112770</v>
      </c>
      <c r="F21" s="351">
        <v>86068</v>
      </c>
      <c r="G21" s="670">
        <v>26</v>
      </c>
      <c r="H21" s="351">
        <v>3111</v>
      </c>
      <c r="I21" s="360">
        <v>77.2</v>
      </c>
      <c r="J21" s="352">
        <v>98.8</v>
      </c>
      <c r="K21" s="345" t="s">
        <v>551</v>
      </c>
      <c r="L21" s="356">
        <v>92.1</v>
      </c>
      <c r="M21"/>
      <c r="N21"/>
      <c r="O21"/>
      <c r="P21"/>
      <c r="Q21"/>
      <c r="R21"/>
      <c r="S21"/>
      <c r="T21"/>
      <c r="V21" s="39"/>
      <c r="W21" s="39"/>
      <c r="X21" s="39"/>
      <c r="Y21" s="359">
        <v>104191</v>
      </c>
      <c r="Z21" s="351">
        <v>46628</v>
      </c>
      <c r="AA21" s="357" t="s">
        <v>552</v>
      </c>
      <c r="AB21" s="353">
        <v>64.8</v>
      </c>
      <c r="AC21" s="351">
        <v>2821592</v>
      </c>
      <c r="AD21" s="359">
        <v>3110</v>
      </c>
      <c r="AE21" s="353">
        <v>59.8</v>
      </c>
      <c r="AF21" s="671">
        <v>2262</v>
      </c>
    </row>
    <row r="22" spans="2:32" ht="12.75" customHeight="1">
      <c r="B22" s="32">
        <v>8</v>
      </c>
      <c r="C22" s="33"/>
      <c r="D22" s="727">
        <v>3790106</v>
      </c>
      <c r="E22" s="16">
        <v>113075</v>
      </c>
      <c r="F22" s="357">
        <v>85602</v>
      </c>
      <c r="G22" s="382">
        <v>23</v>
      </c>
      <c r="H22" s="357">
        <v>3151</v>
      </c>
      <c r="I22" s="360" t="s">
        <v>947</v>
      </c>
      <c r="J22" s="358">
        <v>99</v>
      </c>
      <c r="K22" s="345" t="s">
        <v>1165</v>
      </c>
      <c r="L22" s="356">
        <v>92.2</v>
      </c>
      <c r="M22"/>
      <c r="N22"/>
      <c r="O22"/>
      <c r="P22"/>
      <c r="Q22"/>
      <c r="R22"/>
      <c r="S22"/>
      <c r="T22"/>
      <c r="V22" s="39"/>
      <c r="W22" s="39"/>
      <c r="X22" s="39"/>
      <c r="Y22" s="364">
        <v>91428</v>
      </c>
      <c r="Z22" s="357" t="s">
        <v>741</v>
      </c>
      <c r="AA22" s="357" t="s">
        <v>1166</v>
      </c>
      <c r="AB22" s="625">
        <v>58</v>
      </c>
      <c r="AC22" s="351">
        <v>2820606</v>
      </c>
      <c r="AD22" s="364">
        <v>3090</v>
      </c>
      <c r="AE22" s="361">
        <v>55.2</v>
      </c>
      <c r="AF22" s="671">
        <v>1964</v>
      </c>
    </row>
    <row r="23" spans="2:32" ht="12.75" customHeight="1">
      <c r="B23" s="32">
        <v>9</v>
      </c>
      <c r="C23" s="33"/>
      <c r="D23" s="364">
        <v>3789290</v>
      </c>
      <c r="E23" s="624">
        <v>112656</v>
      </c>
      <c r="F23" s="357">
        <v>86074</v>
      </c>
      <c r="G23" s="382">
        <v>22</v>
      </c>
      <c r="H23" s="351">
        <v>2890</v>
      </c>
      <c r="I23" s="628">
        <v>75.3</v>
      </c>
      <c r="J23" s="352">
        <v>99.2</v>
      </c>
      <c r="K23" s="627" t="s">
        <v>1036</v>
      </c>
      <c r="L23" s="628">
        <v>92</v>
      </c>
      <c r="M23"/>
      <c r="N23"/>
      <c r="O23"/>
      <c r="P23"/>
      <c r="Q23"/>
      <c r="R23"/>
      <c r="S23"/>
      <c r="T23"/>
      <c r="V23" s="39"/>
      <c r="W23" s="39"/>
      <c r="X23" s="39"/>
      <c r="Y23" s="364">
        <v>99413</v>
      </c>
      <c r="Z23" s="351">
        <v>45861</v>
      </c>
      <c r="AA23" s="520" t="s">
        <v>793</v>
      </c>
      <c r="AB23" s="353">
        <v>68.3</v>
      </c>
      <c r="AC23" s="351">
        <v>2824427</v>
      </c>
      <c r="AD23" s="364">
        <v>2883</v>
      </c>
      <c r="AE23" s="626">
        <v>60.4</v>
      </c>
      <c r="AF23" s="624">
        <v>1765</v>
      </c>
    </row>
    <row r="24" spans="1:32" s="20" customFormat="1" ht="12.75" customHeight="1">
      <c r="A24" s="17"/>
      <c r="B24" s="32">
        <v>10</v>
      </c>
      <c r="C24" s="33"/>
      <c r="D24" s="724">
        <v>3787982</v>
      </c>
      <c r="E24" s="659">
        <v>112691</v>
      </c>
      <c r="F24" s="300">
        <v>85500</v>
      </c>
      <c r="G24" s="629">
        <v>20</v>
      </c>
      <c r="H24" s="300">
        <v>2254</v>
      </c>
      <c r="I24" s="351" t="s">
        <v>630</v>
      </c>
      <c r="J24" s="625">
        <v>98.6</v>
      </c>
      <c r="K24" s="383" t="s">
        <v>630</v>
      </c>
      <c r="L24" s="360" t="s">
        <v>630</v>
      </c>
      <c r="M24"/>
      <c r="N24"/>
      <c r="O24"/>
      <c r="P24"/>
      <c r="Q24"/>
      <c r="R24"/>
      <c r="S24"/>
      <c r="T24"/>
      <c r="U24" s="153"/>
      <c r="V24" s="39"/>
      <c r="W24" s="39"/>
      <c r="X24" s="39"/>
      <c r="Y24" s="725">
        <v>120005</v>
      </c>
      <c r="Z24" s="725">
        <v>44299</v>
      </c>
      <c r="AA24" s="357" t="s">
        <v>630</v>
      </c>
      <c r="AB24" s="628">
        <v>66.1</v>
      </c>
      <c r="AC24" s="726">
        <v>2823210</v>
      </c>
      <c r="AD24" s="726">
        <v>3229</v>
      </c>
      <c r="AE24" s="361" t="s">
        <v>630</v>
      </c>
      <c r="AF24" s="726">
        <v>2076</v>
      </c>
    </row>
    <row r="25" spans="2:32" s="21" customFormat="1" ht="12.75" customHeight="1">
      <c r="B25" s="22">
        <v>11</v>
      </c>
      <c r="C25" s="23"/>
      <c r="D25" s="526">
        <v>3786935</v>
      </c>
      <c r="E25" s="382" t="s">
        <v>630</v>
      </c>
      <c r="F25" s="351" t="s">
        <v>630</v>
      </c>
      <c r="G25" s="382" t="s">
        <v>83</v>
      </c>
      <c r="H25" s="351" t="s">
        <v>630</v>
      </c>
      <c r="I25" s="351" t="s">
        <v>630</v>
      </c>
      <c r="J25" s="525">
        <v>98.3</v>
      </c>
      <c r="K25" s="383" t="s">
        <v>630</v>
      </c>
      <c r="L25" s="360" t="s">
        <v>630</v>
      </c>
      <c r="M25"/>
      <c r="N25"/>
      <c r="O25"/>
      <c r="P25"/>
      <c r="Q25"/>
      <c r="R25"/>
      <c r="S25"/>
      <c r="T25"/>
      <c r="V25" s="151"/>
      <c r="W25" s="151"/>
      <c r="X25" s="151"/>
      <c r="Y25" s="357" t="s">
        <v>630</v>
      </c>
      <c r="Z25" s="357" t="s">
        <v>1209</v>
      </c>
      <c r="AA25" s="357" t="s">
        <v>630</v>
      </c>
      <c r="AB25" s="357" t="s">
        <v>630</v>
      </c>
      <c r="AC25" s="357" t="s">
        <v>630</v>
      </c>
      <c r="AD25" s="357" t="s">
        <v>630</v>
      </c>
      <c r="AE25" s="357" t="s">
        <v>630</v>
      </c>
      <c r="AF25" s="357" t="s">
        <v>630</v>
      </c>
    </row>
    <row r="26" spans="1:32" ht="23.25" customHeight="1">
      <c r="A26" s="822" t="s">
        <v>1337</v>
      </c>
      <c r="B26" s="822"/>
      <c r="C26" s="805"/>
      <c r="D26" s="286" t="s">
        <v>1234</v>
      </c>
      <c r="E26" s="821" t="s">
        <v>1338</v>
      </c>
      <c r="F26" s="822"/>
      <c r="G26" s="822"/>
      <c r="H26" s="822"/>
      <c r="I26" s="47" t="s">
        <v>1339</v>
      </c>
      <c r="J26" s="48" t="s">
        <v>390</v>
      </c>
      <c r="K26" s="821" t="s">
        <v>1340</v>
      </c>
      <c r="L26" s="822"/>
      <c r="M26"/>
      <c r="N26"/>
      <c r="O26"/>
      <c r="P26"/>
      <c r="Q26"/>
      <c r="R26"/>
      <c r="S26"/>
      <c r="T26"/>
      <c r="V26" s="20"/>
      <c r="W26" s="20"/>
      <c r="X26" s="20"/>
      <c r="Y26" s="822" t="s">
        <v>1342</v>
      </c>
      <c r="Z26" s="809"/>
      <c r="AA26" s="49" t="s">
        <v>1343</v>
      </c>
      <c r="AB26" s="49" t="s">
        <v>1344</v>
      </c>
      <c r="AC26" s="49" t="s">
        <v>1345</v>
      </c>
      <c r="AD26" s="49" t="s">
        <v>1346</v>
      </c>
      <c r="AE26" s="49" t="s">
        <v>1347</v>
      </c>
      <c r="AF26" s="50" t="s">
        <v>1348</v>
      </c>
    </row>
    <row r="27" spans="1:30" ht="12.75" customHeight="1">
      <c r="A27" s="806" t="s">
        <v>76</v>
      </c>
      <c r="B27" s="807"/>
      <c r="C27" s="807"/>
      <c r="D27" s="807"/>
      <c r="E27" s="807"/>
      <c r="F27" s="807"/>
      <c r="G27" s="807"/>
      <c r="H27" s="807"/>
      <c r="I27" s="807"/>
      <c r="J27" s="52"/>
      <c r="K27" s="53"/>
      <c r="L27" s="51"/>
      <c r="M27" s="20"/>
      <c r="N27" s="20"/>
      <c r="O27" s="20"/>
      <c r="P27" s="20"/>
      <c r="Q27" s="20"/>
      <c r="R27" s="20"/>
      <c r="Y27" s="788"/>
      <c r="Z27" s="788"/>
      <c r="AA27" s="788"/>
      <c r="AB27" s="788"/>
      <c r="AC27" s="788"/>
      <c r="AD27" s="788"/>
    </row>
    <row r="28" spans="1:58" ht="12.75" customHeight="1">
      <c r="A28" s="803" t="s">
        <v>77</v>
      </c>
      <c r="B28" s="804"/>
      <c r="C28" s="804"/>
      <c r="D28" s="804"/>
      <c r="E28" s="804"/>
      <c r="F28" s="804"/>
      <c r="G28" s="804"/>
      <c r="H28" s="279"/>
      <c r="I28" s="56"/>
      <c r="J28" s="56"/>
      <c r="K28" s="56"/>
      <c r="L28" s="56"/>
      <c r="S28" s="453"/>
      <c r="T28" s="452"/>
      <c r="U28" s="452"/>
      <c r="V28" s="452"/>
      <c r="W28" s="452"/>
      <c r="X28" s="20"/>
      <c r="Y28" s="799"/>
      <c r="Z28" s="799"/>
      <c r="AA28" s="799"/>
      <c r="AB28" s="799"/>
      <c r="AC28" s="799"/>
      <c r="AD28" s="799"/>
      <c r="AE28" s="55"/>
      <c r="AF28" s="418"/>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42"/>
      <c r="I29" s="142"/>
      <c r="J29" s="142"/>
      <c r="K29" s="56"/>
      <c r="L29" s="57"/>
      <c r="M29" s="69"/>
      <c r="N29" s="69"/>
      <c r="O29" s="69"/>
      <c r="P29" s="105"/>
      <c r="S29" s="454"/>
      <c r="T29" s="454"/>
      <c r="U29" s="454"/>
      <c r="V29" s="454"/>
      <c r="W29" s="454"/>
      <c r="X29" s="59"/>
      <c r="Y29" s="56"/>
      <c r="Z29" s="56"/>
      <c r="AA29" s="56"/>
      <c r="AB29" s="58"/>
      <c r="AE29" s="59"/>
      <c r="AF29" s="59"/>
    </row>
    <row r="30" spans="1:32" ht="12.75" customHeight="1">
      <c r="A30" s="415"/>
      <c r="B30" s="512"/>
      <c r="C30" s="512"/>
      <c r="D30" s="512"/>
      <c r="E30" s="512"/>
      <c r="F30" s="512"/>
      <c r="G30" s="512"/>
      <c r="H30" s="54"/>
      <c r="P30" s="58"/>
      <c r="T30" s="58"/>
      <c r="U30" s="34"/>
      <c r="AB30" s="58"/>
      <c r="AF30" s="58"/>
    </row>
    <row r="31" spans="12:33" ht="24" customHeight="1">
      <c r="L31" s="18" t="s">
        <v>1349</v>
      </c>
      <c r="M31" s="19" t="s">
        <v>1255</v>
      </c>
      <c r="T31" s="58"/>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819" t="s">
        <v>626</v>
      </c>
      <c r="B33" s="819"/>
      <c r="C33" s="819"/>
      <c r="D33" s="823" t="s">
        <v>1350</v>
      </c>
      <c r="E33" s="817" t="s">
        <v>1351</v>
      </c>
      <c r="F33" s="825"/>
      <c r="G33" s="817" t="s">
        <v>1352</v>
      </c>
      <c r="H33" s="825"/>
      <c r="I33" s="802" t="s">
        <v>1353</v>
      </c>
      <c r="J33" s="798"/>
      <c r="K33" s="798"/>
      <c r="L33" s="798"/>
      <c r="M33" s="827" t="s">
        <v>1354</v>
      </c>
      <c r="N33" s="825"/>
      <c r="O33" s="817" t="s">
        <v>1355</v>
      </c>
      <c r="P33" s="825"/>
      <c r="Q33" s="817" t="s">
        <v>1356</v>
      </c>
      <c r="R33" s="825"/>
      <c r="S33" s="817" t="s">
        <v>1357</v>
      </c>
      <c r="T33" s="825"/>
      <c r="U33" s="823" t="s">
        <v>1358</v>
      </c>
      <c r="V33" s="814" t="s">
        <v>1359</v>
      </c>
      <c r="W33" s="815"/>
      <c r="Y33"/>
      <c r="Z33"/>
      <c r="AA33"/>
      <c r="AB33"/>
      <c r="AC33"/>
      <c r="AD33"/>
      <c r="AE33"/>
      <c r="AF33"/>
      <c r="AG33"/>
    </row>
    <row r="34" spans="1:33" ht="16.5" customHeight="1">
      <c r="A34" s="795"/>
      <c r="B34" s="795"/>
      <c r="C34" s="795"/>
      <c r="D34" s="808"/>
      <c r="E34" s="823" t="s">
        <v>1360</v>
      </c>
      <c r="F34" s="864" t="s">
        <v>1361</v>
      </c>
      <c r="G34" s="864" t="s">
        <v>1362</v>
      </c>
      <c r="H34" s="864" t="s">
        <v>1361</v>
      </c>
      <c r="I34" s="817" t="s">
        <v>1363</v>
      </c>
      <c r="J34" s="825"/>
      <c r="K34" s="191" t="s">
        <v>1364</v>
      </c>
      <c r="L34" s="189" t="s">
        <v>1365</v>
      </c>
      <c r="M34" s="839" t="s">
        <v>1366</v>
      </c>
      <c r="N34" s="864" t="s">
        <v>1367</v>
      </c>
      <c r="O34" s="823" t="s">
        <v>1368</v>
      </c>
      <c r="P34" s="823" t="s">
        <v>1369</v>
      </c>
      <c r="Q34" s="864" t="s">
        <v>1370</v>
      </c>
      <c r="R34" s="864" t="s">
        <v>1371</v>
      </c>
      <c r="S34" s="864" t="s">
        <v>1372</v>
      </c>
      <c r="T34" s="864" t="s">
        <v>1373</v>
      </c>
      <c r="U34" s="808"/>
      <c r="V34" s="816"/>
      <c r="W34" s="812"/>
      <c r="Y34"/>
      <c r="Z34"/>
      <c r="AA34"/>
      <c r="AB34"/>
      <c r="AC34"/>
      <c r="AD34"/>
      <c r="AE34"/>
      <c r="AF34"/>
      <c r="AG34"/>
    </row>
    <row r="35" spans="1:33" ht="15" customHeight="1">
      <c r="A35" s="795"/>
      <c r="B35" s="795"/>
      <c r="C35" s="795"/>
      <c r="D35" s="835" t="s">
        <v>1286</v>
      </c>
      <c r="E35" s="818"/>
      <c r="F35" s="865"/>
      <c r="G35" s="865"/>
      <c r="H35" s="865"/>
      <c r="I35" s="191" t="s">
        <v>1374</v>
      </c>
      <c r="J35" s="191" t="s">
        <v>1375</v>
      </c>
      <c r="K35" s="191" t="s">
        <v>1374</v>
      </c>
      <c r="L35" s="189" t="s">
        <v>1374</v>
      </c>
      <c r="M35" s="840"/>
      <c r="N35" s="865"/>
      <c r="O35" s="818"/>
      <c r="P35" s="818"/>
      <c r="Q35" s="865"/>
      <c r="R35" s="865"/>
      <c r="S35" s="865"/>
      <c r="T35" s="865"/>
      <c r="U35" s="808"/>
      <c r="V35" s="816"/>
      <c r="W35" s="812"/>
      <c r="Y35"/>
      <c r="Z35"/>
      <c r="AA35"/>
      <c r="AB35"/>
      <c r="AC35"/>
      <c r="AD35"/>
      <c r="AE35"/>
      <c r="AF35"/>
      <c r="AG35"/>
    </row>
    <row r="36" spans="1:33" ht="15" customHeight="1">
      <c r="A36" s="813"/>
      <c r="B36" s="813"/>
      <c r="C36" s="813"/>
      <c r="D36" s="794"/>
      <c r="E36" s="817" t="s">
        <v>1376</v>
      </c>
      <c r="F36" s="825"/>
      <c r="G36" s="817" t="s">
        <v>1376</v>
      </c>
      <c r="H36" s="825"/>
      <c r="I36" s="817" t="s">
        <v>610</v>
      </c>
      <c r="J36" s="825"/>
      <c r="K36" s="817" t="s">
        <v>610</v>
      </c>
      <c r="L36" s="827"/>
      <c r="M36" s="190" t="s">
        <v>1196</v>
      </c>
      <c r="N36" s="191" t="s">
        <v>1196</v>
      </c>
      <c r="O36" s="817" t="s">
        <v>610</v>
      </c>
      <c r="P36" s="825"/>
      <c r="Q36" s="817" t="s">
        <v>1377</v>
      </c>
      <c r="R36" s="825"/>
      <c r="S36" s="192" t="s">
        <v>1196</v>
      </c>
      <c r="T36" s="191" t="s">
        <v>1196</v>
      </c>
      <c r="U36" s="818"/>
      <c r="V36" s="811"/>
      <c r="W36" s="810"/>
      <c r="Y36"/>
      <c r="Z36"/>
      <c r="AA36"/>
      <c r="AB36"/>
      <c r="AC36"/>
      <c r="AD36"/>
      <c r="AE36"/>
      <c r="AF36"/>
      <c r="AG36"/>
    </row>
    <row r="37" spans="1:33" ht="12.75" customHeight="1">
      <c r="A37" s="21" t="s">
        <v>1378</v>
      </c>
      <c r="B37" s="22">
        <v>17</v>
      </c>
      <c r="C37" s="404" t="s">
        <v>627</v>
      </c>
      <c r="D37" s="28">
        <v>12777</v>
      </c>
      <c r="E37" s="28">
        <v>792705</v>
      </c>
      <c r="F37" s="27">
        <v>0</v>
      </c>
      <c r="G37" s="27">
        <v>5242485</v>
      </c>
      <c r="H37" s="27">
        <v>3930887</v>
      </c>
      <c r="I37" s="60">
        <v>100</v>
      </c>
      <c r="J37" s="409">
        <v>100</v>
      </c>
      <c r="K37" s="409">
        <v>100</v>
      </c>
      <c r="L37" s="409">
        <v>99.2</v>
      </c>
      <c r="M37" s="409">
        <v>100</v>
      </c>
      <c r="N37" s="29">
        <v>100</v>
      </c>
      <c r="O37" s="29">
        <v>100</v>
      </c>
      <c r="P37" s="29">
        <v>100</v>
      </c>
      <c r="Q37" s="28">
        <v>682902</v>
      </c>
      <c r="R37" s="28">
        <v>605113</v>
      </c>
      <c r="S37" s="438">
        <v>100</v>
      </c>
      <c r="T37" s="438">
        <v>100</v>
      </c>
      <c r="U37" s="27">
        <v>213284</v>
      </c>
      <c r="V37" s="13"/>
      <c r="W37" s="61">
        <v>123649</v>
      </c>
      <c r="Y37"/>
      <c r="Z37"/>
      <c r="AA37"/>
      <c r="AB37"/>
      <c r="AC37"/>
      <c r="AD37"/>
      <c r="AE37"/>
      <c r="AF37"/>
      <c r="AG37"/>
    </row>
    <row r="38" spans="1:33" ht="12.75" customHeight="1">
      <c r="A38" s="21"/>
      <c r="B38" s="22">
        <v>18</v>
      </c>
      <c r="C38" s="23"/>
      <c r="D38" s="28">
        <v>12777</v>
      </c>
      <c r="E38" s="27">
        <v>798367</v>
      </c>
      <c r="F38" s="27">
        <v>0</v>
      </c>
      <c r="G38" s="27">
        <v>5265890</v>
      </c>
      <c r="H38" s="27">
        <v>4003517</v>
      </c>
      <c r="I38" s="60">
        <v>104.5</v>
      </c>
      <c r="J38" s="409">
        <v>104.5</v>
      </c>
      <c r="K38" s="409">
        <v>104.6</v>
      </c>
      <c r="L38" s="409">
        <v>102.7</v>
      </c>
      <c r="M38" s="409">
        <v>102.2</v>
      </c>
      <c r="N38" s="29">
        <v>100.3</v>
      </c>
      <c r="O38" s="29">
        <v>101</v>
      </c>
      <c r="P38" s="29">
        <v>100.4</v>
      </c>
      <c r="Q38" s="28">
        <v>774606</v>
      </c>
      <c r="R38" s="28">
        <v>684473</v>
      </c>
      <c r="S38" s="438">
        <v>98</v>
      </c>
      <c r="T38" s="438">
        <v>97.1</v>
      </c>
      <c r="U38" s="27">
        <v>211450</v>
      </c>
      <c r="V38" s="13"/>
      <c r="W38" s="61">
        <v>128537</v>
      </c>
      <c r="Y38"/>
      <c r="Z38"/>
      <c r="AA38"/>
      <c r="AB38"/>
      <c r="AC38"/>
      <c r="AD38"/>
      <c r="AE38"/>
      <c r="AF38"/>
      <c r="AG38"/>
    </row>
    <row r="39" spans="1:33" ht="12.75" customHeight="1">
      <c r="A39" s="21"/>
      <c r="B39" s="22">
        <v>19</v>
      </c>
      <c r="C39" s="23"/>
      <c r="D39" s="28">
        <v>12777</v>
      </c>
      <c r="E39" s="27">
        <v>812777</v>
      </c>
      <c r="F39" s="27">
        <v>210</v>
      </c>
      <c r="G39" s="27">
        <v>5425076</v>
      </c>
      <c r="H39" s="27">
        <v>4044052</v>
      </c>
      <c r="I39" s="60">
        <v>107.4</v>
      </c>
      <c r="J39" s="409">
        <v>107.4</v>
      </c>
      <c r="K39" s="409">
        <v>107.8</v>
      </c>
      <c r="L39" s="409">
        <v>104</v>
      </c>
      <c r="M39" s="409">
        <v>104</v>
      </c>
      <c r="N39" s="29">
        <v>100.3</v>
      </c>
      <c r="O39" s="29">
        <v>100.4</v>
      </c>
      <c r="P39" s="29">
        <v>101.1</v>
      </c>
      <c r="Q39" s="28">
        <v>851134</v>
      </c>
      <c r="R39" s="28">
        <v>749581</v>
      </c>
      <c r="S39" s="438">
        <v>98.9</v>
      </c>
      <c r="T39" s="438">
        <v>97.8</v>
      </c>
      <c r="U39" s="27">
        <v>211988</v>
      </c>
      <c r="V39" s="13"/>
      <c r="W39" s="61">
        <v>123366</v>
      </c>
      <c r="Y39"/>
      <c r="Z39"/>
      <c r="AA39"/>
      <c r="AB39"/>
      <c r="AC39"/>
      <c r="AD39"/>
      <c r="AE39"/>
      <c r="AF39"/>
      <c r="AG39"/>
    </row>
    <row r="40" spans="1:33" ht="12.75" customHeight="1">
      <c r="A40" s="21"/>
      <c r="B40" s="22">
        <v>20</v>
      </c>
      <c r="C40" s="23"/>
      <c r="D40" s="394">
        <v>12769</v>
      </c>
      <c r="E40" s="413">
        <v>814783</v>
      </c>
      <c r="F40" s="413">
        <v>2556</v>
      </c>
      <c r="G40" s="416">
        <v>5536873</v>
      </c>
      <c r="H40" s="416">
        <v>4214692</v>
      </c>
      <c r="I40" s="409">
        <v>103.8</v>
      </c>
      <c r="J40" s="409">
        <v>103.8</v>
      </c>
      <c r="K40" s="409">
        <v>104.3</v>
      </c>
      <c r="L40" s="409">
        <v>109</v>
      </c>
      <c r="M40" s="543">
        <v>108.8</v>
      </c>
      <c r="N40" s="414">
        <v>101.7</v>
      </c>
      <c r="O40" s="414">
        <v>99.2</v>
      </c>
      <c r="P40" s="414">
        <v>102.1</v>
      </c>
      <c r="Q40" s="300">
        <v>711449</v>
      </c>
      <c r="R40" s="300">
        <v>718716</v>
      </c>
      <c r="S40" s="439">
        <v>97</v>
      </c>
      <c r="T40" s="439">
        <v>96.4</v>
      </c>
      <c r="U40" s="394">
        <v>209511</v>
      </c>
      <c r="V40" s="376"/>
      <c r="W40" s="394">
        <v>116022</v>
      </c>
      <c r="X40" s="62"/>
      <c r="Y40"/>
      <c r="Z40"/>
      <c r="AA40"/>
      <c r="AB40"/>
      <c r="AC40"/>
      <c r="AD40"/>
      <c r="AE40"/>
      <c r="AF40"/>
      <c r="AG40"/>
    </row>
    <row r="41" spans="1:33" ht="12.75" customHeight="1">
      <c r="A41" s="21"/>
      <c r="B41" s="22">
        <v>21</v>
      </c>
      <c r="C41" s="23"/>
      <c r="D41" s="394" t="s">
        <v>740</v>
      </c>
      <c r="E41" s="416" t="s">
        <v>630</v>
      </c>
      <c r="F41" s="416" t="s">
        <v>630</v>
      </c>
      <c r="G41" s="416" t="s">
        <v>630</v>
      </c>
      <c r="H41" s="416" t="s">
        <v>630</v>
      </c>
      <c r="I41" s="416" t="s">
        <v>630</v>
      </c>
      <c r="J41" s="416" t="s">
        <v>630</v>
      </c>
      <c r="K41" s="416" t="s">
        <v>630</v>
      </c>
      <c r="L41" s="416" t="s">
        <v>630</v>
      </c>
      <c r="M41" s="414" t="s">
        <v>630</v>
      </c>
      <c r="N41" s="414" t="s">
        <v>630</v>
      </c>
      <c r="O41" s="414" t="s">
        <v>630</v>
      </c>
      <c r="P41" s="414" t="s">
        <v>630</v>
      </c>
      <c r="Q41" s="414" t="s">
        <v>630</v>
      </c>
      <c r="R41" s="414" t="s">
        <v>630</v>
      </c>
      <c r="S41" s="414" t="s">
        <v>630</v>
      </c>
      <c r="T41" s="414" t="s">
        <v>630</v>
      </c>
      <c r="U41" s="414" t="s">
        <v>630</v>
      </c>
      <c r="V41" s="376"/>
      <c r="W41" s="394" t="s">
        <v>630</v>
      </c>
      <c r="X41" s="62"/>
      <c r="Y41"/>
      <c r="Z41"/>
      <c r="AA41"/>
      <c r="AB41"/>
      <c r="AC41"/>
      <c r="AD41"/>
      <c r="AE41"/>
      <c r="AF41"/>
      <c r="AG41"/>
    </row>
    <row r="42" spans="2:33" ht="12.75" customHeight="1">
      <c r="B42" s="32"/>
      <c r="C42" s="33"/>
      <c r="D42" s="34"/>
      <c r="E42" s="34"/>
      <c r="F42" s="34"/>
      <c r="G42" s="34"/>
      <c r="H42" s="34"/>
      <c r="I42" s="63"/>
      <c r="J42" s="63"/>
      <c r="K42" s="63"/>
      <c r="L42" s="443"/>
      <c r="M42" s="63"/>
      <c r="N42" s="63"/>
      <c r="O42" s="37"/>
      <c r="P42" s="37"/>
      <c r="Q42" s="41"/>
      <c r="R42" s="41"/>
      <c r="S42" s="284"/>
      <c r="T42" s="285"/>
      <c r="U42" s="34"/>
      <c r="V42" s="61"/>
      <c r="W42" s="61"/>
      <c r="Y42"/>
      <c r="Z42"/>
      <c r="AA42"/>
      <c r="AB42"/>
      <c r="AC42"/>
      <c r="AD42"/>
      <c r="AE42"/>
      <c r="AF42"/>
      <c r="AG42"/>
    </row>
    <row r="43" spans="1:33" ht="12.75" customHeight="1">
      <c r="A43" s="17" t="str">
        <f>+A13</f>
        <v>平成20年</v>
      </c>
      <c r="B43" s="32">
        <f>+B13</f>
        <v>11</v>
      </c>
      <c r="C43" s="33" t="str">
        <f>+C13</f>
        <v>月</v>
      </c>
      <c r="D43" s="362">
        <v>12770</v>
      </c>
      <c r="E43" s="362">
        <v>765945</v>
      </c>
      <c r="F43" s="362">
        <v>425</v>
      </c>
      <c r="G43" s="362">
        <v>5516316</v>
      </c>
      <c r="H43" s="362">
        <v>4136396</v>
      </c>
      <c r="I43" s="356">
        <v>93.1</v>
      </c>
      <c r="J43" s="356">
        <v>93.1</v>
      </c>
      <c r="K43" s="356">
        <v>93.6</v>
      </c>
      <c r="L43" s="356">
        <v>109.5</v>
      </c>
      <c r="M43" s="356">
        <v>107.5</v>
      </c>
      <c r="N43" s="353">
        <v>101.7</v>
      </c>
      <c r="O43" s="353">
        <v>86.3</v>
      </c>
      <c r="P43" s="353">
        <v>102</v>
      </c>
      <c r="Q43" s="362">
        <v>53235</v>
      </c>
      <c r="R43" s="362">
        <v>55510</v>
      </c>
      <c r="S43" s="440">
        <v>94.6</v>
      </c>
      <c r="T43" s="440">
        <v>93.5</v>
      </c>
      <c r="U43" s="362">
        <v>17820</v>
      </c>
      <c r="V43" s="417"/>
      <c r="W43" s="362">
        <v>7261</v>
      </c>
      <c r="Y43"/>
      <c r="Z43"/>
      <c r="AA43"/>
      <c r="AB43"/>
      <c r="AC43"/>
      <c r="AD43"/>
      <c r="AE43"/>
      <c r="AF43"/>
      <c r="AG43"/>
    </row>
    <row r="44" spans="1:33" ht="12.75" customHeight="1">
      <c r="A44" s="17">
        <f>IF(A14="","",A14)</f>
      </c>
      <c r="B44" s="32">
        <f aca="true" t="shared" si="0" ref="B44:B55">+B14</f>
        <v>12</v>
      </c>
      <c r="C44" s="33">
        <f>IF(C14="","",C14)</f>
      </c>
      <c r="D44" s="362">
        <v>12769</v>
      </c>
      <c r="E44" s="362">
        <v>814783</v>
      </c>
      <c r="F44" s="362">
        <v>2556</v>
      </c>
      <c r="G44" s="362">
        <v>5536873</v>
      </c>
      <c r="H44" s="362">
        <v>4214692</v>
      </c>
      <c r="I44" s="356">
        <v>85.3</v>
      </c>
      <c r="J44" s="356">
        <v>85.3</v>
      </c>
      <c r="K44" s="356">
        <v>86</v>
      </c>
      <c r="L44" s="356">
        <v>109.7</v>
      </c>
      <c r="M44" s="356">
        <v>106.3</v>
      </c>
      <c r="N44" s="353">
        <v>101.3</v>
      </c>
      <c r="O44" s="353">
        <v>184.6</v>
      </c>
      <c r="P44" s="353">
        <v>101.7</v>
      </c>
      <c r="Q44" s="362">
        <v>48305</v>
      </c>
      <c r="R44" s="362">
        <v>51527</v>
      </c>
      <c r="S44" s="440">
        <v>108.8</v>
      </c>
      <c r="T44" s="440">
        <v>107.5</v>
      </c>
      <c r="U44" s="362">
        <v>21590</v>
      </c>
      <c r="V44" s="417"/>
      <c r="W44" s="362">
        <v>8018</v>
      </c>
      <c r="Y44"/>
      <c r="Z44"/>
      <c r="AA44"/>
      <c r="AB44"/>
      <c r="AC44"/>
      <c r="AD44"/>
      <c r="AE44"/>
      <c r="AF44"/>
      <c r="AG44"/>
    </row>
    <row r="45" spans="1:33" ht="12.75" customHeight="1">
      <c r="A45" s="17" t="str">
        <f aca="true" t="shared" si="1" ref="A45:A55">IF(A15="","",A15)</f>
        <v>平成21年</v>
      </c>
      <c r="B45" s="32">
        <f t="shared" si="0"/>
        <v>1</v>
      </c>
      <c r="C45" s="33" t="str">
        <f aca="true" t="shared" si="2" ref="C45:C55">IF(C15="","",C15)</f>
        <v>月</v>
      </c>
      <c r="D45" s="362">
        <v>12765</v>
      </c>
      <c r="E45" s="362">
        <v>768494</v>
      </c>
      <c r="F45" s="362">
        <v>10</v>
      </c>
      <c r="G45" s="362">
        <v>5511792</v>
      </c>
      <c r="H45" s="362">
        <v>4187162</v>
      </c>
      <c r="I45" s="356">
        <v>76.7</v>
      </c>
      <c r="J45" s="356">
        <v>76.5</v>
      </c>
      <c r="K45" s="356">
        <v>76.7</v>
      </c>
      <c r="L45" s="356">
        <v>108</v>
      </c>
      <c r="M45" s="356">
        <v>104.7</v>
      </c>
      <c r="N45" s="371">
        <v>100.7</v>
      </c>
      <c r="O45" s="371">
        <v>78.6</v>
      </c>
      <c r="P45" s="353">
        <v>101</v>
      </c>
      <c r="Q45" s="362">
        <v>34804</v>
      </c>
      <c r="R45" s="362">
        <v>44364</v>
      </c>
      <c r="S45" s="440">
        <v>94.9</v>
      </c>
      <c r="T45" s="440">
        <v>95.1</v>
      </c>
      <c r="U45" s="362">
        <v>18069</v>
      </c>
      <c r="V45" s="417"/>
      <c r="W45" s="362">
        <v>5745</v>
      </c>
      <c r="Y45"/>
      <c r="Z45"/>
      <c r="AA45"/>
      <c r="AB45"/>
      <c r="AC45"/>
      <c r="AD45"/>
      <c r="AE45"/>
      <c r="AF45"/>
      <c r="AG45"/>
    </row>
    <row r="46" spans="1:33" ht="12.75" customHeight="1">
      <c r="A46" s="17">
        <f t="shared" si="1"/>
      </c>
      <c r="B46" s="32">
        <f t="shared" si="0"/>
        <v>2</v>
      </c>
      <c r="C46" s="33">
        <f t="shared" si="2"/>
      </c>
      <c r="D46" s="362">
        <v>12761</v>
      </c>
      <c r="E46" s="362">
        <v>769222</v>
      </c>
      <c r="F46" s="362">
        <v>0</v>
      </c>
      <c r="G46" s="362">
        <v>5556952</v>
      </c>
      <c r="H46" s="362">
        <v>4194769</v>
      </c>
      <c r="I46" s="356">
        <v>69.5</v>
      </c>
      <c r="J46" s="356">
        <v>69.5</v>
      </c>
      <c r="K46" s="356">
        <v>72</v>
      </c>
      <c r="L46" s="356">
        <v>103.5</v>
      </c>
      <c r="M46" s="356">
        <v>104.2</v>
      </c>
      <c r="N46" s="353">
        <v>100.4</v>
      </c>
      <c r="O46" s="353">
        <v>76.7</v>
      </c>
      <c r="P46" s="353">
        <v>100.3</v>
      </c>
      <c r="Q46" s="362">
        <v>35264</v>
      </c>
      <c r="R46" s="362">
        <v>34437</v>
      </c>
      <c r="S46" s="440">
        <v>96.2</v>
      </c>
      <c r="T46" s="440">
        <v>97</v>
      </c>
      <c r="U46" s="362">
        <v>14518</v>
      </c>
      <c r="V46" s="417"/>
      <c r="W46" s="362">
        <v>6921</v>
      </c>
      <c r="Y46"/>
      <c r="Z46"/>
      <c r="AA46"/>
      <c r="AB46"/>
      <c r="AC46"/>
      <c r="AD46"/>
      <c r="AE46"/>
      <c r="AF46"/>
      <c r="AG46"/>
    </row>
    <row r="47" spans="1:33" ht="12.75" customHeight="1">
      <c r="A47" s="17">
        <f t="shared" si="1"/>
      </c>
      <c r="B47" s="32">
        <f t="shared" si="0"/>
        <v>3</v>
      </c>
      <c r="C47" s="33">
        <f t="shared" si="2"/>
      </c>
      <c r="D47" s="372">
        <v>12757</v>
      </c>
      <c r="E47" s="362">
        <v>768977</v>
      </c>
      <c r="F47" s="362">
        <v>592</v>
      </c>
      <c r="G47" s="362">
        <v>5647019</v>
      </c>
      <c r="H47" s="362">
        <v>4222593</v>
      </c>
      <c r="I47" s="356">
        <v>70.6</v>
      </c>
      <c r="J47" s="356">
        <v>70.7</v>
      </c>
      <c r="K47" s="356">
        <v>73.1</v>
      </c>
      <c r="L47" s="356">
        <v>99.8</v>
      </c>
      <c r="M47" s="356">
        <v>103.9</v>
      </c>
      <c r="N47" s="353">
        <v>100.7</v>
      </c>
      <c r="O47" s="353">
        <v>78</v>
      </c>
      <c r="P47" s="353">
        <v>99.6</v>
      </c>
      <c r="Q47" s="362">
        <v>41838</v>
      </c>
      <c r="R47" s="362">
        <v>41747</v>
      </c>
      <c r="S47" s="440">
        <v>101.3</v>
      </c>
      <c r="T47" s="440">
        <v>101.8</v>
      </c>
      <c r="U47" s="362">
        <v>16514</v>
      </c>
      <c r="V47" s="417"/>
      <c r="W47" s="362">
        <v>10940</v>
      </c>
      <c r="Y47"/>
      <c r="Z47"/>
      <c r="AA47"/>
      <c r="AB47"/>
      <c r="AC47"/>
      <c r="AD47"/>
      <c r="AE47"/>
      <c r="AF47"/>
      <c r="AG47"/>
    </row>
    <row r="48" spans="1:33" ht="12.75" customHeight="1">
      <c r="A48" s="17">
        <f t="shared" si="1"/>
      </c>
      <c r="B48" s="32">
        <f t="shared" si="0"/>
        <v>4</v>
      </c>
      <c r="C48" s="33">
        <f t="shared" si="2"/>
      </c>
      <c r="D48" s="372">
        <v>12757</v>
      </c>
      <c r="E48" s="362">
        <v>783341</v>
      </c>
      <c r="F48" s="362">
        <v>45</v>
      </c>
      <c r="G48" s="362">
        <v>5640730</v>
      </c>
      <c r="H48" s="362">
        <v>4179719</v>
      </c>
      <c r="I48" s="356">
        <v>74.8</v>
      </c>
      <c r="J48" s="356">
        <v>74.9</v>
      </c>
      <c r="K48" s="356">
        <v>75.3</v>
      </c>
      <c r="L48" s="356">
        <v>97.1</v>
      </c>
      <c r="M48" s="356">
        <v>103.3</v>
      </c>
      <c r="N48" s="353">
        <v>100.8</v>
      </c>
      <c r="O48" s="353">
        <v>78.3</v>
      </c>
      <c r="P48" s="353">
        <v>100.8</v>
      </c>
      <c r="Q48" s="362">
        <v>41958</v>
      </c>
      <c r="R48" s="362">
        <v>41295</v>
      </c>
      <c r="S48" s="440">
        <v>103.1</v>
      </c>
      <c r="T48" s="440">
        <v>105</v>
      </c>
      <c r="U48" s="362">
        <v>15960</v>
      </c>
      <c r="V48" s="417"/>
      <c r="W48" s="362">
        <v>6286</v>
      </c>
      <c r="Y48"/>
      <c r="Z48"/>
      <c r="AA48"/>
      <c r="AB48"/>
      <c r="AC48"/>
      <c r="AD48"/>
      <c r="AE48"/>
      <c r="AF48"/>
      <c r="AG48"/>
    </row>
    <row r="49" spans="1:33" ht="12.75" customHeight="1">
      <c r="A49" s="17">
        <f t="shared" si="1"/>
      </c>
      <c r="B49" s="32">
        <f t="shared" si="0"/>
        <v>5</v>
      </c>
      <c r="C49" s="33">
        <f t="shared" si="2"/>
      </c>
      <c r="D49" s="372">
        <v>12753</v>
      </c>
      <c r="E49" s="362">
        <v>764061</v>
      </c>
      <c r="F49" s="362">
        <v>45</v>
      </c>
      <c r="G49" s="362">
        <v>5631126</v>
      </c>
      <c r="H49" s="362">
        <v>4169993</v>
      </c>
      <c r="I49" s="356">
        <v>79.1</v>
      </c>
      <c r="J49" s="356">
        <v>79</v>
      </c>
      <c r="K49" s="356">
        <v>78.9</v>
      </c>
      <c r="L49" s="356">
        <v>96.4</v>
      </c>
      <c r="M49" s="356">
        <v>102.8</v>
      </c>
      <c r="N49" s="353">
        <v>100.6</v>
      </c>
      <c r="O49" s="353">
        <v>76.7</v>
      </c>
      <c r="P49" s="353">
        <v>100.1</v>
      </c>
      <c r="Q49" s="362">
        <v>40204</v>
      </c>
      <c r="R49" s="362">
        <v>37235</v>
      </c>
      <c r="S49" s="440">
        <v>93</v>
      </c>
      <c r="T49" s="440">
        <v>93.8</v>
      </c>
      <c r="U49" s="497">
        <v>16185</v>
      </c>
      <c r="V49" s="417"/>
      <c r="W49" s="362">
        <v>6123</v>
      </c>
      <c r="Y49"/>
      <c r="Z49"/>
      <c r="AA49"/>
      <c r="AB49"/>
      <c r="AC49"/>
      <c r="AD49"/>
      <c r="AE49"/>
      <c r="AF49"/>
      <c r="AG49"/>
    </row>
    <row r="50" spans="1:33" ht="12.75" customHeight="1">
      <c r="A50" s="17">
        <f t="shared" si="1"/>
      </c>
      <c r="B50" s="32">
        <f t="shared" si="0"/>
        <v>6</v>
      </c>
      <c r="C50" s="33">
        <f t="shared" si="2"/>
      </c>
      <c r="D50" s="372">
        <v>12755</v>
      </c>
      <c r="E50" s="362">
        <v>767394</v>
      </c>
      <c r="F50" s="362">
        <v>24</v>
      </c>
      <c r="G50" s="728">
        <v>5683151</v>
      </c>
      <c r="H50" s="728">
        <v>4159406</v>
      </c>
      <c r="I50" s="356">
        <v>80.9</v>
      </c>
      <c r="J50" s="356">
        <v>80.8</v>
      </c>
      <c r="K50" s="356">
        <v>81.7</v>
      </c>
      <c r="L50" s="356">
        <v>95.3</v>
      </c>
      <c r="M50" s="356">
        <v>102.5</v>
      </c>
      <c r="N50" s="353">
        <v>100.4</v>
      </c>
      <c r="O50" s="353">
        <v>118.3</v>
      </c>
      <c r="P50" s="353">
        <v>99.9</v>
      </c>
      <c r="Q50" s="362">
        <v>45995</v>
      </c>
      <c r="R50" s="362">
        <v>40937</v>
      </c>
      <c r="S50" s="440">
        <v>93.4</v>
      </c>
      <c r="T50" s="440">
        <v>91.6</v>
      </c>
      <c r="U50" s="362">
        <v>16029</v>
      </c>
      <c r="V50" s="417"/>
      <c r="W50" s="362">
        <v>8452</v>
      </c>
      <c r="Y50"/>
      <c r="Z50"/>
      <c r="AA50"/>
      <c r="AB50"/>
      <c r="AC50"/>
      <c r="AD50"/>
      <c r="AE50"/>
      <c r="AF50"/>
      <c r="AG50"/>
    </row>
    <row r="51" spans="1:33" ht="12.75" customHeight="1">
      <c r="A51" s="17">
        <f t="shared" si="1"/>
      </c>
      <c r="B51" s="32">
        <f t="shared" si="0"/>
        <v>7</v>
      </c>
      <c r="C51" s="33">
        <f t="shared" si="2"/>
      </c>
      <c r="D51" s="372" t="s">
        <v>1167</v>
      </c>
      <c r="E51" s="728">
        <v>763910</v>
      </c>
      <c r="F51" s="728">
        <v>48</v>
      </c>
      <c r="G51" s="373">
        <v>5626792</v>
      </c>
      <c r="H51" s="672">
        <v>4152724</v>
      </c>
      <c r="I51" s="730">
        <v>82.6</v>
      </c>
      <c r="J51" s="356">
        <v>82.6</v>
      </c>
      <c r="K51" s="356">
        <v>83.7</v>
      </c>
      <c r="L51" s="730">
        <v>95</v>
      </c>
      <c r="M51" s="356">
        <v>102.9</v>
      </c>
      <c r="N51" s="730">
        <v>100.1</v>
      </c>
      <c r="O51" s="353">
        <v>124.5</v>
      </c>
      <c r="P51" s="730">
        <v>99.6</v>
      </c>
      <c r="Q51" s="728">
        <v>48440</v>
      </c>
      <c r="R51" s="351">
        <v>44665</v>
      </c>
      <c r="S51" s="449">
        <v>93.5</v>
      </c>
      <c r="T51" s="449">
        <v>94.2</v>
      </c>
      <c r="U51" s="497">
        <v>17360</v>
      </c>
      <c r="V51" s="417"/>
      <c r="W51" s="362">
        <v>5904</v>
      </c>
      <c r="Y51"/>
      <c r="Z51"/>
      <c r="AA51"/>
      <c r="AB51"/>
      <c r="AC51"/>
      <c r="AD51"/>
      <c r="AE51"/>
      <c r="AF51"/>
      <c r="AG51"/>
    </row>
    <row r="52" spans="1:33" ht="12.75" customHeight="1">
      <c r="A52" s="17">
        <f t="shared" si="1"/>
      </c>
      <c r="B52" s="32">
        <f t="shared" si="0"/>
        <v>8</v>
      </c>
      <c r="C52" s="33">
        <f t="shared" si="2"/>
      </c>
      <c r="D52" s="721" t="s">
        <v>1167</v>
      </c>
      <c r="E52" s="729">
        <v>761677</v>
      </c>
      <c r="F52" s="729">
        <v>48</v>
      </c>
      <c r="G52" s="729">
        <v>5611138</v>
      </c>
      <c r="H52" s="362">
        <v>5304006</v>
      </c>
      <c r="I52" s="722">
        <v>83.9</v>
      </c>
      <c r="J52" s="722">
        <v>83.9</v>
      </c>
      <c r="K52" s="722">
        <v>84.2</v>
      </c>
      <c r="L52" s="356">
        <v>95.1</v>
      </c>
      <c r="M52" s="731">
        <v>102.9</v>
      </c>
      <c r="N52" s="732">
        <v>100.4</v>
      </c>
      <c r="O52" s="353">
        <v>80.2</v>
      </c>
      <c r="P52" s="722">
        <v>99.3</v>
      </c>
      <c r="Q52" s="362">
        <v>45104</v>
      </c>
      <c r="R52" s="362" t="s">
        <v>846</v>
      </c>
      <c r="S52" s="449">
        <v>95</v>
      </c>
      <c r="T52" s="449">
        <v>94.2</v>
      </c>
      <c r="U52" s="497">
        <v>15696</v>
      </c>
      <c r="V52" s="13"/>
      <c r="W52" s="351">
        <v>5700</v>
      </c>
      <c r="Y52"/>
      <c r="Z52"/>
      <c r="AA52"/>
      <c r="AB52"/>
      <c r="AC52"/>
      <c r="AD52"/>
      <c r="AE52"/>
      <c r="AF52"/>
      <c r="AG52"/>
    </row>
    <row r="53" spans="1:33" ht="12.75" customHeight="1">
      <c r="A53" s="17">
        <f t="shared" si="1"/>
      </c>
      <c r="B53" s="32">
        <f t="shared" si="0"/>
        <v>9</v>
      </c>
      <c r="C53" s="33">
        <f t="shared" si="2"/>
      </c>
      <c r="D53" s="372" t="s">
        <v>739</v>
      </c>
      <c r="E53" s="672">
        <v>759173</v>
      </c>
      <c r="F53" s="672">
        <v>33</v>
      </c>
      <c r="G53" s="362">
        <v>5642537</v>
      </c>
      <c r="H53" s="362">
        <v>5348582</v>
      </c>
      <c r="I53" s="356" t="s">
        <v>948</v>
      </c>
      <c r="J53" s="356" t="s">
        <v>948</v>
      </c>
      <c r="K53" s="356" t="s">
        <v>949</v>
      </c>
      <c r="L53" s="356" t="s">
        <v>950</v>
      </c>
      <c r="M53" s="417">
        <v>102.9</v>
      </c>
      <c r="N53" s="353">
        <v>100.4</v>
      </c>
      <c r="O53" s="353" t="s">
        <v>844</v>
      </c>
      <c r="P53" s="353">
        <v>99.2</v>
      </c>
      <c r="Q53" s="362" t="s">
        <v>845</v>
      </c>
      <c r="R53" s="362" t="s">
        <v>847</v>
      </c>
      <c r="S53" s="394" t="s">
        <v>848</v>
      </c>
      <c r="T53" s="394" t="s">
        <v>849</v>
      </c>
      <c r="U53" s="497" t="s">
        <v>850</v>
      </c>
      <c r="V53" s="417"/>
      <c r="W53" s="351">
        <v>9079</v>
      </c>
      <c r="X53" s="154"/>
      <c r="Y53"/>
      <c r="Z53"/>
      <c r="AA53"/>
      <c r="AB53"/>
      <c r="AC53"/>
      <c r="AD53"/>
      <c r="AE53"/>
      <c r="AF53"/>
      <c r="AG53"/>
    </row>
    <row r="54" spans="1:33" ht="12.75" customHeight="1">
      <c r="A54" s="17">
        <f t="shared" si="1"/>
      </c>
      <c r="B54" s="32">
        <f t="shared" si="0"/>
        <v>10</v>
      </c>
      <c r="C54" s="33">
        <f t="shared" si="2"/>
      </c>
      <c r="D54" s="623" t="s">
        <v>740</v>
      </c>
      <c r="E54" s="362">
        <v>762486</v>
      </c>
      <c r="F54" s="362">
        <v>48</v>
      </c>
      <c r="G54" s="673">
        <v>5597394</v>
      </c>
      <c r="H54" s="673">
        <v>4144506</v>
      </c>
      <c r="I54" s="723">
        <v>86.1</v>
      </c>
      <c r="J54" s="723">
        <v>86.1</v>
      </c>
      <c r="K54" s="723">
        <v>88.8</v>
      </c>
      <c r="L54" s="409">
        <v>93.3</v>
      </c>
      <c r="M54" s="733" t="s">
        <v>843</v>
      </c>
      <c r="N54" s="414">
        <v>100</v>
      </c>
      <c r="O54" s="414">
        <v>79.5</v>
      </c>
      <c r="P54" s="80">
        <v>99.2</v>
      </c>
      <c r="Q54" s="673">
        <v>53085</v>
      </c>
      <c r="R54" s="673">
        <v>45031</v>
      </c>
      <c r="S54" s="362" t="s">
        <v>630</v>
      </c>
      <c r="T54" s="362" t="s">
        <v>630</v>
      </c>
      <c r="U54" s="673">
        <v>15608</v>
      </c>
      <c r="V54" s="80"/>
      <c r="W54" s="673">
        <v>5941</v>
      </c>
      <c r="Y54"/>
      <c r="Z54"/>
      <c r="AA54"/>
      <c r="AB54"/>
      <c r="AC54"/>
      <c r="AD54"/>
      <c r="AE54"/>
      <c r="AF54"/>
      <c r="AG54"/>
    </row>
    <row r="55" spans="1:33" s="21" customFormat="1" ht="12.75" customHeight="1">
      <c r="A55" s="17">
        <f t="shared" si="1"/>
      </c>
      <c r="B55" s="22">
        <f t="shared" si="0"/>
        <v>11</v>
      </c>
      <c r="C55" s="664">
        <f t="shared" si="2"/>
      </c>
      <c r="D55" s="720" t="s">
        <v>842</v>
      </c>
      <c r="E55" s="673">
        <v>762690</v>
      </c>
      <c r="F55" s="80">
        <v>48</v>
      </c>
      <c r="G55" s="362" t="s">
        <v>630</v>
      </c>
      <c r="H55" s="362" t="s">
        <v>630</v>
      </c>
      <c r="I55" s="362" t="s">
        <v>630</v>
      </c>
      <c r="J55" s="362" t="s">
        <v>630</v>
      </c>
      <c r="K55" s="362" t="s">
        <v>630</v>
      </c>
      <c r="L55" s="362" t="s">
        <v>630</v>
      </c>
      <c r="M55" s="719">
        <v>102.2</v>
      </c>
      <c r="N55" s="362" t="s">
        <v>783</v>
      </c>
      <c r="O55" s="362" t="s">
        <v>630</v>
      </c>
      <c r="P55" s="362" t="s">
        <v>630</v>
      </c>
      <c r="Q55" s="362" t="s">
        <v>630</v>
      </c>
      <c r="R55" s="362" t="s">
        <v>630</v>
      </c>
      <c r="S55" s="362" t="s">
        <v>630</v>
      </c>
      <c r="T55" s="362" t="s">
        <v>630</v>
      </c>
      <c r="U55" s="362" t="s">
        <v>630</v>
      </c>
      <c r="V55" s="394"/>
      <c r="W55" s="362" t="s">
        <v>630</v>
      </c>
      <c r="Y55"/>
      <c r="Z55"/>
      <c r="AA55"/>
      <c r="AB55"/>
      <c r="AC55"/>
      <c r="AD55"/>
      <c r="AE55"/>
      <c r="AF55"/>
      <c r="AG55"/>
    </row>
    <row r="56" spans="1:33" ht="23.25" customHeight="1">
      <c r="A56" s="822" t="s">
        <v>628</v>
      </c>
      <c r="B56" s="822"/>
      <c r="C56" s="65"/>
      <c r="D56" s="66" t="s">
        <v>1122</v>
      </c>
      <c r="E56" s="821" t="s">
        <v>1379</v>
      </c>
      <c r="F56" s="822"/>
      <c r="G56" s="822"/>
      <c r="H56" s="809"/>
      <c r="I56" s="821" t="s">
        <v>1380</v>
      </c>
      <c r="J56" s="822"/>
      <c r="K56" s="822"/>
      <c r="L56" s="822"/>
      <c r="M56" s="46" t="s">
        <v>1381</v>
      </c>
      <c r="N56" s="67" t="s">
        <v>1382</v>
      </c>
      <c r="O56" s="821" t="s">
        <v>1383</v>
      </c>
      <c r="P56" s="809"/>
      <c r="Q56" s="821" t="s">
        <v>1384</v>
      </c>
      <c r="R56" s="809"/>
      <c r="S56" s="821" t="s">
        <v>1385</v>
      </c>
      <c r="T56" s="809"/>
      <c r="U56" s="67" t="s">
        <v>1386</v>
      </c>
      <c r="V56" s="821" t="s">
        <v>1387</v>
      </c>
      <c r="W56" s="822"/>
      <c r="Y56"/>
      <c r="Z56"/>
      <c r="AA56"/>
      <c r="AB56"/>
      <c r="AC56"/>
      <c r="AD56"/>
      <c r="AE56"/>
      <c r="AF56"/>
      <c r="AG56"/>
    </row>
    <row r="57" spans="1:33" ht="12.75" customHeight="1">
      <c r="A57" s="51" t="s">
        <v>368</v>
      </c>
      <c r="B57" s="51"/>
      <c r="C57" s="51"/>
      <c r="D57" s="51"/>
      <c r="E57" s="51"/>
      <c r="F57" s="51"/>
      <c r="G57" s="51"/>
      <c r="H57" s="51"/>
      <c r="I57" s="51"/>
      <c r="J57" s="51"/>
      <c r="K57" s="51"/>
      <c r="L57" s="51"/>
      <c r="M57" s="51" t="s">
        <v>750</v>
      </c>
      <c r="N57" s="410"/>
      <c r="O57" s="410"/>
      <c r="P57" s="410"/>
      <c r="Q57" s="410"/>
      <c r="R57" s="410"/>
      <c r="S57" s="410"/>
      <c r="T57" s="410"/>
      <c r="U57" s="410"/>
      <c r="V57" s="410"/>
      <c r="W57" s="411" t="s">
        <v>363</v>
      </c>
      <c r="Y57"/>
      <c r="Z57"/>
      <c r="AA57"/>
      <c r="AB57"/>
      <c r="AC57"/>
      <c r="AD57"/>
      <c r="AE57"/>
      <c r="AF57"/>
      <c r="AG57"/>
    </row>
    <row r="58" spans="1:33" ht="12.75" customHeight="1">
      <c r="A58" s="20" t="s">
        <v>1295</v>
      </c>
      <c r="H58" s="21"/>
      <c r="I58" s="21"/>
      <c r="J58" s="21"/>
      <c r="K58" s="21"/>
      <c r="L58" s="21"/>
      <c r="M58" s="17" t="s">
        <v>751</v>
      </c>
      <c r="N58" s="279"/>
      <c r="O58" s="279"/>
      <c r="P58" s="279"/>
      <c r="Q58" s="279"/>
      <c r="R58" s="279"/>
      <c r="S58" s="279"/>
      <c r="T58" s="279"/>
      <c r="U58" s="279"/>
      <c r="V58" s="279"/>
      <c r="W58" s="279"/>
      <c r="Y58"/>
      <c r="Z58"/>
      <c r="AA58"/>
      <c r="AB58"/>
      <c r="AC58"/>
      <c r="AD58"/>
      <c r="AE58"/>
      <c r="AF58"/>
      <c r="AG58"/>
    </row>
    <row r="59" spans="1:33" ht="12.75" customHeight="1">
      <c r="A59" s="20" t="s">
        <v>1294</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K26:L26"/>
    <mergeCell ref="E6:F6"/>
    <mergeCell ref="I5:I6"/>
    <mergeCell ref="J3:J4"/>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T62"/>
  <sheetViews>
    <sheetView workbookViewId="0" topLeftCell="A1">
      <selection activeCell="F16" sqref="F16"/>
    </sheetView>
  </sheetViews>
  <sheetFormatPr defaultColWidth="9.00390625" defaultRowHeight="13.5"/>
  <cols>
    <col min="1" max="1" width="12.625" style="73" customWidth="1"/>
    <col min="2" max="9" width="9.625" style="73" customWidth="1"/>
    <col min="10" max="10" width="12.625" style="73" customWidth="1"/>
    <col min="11" max="14" width="9.625" style="73" customWidth="1"/>
    <col min="15" max="19" width="6.625" style="73" customWidth="1"/>
    <col min="20" max="20" width="6.75390625" style="73" customWidth="1"/>
    <col min="21" max="16384" width="9.00390625" style="73" customWidth="1"/>
  </cols>
  <sheetData>
    <row r="1" ht="12"/>
    <row r="2" ht="12"/>
    <row r="3" ht="12" customHeight="1">
      <c r="D3" s="155"/>
    </row>
    <row r="4" ht="12" customHeight="1">
      <c r="D4" s="155"/>
    </row>
    <row r="5" spans="8:20" ht="12" customHeight="1">
      <c r="H5" s="786" t="s">
        <v>1424</v>
      </c>
      <c r="I5" s="786"/>
      <c r="T5" s="156" t="s">
        <v>1424</v>
      </c>
    </row>
    <row r="6" spans="1:20" ht="12" customHeight="1">
      <c r="A6" s="792" t="s">
        <v>1427</v>
      </c>
      <c r="B6" s="789" t="s">
        <v>1428</v>
      </c>
      <c r="C6" s="790"/>
      <c r="D6" s="791"/>
      <c r="E6" s="779" t="s">
        <v>1421</v>
      </c>
      <c r="F6" s="789" t="s">
        <v>1422</v>
      </c>
      <c r="G6" s="790"/>
      <c r="H6" s="791"/>
      <c r="I6" s="222" t="s">
        <v>1233</v>
      </c>
      <c r="J6" s="767" t="s">
        <v>1399</v>
      </c>
      <c r="K6" s="781" t="s">
        <v>951</v>
      </c>
      <c r="L6" s="782"/>
      <c r="M6" s="782"/>
      <c r="N6" s="781" t="s">
        <v>952</v>
      </c>
      <c r="O6" s="782"/>
      <c r="P6" s="782"/>
      <c r="Q6" s="782"/>
      <c r="R6" s="782"/>
      <c r="S6" s="782"/>
      <c r="T6" s="782"/>
    </row>
    <row r="7" spans="1:20" ht="12" customHeight="1">
      <c r="A7" s="778"/>
      <c r="B7" s="223" t="s">
        <v>1425</v>
      </c>
      <c r="C7" s="223" t="s">
        <v>639</v>
      </c>
      <c r="D7" s="223" t="s">
        <v>640</v>
      </c>
      <c r="E7" s="780"/>
      <c r="F7" s="223" t="s">
        <v>341</v>
      </c>
      <c r="G7" s="223" t="s">
        <v>342</v>
      </c>
      <c r="H7" s="223" t="s">
        <v>1426</v>
      </c>
      <c r="I7" s="222" t="s">
        <v>1426</v>
      </c>
      <c r="J7" s="768"/>
      <c r="K7" s="781" t="s">
        <v>1420</v>
      </c>
      <c r="L7" s="782"/>
      <c r="M7" s="783"/>
      <c r="N7" s="784" t="s">
        <v>1421</v>
      </c>
      <c r="O7" s="781" t="s">
        <v>1422</v>
      </c>
      <c r="P7" s="782"/>
      <c r="Q7" s="783"/>
      <c r="R7" s="781" t="s">
        <v>1423</v>
      </c>
      <c r="S7" s="782"/>
      <c r="T7" s="782"/>
    </row>
    <row r="8" spans="1:20" ht="12" customHeight="1">
      <c r="A8" s="157"/>
      <c r="B8" s="158" t="s">
        <v>345</v>
      </c>
      <c r="C8" s="159" t="s">
        <v>1237</v>
      </c>
      <c r="D8" s="159" t="s">
        <v>345</v>
      </c>
      <c r="E8" s="159" t="s">
        <v>346</v>
      </c>
      <c r="F8" s="159" t="s">
        <v>345</v>
      </c>
      <c r="G8" s="159" t="s">
        <v>345</v>
      </c>
      <c r="H8" s="159" t="s">
        <v>345</v>
      </c>
      <c r="I8" s="159" t="s">
        <v>1237</v>
      </c>
      <c r="J8" s="769"/>
      <c r="K8" s="193" t="s">
        <v>1238</v>
      </c>
      <c r="L8" s="193" t="s">
        <v>639</v>
      </c>
      <c r="M8" s="193" t="s">
        <v>640</v>
      </c>
      <c r="N8" s="785"/>
      <c r="O8" s="193" t="s">
        <v>1239</v>
      </c>
      <c r="P8" s="193" t="s">
        <v>342</v>
      </c>
      <c r="Q8" s="193" t="s">
        <v>1426</v>
      </c>
      <c r="R8" s="193" t="s">
        <v>343</v>
      </c>
      <c r="S8" s="193" t="s">
        <v>344</v>
      </c>
      <c r="T8" s="188" t="s">
        <v>1426</v>
      </c>
    </row>
    <row r="9" spans="1:20" ht="12" customHeight="1">
      <c r="A9" s="288" t="s">
        <v>1132</v>
      </c>
      <c r="B9" s="289">
        <v>3796808</v>
      </c>
      <c r="C9" s="290">
        <v>1872757</v>
      </c>
      <c r="D9" s="290">
        <v>1924051</v>
      </c>
      <c r="E9" s="290">
        <v>1389739</v>
      </c>
      <c r="F9" s="289">
        <v>34227</v>
      </c>
      <c r="G9" s="289">
        <v>32236</v>
      </c>
      <c r="H9" s="289">
        <v>1991</v>
      </c>
      <c r="I9" s="406">
        <v>1664</v>
      </c>
      <c r="J9" s="167"/>
      <c r="K9" s="158" t="s">
        <v>345</v>
      </c>
      <c r="L9" s="159" t="s">
        <v>345</v>
      </c>
      <c r="M9" s="159" t="s">
        <v>345</v>
      </c>
      <c r="N9" s="159" t="s">
        <v>346</v>
      </c>
      <c r="O9" s="159" t="s">
        <v>345</v>
      </c>
      <c r="P9" s="159" t="s">
        <v>345</v>
      </c>
      <c r="Q9" s="159" t="s">
        <v>345</v>
      </c>
      <c r="R9" s="159" t="s">
        <v>345</v>
      </c>
      <c r="S9" s="159" t="s">
        <v>345</v>
      </c>
      <c r="T9" s="159" t="s">
        <v>345</v>
      </c>
    </row>
    <row r="10" spans="1:20" ht="12" customHeight="1">
      <c r="A10" s="510" t="s">
        <v>61</v>
      </c>
      <c r="B10" s="289">
        <v>3798258</v>
      </c>
      <c r="C10" s="290">
        <v>1874085</v>
      </c>
      <c r="D10" s="290">
        <v>1924173</v>
      </c>
      <c r="E10" s="290">
        <v>1406218</v>
      </c>
      <c r="F10" s="289">
        <v>33959</v>
      </c>
      <c r="G10" s="289">
        <v>34605</v>
      </c>
      <c r="H10" s="289">
        <v>-646</v>
      </c>
      <c r="I10" s="406">
        <v>2096</v>
      </c>
      <c r="J10" s="160" t="s">
        <v>359</v>
      </c>
      <c r="K10" s="527">
        <f aca="true" t="shared" si="0" ref="K10:T10">K12+K24+K37+K43+K57</f>
        <v>3786935</v>
      </c>
      <c r="L10" s="528">
        <f t="shared" si="0"/>
        <v>1867193</v>
      </c>
      <c r="M10" s="528">
        <f t="shared" si="0"/>
        <v>1919742</v>
      </c>
      <c r="N10" s="528">
        <f t="shared" si="0"/>
        <v>1415328</v>
      </c>
      <c r="O10" s="528">
        <f t="shared" si="0"/>
        <v>2824</v>
      </c>
      <c r="P10" s="528">
        <f t="shared" si="0"/>
        <v>2772</v>
      </c>
      <c r="Q10" s="528">
        <f t="shared" si="0"/>
        <v>52</v>
      </c>
      <c r="R10" s="528">
        <f t="shared" si="0"/>
        <v>11785</v>
      </c>
      <c r="S10" s="528">
        <f t="shared" si="0"/>
        <v>12884</v>
      </c>
      <c r="T10" s="528">
        <f t="shared" si="0"/>
        <v>-1099</v>
      </c>
    </row>
    <row r="11" spans="1:20" ht="12" customHeight="1">
      <c r="A11" s="510" t="s">
        <v>1133</v>
      </c>
      <c r="B11" s="430">
        <v>3787982</v>
      </c>
      <c r="C11" s="513">
        <v>1867859</v>
      </c>
      <c r="D11" s="513">
        <v>1920123</v>
      </c>
      <c r="E11" s="513">
        <v>1415040</v>
      </c>
      <c r="F11" s="430" t="s">
        <v>630</v>
      </c>
      <c r="G11" s="430" t="s">
        <v>630</v>
      </c>
      <c r="H11" s="430" t="s">
        <v>630</v>
      </c>
      <c r="I11" s="739" t="s">
        <v>630</v>
      </c>
      <c r="J11" s="305"/>
      <c r="K11" s="384"/>
      <c r="L11" s="385"/>
      <c r="M11" s="385"/>
      <c r="N11" s="385"/>
      <c r="O11" s="386"/>
      <c r="P11" s="386"/>
      <c r="Q11" s="386"/>
      <c r="R11" s="386"/>
      <c r="S11" s="386"/>
      <c r="T11" s="386"/>
    </row>
    <row r="12" spans="1:20" ht="12" customHeight="1">
      <c r="A12" s="291"/>
      <c r="B12" s="289"/>
      <c r="C12" s="290"/>
      <c r="D12" s="290"/>
      <c r="E12" s="290"/>
      <c r="F12" s="289"/>
      <c r="G12" s="289"/>
      <c r="H12" s="289"/>
      <c r="I12" s="406"/>
      <c r="J12" s="304" t="s">
        <v>396</v>
      </c>
      <c r="K12" s="674">
        <v>270007</v>
      </c>
      <c r="L12" s="675">
        <v>126550</v>
      </c>
      <c r="M12" s="675">
        <v>143457</v>
      </c>
      <c r="N12" s="675">
        <v>113417</v>
      </c>
      <c r="O12" s="611">
        <v>135</v>
      </c>
      <c r="P12" s="611">
        <v>289</v>
      </c>
      <c r="Q12" s="611">
        <v>-154</v>
      </c>
      <c r="R12" s="611">
        <v>826</v>
      </c>
      <c r="S12" s="611">
        <v>857</v>
      </c>
      <c r="T12" s="611">
        <v>-31</v>
      </c>
    </row>
    <row r="13" spans="1:20" ht="12" customHeight="1">
      <c r="A13" s="185" t="s">
        <v>1086</v>
      </c>
      <c r="B13" s="366">
        <v>3799596</v>
      </c>
      <c r="C13" s="366">
        <v>1874728</v>
      </c>
      <c r="D13" s="366">
        <v>1924868</v>
      </c>
      <c r="E13" s="366">
        <v>1407851</v>
      </c>
      <c r="F13" s="366">
        <v>2486</v>
      </c>
      <c r="G13" s="366">
        <v>2820</v>
      </c>
      <c r="H13" s="366">
        <v>-334</v>
      </c>
      <c r="I13" s="366">
        <v>-7</v>
      </c>
      <c r="J13" s="306" t="s">
        <v>397</v>
      </c>
      <c r="K13" s="676">
        <v>39743</v>
      </c>
      <c r="L13" s="677">
        <v>17847</v>
      </c>
      <c r="M13" s="677">
        <v>21896</v>
      </c>
      <c r="N13" s="677">
        <v>19771</v>
      </c>
      <c r="O13" s="387">
        <v>18</v>
      </c>
      <c r="P13" s="387">
        <v>38</v>
      </c>
      <c r="Q13" s="387">
        <v>-20</v>
      </c>
      <c r="R13" s="387">
        <v>158</v>
      </c>
      <c r="S13" s="387">
        <v>161</v>
      </c>
      <c r="T13" s="387">
        <v>-3</v>
      </c>
    </row>
    <row r="14" spans="1:20" ht="12" customHeight="1">
      <c r="A14" s="178" t="s">
        <v>1087</v>
      </c>
      <c r="B14" s="366">
        <v>3799255</v>
      </c>
      <c r="C14" s="366">
        <v>1874472</v>
      </c>
      <c r="D14" s="366">
        <v>1924783</v>
      </c>
      <c r="E14" s="366">
        <v>1408775</v>
      </c>
      <c r="F14" s="366">
        <v>2781</v>
      </c>
      <c r="G14" s="366">
        <v>2933</v>
      </c>
      <c r="H14" s="366">
        <v>-152</v>
      </c>
      <c r="I14" s="366">
        <v>-597</v>
      </c>
      <c r="J14" s="306" t="s">
        <v>398</v>
      </c>
      <c r="K14" s="676">
        <v>71424</v>
      </c>
      <c r="L14" s="677">
        <v>33258</v>
      </c>
      <c r="M14" s="677">
        <v>38166</v>
      </c>
      <c r="N14" s="677">
        <v>30802</v>
      </c>
      <c r="O14" s="388">
        <v>38</v>
      </c>
      <c r="P14" s="388">
        <v>84</v>
      </c>
      <c r="Q14" s="388">
        <v>-46</v>
      </c>
      <c r="R14" s="388">
        <v>224</v>
      </c>
      <c r="S14" s="388">
        <v>183</v>
      </c>
      <c r="T14" s="388">
        <v>41</v>
      </c>
    </row>
    <row r="15" spans="1:20" ht="12" customHeight="1">
      <c r="A15" s="185" t="s">
        <v>59</v>
      </c>
      <c r="B15" s="366">
        <v>3798506</v>
      </c>
      <c r="C15" s="366">
        <v>1873897</v>
      </c>
      <c r="D15" s="366">
        <v>1924609</v>
      </c>
      <c r="E15" s="366">
        <v>1408751</v>
      </c>
      <c r="F15" s="366">
        <v>3042</v>
      </c>
      <c r="G15" s="366">
        <v>3933</v>
      </c>
      <c r="H15" s="366">
        <v>-891</v>
      </c>
      <c r="I15" s="366">
        <v>-464</v>
      </c>
      <c r="J15" s="306" t="s">
        <v>399</v>
      </c>
      <c r="K15" s="676">
        <v>25155</v>
      </c>
      <c r="L15" s="677">
        <v>11985</v>
      </c>
      <c r="M15" s="677">
        <v>13170</v>
      </c>
      <c r="N15" s="677">
        <v>10855</v>
      </c>
      <c r="O15" s="388">
        <v>13</v>
      </c>
      <c r="P15" s="388">
        <v>27</v>
      </c>
      <c r="Q15" s="388">
        <v>-14</v>
      </c>
      <c r="R15" s="388">
        <v>72</v>
      </c>
      <c r="S15" s="388">
        <v>45</v>
      </c>
      <c r="T15" s="388">
        <v>27</v>
      </c>
    </row>
    <row r="16" spans="1:20" ht="12" customHeight="1">
      <c r="A16" s="178" t="s">
        <v>668</v>
      </c>
      <c r="B16" s="366">
        <v>3797151</v>
      </c>
      <c r="C16" s="366">
        <v>1873109</v>
      </c>
      <c r="D16" s="366">
        <v>1924042</v>
      </c>
      <c r="E16" s="366">
        <v>1408588</v>
      </c>
      <c r="F16" s="366">
        <v>2466</v>
      </c>
      <c r="G16" s="366">
        <v>2855</v>
      </c>
      <c r="H16" s="366">
        <v>-389</v>
      </c>
      <c r="I16" s="366">
        <v>-1456</v>
      </c>
      <c r="J16" s="306" t="s">
        <v>400</v>
      </c>
      <c r="K16" s="676">
        <v>34999</v>
      </c>
      <c r="L16" s="677">
        <v>16581</v>
      </c>
      <c r="M16" s="677">
        <v>18418</v>
      </c>
      <c r="N16" s="677">
        <v>12960</v>
      </c>
      <c r="O16" s="388">
        <v>19</v>
      </c>
      <c r="P16" s="388">
        <v>39</v>
      </c>
      <c r="Q16" s="388">
        <v>-20</v>
      </c>
      <c r="R16" s="388">
        <v>88</v>
      </c>
      <c r="S16" s="388">
        <v>184</v>
      </c>
      <c r="T16" s="388">
        <v>-96</v>
      </c>
    </row>
    <row r="17" spans="1:20" ht="12" customHeight="1">
      <c r="A17" s="178" t="s">
        <v>1206</v>
      </c>
      <c r="B17" s="366">
        <v>3795306</v>
      </c>
      <c r="C17" s="366">
        <v>1872168</v>
      </c>
      <c r="D17" s="366">
        <v>1923138</v>
      </c>
      <c r="E17" s="366">
        <v>1408183</v>
      </c>
      <c r="F17" s="366">
        <v>2769</v>
      </c>
      <c r="G17" s="366">
        <v>3051</v>
      </c>
      <c r="H17" s="366">
        <v>-282</v>
      </c>
      <c r="I17" s="366">
        <v>-4674</v>
      </c>
      <c r="J17" s="306" t="s">
        <v>401</v>
      </c>
      <c r="K17" s="676">
        <v>49392</v>
      </c>
      <c r="L17" s="677">
        <v>23650</v>
      </c>
      <c r="M17" s="677">
        <v>25742</v>
      </c>
      <c r="N17" s="677">
        <v>19018</v>
      </c>
      <c r="O17" s="388">
        <v>29</v>
      </c>
      <c r="P17" s="388">
        <v>37</v>
      </c>
      <c r="Q17" s="388">
        <v>-8</v>
      </c>
      <c r="R17" s="388">
        <v>161</v>
      </c>
      <c r="S17" s="388">
        <v>142</v>
      </c>
      <c r="T17" s="388">
        <v>19</v>
      </c>
    </row>
    <row r="18" spans="1:20" ht="12" customHeight="1">
      <c r="A18" s="178" t="s">
        <v>1207</v>
      </c>
      <c r="B18" s="369">
        <v>3790350</v>
      </c>
      <c r="C18" s="369">
        <v>1869113</v>
      </c>
      <c r="D18" s="369">
        <v>1921237</v>
      </c>
      <c r="E18" s="369">
        <v>1409024</v>
      </c>
      <c r="F18" s="369">
        <v>2573</v>
      </c>
      <c r="G18" s="369">
        <v>2813</v>
      </c>
      <c r="H18" s="369">
        <v>-240</v>
      </c>
      <c r="I18" s="16">
        <v>1409</v>
      </c>
      <c r="J18" s="306" t="s">
        <v>402</v>
      </c>
      <c r="K18" s="676">
        <v>14439</v>
      </c>
      <c r="L18" s="677">
        <v>6782</v>
      </c>
      <c r="M18" s="677">
        <v>7657</v>
      </c>
      <c r="N18" s="677">
        <v>6027</v>
      </c>
      <c r="O18" s="388">
        <v>6</v>
      </c>
      <c r="P18" s="388">
        <v>21</v>
      </c>
      <c r="Q18" s="388">
        <v>-15</v>
      </c>
      <c r="R18" s="388">
        <v>41</v>
      </c>
      <c r="S18" s="388">
        <v>60</v>
      </c>
      <c r="T18" s="388">
        <v>-19</v>
      </c>
    </row>
    <row r="19" spans="1:20" ht="12" customHeight="1">
      <c r="A19" s="178" t="s">
        <v>1210</v>
      </c>
      <c r="B19" s="369">
        <v>3791519</v>
      </c>
      <c r="C19" s="369">
        <v>1870239</v>
      </c>
      <c r="D19" s="369">
        <v>1921280</v>
      </c>
      <c r="E19" s="369">
        <v>1413585</v>
      </c>
      <c r="F19" s="369">
        <v>2528</v>
      </c>
      <c r="G19" s="369">
        <v>2684</v>
      </c>
      <c r="H19" s="370">
        <v>-156</v>
      </c>
      <c r="I19" s="16">
        <v>-481</v>
      </c>
      <c r="J19" s="306" t="s">
        <v>403</v>
      </c>
      <c r="K19" s="676">
        <v>8025</v>
      </c>
      <c r="L19" s="677">
        <v>3831</v>
      </c>
      <c r="M19" s="677">
        <v>4194</v>
      </c>
      <c r="N19" s="677">
        <v>3059</v>
      </c>
      <c r="O19" s="387">
        <v>0</v>
      </c>
      <c r="P19" s="387">
        <v>10</v>
      </c>
      <c r="Q19" s="387">
        <v>-10</v>
      </c>
      <c r="R19" s="387">
        <v>28</v>
      </c>
      <c r="S19" s="387">
        <v>11</v>
      </c>
      <c r="T19" s="387">
        <v>17</v>
      </c>
    </row>
    <row r="20" spans="1:20" s="165" customFormat="1" ht="12" customHeight="1">
      <c r="A20" s="178" t="s">
        <v>591</v>
      </c>
      <c r="B20" s="370">
        <v>3790882</v>
      </c>
      <c r="C20" s="370">
        <v>1869763</v>
      </c>
      <c r="D20" s="370">
        <v>1921119</v>
      </c>
      <c r="E20" s="370">
        <v>1413955</v>
      </c>
      <c r="F20" s="370" t="s">
        <v>665</v>
      </c>
      <c r="G20" s="370">
        <v>2603</v>
      </c>
      <c r="H20" s="370" t="s">
        <v>664</v>
      </c>
      <c r="I20" s="366" t="s">
        <v>663</v>
      </c>
      <c r="J20" s="306" t="s">
        <v>404</v>
      </c>
      <c r="K20" s="676">
        <v>9587</v>
      </c>
      <c r="L20" s="677">
        <v>4586</v>
      </c>
      <c r="M20" s="677">
        <v>5001</v>
      </c>
      <c r="N20" s="677">
        <v>3764</v>
      </c>
      <c r="O20" s="387">
        <v>3</v>
      </c>
      <c r="P20" s="387">
        <v>18</v>
      </c>
      <c r="Q20" s="387">
        <v>-15</v>
      </c>
      <c r="R20" s="387">
        <v>21</v>
      </c>
      <c r="S20" s="387">
        <v>21</v>
      </c>
      <c r="T20" s="387">
        <v>0</v>
      </c>
    </row>
    <row r="21" spans="1:20" ht="12" customHeight="1">
      <c r="A21" s="178" t="s">
        <v>870</v>
      </c>
      <c r="B21" s="370">
        <v>3790495</v>
      </c>
      <c r="C21" s="370">
        <v>1869418</v>
      </c>
      <c r="D21" s="370">
        <v>1921077</v>
      </c>
      <c r="E21" s="370">
        <v>1414572</v>
      </c>
      <c r="F21" s="370">
        <v>2857</v>
      </c>
      <c r="G21" s="370">
        <v>2561</v>
      </c>
      <c r="H21" s="366">
        <v>296</v>
      </c>
      <c r="I21" s="366">
        <v>-685</v>
      </c>
      <c r="J21" s="306" t="s">
        <v>405</v>
      </c>
      <c r="K21" s="676">
        <v>7643</v>
      </c>
      <c r="L21" s="677">
        <v>3556</v>
      </c>
      <c r="M21" s="677">
        <v>4087</v>
      </c>
      <c r="N21" s="677">
        <v>2999</v>
      </c>
      <c r="O21" s="387">
        <v>8</v>
      </c>
      <c r="P21" s="387">
        <v>10</v>
      </c>
      <c r="Q21" s="387">
        <v>-2</v>
      </c>
      <c r="R21" s="387">
        <v>11</v>
      </c>
      <c r="S21" s="387">
        <v>20</v>
      </c>
      <c r="T21" s="387">
        <v>-9</v>
      </c>
    </row>
    <row r="22" spans="1:20" ht="12" customHeight="1">
      <c r="A22" s="178" t="s">
        <v>695</v>
      </c>
      <c r="B22" s="370">
        <v>3790106</v>
      </c>
      <c r="C22" s="370">
        <v>1869205</v>
      </c>
      <c r="D22" s="370">
        <v>1920901</v>
      </c>
      <c r="E22" s="370">
        <v>1415161</v>
      </c>
      <c r="F22" s="370">
        <v>2803</v>
      </c>
      <c r="G22" s="370">
        <v>2685</v>
      </c>
      <c r="H22" s="366">
        <v>118</v>
      </c>
      <c r="I22" s="366">
        <v>-934</v>
      </c>
      <c r="J22" s="306" t="s">
        <v>406</v>
      </c>
      <c r="K22" s="676">
        <v>9600</v>
      </c>
      <c r="L22" s="677">
        <v>4474</v>
      </c>
      <c r="M22" s="677">
        <v>5126</v>
      </c>
      <c r="N22" s="677">
        <v>4162</v>
      </c>
      <c r="O22" s="387">
        <v>1</v>
      </c>
      <c r="P22" s="387">
        <v>5</v>
      </c>
      <c r="Q22" s="387">
        <v>-4</v>
      </c>
      <c r="R22" s="387">
        <v>22</v>
      </c>
      <c r="S22" s="387">
        <v>30</v>
      </c>
      <c r="T22" s="387">
        <v>-8</v>
      </c>
    </row>
    <row r="23" spans="1:20" ht="12" customHeight="1">
      <c r="A23" s="178" t="s">
        <v>1088</v>
      </c>
      <c r="B23" s="370">
        <v>3789290</v>
      </c>
      <c r="C23" s="370">
        <v>1868777</v>
      </c>
      <c r="D23" s="370">
        <v>1920513</v>
      </c>
      <c r="E23" s="370">
        <v>1415444</v>
      </c>
      <c r="F23" s="370">
        <v>2846</v>
      </c>
      <c r="G23" s="370" t="s">
        <v>660</v>
      </c>
      <c r="H23" s="366" t="s">
        <v>661</v>
      </c>
      <c r="I23" s="366" t="s">
        <v>662</v>
      </c>
      <c r="J23" s="161"/>
      <c r="K23" s="386"/>
      <c r="L23" s="386"/>
      <c r="M23" s="386"/>
      <c r="N23" s="386"/>
      <c r="O23" s="387"/>
      <c r="P23" s="387"/>
      <c r="Q23" s="387"/>
      <c r="R23" s="387"/>
      <c r="S23" s="387"/>
      <c r="T23" s="387"/>
    </row>
    <row r="24" spans="1:20" ht="12" customHeight="1">
      <c r="A24" s="178" t="s">
        <v>1089</v>
      </c>
      <c r="B24" s="370">
        <v>3787982</v>
      </c>
      <c r="C24" s="370">
        <v>1867859</v>
      </c>
      <c r="D24" s="370">
        <v>1920123</v>
      </c>
      <c r="E24" s="370">
        <v>1415040</v>
      </c>
      <c r="F24" s="548">
        <f>O10</f>
        <v>2824</v>
      </c>
      <c r="G24" s="548">
        <f>P10</f>
        <v>2772</v>
      </c>
      <c r="H24" s="548">
        <f>Q10</f>
        <v>52</v>
      </c>
      <c r="I24" s="549">
        <f>T10</f>
        <v>-1099</v>
      </c>
      <c r="J24" s="280" t="s">
        <v>407</v>
      </c>
      <c r="K24" s="610">
        <v>977433</v>
      </c>
      <c r="L24" s="610">
        <v>485002</v>
      </c>
      <c r="M24" s="610">
        <v>492431</v>
      </c>
      <c r="N24" s="610">
        <v>365373</v>
      </c>
      <c r="O24" s="611">
        <v>779</v>
      </c>
      <c r="P24" s="611">
        <v>651</v>
      </c>
      <c r="Q24" s="611">
        <v>128</v>
      </c>
      <c r="R24" s="611">
        <v>2864</v>
      </c>
      <c r="S24" s="611">
        <v>2869</v>
      </c>
      <c r="T24" s="611">
        <v>-5</v>
      </c>
    </row>
    <row r="25" spans="1:20" ht="12" customHeight="1">
      <c r="A25" s="521" t="s">
        <v>1090</v>
      </c>
      <c r="B25" s="547">
        <f>K10</f>
        <v>3786935</v>
      </c>
      <c r="C25" s="547">
        <f>L10</f>
        <v>1867193</v>
      </c>
      <c r="D25" s="547">
        <f>M10</f>
        <v>1919742</v>
      </c>
      <c r="E25" s="547">
        <f>N10</f>
        <v>1415328</v>
      </c>
      <c r="F25" s="374" t="s">
        <v>630</v>
      </c>
      <c r="G25" s="374" t="s">
        <v>630</v>
      </c>
      <c r="H25" s="374" t="s">
        <v>1253</v>
      </c>
      <c r="I25" s="374" t="s">
        <v>630</v>
      </c>
      <c r="J25" s="161" t="s">
        <v>408</v>
      </c>
      <c r="K25" s="384">
        <v>205231</v>
      </c>
      <c r="L25" s="388">
        <v>100999</v>
      </c>
      <c r="M25" s="388">
        <v>104232</v>
      </c>
      <c r="N25" s="388">
        <v>81879</v>
      </c>
      <c r="O25" s="388">
        <v>150</v>
      </c>
      <c r="P25" s="388">
        <v>152</v>
      </c>
      <c r="Q25" s="388">
        <v>-2</v>
      </c>
      <c r="R25" s="388">
        <v>614</v>
      </c>
      <c r="S25" s="388">
        <v>555</v>
      </c>
      <c r="T25" s="388">
        <v>59</v>
      </c>
    </row>
    <row r="26" spans="1:20" ht="12" customHeight="1">
      <c r="A26" s="522" t="s">
        <v>1403</v>
      </c>
      <c r="I26" s="292"/>
      <c r="J26" s="161" t="s">
        <v>409</v>
      </c>
      <c r="K26" s="384">
        <v>111658</v>
      </c>
      <c r="L26" s="388">
        <v>54714</v>
      </c>
      <c r="M26" s="388">
        <v>56944</v>
      </c>
      <c r="N26" s="388">
        <v>45198</v>
      </c>
      <c r="O26" s="388">
        <v>96</v>
      </c>
      <c r="P26" s="388">
        <v>73</v>
      </c>
      <c r="Q26" s="388">
        <v>23</v>
      </c>
      <c r="R26" s="388">
        <v>334</v>
      </c>
      <c r="S26" s="388">
        <v>376</v>
      </c>
      <c r="T26" s="388">
        <v>-42</v>
      </c>
    </row>
    <row r="27" spans="1:20" ht="12" customHeight="1">
      <c r="A27" s="73" t="s">
        <v>1154</v>
      </c>
      <c r="F27" s="166"/>
      <c r="G27" s="166"/>
      <c r="H27" s="166"/>
      <c r="I27" s="166"/>
      <c r="J27" s="161" t="s">
        <v>410</v>
      </c>
      <c r="K27" s="384">
        <v>122430</v>
      </c>
      <c r="L27" s="388">
        <v>60316</v>
      </c>
      <c r="M27" s="388">
        <v>62114</v>
      </c>
      <c r="N27" s="388">
        <v>43512</v>
      </c>
      <c r="O27" s="388">
        <v>95</v>
      </c>
      <c r="P27" s="388">
        <v>100</v>
      </c>
      <c r="Q27" s="388">
        <v>-5</v>
      </c>
      <c r="R27" s="388">
        <v>337</v>
      </c>
      <c r="S27" s="388">
        <v>305</v>
      </c>
      <c r="T27" s="388">
        <v>32</v>
      </c>
    </row>
    <row r="28" spans="1:20" ht="12" customHeight="1">
      <c r="A28" s="73" t="s">
        <v>1155</v>
      </c>
      <c r="J28" s="161" t="s">
        <v>411</v>
      </c>
      <c r="K28" s="384">
        <v>254077</v>
      </c>
      <c r="L28" s="388">
        <v>125332</v>
      </c>
      <c r="M28" s="388">
        <v>128745</v>
      </c>
      <c r="N28" s="388">
        <v>90757</v>
      </c>
      <c r="O28" s="388">
        <v>207</v>
      </c>
      <c r="P28" s="388">
        <v>171</v>
      </c>
      <c r="Q28" s="388">
        <v>36</v>
      </c>
      <c r="R28" s="388">
        <v>561</v>
      </c>
      <c r="S28" s="388">
        <v>596</v>
      </c>
      <c r="T28" s="388">
        <v>-35</v>
      </c>
    </row>
    <row r="29" spans="1:20" ht="12" customHeight="1">
      <c r="A29" s="293" t="s">
        <v>54</v>
      </c>
      <c r="J29" s="161" t="s">
        <v>412</v>
      </c>
      <c r="K29" s="384">
        <v>88589</v>
      </c>
      <c r="L29" s="388">
        <v>45300</v>
      </c>
      <c r="M29" s="388">
        <v>43289</v>
      </c>
      <c r="N29" s="388">
        <v>31532</v>
      </c>
      <c r="O29" s="388">
        <v>84</v>
      </c>
      <c r="P29" s="388">
        <v>43</v>
      </c>
      <c r="Q29" s="388">
        <v>41</v>
      </c>
      <c r="R29" s="388">
        <v>265</v>
      </c>
      <c r="S29" s="388">
        <v>335</v>
      </c>
      <c r="T29" s="388">
        <v>-70</v>
      </c>
    </row>
    <row r="30" spans="1:20" ht="12" customHeight="1">
      <c r="A30" s="293" t="s">
        <v>521</v>
      </c>
      <c r="B30" s="287"/>
      <c r="C30" s="287"/>
      <c r="D30" s="287"/>
      <c r="E30" s="287"/>
      <c r="F30" s="287"/>
      <c r="G30" s="287"/>
      <c r="H30" s="287"/>
      <c r="J30" s="161" t="s">
        <v>413</v>
      </c>
      <c r="K30" s="384">
        <v>53951</v>
      </c>
      <c r="L30" s="388">
        <v>27791</v>
      </c>
      <c r="M30" s="388">
        <v>26160</v>
      </c>
      <c r="N30" s="388">
        <v>20939</v>
      </c>
      <c r="O30" s="388">
        <v>58</v>
      </c>
      <c r="P30" s="388">
        <v>32</v>
      </c>
      <c r="Q30" s="388">
        <v>26</v>
      </c>
      <c r="R30" s="388">
        <v>261</v>
      </c>
      <c r="S30" s="388">
        <v>188</v>
      </c>
      <c r="T30" s="388">
        <v>73</v>
      </c>
    </row>
    <row r="31" spans="10:20" ht="12" customHeight="1">
      <c r="J31" s="161" t="s">
        <v>414</v>
      </c>
      <c r="K31" s="384">
        <v>38782</v>
      </c>
      <c r="L31" s="388">
        <v>18896</v>
      </c>
      <c r="M31" s="388">
        <v>19886</v>
      </c>
      <c r="N31" s="388">
        <v>14326</v>
      </c>
      <c r="O31" s="388">
        <v>18</v>
      </c>
      <c r="P31" s="388">
        <v>18</v>
      </c>
      <c r="Q31" s="388">
        <v>0</v>
      </c>
      <c r="R31" s="388">
        <v>116</v>
      </c>
      <c r="S31" s="388">
        <v>115</v>
      </c>
      <c r="T31" s="388">
        <v>1</v>
      </c>
    </row>
    <row r="32" spans="10:20" ht="12" customHeight="1">
      <c r="J32" s="161" t="s">
        <v>415</v>
      </c>
      <c r="K32" s="384">
        <v>32191</v>
      </c>
      <c r="L32" s="388">
        <v>15709</v>
      </c>
      <c r="M32" s="388">
        <v>16482</v>
      </c>
      <c r="N32" s="388">
        <v>12049</v>
      </c>
      <c r="O32" s="388">
        <v>25</v>
      </c>
      <c r="P32" s="388">
        <v>16</v>
      </c>
      <c r="Q32" s="388">
        <v>9</v>
      </c>
      <c r="R32" s="388">
        <v>137</v>
      </c>
      <c r="S32" s="388">
        <v>165</v>
      </c>
      <c r="T32" s="388">
        <v>-28</v>
      </c>
    </row>
    <row r="33" spans="10:20" ht="12" customHeight="1">
      <c r="J33" s="161" t="s">
        <v>416</v>
      </c>
      <c r="K33" s="384">
        <v>40299</v>
      </c>
      <c r="L33" s="388">
        <v>20448</v>
      </c>
      <c r="M33" s="388">
        <v>19851</v>
      </c>
      <c r="N33" s="388">
        <v>15499</v>
      </c>
      <c r="O33" s="388">
        <v>34</v>
      </c>
      <c r="P33" s="388">
        <v>23</v>
      </c>
      <c r="Q33" s="388">
        <v>11</v>
      </c>
      <c r="R33" s="388">
        <v>149</v>
      </c>
      <c r="S33" s="388">
        <v>149</v>
      </c>
      <c r="T33" s="388">
        <v>0</v>
      </c>
    </row>
    <row r="34" spans="10:20" ht="12" customHeight="1">
      <c r="J34" s="161" t="s">
        <v>417</v>
      </c>
      <c r="K34" s="384">
        <v>20964</v>
      </c>
      <c r="L34" s="388">
        <v>11007</v>
      </c>
      <c r="M34" s="388">
        <v>9957</v>
      </c>
      <c r="N34" s="388">
        <v>6703</v>
      </c>
      <c r="O34" s="388">
        <v>8</v>
      </c>
      <c r="P34" s="388">
        <v>14</v>
      </c>
      <c r="Q34" s="388">
        <v>-6</v>
      </c>
      <c r="R34" s="388">
        <v>76</v>
      </c>
      <c r="S34" s="388">
        <v>64</v>
      </c>
      <c r="T34" s="388">
        <v>12</v>
      </c>
    </row>
    <row r="35" spans="10:20" ht="12" customHeight="1">
      <c r="J35" s="161" t="s">
        <v>418</v>
      </c>
      <c r="K35" s="384">
        <v>9261</v>
      </c>
      <c r="L35" s="388">
        <v>4490</v>
      </c>
      <c r="M35" s="388">
        <v>4771</v>
      </c>
      <c r="N35" s="388">
        <v>2979</v>
      </c>
      <c r="O35" s="388">
        <v>4</v>
      </c>
      <c r="P35" s="388">
        <v>9</v>
      </c>
      <c r="Q35" s="388">
        <v>-5</v>
      </c>
      <c r="R35" s="388">
        <v>14</v>
      </c>
      <c r="S35" s="388">
        <v>21</v>
      </c>
      <c r="T35" s="388">
        <v>-7</v>
      </c>
    </row>
    <row r="36" spans="10:20" ht="12" customHeight="1">
      <c r="J36" s="161"/>
      <c r="K36" s="388"/>
      <c r="L36" s="388"/>
      <c r="M36" s="388"/>
      <c r="N36" s="388"/>
      <c r="O36" s="388"/>
      <c r="P36" s="388"/>
      <c r="Q36" s="388"/>
      <c r="R36" s="388"/>
      <c r="S36" s="388"/>
      <c r="T36" s="388"/>
    </row>
    <row r="37" spans="10:20" ht="12" customHeight="1">
      <c r="J37" s="280" t="s">
        <v>419</v>
      </c>
      <c r="K37" s="612">
        <v>717178</v>
      </c>
      <c r="L37" s="612">
        <v>348509</v>
      </c>
      <c r="M37" s="612">
        <v>368669</v>
      </c>
      <c r="N37" s="612">
        <v>282103</v>
      </c>
      <c r="O37" s="612">
        <v>483</v>
      </c>
      <c r="P37" s="612">
        <v>492</v>
      </c>
      <c r="Q37" s="612">
        <v>-9</v>
      </c>
      <c r="R37" s="612">
        <v>2005</v>
      </c>
      <c r="S37" s="612">
        <v>2016</v>
      </c>
      <c r="T37" s="612">
        <v>-11</v>
      </c>
    </row>
    <row r="38" spans="10:20" ht="12" customHeight="1">
      <c r="J38" s="161" t="s">
        <v>420</v>
      </c>
      <c r="K38" s="388">
        <v>717178</v>
      </c>
      <c r="L38" s="388">
        <v>348509</v>
      </c>
      <c r="M38" s="388">
        <v>368669</v>
      </c>
      <c r="N38" s="388">
        <v>282103</v>
      </c>
      <c r="O38" s="388">
        <v>483</v>
      </c>
      <c r="P38" s="388">
        <v>492</v>
      </c>
      <c r="Q38" s="388">
        <v>-9</v>
      </c>
      <c r="R38" s="388">
        <v>2005</v>
      </c>
      <c r="S38" s="388">
        <v>2016</v>
      </c>
      <c r="T38" s="388">
        <v>-11</v>
      </c>
    </row>
    <row r="39" spans="10:20" ht="12" customHeight="1">
      <c r="J39" s="240" t="s">
        <v>1400</v>
      </c>
      <c r="K39" s="388">
        <v>258985</v>
      </c>
      <c r="L39" s="388">
        <v>125160</v>
      </c>
      <c r="M39" s="388">
        <v>133825</v>
      </c>
      <c r="N39" s="388">
        <v>102042</v>
      </c>
      <c r="O39" s="388">
        <v>170</v>
      </c>
      <c r="P39" s="388">
        <v>187</v>
      </c>
      <c r="Q39" s="388">
        <v>-17</v>
      </c>
      <c r="R39" s="388">
        <v>737</v>
      </c>
      <c r="S39" s="388">
        <v>764</v>
      </c>
      <c r="T39" s="388">
        <v>-27</v>
      </c>
    </row>
    <row r="40" spans="10:20" ht="12" customHeight="1">
      <c r="J40" s="240" t="s">
        <v>1401</v>
      </c>
      <c r="K40" s="388">
        <v>209838</v>
      </c>
      <c r="L40" s="388">
        <v>102993</v>
      </c>
      <c r="M40" s="388">
        <v>106845</v>
      </c>
      <c r="N40" s="388">
        <v>85539</v>
      </c>
      <c r="O40" s="388">
        <v>159</v>
      </c>
      <c r="P40" s="388">
        <v>123</v>
      </c>
      <c r="Q40" s="388">
        <v>36</v>
      </c>
      <c r="R40" s="388">
        <v>734</v>
      </c>
      <c r="S40" s="388">
        <v>771</v>
      </c>
      <c r="T40" s="388">
        <v>-37</v>
      </c>
    </row>
    <row r="41" spans="10:20" ht="12" customHeight="1">
      <c r="J41" s="240" t="s">
        <v>1402</v>
      </c>
      <c r="K41" s="388">
        <v>248355</v>
      </c>
      <c r="L41" s="388">
        <v>120356</v>
      </c>
      <c r="M41" s="388">
        <v>127999</v>
      </c>
      <c r="N41" s="388">
        <v>94522</v>
      </c>
      <c r="O41" s="388">
        <v>154</v>
      </c>
      <c r="P41" s="388">
        <v>182</v>
      </c>
      <c r="Q41" s="388">
        <v>-28</v>
      </c>
      <c r="R41" s="388">
        <v>534</v>
      </c>
      <c r="S41" s="388">
        <v>481</v>
      </c>
      <c r="T41" s="388">
        <v>53</v>
      </c>
    </row>
    <row r="42" spans="10:20" ht="12" customHeight="1">
      <c r="J42" s="164"/>
      <c r="K42" s="389"/>
      <c r="L42" s="389"/>
      <c r="M42" s="389"/>
      <c r="N42" s="389"/>
      <c r="O42" s="389"/>
      <c r="P42" s="389"/>
      <c r="Q42" s="389"/>
      <c r="R42" s="389"/>
      <c r="S42" s="389"/>
      <c r="T42" s="389"/>
    </row>
    <row r="43" spans="10:20" ht="12" customHeight="1">
      <c r="J43" s="283" t="s">
        <v>1491</v>
      </c>
      <c r="K43" s="610">
        <v>950413</v>
      </c>
      <c r="L43" s="610">
        <v>472045</v>
      </c>
      <c r="M43" s="610">
        <v>478368</v>
      </c>
      <c r="N43" s="610">
        <v>326357</v>
      </c>
      <c r="O43" s="610">
        <v>748</v>
      </c>
      <c r="P43" s="610">
        <v>716</v>
      </c>
      <c r="Q43" s="610">
        <v>32</v>
      </c>
      <c r="R43" s="610">
        <v>2539</v>
      </c>
      <c r="S43" s="610">
        <v>3194</v>
      </c>
      <c r="T43" s="610">
        <v>-655</v>
      </c>
    </row>
    <row r="44" spans="10:20" ht="12" customHeight="1">
      <c r="J44" s="281" t="s">
        <v>421</v>
      </c>
      <c r="K44" s="386">
        <v>100901</v>
      </c>
      <c r="L44" s="386">
        <v>49209</v>
      </c>
      <c r="M44" s="386">
        <v>51692</v>
      </c>
      <c r="N44" s="386">
        <v>33514</v>
      </c>
      <c r="O44" s="386">
        <v>69</v>
      </c>
      <c r="P44" s="386">
        <v>101</v>
      </c>
      <c r="Q44" s="386">
        <v>-32</v>
      </c>
      <c r="R44" s="386">
        <v>168</v>
      </c>
      <c r="S44" s="386">
        <v>184</v>
      </c>
      <c r="T44" s="386">
        <v>-16</v>
      </c>
    </row>
    <row r="45" spans="10:20" ht="12" customHeight="1">
      <c r="J45" s="281" t="s">
        <v>422</v>
      </c>
      <c r="K45" s="386">
        <v>171253</v>
      </c>
      <c r="L45" s="386">
        <v>86609</v>
      </c>
      <c r="M45" s="386">
        <v>84644</v>
      </c>
      <c r="N45" s="386">
        <v>60553</v>
      </c>
      <c r="O45" s="386">
        <v>139</v>
      </c>
      <c r="P45" s="386">
        <v>115</v>
      </c>
      <c r="Q45" s="386">
        <v>24</v>
      </c>
      <c r="R45" s="386">
        <v>509</v>
      </c>
      <c r="S45" s="386">
        <v>742</v>
      </c>
      <c r="T45" s="386">
        <v>-233</v>
      </c>
    </row>
    <row r="46" spans="10:20" ht="12" customHeight="1">
      <c r="J46" s="281" t="s">
        <v>423</v>
      </c>
      <c r="K46" s="386">
        <v>143531</v>
      </c>
      <c r="L46" s="386">
        <v>70194</v>
      </c>
      <c r="M46" s="386">
        <v>73337</v>
      </c>
      <c r="N46" s="386">
        <v>50300</v>
      </c>
      <c r="O46" s="386">
        <v>107</v>
      </c>
      <c r="P46" s="386">
        <v>91</v>
      </c>
      <c r="Q46" s="386">
        <v>16</v>
      </c>
      <c r="R46" s="386">
        <v>353</v>
      </c>
      <c r="S46" s="386">
        <v>346</v>
      </c>
      <c r="T46" s="386">
        <v>7</v>
      </c>
    </row>
    <row r="47" spans="10:20" ht="12" customHeight="1">
      <c r="J47" s="281" t="s">
        <v>424</v>
      </c>
      <c r="K47" s="386">
        <v>118111</v>
      </c>
      <c r="L47" s="386">
        <v>59035</v>
      </c>
      <c r="M47" s="386">
        <v>59076</v>
      </c>
      <c r="N47" s="386">
        <v>40477</v>
      </c>
      <c r="O47" s="386">
        <v>96</v>
      </c>
      <c r="P47" s="386">
        <v>93</v>
      </c>
      <c r="Q47" s="386">
        <v>3</v>
      </c>
      <c r="R47" s="386">
        <v>323</v>
      </c>
      <c r="S47" s="386">
        <v>501</v>
      </c>
      <c r="T47" s="386">
        <v>-178</v>
      </c>
    </row>
    <row r="48" spans="10:20" ht="12" customHeight="1">
      <c r="J48" s="281" t="s">
        <v>425</v>
      </c>
      <c r="K48" s="386">
        <v>141983</v>
      </c>
      <c r="L48" s="386">
        <v>69291</v>
      </c>
      <c r="M48" s="386">
        <v>72692</v>
      </c>
      <c r="N48" s="386">
        <v>49554</v>
      </c>
      <c r="O48" s="386">
        <v>104</v>
      </c>
      <c r="P48" s="386">
        <v>99</v>
      </c>
      <c r="Q48" s="386">
        <v>5</v>
      </c>
      <c r="R48" s="386">
        <v>383</v>
      </c>
      <c r="S48" s="386">
        <v>284</v>
      </c>
      <c r="T48" s="386">
        <v>99</v>
      </c>
    </row>
    <row r="49" spans="10:20" ht="12" customHeight="1">
      <c r="J49" s="281" t="s">
        <v>426</v>
      </c>
      <c r="K49" s="386">
        <v>85828</v>
      </c>
      <c r="L49" s="386">
        <v>43612</v>
      </c>
      <c r="M49" s="386">
        <v>42216</v>
      </c>
      <c r="N49" s="386">
        <v>30630</v>
      </c>
      <c r="O49" s="386">
        <v>88</v>
      </c>
      <c r="P49" s="386">
        <v>57</v>
      </c>
      <c r="Q49" s="386">
        <v>31</v>
      </c>
      <c r="R49" s="386">
        <v>283</v>
      </c>
      <c r="S49" s="386">
        <v>452</v>
      </c>
      <c r="T49" s="386">
        <v>-169</v>
      </c>
    </row>
    <row r="50" spans="10:20" ht="12" customHeight="1">
      <c r="J50" s="281" t="s">
        <v>427</v>
      </c>
      <c r="K50" s="386">
        <v>34790</v>
      </c>
      <c r="L50" s="386">
        <v>17576</v>
      </c>
      <c r="M50" s="386">
        <v>17214</v>
      </c>
      <c r="N50" s="386">
        <v>11259</v>
      </c>
      <c r="O50" s="386">
        <v>29</v>
      </c>
      <c r="P50" s="386">
        <v>29</v>
      </c>
      <c r="Q50" s="386">
        <v>0</v>
      </c>
      <c r="R50" s="386">
        <v>107</v>
      </c>
      <c r="S50" s="386">
        <v>121</v>
      </c>
      <c r="T50" s="386">
        <v>-14</v>
      </c>
    </row>
    <row r="51" spans="10:20" ht="12" customHeight="1">
      <c r="J51" s="281" t="s">
        <v>428</v>
      </c>
      <c r="K51" s="386">
        <v>47318</v>
      </c>
      <c r="L51" s="386">
        <v>23698</v>
      </c>
      <c r="M51" s="386">
        <v>23620</v>
      </c>
      <c r="N51" s="386">
        <v>15289</v>
      </c>
      <c r="O51" s="386">
        <v>46</v>
      </c>
      <c r="P51" s="386">
        <v>35</v>
      </c>
      <c r="Q51" s="386">
        <v>11</v>
      </c>
      <c r="R51" s="386">
        <v>134</v>
      </c>
      <c r="S51" s="386">
        <v>250</v>
      </c>
      <c r="T51" s="386">
        <v>-116</v>
      </c>
    </row>
    <row r="52" spans="10:20" ht="12" customHeight="1">
      <c r="J52" s="281" t="s">
        <v>429</v>
      </c>
      <c r="K52" s="386">
        <v>48865</v>
      </c>
      <c r="L52" s="386">
        <v>24064</v>
      </c>
      <c r="M52" s="386">
        <v>24801</v>
      </c>
      <c r="N52" s="386">
        <v>15528</v>
      </c>
      <c r="O52" s="386">
        <v>28</v>
      </c>
      <c r="P52" s="386">
        <v>43</v>
      </c>
      <c r="Q52" s="386">
        <v>-15</v>
      </c>
      <c r="R52" s="386">
        <v>129</v>
      </c>
      <c r="S52" s="386">
        <v>162</v>
      </c>
      <c r="T52" s="386">
        <v>-33</v>
      </c>
    </row>
    <row r="53" spans="10:20" ht="12" customHeight="1">
      <c r="J53" s="281" t="s">
        <v>430</v>
      </c>
      <c r="K53" s="386">
        <v>29853</v>
      </c>
      <c r="L53" s="386">
        <v>14975</v>
      </c>
      <c r="M53" s="386">
        <v>14878</v>
      </c>
      <c r="N53" s="386">
        <v>10076</v>
      </c>
      <c r="O53" s="386">
        <v>29</v>
      </c>
      <c r="P53" s="386">
        <v>23</v>
      </c>
      <c r="Q53" s="386">
        <v>6</v>
      </c>
      <c r="R53" s="386">
        <v>102</v>
      </c>
      <c r="S53" s="386">
        <v>91</v>
      </c>
      <c r="T53" s="386">
        <v>11</v>
      </c>
    </row>
    <row r="54" spans="10:20" ht="12" customHeight="1">
      <c r="J54" s="281" t="s">
        <v>431</v>
      </c>
      <c r="K54" s="386">
        <v>8297</v>
      </c>
      <c r="L54" s="386">
        <v>4030</v>
      </c>
      <c r="M54" s="386">
        <v>4267</v>
      </c>
      <c r="N54" s="386">
        <v>3002</v>
      </c>
      <c r="O54" s="386">
        <v>3</v>
      </c>
      <c r="P54" s="386">
        <v>14</v>
      </c>
      <c r="Q54" s="386">
        <v>-11</v>
      </c>
      <c r="R54" s="386">
        <v>7</v>
      </c>
      <c r="S54" s="386">
        <v>13</v>
      </c>
      <c r="T54" s="386">
        <v>-6</v>
      </c>
    </row>
    <row r="55" spans="10:20" ht="12" customHeight="1">
      <c r="J55" s="281" t="s">
        <v>432</v>
      </c>
      <c r="K55" s="386">
        <v>19683</v>
      </c>
      <c r="L55" s="386">
        <v>9752</v>
      </c>
      <c r="M55" s="386">
        <v>9931</v>
      </c>
      <c r="N55" s="386">
        <v>6175</v>
      </c>
      <c r="O55" s="386">
        <v>10</v>
      </c>
      <c r="P55" s="386">
        <v>16</v>
      </c>
      <c r="Q55" s="386">
        <v>-6</v>
      </c>
      <c r="R55" s="386">
        <v>41</v>
      </c>
      <c r="S55" s="386">
        <v>48</v>
      </c>
      <c r="T55" s="386">
        <v>-7</v>
      </c>
    </row>
    <row r="56" spans="10:20" ht="12" customHeight="1">
      <c r="J56" s="281"/>
      <c r="K56" s="386"/>
      <c r="L56" s="386"/>
      <c r="M56" s="386"/>
      <c r="N56" s="386"/>
      <c r="O56" s="386"/>
      <c r="P56" s="386"/>
      <c r="Q56" s="386"/>
      <c r="R56" s="386"/>
      <c r="S56" s="386"/>
      <c r="T56" s="386"/>
    </row>
    <row r="57" spans="10:20" ht="12" customHeight="1">
      <c r="J57" s="283" t="s">
        <v>433</v>
      </c>
      <c r="K57" s="610">
        <v>871904</v>
      </c>
      <c r="L57" s="610">
        <v>435087</v>
      </c>
      <c r="M57" s="610">
        <v>436817</v>
      </c>
      <c r="N57" s="610">
        <v>328078</v>
      </c>
      <c r="O57" s="610">
        <v>679</v>
      </c>
      <c r="P57" s="610">
        <v>624</v>
      </c>
      <c r="Q57" s="610">
        <v>55</v>
      </c>
      <c r="R57" s="610">
        <v>3551</v>
      </c>
      <c r="S57" s="610">
        <v>3948</v>
      </c>
      <c r="T57" s="610">
        <v>-397</v>
      </c>
    </row>
    <row r="58" spans="10:20" ht="12" customHeight="1">
      <c r="J58" s="281" t="s">
        <v>434</v>
      </c>
      <c r="K58" s="386">
        <v>811085</v>
      </c>
      <c r="L58" s="386">
        <v>404071</v>
      </c>
      <c r="M58" s="386">
        <v>407014</v>
      </c>
      <c r="N58" s="386">
        <v>306138</v>
      </c>
      <c r="O58" s="386">
        <v>633</v>
      </c>
      <c r="P58" s="386">
        <v>584</v>
      </c>
      <c r="Q58" s="386">
        <v>49</v>
      </c>
      <c r="R58" s="386">
        <v>3316</v>
      </c>
      <c r="S58" s="386">
        <v>3677</v>
      </c>
      <c r="T58" s="386">
        <v>-361</v>
      </c>
    </row>
    <row r="59" spans="10:20" ht="12" customHeight="1">
      <c r="J59" s="281" t="s">
        <v>435</v>
      </c>
      <c r="K59" s="386">
        <v>43825</v>
      </c>
      <c r="L59" s="386">
        <v>22400</v>
      </c>
      <c r="M59" s="386">
        <v>21425</v>
      </c>
      <c r="N59" s="386">
        <v>15807</v>
      </c>
      <c r="O59" s="386">
        <v>37</v>
      </c>
      <c r="P59" s="386">
        <v>29</v>
      </c>
      <c r="Q59" s="386">
        <v>8</v>
      </c>
      <c r="R59" s="386">
        <v>154</v>
      </c>
      <c r="S59" s="386">
        <v>203</v>
      </c>
      <c r="T59" s="386">
        <v>-49</v>
      </c>
    </row>
    <row r="60" spans="10:20" ht="12" customHeight="1">
      <c r="J60" s="282" t="s">
        <v>436</v>
      </c>
      <c r="K60" s="386">
        <v>16994</v>
      </c>
      <c r="L60" s="386">
        <v>8616</v>
      </c>
      <c r="M60" s="386">
        <v>8378</v>
      </c>
      <c r="N60" s="386">
        <v>6133</v>
      </c>
      <c r="O60" s="386">
        <v>9</v>
      </c>
      <c r="P60" s="386">
        <v>11</v>
      </c>
      <c r="Q60" s="386">
        <v>-2</v>
      </c>
      <c r="R60" s="386">
        <v>81</v>
      </c>
      <c r="S60" s="386">
        <v>68</v>
      </c>
      <c r="T60" s="386">
        <v>13</v>
      </c>
    </row>
    <row r="61" spans="11:20" ht="12" customHeight="1">
      <c r="K61" s="225"/>
      <c r="L61" s="225"/>
      <c r="M61" s="225"/>
      <c r="N61" s="225"/>
      <c r="O61" s="225"/>
      <c r="P61" s="225"/>
      <c r="Q61" s="225"/>
      <c r="R61" s="225"/>
      <c r="S61" s="225"/>
      <c r="T61" s="225"/>
    </row>
    <row r="62" ht="12" customHeight="1">
      <c r="J62" s="73" t="s">
        <v>1404</v>
      </c>
    </row>
    <row r="63" ht="12" customHeight="1"/>
    <row r="64" ht="12" customHeight="1"/>
    <row r="65" ht="12" customHeight="1"/>
    <row r="66" ht="12" customHeight="1"/>
    <row r="67" ht="12" customHeight="1"/>
    <row r="68" ht="12" customHeight="1"/>
  </sheetData>
  <mergeCells count="12">
    <mergeCell ref="R7:T7"/>
    <mergeCell ref="N6:T6"/>
    <mergeCell ref="N7:N8"/>
    <mergeCell ref="H5:I5"/>
    <mergeCell ref="F6:H6"/>
    <mergeCell ref="K6:M6"/>
    <mergeCell ref="J6:J8"/>
    <mergeCell ref="K7:M7"/>
    <mergeCell ref="B6:D6"/>
    <mergeCell ref="A6:A7"/>
    <mergeCell ref="E6:E7"/>
    <mergeCell ref="O7:Q7"/>
  </mergeCells>
  <printOptions/>
  <pageMargins left="0.5905511811023623" right="0.5905511811023623" top="0.7874015748031497" bottom="0.3937007874015748" header="0.1968503937007874" footer="0.1968503937007874"/>
  <pageSetup horizontalDpi="400" verticalDpi="4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22">
    <tabColor indexed="55"/>
  </sheetPr>
  <dimension ref="A1:AC67"/>
  <sheetViews>
    <sheetView workbookViewId="0" topLeftCell="A25">
      <selection activeCell="B49" sqref="B49:D49"/>
    </sheetView>
  </sheetViews>
  <sheetFormatPr defaultColWidth="9.00390625" defaultRowHeight="13.5"/>
  <cols>
    <col min="1" max="1" width="12.625" style="73" customWidth="1"/>
    <col min="2" max="3" width="10.125" style="73" customWidth="1"/>
    <col min="4" max="4" width="9.50390625" style="73" customWidth="1"/>
    <col min="5" max="5" width="10.125" style="73" customWidth="1"/>
    <col min="6" max="6" width="10.625" style="73" customWidth="1"/>
    <col min="7" max="7" width="6.875" style="73" customWidth="1"/>
    <col min="8" max="8" width="5.75390625" style="73" customWidth="1"/>
    <col min="9" max="9" width="6.875" style="73" customWidth="1"/>
    <col min="10" max="10" width="7.25390625" style="73" customWidth="1"/>
    <col min="11" max="11" width="9.25390625" style="73" customWidth="1"/>
    <col min="12" max="12" width="12.625" style="73" customWidth="1"/>
    <col min="13" max="13" width="10.125" style="73" customWidth="1"/>
    <col min="14" max="14" width="9.375" style="73" customWidth="1"/>
    <col min="15" max="15" width="9.625" style="73" customWidth="1"/>
    <col min="16" max="16" width="10.125" style="73" customWidth="1"/>
    <col min="17" max="17" width="10.25390625" style="73" customWidth="1"/>
    <col min="18" max="20" width="11.75390625" style="73" customWidth="1"/>
    <col min="21" max="22" width="7.125" style="73" customWidth="1"/>
    <col min="23" max="16384" width="9.00390625" style="73" customWidth="1"/>
  </cols>
  <sheetData>
    <row r="1" ht="12" customHeight="1">
      <c r="D1" s="155"/>
    </row>
    <row r="2" ht="12" customHeight="1">
      <c r="D2" s="155"/>
    </row>
    <row r="3" spans="11:29" ht="12" customHeight="1">
      <c r="K3" s="156" t="s">
        <v>1424</v>
      </c>
      <c r="L3" s="254"/>
      <c r="M3" s="254"/>
      <c r="N3" s="254"/>
      <c r="O3" s="254"/>
      <c r="P3" s="254"/>
      <c r="Q3" s="254"/>
      <c r="R3" s="254"/>
      <c r="S3" s="254"/>
      <c r="T3" s="254"/>
      <c r="U3" s="254"/>
      <c r="V3" s="254"/>
      <c r="W3" s="254"/>
      <c r="X3" s="254"/>
      <c r="Y3" s="254"/>
      <c r="Z3" s="254"/>
      <c r="AA3" s="254"/>
      <c r="AB3" s="254"/>
      <c r="AC3" s="254"/>
    </row>
    <row r="4" spans="1:29" ht="15" customHeight="1">
      <c r="A4" s="792" t="s">
        <v>1427</v>
      </c>
      <c r="B4" s="789" t="s">
        <v>1428</v>
      </c>
      <c r="C4" s="790"/>
      <c r="D4" s="791"/>
      <c r="E4" s="779" t="s">
        <v>1421</v>
      </c>
      <c r="F4" s="789" t="s">
        <v>1422</v>
      </c>
      <c r="G4" s="790"/>
      <c r="H4" s="791"/>
      <c r="I4" s="789" t="s">
        <v>1423</v>
      </c>
      <c r="J4" s="790"/>
      <c r="K4" s="790"/>
      <c r="L4" s="777" t="s">
        <v>719</v>
      </c>
      <c r="M4" s="764" t="s">
        <v>728</v>
      </c>
      <c r="N4" s="762"/>
      <c r="O4" s="762"/>
      <c r="P4" s="762"/>
      <c r="Q4" s="868"/>
      <c r="R4" s="761" t="s">
        <v>720</v>
      </c>
      <c r="S4" s="762"/>
      <c r="T4" s="762"/>
      <c r="U4" s="254"/>
      <c r="V4" s="254"/>
      <c r="W4" s="254"/>
      <c r="X4" s="254"/>
      <c r="Y4" s="254"/>
      <c r="Z4" s="254"/>
      <c r="AA4" s="254"/>
      <c r="AB4" s="254"/>
      <c r="AC4" s="254"/>
    </row>
    <row r="5" spans="1:29" ht="15" customHeight="1">
      <c r="A5" s="778"/>
      <c r="B5" s="223" t="s">
        <v>1425</v>
      </c>
      <c r="C5" s="223" t="s">
        <v>639</v>
      </c>
      <c r="D5" s="223" t="s">
        <v>640</v>
      </c>
      <c r="E5" s="780"/>
      <c r="F5" s="223" t="s">
        <v>341</v>
      </c>
      <c r="G5" s="223" t="s">
        <v>342</v>
      </c>
      <c r="H5" s="223" t="s">
        <v>1426</v>
      </c>
      <c r="I5" s="223" t="s">
        <v>343</v>
      </c>
      <c r="J5" s="223" t="s">
        <v>344</v>
      </c>
      <c r="K5" s="222" t="s">
        <v>1426</v>
      </c>
      <c r="L5" s="759"/>
      <c r="M5" s="764" t="s">
        <v>729</v>
      </c>
      <c r="N5" s="764"/>
      <c r="O5" s="867"/>
      <c r="P5" s="761" t="s">
        <v>732</v>
      </c>
      <c r="Q5" s="867"/>
      <c r="R5" s="255" t="s">
        <v>730</v>
      </c>
      <c r="S5" s="761" t="s">
        <v>733</v>
      </c>
      <c r="T5" s="764"/>
      <c r="U5" s="254"/>
      <c r="V5" s="254"/>
      <c r="W5" s="254"/>
      <c r="X5" s="254"/>
      <c r="Y5" s="254"/>
      <c r="Z5" s="254"/>
      <c r="AA5" s="254"/>
      <c r="AB5" s="254"/>
      <c r="AC5" s="254"/>
    </row>
    <row r="6" spans="1:29" ht="15" customHeight="1">
      <c r="A6" s="157"/>
      <c r="B6" s="158" t="s">
        <v>345</v>
      </c>
      <c r="C6" s="159" t="s">
        <v>345</v>
      </c>
      <c r="D6" s="159" t="s">
        <v>345</v>
      </c>
      <c r="E6" s="159" t="s">
        <v>346</v>
      </c>
      <c r="F6" s="159" t="s">
        <v>345</v>
      </c>
      <c r="G6" s="159" t="s">
        <v>345</v>
      </c>
      <c r="H6" s="159" t="s">
        <v>345</v>
      </c>
      <c r="I6" s="159" t="s">
        <v>345</v>
      </c>
      <c r="J6" s="159" t="s">
        <v>345</v>
      </c>
      <c r="K6" s="159" t="s">
        <v>345</v>
      </c>
      <c r="L6" s="760"/>
      <c r="M6" s="253" t="s">
        <v>721</v>
      </c>
      <c r="N6" s="255" t="s">
        <v>722</v>
      </c>
      <c r="O6" s="255" t="s">
        <v>723</v>
      </c>
      <c r="P6" s="255" t="s">
        <v>724</v>
      </c>
      <c r="Q6" s="256" t="s">
        <v>731</v>
      </c>
      <c r="R6" s="255" t="s">
        <v>725</v>
      </c>
      <c r="S6" s="255" t="s">
        <v>726</v>
      </c>
      <c r="T6" s="261" t="s">
        <v>731</v>
      </c>
      <c r="U6" s="254"/>
      <c r="V6" s="254"/>
      <c r="W6" s="254"/>
      <c r="X6" s="254"/>
      <c r="Y6" s="254"/>
      <c r="Z6" s="254"/>
      <c r="AA6" s="254"/>
      <c r="AB6" s="254"/>
      <c r="AC6" s="254"/>
    </row>
    <row r="7" spans="1:29" ht="15" customHeight="1">
      <c r="A7" s="160" t="s">
        <v>714</v>
      </c>
      <c r="B7" s="70">
        <v>3779570</v>
      </c>
      <c r="C7" s="15">
        <v>1862820</v>
      </c>
      <c r="D7" s="15">
        <v>1916750</v>
      </c>
      <c r="E7" s="15">
        <v>1302348</v>
      </c>
      <c r="F7" s="15">
        <v>35821</v>
      </c>
      <c r="G7" s="15">
        <v>28614</v>
      </c>
      <c r="H7" s="15">
        <v>7207</v>
      </c>
      <c r="I7" s="15">
        <v>178140</v>
      </c>
      <c r="J7" s="15">
        <v>173170</v>
      </c>
      <c r="K7" s="70">
        <v>4970</v>
      </c>
      <c r="L7" s="266" t="s">
        <v>348</v>
      </c>
      <c r="M7" s="257">
        <v>38722</v>
      </c>
      <c r="N7" s="257">
        <v>19719</v>
      </c>
      <c r="O7" s="257">
        <v>19003</v>
      </c>
      <c r="P7" s="271">
        <v>2553</v>
      </c>
      <c r="Q7" s="272">
        <v>7.058530786032237</v>
      </c>
      <c r="R7" s="257">
        <v>14365</v>
      </c>
      <c r="S7" s="271">
        <v>1468</v>
      </c>
      <c r="T7" s="272">
        <v>11.382492052415289</v>
      </c>
      <c r="U7" s="258"/>
      <c r="V7" s="258"/>
      <c r="W7" s="254"/>
      <c r="X7" s="254"/>
      <c r="Y7" s="254"/>
      <c r="Z7" s="254"/>
      <c r="AA7" s="254"/>
      <c r="AB7" s="254"/>
      <c r="AC7" s="254"/>
    </row>
    <row r="8" spans="1:29" ht="15" customHeight="1">
      <c r="A8" s="162" t="s">
        <v>715</v>
      </c>
      <c r="B8" s="70">
        <v>3785811</v>
      </c>
      <c r="C8" s="15">
        <v>1865918</v>
      </c>
      <c r="D8" s="15">
        <v>1919893</v>
      </c>
      <c r="E8" s="15">
        <v>1320670</v>
      </c>
      <c r="F8" s="15">
        <v>36263</v>
      </c>
      <c r="G8" s="15">
        <v>29042</v>
      </c>
      <c r="H8" s="15">
        <v>7221</v>
      </c>
      <c r="I8" s="15">
        <v>172492</v>
      </c>
      <c r="J8" s="15">
        <v>173472</v>
      </c>
      <c r="K8" s="70">
        <v>-980</v>
      </c>
      <c r="L8" s="264" t="s">
        <v>349</v>
      </c>
      <c r="M8" s="259">
        <v>21478</v>
      </c>
      <c r="N8" s="259">
        <v>11282</v>
      </c>
      <c r="O8" s="259">
        <v>10196</v>
      </c>
      <c r="P8" s="267">
        <v>-757</v>
      </c>
      <c r="Q8" s="269">
        <v>-3.4045423881268273</v>
      </c>
      <c r="R8" s="259">
        <v>6666</v>
      </c>
      <c r="S8" s="267">
        <v>136</v>
      </c>
      <c r="T8" s="269">
        <v>2.082695252679939</v>
      </c>
      <c r="U8" s="258"/>
      <c r="V8" s="258"/>
      <c r="W8" s="254"/>
      <c r="X8" s="254"/>
      <c r="Y8" s="254"/>
      <c r="Z8" s="254"/>
      <c r="AA8" s="254"/>
      <c r="AB8" s="254"/>
      <c r="AC8" s="254"/>
    </row>
    <row r="9" spans="1:29" ht="15" customHeight="1">
      <c r="A9" s="162" t="s">
        <v>716</v>
      </c>
      <c r="B9" s="15">
        <v>3792982</v>
      </c>
      <c r="C9" s="15">
        <v>1869483</v>
      </c>
      <c r="D9" s="15">
        <v>1923499</v>
      </c>
      <c r="E9" s="15">
        <v>1338835</v>
      </c>
      <c r="F9" s="15">
        <v>34947</v>
      </c>
      <c r="G9" s="15">
        <v>29717</v>
      </c>
      <c r="H9" s="15">
        <v>5230</v>
      </c>
      <c r="I9" s="15">
        <v>174279</v>
      </c>
      <c r="J9" s="15">
        <v>172338</v>
      </c>
      <c r="K9" s="15">
        <v>1941</v>
      </c>
      <c r="L9" s="264" t="s">
        <v>350</v>
      </c>
      <c r="M9" s="259">
        <v>9695</v>
      </c>
      <c r="N9" s="259">
        <v>4724</v>
      </c>
      <c r="O9" s="259">
        <v>4971</v>
      </c>
      <c r="P9" s="267">
        <v>-455</v>
      </c>
      <c r="Q9" s="269">
        <v>-4.482758620689655</v>
      </c>
      <c r="R9" s="259">
        <v>2956</v>
      </c>
      <c r="S9" s="267">
        <v>63</v>
      </c>
      <c r="T9" s="269">
        <v>2.1776702385067406</v>
      </c>
      <c r="U9" s="258"/>
      <c r="V9" s="258"/>
      <c r="W9" s="254"/>
      <c r="X9" s="254"/>
      <c r="Y9" s="254"/>
      <c r="Z9" s="254"/>
      <c r="AA9" s="254"/>
      <c r="AB9" s="254"/>
      <c r="AC9" s="254"/>
    </row>
    <row r="10" spans="1:29" ht="15" customHeight="1">
      <c r="A10" s="162" t="s">
        <v>717</v>
      </c>
      <c r="B10" s="15">
        <v>3799809</v>
      </c>
      <c r="C10" s="15">
        <v>1872339</v>
      </c>
      <c r="D10" s="15">
        <v>1927470</v>
      </c>
      <c r="E10" s="15">
        <v>1358093</v>
      </c>
      <c r="F10" s="15">
        <v>33602</v>
      </c>
      <c r="G10" s="15">
        <v>31431</v>
      </c>
      <c r="H10" s="15">
        <v>2171</v>
      </c>
      <c r="I10" s="15">
        <v>173958</v>
      </c>
      <c r="J10" s="15">
        <v>169292</v>
      </c>
      <c r="K10" s="15">
        <v>4666</v>
      </c>
      <c r="L10" s="264" t="s">
        <v>351</v>
      </c>
      <c r="M10" s="259">
        <v>16823</v>
      </c>
      <c r="N10" s="259">
        <v>8195</v>
      </c>
      <c r="O10" s="259">
        <v>8628</v>
      </c>
      <c r="P10" s="267">
        <v>-549</v>
      </c>
      <c r="Q10" s="269">
        <v>-3.1602578862537416</v>
      </c>
      <c r="R10" s="259">
        <v>5436</v>
      </c>
      <c r="S10" s="267">
        <v>155</v>
      </c>
      <c r="T10" s="269">
        <v>2.9350501798901725</v>
      </c>
      <c r="U10" s="258"/>
      <c r="V10" s="258"/>
      <c r="W10" s="254"/>
      <c r="X10" s="254"/>
      <c r="Y10" s="254"/>
      <c r="Z10" s="254"/>
      <c r="AA10" s="254"/>
      <c r="AB10" s="254"/>
      <c r="AC10" s="254"/>
    </row>
    <row r="11" spans="1:29" ht="15" customHeight="1">
      <c r="A11" s="162"/>
      <c r="B11" s="163"/>
      <c r="C11" s="163"/>
      <c r="D11" s="163"/>
      <c r="E11" s="163"/>
      <c r="F11" s="163"/>
      <c r="G11" s="163"/>
      <c r="H11" s="163"/>
      <c r="I11" s="163"/>
      <c r="J11" s="163"/>
      <c r="K11" s="163"/>
      <c r="L11" s="264" t="s">
        <v>1429</v>
      </c>
      <c r="M11" s="259">
        <v>12837</v>
      </c>
      <c r="N11" s="259">
        <v>6229</v>
      </c>
      <c r="O11" s="259">
        <v>6608</v>
      </c>
      <c r="P11" s="267">
        <v>-617</v>
      </c>
      <c r="Q11" s="269">
        <v>-4.585996729597146</v>
      </c>
      <c r="R11" s="259">
        <v>4319</v>
      </c>
      <c r="S11" s="267">
        <v>32</v>
      </c>
      <c r="T11" s="269">
        <v>0.7464427338465127</v>
      </c>
      <c r="U11" s="258"/>
      <c r="V11" s="258"/>
      <c r="W11" s="254"/>
      <c r="X11" s="254"/>
      <c r="Y11" s="254"/>
      <c r="Z11" s="254"/>
      <c r="AA11" s="254"/>
      <c r="AB11" s="254"/>
      <c r="AC11" s="254"/>
    </row>
    <row r="12" spans="1:29" ht="15" customHeight="1">
      <c r="A12" s="185" t="s">
        <v>1268</v>
      </c>
      <c r="B12" s="72">
        <v>3803902</v>
      </c>
      <c r="C12" s="72">
        <v>1874803</v>
      </c>
      <c r="D12" s="72">
        <v>1929099</v>
      </c>
      <c r="E12" s="72">
        <v>1376188</v>
      </c>
      <c r="F12" s="40">
        <v>3005</v>
      </c>
      <c r="G12" s="40">
        <v>2592</v>
      </c>
      <c r="H12" s="40">
        <v>413</v>
      </c>
      <c r="I12" s="40">
        <v>13929</v>
      </c>
      <c r="J12" s="40">
        <v>11864</v>
      </c>
      <c r="K12" s="44">
        <v>2065</v>
      </c>
      <c r="L12" s="264" t="s">
        <v>352</v>
      </c>
      <c r="M12" s="259">
        <v>9601</v>
      </c>
      <c r="N12" s="259">
        <v>4559</v>
      </c>
      <c r="O12" s="259">
        <v>5042</v>
      </c>
      <c r="P12" s="267">
        <v>-412</v>
      </c>
      <c r="Q12" s="269">
        <v>-4.114650953760112</v>
      </c>
      <c r="R12" s="259">
        <v>2891</v>
      </c>
      <c r="S12" s="267">
        <v>49</v>
      </c>
      <c r="T12" s="269">
        <v>1.7241379310344827</v>
      </c>
      <c r="U12" s="258"/>
      <c r="V12" s="258"/>
      <c r="W12" s="254"/>
      <c r="X12" s="254"/>
      <c r="Y12" s="254"/>
      <c r="Z12" s="254"/>
      <c r="AA12" s="254"/>
      <c r="AB12" s="254"/>
      <c r="AC12" s="254"/>
    </row>
    <row r="13" spans="1:29" ht="15" customHeight="1">
      <c r="A13" s="178" t="s">
        <v>718</v>
      </c>
      <c r="B13" s="72">
        <v>3806380</v>
      </c>
      <c r="C13" s="72">
        <v>1876354</v>
      </c>
      <c r="D13" s="72">
        <v>1930026</v>
      </c>
      <c r="E13" s="72">
        <v>1377912</v>
      </c>
      <c r="F13" s="40">
        <v>2851</v>
      </c>
      <c r="G13" s="40">
        <v>2313</v>
      </c>
      <c r="H13" s="40">
        <v>538</v>
      </c>
      <c r="I13" s="40">
        <v>11391</v>
      </c>
      <c r="J13" s="40">
        <v>11663</v>
      </c>
      <c r="K13" s="44">
        <v>-272</v>
      </c>
      <c r="L13" s="264" t="s">
        <v>353</v>
      </c>
      <c r="M13" s="259">
        <v>12695</v>
      </c>
      <c r="N13" s="259">
        <v>6253</v>
      </c>
      <c r="O13" s="259">
        <v>6442</v>
      </c>
      <c r="P13" s="267">
        <v>-454</v>
      </c>
      <c r="Q13" s="269">
        <v>-3.4527340482165942</v>
      </c>
      <c r="R13" s="259">
        <v>3857</v>
      </c>
      <c r="S13" s="267">
        <v>82</v>
      </c>
      <c r="T13" s="269">
        <v>2.172185430463576</v>
      </c>
      <c r="U13" s="258"/>
      <c r="V13" s="258"/>
      <c r="W13" s="254"/>
      <c r="X13" s="254"/>
      <c r="Y13" s="254"/>
      <c r="Z13" s="254"/>
      <c r="AA13" s="254"/>
      <c r="AB13" s="254"/>
      <c r="AC13" s="254"/>
    </row>
    <row r="14" spans="1:29" ht="15" customHeight="1">
      <c r="A14" s="178" t="s">
        <v>1269</v>
      </c>
      <c r="B14" s="73">
        <v>3792457</v>
      </c>
      <c r="C14" s="73">
        <v>1868444</v>
      </c>
      <c r="D14" s="73">
        <v>1924013</v>
      </c>
      <c r="E14" s="73">
        <v>1352283</v>
      </c>
      <c r="F14" s="156"/>
      <c r="G14" s="156"/>
      <c r="H14" s="156"/>
      <c r="I14" s="156"/>
      <c r="J14" s="156"/>
      <c r="K14" s="156"/>
      <c r="L14" s="264" t="s">
        <v>354</v>
      </c>
      <c r="M14" s="259">
        <v>22997</v>
      </c>
      <c r="N14" s="259">
        <v>11365</v>
      </c>
      <c r="O14" s="259">
        <v>11632</v>
      </c>
      <c r="P14" s="267">
        <v>-207</v>
      </c>
      <c r="Q14" s="269">
        <v>-0.8920875711084295</v>
      </c>
      <c r="R14" s="259">
        <v>6723</v>
      </c>
      <c r="S14" s="267">
        <v>366</v>
      </c>
      <c r="T14" s="269">
        <v>5.757432751297782</v>
      </c>
      <c r="U14" s="258"/>
      <c r="V14" s="258"/>
      <c r="W14" s="254"/>
      <c r="X14" s="254"/>
      <c r="Y14" s="254"/>
      <c r="Z14" s="254"/>
      <c r="AA14" s="254"/>
      <c r="AB14" s="254"/>
      <c r="AC14" s="254"/>
    </row>
    <row r="15" spans="1:29" ht="15" customHeight="1">
      <c r="A15" s="178" t="s">
        <v>1061</v>
      </c>
      <c r="F15" s="156"/>
      <c r="G15" s="156"/>
      <c r="H15" s="156"/>
      <c r="I15" s="156"/>
      <c r="J15" s="156"/>
      <c r="K15" s="187"/>
      <c r="L15" s="264" t="s">
        <v>355</v>
      </c>
      <c r="M15" s="259">
        <v>25654</v>
      </c>
      <c r="N15" s="259">
        <v>12548</v>
      </c>
      <c r="O15" s="259">
        <v>13106</v>
      </c>
      <c r="P15" s="267">
        <v>-636</v>
      </c>
      <c r="Q15" s="269">
        <v>-2.419170787371624</v>
      </c>
      <c r="R15" s="259">
        <v>7651</v>
      </c>
      <c r="S15" s="267">
        <v>434</v>
      </c>
      <c r="T15" s="269">
        <v>6.0135790494665375</v>
      </c>
      <c r="U15" s="258"/>
      <c r="V15" s="258"/>
      <c r="W15" s="254"/>
      <c r="X15" s="254"/>
      <c r="Y15" s="254"/>
      <c r="Z15" s="254"/>
      <c r="AA15" s="254"/>
      <c r="AB15" s="254"/>
      <c r="AC15" s="254"/>
    </row>
    <row r="16" spans="1:29" ht="15" customHeight="1">
      <c r="A16" s="186" t="s">
        <v>1270</v>
      </c>
      <c r="B16" s="165"/>
      <c r="C16" s="165"/>
      <c r="D16" s="165"/>
      <c r="E16" s="165"/>
      <c r="F16" s="177" t="s">
        <v>630</v>
      </c>
      <c r="G16" s="177" t="s">
        <v>630</v>
      </c>
      <c r="H16" s="177" t="s">
        <v>630</v>
      </c>
      <c r="I16" s="177" t="s">
        <v>630</v>
      </c>
      <c r="J16" s="177" t="s">
        <v>630</v>
      </c>
      <c r="K16" s="177" t="s">
        <v>630</v>
      </c>
      <c r="L16" s="264" t="s">
        <v>356</v>
      </c>
      <c r="M16" s="259">
        <v>24989</v>
      </c>
      <c r="N16" s="259">
        <v>12310</v>
      </c>
      <c r="O16" s="259">
        <v>12679</v>
      </c>
      <c r="P16" s="267">
        <v>-393</v>
      </c>
      <c r="Q16" s="269">
        <v>-1.5483413442597116</v>
      </c>
      <c r="R16" s="259">
        <v>7817</v>
      </c>
      <c r="S16" s="267">
        <v>480</v>
      </c>
      <c r="T16" s="269">
        <v>6.542183453727682</v>
      </c>
      <c r="U16" s="258"/>
      <c r="V16" s="258"/>
      <c r="W16" s="254"/>
      <c r="X16" s="254"/>
      <c r="Y16" s="254"/>
      <c r="Z16" s="254"/>
      <c r="AA16" s="254"/>
      <c r="AB16" s="254"/>
      <c r="AC16" s="254"/>
    </row>
    <row r="17" spans="1:29" s="165" customFormat="1" ht="15" customHeight="1">
      <c r="A17" s="873" t="s">
        <v>1243</v>
      </c>
      <c r="B17" s="873"/>
      <c r="C17" s="873"/>
      <c r="D17" s="873"/>
      <c r="E17" s="873"/>
      <c r="F17" s="873"/>
      <c r="G17" s="873"/>
      <c r="H17" s="873"/>
      <c r="I17" s="873"/>
      <c r="J17" s="873"/>
      <c r="K17" s="807"/>
      <c r="L17" s="264" t="s">
        <v>357</v>
      </c>
      <c r="M17" s="259">
        <v>28648</v>
      </c>
      <c r="N17" s="259">
        <v>14221</v>
      </c>
      <c r="O17" s="259">
        <v>14427</v>
      </c>
      <c r="P17" s="267">
        <v>1156</v>
      </c>
      <c r="Q17" s="269">
        <v>4.2048595955186965</v>
      </c>
      <c r="R17" s="259">
        <v>9162</v>
      </c>
      <c r="S17" s="267">
        <v>880</v>
      </c>
      <c r="T17" s="269">
        <v>10.625452789181358</v>
      </c>
      <c r="U17" s="258"/>
      <c r="V17" s="258"/>
      <c r="W17" s="254"/>
      <c r="X17" s="254"/>
      <c r="Y17" s="254"/>
      <c r="Z17" s="254"/>
      <c r="AA17" s="254"/>
      <c r="AB17" s="254"/>
      <c r="AC17" s="254"/>
    </row>
    <row r="18" spans="1:29" ht="15" customHeight="1">
      <c r="A18" s="756" t="s">
        <v>1244</v>
      </c>
      <c r="B18" s="756"/>
      <c r="C18" s="756"/>
      <c r="D18" s="756"/>
      <c r="E18" s="756"/>
      <c r="F18" s="756"/>
      <c r="G18" s="756"/>
      <c r="H18" s="872"/>
      <c r="I18" s="872"/>
      <c r="J18" s="872"/>
      <c r="K18" s="872"/>
      <c r="L18" s="264" t="s">
        <v>358</v>
      </c>
      <c r="M18" s="259">
        <v>6030</v>
      </c>
      <c r="N18" s="259">
        <v>2964</v>
      </c>
      <c r="O18" s="259">
        <v>3066</v>
      </c>
      <c r="P18" s="267">
        <v>-471</v>
      </c>
      <c r="Q18" s="269">
        <v>-7.245039224734656</v>
      </c>
      <c r="R18" s="259">
        <v>1773</v>
      </c>
      <c r="S18" s="267">
        <v>-29</v>
      </c>
      <c r="T18" s="269">
        <v>-1.609322974472808</v>
      </c>
      <c r="U18" s="258"/>
      <c r="V18" s="258"/>
      <c r="W18" s="254"/>
      <c r="X18" s="254"/>
      <c r="Y18" s="254"/>
      <c r="Z18" s="254"/>
      <c r="AA18" s="254"/>
      <c r="AB18" s="254"/>
      <c r="AC18" s="254"/>
    </row>
    <row r="19" spans="1:29" ht="15" customHeight="1">
      <c r="A19" s="756" t="s">
        <v>1406</v>
      </c>
      <c r="B19" s="756"/>
      <c r="C19" s="756"/>
      <c r="D19" s="756"/>
      <c r="E19" s="756"/>
      <c r="F19" s="756"/>
      <c r="G19" s="756"/>
      <c r="H19" s="756"/>
      <c r="I19" s="756"/>
      <c r="J19" s="756"/>
      <c r="K19" s="756"/>
      <c r="L19" s="264" t="s">
        <v>727</v>
      </c>
      <c r="M19" s="259">
        <v>8988</v>
      </c>
      <c r="N19" s="259">
        <v>4408</v>
      </c>
      <c r="O19" s="259">
        <v>4580</v>
      </c>
      <c r="P19" s="267">
        <v>-797</v>
      </c>
      <c r="Q19" s="269">
        <v>-8.145120081757792</v>
      </c>
      <c r="R19" s="259">
        <v>3057</v>
      </c>
      <c r="S19" s="267">
        <v>-131</v>
      </c>
      <c r="T19" s="269">
        <v>-4.109159347553325</v>
      </c>
      <c r="U19" s="258"/>
      <c r="V19" s="258"/>
      <c r="W19" s="254"/>
      <c r="X19" s="254"/>
      <c r="Y19" s="254"/>
      <c r="Z19" s="254"/>
      <c r="AA19" s="254"/>
      <c r="AB19" s="254"/>
      <c r="AC19" s="254"/>
    </row>
    <row r="20" spans="1:29" ht="15" customHeight="1">
      <c r="A20" s="166" t="s">
        <v>1409</v>
      </c>
      <c r="C20" s="166"/>
      <c r="D20" s="166"/>
      <c r="E20" s="166"/>
      <c r="F20" s="72"/>
      <c r="G20" s="72"/>
      <c r="H20" s="72"/>
      <c r="I20" s="72"/>
      <c r="J20" s="72"/>
      <c r="K20" s="72"/>
      <c r="L20" s="264" t="s">
        <v>367</v>
      </c>
      <c r="M20" s="259">
        <v>20273</v>
      </c>
      <c r="N20" s="259">
        <v>9996</v>
      </c>
      <c r="O20" s="259">
        <v>10277</v>
      </c>
      <c r="P20" s="267">
        <v>-416</v>
      </c>
      <c r="Q20" s="269">
        <v>-2.0107303397940934</v>
      </c>
      <c r="R20" s="259">
        <v>6001</v>
      </c>
      <c r="S20" s="267">
        <v>208</v>
      </c>
      <c r="T20" s="269">
        <v>3.590540307267392</v>
      </c>
      <c r="U20" s="258"/>
      <c r="V20" s="258"/>
      <c r="W20" s="254"/>
      <c r="X20" s="254"/>
      <c r="Y20" s="254"/>
      <c r="Z20" s="254"/>
      <c r="AA20" s="254"/>
      <c r="AB20" s="254"/>
      <c r="AC20" s="254"/>
    </row>
    <row r="21" spans="1:29" ht="15" customHeight="1">
      <c r="A21" s="166"/>
      <c r="C21" s="166"/>
      <c r="D21" s="166"/>
      <c r="E21" s="166"/>
      <c r="F21" s="72"/>
      <c r="G21" s="72"/>
      <c r="H21" s="72"/>
      <c r="I21" s="72"/>
      <c r="J21" s="72"/>
      <c r="K21" s="72"/>
      <c r="L21" s="265" t="s">
        <v>382</v>
      </c>
      <c r="M21" s="263">
        <v>16938</v>
      </c>
      <c r="N21" s="263">
        <v>8557</v>
      </c>
      <c r="O21" s="263">
        <v>8381</v>
      </c>
      <c r="P21" s="268">
        <v>-178</v>
      </c>
      <c r="Q21" s="270">
        <v>-1.0399626080860014</v>
      </c>
      <c r="R21" s="263">
        <v>5797</v>
      </c>
      <c r="S21" s="268">
        <v>165</v>
      </c>
      <c r="T21" s="270">
        <v>2.9296875</v>
      </c>
      <c r="U21" s="258"/>
      <c r="V21" s="258"/>
      <c r="W21" s="254"/>
      <c r="X21" s="254"/>
      <c r="Y21" s="254"/>
      <c r="Z21" s="254"/>
      <c r="AA21" s="254"/>
      <c r="AB21" s="254"/>
      <c r="AC21" s="254"/>
    </row>
    <row r="22" spans="1:29" ht="15" customHeight="1">
      <c r="A22" s="166"/>
      <c r="C22" s="166"/>
      <c r="D22" s="166"/>
      <c r="E22" s="166"/>
      <c r="F22" s="72"/>
      <c r="G22" s="72"/>
      <c r="H22" s="72"/>
      <c r="I22" s="72"/>
      <c r="J22" s="72"/>
      <c r="K22" s="72"/>
      <c r="L22" s="258"/>
      <c r="M22" s="259"/>
      <c r="N22" s="259"/>
      <c r="O22" s="259"/>
      <c r="P22" s="259"/>
      <c r="Q22" s="260"/>
      <c r="R22" s="259"/>
      <c r="S22" s="259"/>
      <c r="T22" s="260"/>
      <c r="U22" s="258"/>
      <c r="V22" s="258"/>
      <c r="W22" s="254"/>
      <c r="X22" s="254"/>
      <c r="Y22" s="254"/>
      <c r="Z22" s="254"/>
      <c r="AA22" s="254"/>
      <c r="AB22" s="254"/>
      <c r="AC22" s="254"/>
    </row>
    <row r="23" spans="1:29" ht="15" customHeight="1">
      <c r="A23" s="166"/>
      <c r="C23" s="166"/>
      <c r="D23" s="166"/>
      <c r="E23" s="166"/>
      <c r="F23" s="72"/>
      <c r="G23" s="72"/>
      <c r="H23" s="72"/>
      <c r="I23" s="72"/>
      <c r="J23" s="72"/>
      <c r="K23" s="72"/>
      <c r="L23" s="772" t="s">
        <v>84</v>
      </c>
      <c r="M23" s="773"/>
      <c r="N23" s="773"/>
      <c r="O23" s="773"/>
      <c r="P23" s="773"/>
      <c r="Q23" s="773"/>
      <c r="R23" s="773"/>
      <c r="S23" s="773"/>
      <c r="T23" s="773"/>
      <c r="U23" s="258"/>
      <c r="V23" s="258"/>
      <c r="W23" s="254"/>
      <c r="X23" s="254"/>
      <c r="Y23" s="254"/>
      <c r="Z23" s="254"/>
      <c r="AA23" s="254"/>
      <c r="AB23" s="254"/>
      <c r="AC23" s="254"/>
    </row>
    <row r="24" spans="4:29" ht="15" customHeight="1">
      <c r="D24" s="155"/>
      <c r="L24" s="772" t="s">
        <v>1247</v>
      </c>
      <c r="M24" s="773"/>
      <c r="N24" s="773"/>
      <c r="O24" s="773"/>
      <c r="P24" s="773"/>
      <c r="Q24" s="773"/>
      <c r="R24" s="773"/>
      <c r="S24" s="773"/>
      <c r="T24" s="773"/>
      <c r="U24" s="258"/>
      <c r="V24" s="258"/>
      <c r="W24" s="254"/>
      <c r="X24" s="254"/>
      <c r="Y24" s="254"/>
      <c r="Z24" s="254"/>
      <c r="AA24" s="254"/>
      <c r="AB24" s="254"/>
      <c r="AC24" s="254"/>
    </row>
    <row r="25" spans="11:29" ht="15" customHeight="1">
      <c r="K25" s="156" t="s">
        <v>734</v>
      </c>
      <c r="L25" s="772" t="s">
        <v>1248</v>
      </c>
      <c r="M25" s="773"/>
      <c r="N25" s="773"/>
      <c r="O25" s="773"/>
      <c r="P25" s="773"/>
      <c r="Q25" s="773"/>
      <c r="R25" s="773"/>
      <c r="S25" s="773"/>
      <c r="T25" s="773"/>
      <c r="U25" s="258"/>
      <c r="V25" s="258"/>
      <c r="W25" s="254"/>
      <c r="X25" s="254"/>
      <c r="Y25" s="254"/>
      <c r="Z25" s="254"/>
      <c r="AA25" s="254"/>
      <c r="AB25" s="254"/>
      <c r="AC25" s="254"/>
    </row>
    <row r="26" spans="1:29" ht="15" customHeight="1">
      <c r="A26" s="869" t="s">
        <v>719</v>
      </c>
      <c r="B26" s="764" t="s">
        <v>437</v>
      </c>
      <c r="C26" s="762"/>
      <c r="D26" s="762"/>
      <c r="E26" s="762"/>
      <c r="F26" s="868"/>
      <c r="G26" s="761" t="s">
        <v>720</v>
      </c>
      <c r="H26" s="762"/>
      <c r="I26" s="762"/>
      <c r="J26" s="763"/>
      <c r="K26" s="763"/>
      <c r="L26" s="772" t="s">
        <v>326</v>
      </c>
      <c r="M26" s="773"/>
      <c r="N26" s="773"/>
      <c r="O26" s="773"/>
      <c r="P26" s="773"/>
      <c r="Q26" s="773"/>
      <c r="R26" s="773"/>
      <c r="S26" s="773"/>
      <c r="T26" s="773"/>
      <c r="U26" s="258"/>
      <c r="V26" s="258"/>
      <c r="W26" s="254"/>
      <c r="X26" s="254"/>
      <c r="Y26" s="254"/>
      <c r="Z26" s="254"/>
      <c r="AA26" s="254"/>
      <c r="AB26" s="254"/>
      <c r="AC26" s="254"/>
    </row>
    <row r="27" spans="1:29" ht="15" customHeight="1">
      <c r="A27" s="870"/>
      <c r="B27" s="764" t="s">
        <v>438</v>
      </c>
      <c r="C27" s="764"/>
      <c r="D27" s="867"/>
      <c r="E27" s="761" t="s">
        <v>732</v>
      </c>
      <c r="F27" s="867"/>
      <c r="G27" s="761" t="s">
        <v>439</v>
      </c>
      <c r="H27" s="755"/>
      <c r="I27" s="764" t="s">
        <v>733</v>
      </c>
      <c r="J27" s="765"/>
      <c r="K27" s="765"/>
      <c r="L27" s="774" t="s">
        <v>327</v>
      </c>
      <c r="M27" s="774"/>
      <c r="N27" s="774"/>
      <c r="O27" s="774"/>
      <c r="P27" s="774"/>
      <c r="Q27" s="774"/>
      <c r="R27" s="774"/>
      <c r="S27" s="774"/>
      <c r="T27" s="774"/>
      <c r="U27" s="258"/>
      <c r="V27" s="258"/>
      <c r="W27" s="254"/>
      <c r="X27" s="254"/>
      <c r="Y27" s="254"/>
      <c r="Z27" s="254"/>
      <c r="AA27" s="254"/>
      <c r="AB27" s="254"/>
      <c r="AC27" s="254"/>
    </row>
    <row r="28" spans="1:20" s="254" customFormat="1" ht="15" customHeight="1">
      <c r="A28" s="871"/>
      <c r="B28" s="253" t="s">
        <v>721</v>
      </c>
      <c r="C28" s="255" t="s">
        <v>722</v>
      </c>
      <c r="D28" s="255" t="s">
        <v>723</v>
      </c>
      <c r="E28" s="255" t="s">
        <v>724</v>
      </c>
      <c r="F28" s="256" t="s">
        <v>440</v>
      </c>
      <c r="G28" s="761" t="s">
        <v>725</v>
      </c>
      <c r="H28" s="867"/>
      <c r="I28" s="761" t="s">
        <v>726</v>
      </c>
      <c r="J28" s="755"/>
      <c r="K28" s="261" t="s">
        <v>440</v>
      </c>
      <c r="L28" s="774" t="s">
        <v>1246</v>
      </c>
      <c r="M28" s="774"/>
      <c r="N28" s="774"/>
      <c r="O28" s="774"/>
      <c r="P28" s="774"/>
      <c r="Q28" s="774"/>
      <c r="R28" s="774"/>
      <c r="S28" s="774"/>
      <c r="T28" s="774"/>
    </row>
    <row r="29" spans="1:11" s="254" customFormat="1" ht="15" customHeight="1">
      <c r="A29" s="273" t="s">
        <v>441</v>
      </c>
      <c r="B29" s="257">
        <v>3792457</v>
      </c>
      <c r="C29" s="257">
        <v>1868444</v>
      </c>
      <c r="D29" s="257">
        <v>1924013</v>
      </c>
      <c r="E29" s="257">
        <v>25064</v>
      </c>
      <c r="F29" s="274">
        <v>0.6652876405514371</v>
      </c>
      <c r="G29" s="757">
        <v>1352283</v>
      </c>
      <c r="H29" s="757"/>
      <c r="I29" s="757">
        <v>71299</v>
      </c>
      <c r="J29" s="875"/>
      <c r="K29" s="274">
        <v>5.565955546673495</v>
      </c>
    </row>
    <row r="30" spans="1:11" s="254" customFormat="1" ht="15" customHeight="1">
      <c r="A30" s="275"/>
      <c r="B30" s="259"/>
      <c r="C30" s="259"/>
      <c r="D30" s="259"/>
      <c r="E30" s="259"/>
      <c r="F30" s="260"/>
      <c r="G30" s="776"/>
      <c r="H30" s="776"/>
      <c r="I30" s="876"/>
      <c r="J30" s="773"/>
      <c r="K30" s="260"/>
    </row>
    <row r="31" spans="1:11" s="254" customFormat="1" ht="15" customHeight="1">
      <c r="A31" s="264" t="s">
        <v>442</v>
      </c>
      <c r="B31" s="259">
        <v>700879</v>
      </c>
      <c r="C31" s="259">
        <v>340970</v>
      </c>
      <c r="D31" s="259">
        <v>359909</v>
      </c>
      <c r="E31" s="267">
        <v>-5634</v>
      </c>
      <c r="F31" s="269">
        <v>-0.7974375559968464</v>
      </c>
      <c r="G31" s="776">
        <v>263816</v>
      </c>
      <c r="H31" s="773"/>
      <c r="I31" s="775">
        <v>9293</v>
      </c>
      <c r="J31" s="773">
        <v>3.6511435115883435</v>
      </c>
      <c r="K31" s="269">
        <v>3.6511435115883435</v>
      </c>
    </row>
    <row r="32" spans="1:11" s="254" customFormat="1" ht="15" customHeight="1">
      <c r="A32" s="264" t="s">
        <v>443</v>
      </c>
      <c r="B32" s="259">
        <v>262769</v>
      </c>
      <c r="C32" s="259">
        <v>126699</v>
      </c>
      <c r="D32" s="259">
        <v>136070</v>
      </c>
      <c r="E32" s="276" t="s">
        <v>444</v>
      </c>
      <c r="F32" s="277" t="s">
        <v>444</v>
      </c>
      <c r="G32" s="776">
        <v>98568</v>
      </c>
      <c r="H32" s="773"/>
      <c r="I32" s="758" t="s">
        <v>1235</v>
      </c>
      <c r="J32" s="754" t="s">
        <v>1235</v>
      </c>
      <c r="K32" s="277" t="s">
        <v>444</v>
      </c>
    </row>
    <row r="33" spans="1:11" s="254" customFormat="1" ht="15" customHeight="1">
      <c r="A33" s="264" t="s">
        <v>445</v>
      </c>
      <c r="B33" s="259">
        <v>208043</v>
      </c>
      <c r="C33" s="259">
        <v>102327</v>
      </c>
      <c r="D33" s="259">
        <v>105716</v>
      </c>
      <c r="E33" s="276" t="s">
        <v>446</v>
      </c>
      <c r="F33" s="277" t="s">
        <v>446</v>
      </c>
      <c r="G33" s="776">
        <v>81489</v>
      </c>
      <c r="H33" s="773"/>
      <c r="I33" s="758" t="s">
        <v>1235</v>
      </c>
      <c r="J33" s="754" t="s">
        <v>1235</v>
      </c>
      <c r="K33" s="277" t="s">
        <v>446</v>
      </c>
    </row>
    <row r="34" spans="1:11" s="254" customFormat="1" ht="15" customHeight="1">
      <c r="A34" s="264" t="s">
        <v>447</v>
      </c>
      <c r="B34" s="259">
        <v>230067</v>
      </c>
      <c r="C34" s="259">
        <v>111944</v>
      </c>
      <c r="D34" s="259">
        <v>118123</v>
      </c>
      <c r="E34" s="276" t="s">
        <v>446</v>
      </c>
      <c r="F34" s="277" t="s">
        <v>446</v>
      </c>
      <c r="G34" s="776">
        <v>83759</v>
      </c>
      <c r="H34" s="773"/>
      <c r="I34" s="758" t="s">
        <v>1235</v>
      </c>
      <c r="J34" s="754" t="s">
        <v>1235</v>
      </c>
      <c r="K34" s="277" t="s">
        <v>446</v>
      </c>
    </row>
    <row r="35" spans="1:11" s="254" customFormat="1" ht="15" customHeight="1">
      <c r="A35" s="264" t="s">
        <v>448</v>
      </c>
      <c r="B35" s="259">
        <v>804067</v>
      </c>
      <c r="C35" s="259">
        <v>399718</v>
      </c>
      <c r="D35" s="259">
        <v>404349</v>
      </c>
      <c r="E35" s="267">
        <v>17761</v>
      </c>
      <c r="F35" s="269">
        <v>2.258789835000623</v>
      </c>
      <c r="G35" s="776">
        <v>289328</v>
      </c>
      <c r="H35" s="773"/>
      <c r="I35" s="775">
        <v>20723</v>
      </c>
      <c r="J35" s="773">
        <v>7.715046257515683</v>
      </c>
      <c r="K35" s="269">
        <v>7.715046257515683</v>
      </c>
    </row>
    <row r="36" spans="1:11" s="254" customFormat="1" ht="15" customHeight="1">
      <c r="A36" s="264" t="s">
        <v>449</v>
      </c>
      <c r="B36" s="259">
        <v>208001</v>
      </c>
      <c r="C36" s="259">
        <v>102283</v>
      </c>
      <c r="D36" s="259">
        <v>105718</v>
      </c>
      <c r="E36" s="267">
        <v>-3558</v>
      </c>
      <c r="F36" s="269">
        <v>-1.6818003488388582</v>
      </c>
      <c r="G36" s="776">
        <v>79117</v>
      </c>
      <c r="H36" s="773"/>
      <c r="I36" s="775">
        <v>1376</v>
      </c>
      <c r="J36" s="773">
        <v>1.7699798047362394</v>
      </c>
      <c r="K36" s="269">
        <v>1.7699798047362394</v>
      </c>
    </row>
    <row r="37" spans="1:11" s="254" customFormat="1" ht="15" customHeight="1">
      <c r="A37" s="264" t="s">
        <v>362</v>
      </c>
      <c r="B37" s="259">
        <v>41202</v>
      </c>
      <c r="C37" s="259">
        <v>18493</v>
      </c>
      <c r="D37" s="259">
        <v>22709</v>
      </c>
      <c r="E37" s="267">
        <v>-1734</v>
      </c>
      <c r="F37" s="269">
        <v>-4.038569032979318</v>
      </c>
      <c r="G37" s="776">
        <v>19628</v>
      </c>
      <c r="H37" s="773"/>
      <c r="I37" s="775">
        <v>-51</v>
      </c>
      <c r="J37" s="773">
        <v>-0.2591595101377102</v>
      </c>
      <c r="K37" s="269">
        <v>-0.2591595101377102</v>
      </c>
    </row>
    <row r="38" spans="1:11" s="254" customFormat="1" ht="15" customHeight="1">
      <c r="A38" s="264" t="s">
        <v>364</v>
      </c>
      <c r="B38" s="259">
        <v>112251</v>
      </c>
      <c r="C38" s="259">
        <v>55046</v>
      </c>
      <c r="D38" s="259">
        <v>57205</v>
      </c>
      <c r="E38" s="267">
        <v>1732</v>
      </c>
      <c r="F38" s="269">
        <v>1.5671513495417078</v>
      </c>
      <c r="G38" s="776">
        <v>43423</v>
      </c>
      <c r="H38" s="773"/>
      <c r="I38" s="775">
        <v>2555</v>
      </c>
      <c r="J38" s="773">
        <v>6.25183517666634</v>
      </c>
      <c r="K38" s="269">
        <v>6.25183517666634</v>
      </c>
    </row>
    <row r="39" spans="1:11" s="254" customFormat="1" ht="15" customHeight="1">
      <c r="A39" s="264" t="s">
        <v>365</v>
      </c>
      <c r="B39" s="259">
        <v>121780</v>
      </c>
      <c r="C39" s="259">
        <v>60109</v>
      </c>
      <c r="D39" s="259">
        <v>61671</v>
      </c>
      <c r="E39" s="267">
        <v>1558</v>
      </c>
      <c r="F39" s="269">
        <v>1.2959358520071202</v>
      </c>
      <c r="G39" s="776">
        <v>41205</v>
      </c>
      <c r="H39" s="773"/>
      <c r="I39" s="775">
        <v>2907</v>
      </c>
      <c r="J39" s="773">
        <v>7.5904746984176725</v>
      </c>
      <c r="K39" s="269">
        <v>7.5904746984176725</v>
      </c>
    </row>
    <row r="40" spans="1:11" s="254" customFormat="1" ht="15" customHeight="1">
      <c r="A40" s="264" t="s">
        <v>366</v>
      </c>
      <c r="B40" s="259">
        <v>72435</v>
      </c>
      <c r="C40" s="259">
        <v>33830</v>
      </c>
      <c r="D40" s="259">
        <v>38605</v>
      </c>
      <c r="E40" s="267">
        <v>715</v>
      </c>
      <c r="F40" s="269">
        <v>0.9969325153374233</v>
      </c>
      <c r="G40" s="776">
        <v>29949</v>
      </c>
      <c r="H40" s="773"/>
      <c r="I40" s="775">
        <v>1402</v>
      </c>
      <c r="J40" s="773">
        <v>4.911199075209304</v>
      </c>
      <c r="K40" s="269">
        <v>4.911199075209304</v>
      </c>
    </row>
    <row r="41" spans="1:11" s="254" customFormat="1" ht="15" customHeight="1">
      <c r="A41" s="264" t="s">
        <v>370</v>
      </c>
      <c r="B41" s="259">
        <v>96071</v>
      </c>
      <c r="C41" s="259">
        <v>46815</v>
      </c>
      <c r="D41" s="259">
        <v>49256</v>
      </c>
      <c r="E41" s="267">
        <v>-13</v>
      </c>
      <c r="F41" s="269">
        <v>-0.013529828067107948</v>
      </c>
      <c r="G41" s="776">
        <v>30566</v>
      </c>
      <c r="H41" s="773"/>
      <c r="I41" s="775">
        <v>1624</v>
      </c>
      <c r="J41" s="773">
        <v>5.61122244488978</v>
      </c>
      <c r="K41" s="269">
        <v>5.61122244488978</v>
      </c>
    </row>
    <row r="42" spans="1:11" s="254" customFormat="1" ht="15" customHeight="1">
      <c r="A42" s="264" t="s">
        <v>371</v>
      </c>
      <c r="B42" s="259">
        <v>236493</v>
      </c>
      <c r="C42" s="259">
        <v>117066</v>
      </c>
      <c r="D42" s="259">
        <v>119427</v>
      </c>
      <c r="E42" s="267">
        <v>2306</v>
      </c>
      <c r="F42" s="269">
        <v>0.9846831805352132</v>
      </c>
      <c r="G42" s="776">
        <v>81458</v>
      </c>
      <c r="H42" s="773"/>
      <c r="I42" s="775">
        <v>3925</v>
      </c>
      <c r="J42" s="773">
        <v>5.0623605432525505</v>
      </c>
      <c r="K42" s="269">
        <v>5.0623605432525505</v>
      </c>
    </row>
    <row r="43" spans="1:11" s="254" customFormat="1" ht="15" customHeight="1">
      <c r="A43" s="264" t="s">
        <v>450</v>
      </c>
      <c r="B43" s="259">
        <v>170913</v>
      </c>
      <c r="C43" s="259">
        <v>86252</v>
      </c>
      <c r="D43" s="259">
        <v>84661</v>
      </c>
      <c r="E43" s="267">
        <v>4911</v>
      </c>
      <c r="F43" s="269">
        <v>2.958398091589258</v>
      </c>
      <c r="G43" s="776">
        <v>57675</v>
      </c>
      <c r="H43" s="773"/>
      <c r="I43" s="775">
        <v>4565</v>
      </c>
      <c r="J43" s="773">
        <v>8.595368103935229</v>
      </c>
      <c r="K43" s="269">
        <v>8.595368103935229</v>
      </c>
    </row>
    <row r="44" spans="1:11" s="254" customFormat="1" ht="15" customHeight="1">
      <c r="A44" s="264" t="s">
        <v>373</v>
      </c>
      <c r="B44" s="259">
        <v>120111</v>
      </c>
      <c r="C44" s="259">
        <v>58488</v>
      </c>
      <c r="D44" s="259">
        <v>61623</v>
      </c>
      <c r="E44" s="267">
        <v>1863</v>
      </c>
      <c r="F44" s="269">
        <v>1.575502334077532</v>
      </c>
      <c r="G44" s="776">
        <v>40468</v>
      </c>
      <c r="H44" s="773"/>
      <c r="I44" s="775">
        <v>2553</v>
      </c>
      <c r="J44" s="773">
        <v>6.733482790452328</v>
      </c>
      <c r="K44" s="269">
        <v>6.733482790452328</v>
      </c>
    </row>
    <row r="45" spans="1:11" s="254" customFormat="1" ht="15" customHeight="1">
      <c r="A45" s="264" t="s">
        <v>451</v>
      </c>
      <c r="B45" s="259">
        <v>117856</v>
      </c>
      <c r="C45" s="259">
        <v>58859</v>
      </c>
      <c r="D45" s="259">
        <v>58997</v>
      </c>
      <c r="E45" s="267">
        <v>3528</v>
      </c>
      <c r="F45" s="269">
        <v>3.085858232453992</v>
      </c>
      <c r="G45" s="776">
        <v>38702</v>
      </c>
      <c r="H45" s="773"/>
      <c r="I45" s="775">
        <v>3776</v>
      </c>
      <c r="J45" s="773">
        <v>10.811429880318387</v>
      </c>
      <c r="K45" s="269">
        <v>10.811429880318387</v>
      </c>
    </row>
    <row r="46" spans="1:11" s="254" customFormat="1" ht="15" customHeight="1">
      <c r="A46" s="264" t="s">
        <v>375</v>
      </c>
      <c r="B46" s="259">
        <v>129256</v>
      </c>
      <c r="C46" s="259">
        <v>62911</v>
      </c>
      <c r="D46" s="259">
        <v>66345</v>
      </c>
      <c r="E46" s="267">
        <v>762</v>
      </c>
      <c r="F46" s="269">
        <v>0.5930237987765966</v>
      </c>
      <c r="G46" s="776">
        <v>43261</v>
      </c>
      <c r="H46" s="773"/>
      <c r="I46" s="775">
        <v>2203</v>
      </c>
      <c r="J46" s="773">
        <v>5.365580398460714</v>
      </c>
      <c r="K46" s="269">
        <v>5.365580398460714</v>
      </c>
    </row>
    <row r="47" spans="1:11" s="254" customFormat="1" ht="15" customHeight="1">
      <c r="A47" s="264" t="s">
        <v>376</v>
      </c>
      <c r="B47" s="259">
        <v>85976</v>
      </c>
      <c r="C47" s="259">
        <v>43931</v>
      </c>
      <c r="D47" s="259">
        <v>42045</v>
      </c>
      <c r="E47" s="267">
        <v>3443</v>
      </c>
      <c r="F47" s="269">
        <v>4.171664667466347</v>
      </c>
      <c r="G47" s="776">
        <v>29379</v>
      </c>
      <c r="H47" s="773"/>
      <c r="I47" s="775">
        <v>2374</v>
      </c>
      <c r="J47" s="773">
        <v>8.790964636178487</v>
      </c>
      <c r="K47" s="269">
        <v>8.790964636178487</v>
      </c>
    </row>
    <row r="48" spans="1:11" s="254" customFormat="1" ht="15" customHeight="1">
      <c r="A48" s="264" t="s">
        <v>452</v>
      </c>
      <c r="B48" s="259">
        <v>82983</v>
      </c>
      <c r="C48" s="259">
        <v>41936</v>
      </c>
      <c r="D48" s="259">
        <v>41047</v>
      </c>
      <c r="E48" s="267">
        <v>4251</v>
      </c>
      <c r="F48" s="269">
        <v>5.399329370522786</v>
      </c>
      <c r="G48" s="776">
        <v>28309</v>
      </c>
      <c r="H48" s="773"/>
      <c r="I48" s="775">
        <v>2924</v>
      </c>
      <c r="J48" s="773">
        <v>11.518613354343115</v>
      </c>
      <c r="K48" s="269">
        <v>11.518613354343115</v>
      </c>
    </row>
    <row r="49" spans="1:11" s="254" customFormat="1" ht="15" customHeight="1">
      <c r="A49" s="264" t="s">
        <v>379</v>
      </c>
      <c r="B49" s="259">
        <v>26557</v>
      </c>
      <c r="C49" s="259">
        <v>12695</v>
      </c>
      <c r="D49" s="259">
        <v>13862</v>
      </c>
      <c r="E49" s="267">
        <v>-1241</v>
      </c>
      <c r="F49" s="269">
        <v>-4.464349953234046</v>
      </c>
      <c r="G49" s="776">
        <v>10901</v>
      </c>
      <c r="H49" s="773"/>
      <c r="I49" s="775">
        <v>-218</v>
      </c>
      <c r="J49" s="773">
        <v>-1.960607968342477</v>
      </c>
      <c r="K49" s="269">
        <v>-1.960607968342477</v>
      </c>
    </row>
    <row r="50" spans="1:11" s="254" customFormat="1" ht="15" customHeight="1">
      <c r="A50" s="264" t="s">
        <v>380</v>
      </c>
      <c r="B50" s="259">
        <v>53061</v>
      </c>
      <c r="C50" s="259">
        <v>27259</v>
      </c>
      <c r="D50" s="259">
        <v>25802</v>
      </c>
      <c r="E50" s="267">
        <v>379</v>
      </c>
      <c r="F50" s="269">
        <v>0.7194108044493376</v>
      </c>
      <c r="G50" s="776">
        <v>19502</v>
      </c>
      <c r="H50" s="773"/>
      <c r="I50" s="775">
        <v>1054</v>
      </c>
      <c r="J50" s="773">
        <v>5.71335646140503</v>
      </c>
      <c r="K50" s="269">
        <v>5.71335646140503</v>
      </c>
    </row>
    <row r="51" spans="1:11" s="254" customFormat="1" ht="15" customHeight="1">
      <c r="A51" s="264" t="s">
        <v>381</v>
      </c>
      <c r="B51" s="259">
        <v>44058</v>
      </c>
      <c r="C51" s="259">
        <v>22682</v>
      </c>
      <c r="D51" s="259">
        <v>21376</v>
      </c>
      <c r="E51" s="267">
        <v>347</v>
      </c>
      <c r="F51" s="269">
        <v>0.7938505181762028</v>
      </c>
      <c r="G51" s="776">
        <v>15420</v>
      </c>
      <c r="H51" s="773"/>
      <c r="I51" s="775">
        <v>618</v>
      </c>
      <c r="J51" s="773">
        <v>4.175111471422781</v>
      </c>
      <c r="K51" s="269">
        <v>4.175111471422781</v>
      </c>
    </row>
    <row r="52" spans="1:11" s="254" customFormat="1" ht="15" customHeight="1">
      <c r="A52" s="264" t="s">
        <v>458</v>
      </c>
      <c r="B52" s="259">
        <v>36624</v>
      </c>
      <c r="C52" s="259">
        <v>17422</v>
      </c>
      <c r="D52" s="259">
        <v>19202</v>
      </c>
      <c r="E52" s="267">
        <v>-1957</v>
      </c>
      <c r="F52" s="269">
        <v>-5.072444985873876</v>
      </c>
      <c r="G52" s="776">
        <v>12735</v>
      </c>
      <c r="H52" s="773"/>
      <c r="I52" s="775">
        <v>157</v>
      </c>
      <c r="J52" s="773">
        <v>1.248211162346955</v>
      </c>
      <c r="K52" s="269">
        <v>1.248211162346955</v>
      </c>
    </row>
    <row r="53" spans="1:11" s="254" customFormat="1" ht="15" customHeight="1">
      <c r="A53" s="264" t="s">
        <v>459</v>
      </c>
      <c r="B53" s="259">
        <v>35277</v>
      </c>
      <c r="C53" s="259">
        <v>17637</v>
      </c>
      <c r="D53" s="259">
        <v>17640</v>
      </c>
      <c r="E53" s="267">
        <v>-782</v>
      </c>
      <c r="F53" s="269">
        <v>-2.1686680163066083</v>
      </c>
      <c r="G53" s="776">
        <v>10911</v>
      </c>
      <c r="H53" s="773"/>
      <c r="I53" s="775">
        <v>10</v>
      </c>
      <c r="J53" s="773">
        <v>0.09173470323823503</v>
      </c>
      <c r="K53" s="269">
        <v>0.09173470323823503</v>
      </c>
    </row>
    <row r="54" spans="1:11" s="254" customFormat="1" ht="15" customHeight="1">
      <c r="A54" s="264" t="s">
        <v>1062</v>
      </c>
      <c r="B54" s="259">
        <v>47524</v>
      </c>
      <c r="C54" s="259">
        <v>23655</v>
      </c>
      <c r="D54" s="259">
        <v>23869</v>
      </c>
      <c r="E54" s="267">
        <v>488</v>
      </c>
      <c r="F54" s="269">
        <v>1.0375031890466877</v>
      </c>
      <c r="G54" s="776">
        <v>14559</v>
      </c>
      <c r="H54" s="773"/>
      <c r="I54" s="775">
        <v>832</v>
      </c>
      <c r="J54" s="773">
        <v>6.0610475704815325</v>
      </c>
      <c r="K54" s="269">
        <v>6.0610475704815325</v>
      </c>
    </row>
    <row r="55" spans="1:11" s="254" customFormat="1" ht="15" customHeight="1">
      <c r="A55" s="264" t="s">
        <v>1501</v>
      </c>
      <c r="B55" s="259">
        <v>50005</v>
      </c>
      <c r="C55" s="259">
        <v>23923</v>
      </c>
      <c r="D55" s="259">
        <v>26082</v>
      </c>
      <c r="E55" s="267">
        <v>-57</v>
      </c>
      <c r="F55" s="269">
        <v>-0.11385881506931406</v>
      </c>
      <c r="G55" s="776">
        <v>18368</v>
      </c>
      <c r="H55" s="773"/>
      <c r="I55" s="775">
        <v>939</v>
      </c>
      <c r="J55" s="773">
        <v>5.387572436743359</v>
      </c>
      <c r="K55" s="269">
        <v>5.387572436743359</v>
      </c>
    </row>
    <row r="56" spans="1:11" s="254" customFormat="1" ht="15" customHeight="1">
      <c r="A56" s="264" t="s">
        <v>383</v>
      </c>
      <c r="B56" s="259">
        <v>15163</v>
      </c>
      <c r="C56" s="259">
        <v>7192</v>
      </c>
      <c r="D56" s="259">
        <v>7971</v>
      </c>
      <c r="E56" s="267">
        <v>-644</v>
      </c>
      <c r="F56" s="269">
        <v>-4.07414436641994</v>
      </c>
      <c r="G56" s="776">
        <v>5961</v>
      </c>
      <c r="H56" s="773"/>
      <c r="I56" s="775">
        <v>-49</v>
      </c>
      <c r="J56" s="773">
        <v>-0.8153078202995009</v>
      </c>
      <c r="K56" s="269">
        <v>-0.8153078202995009</v>
      </c>
    </row>
    <row r="57" spans="1:11" s="254" customFormat="1" ht="15" customHeight="1">
      <c r="A57" s="264" t="s">
        <v>384</v>
      </c>
      <c r="B57" s="259">
        <v>8303</v>
      </c>
      <c r="C57" s="259">
        <v>3968</v>
      </c>
      <c r="D57" s="259">
        <v>4335</v>
      </c>
      <c r="E57" s="267">
        <v>-402</v>
      </c>
      <c r="F57" s="269">
        <v>-4.618035611717404</v>
      </c>
      <c r="G57" s="776">
        <v>3016</v>
      </c>
      <c r="H57" s="773"/>
      <c r="I57" s="775">
        <v>-8</v>
      </c>
      <c r="J57" s="773">
        <v>-0.26455026455026454</v>
      </c>
      <c r="K57" s="269">
        <v>-0.26455026455026454</v>
      </c>
    </row>
    <row r="58" spans="1:11" s="254" customFormat="1" ht="15" customHeight="1">
      <c r="A58" s="264" t="s">
        <v>385</v>
      </c>
      <c r="B58" s="259">
        <v>10003</v>
      </c>
      <c r="C58" s="259">
        <v>4789</v>
      </c>
      <c r="D58" s="259">
        <v>5214</v>
      </c>
      <c r="E58" s="267">
        <v>-301</v>
      </c>
      <c r="F58" s="269">
        <v>-2.921195652173913</v>
      </c>
      <c r="G58" s="776">
        <v>3734</v>
      </c>
      <c r="H58" s="773"/>
      <c r="I58" s="775">
        <v>59</v>
      </c>
      <c r="J58" s="773">
        <v>1.6054421768707483</v>
      </c>
      <c r="K58" s="269">
        <v>1.6054421768707483</v>
      </c>
    </row>
    <row r="59" spans="1:11" s="254" customFormat="1" ht="15" customHeight="1">
      <c r="A59" s="264" t="s">
        <v>386</v>
      </c>
      <c r="B59" s="259">
        <v>8103</v>
      </c>
      <c r="C59" s="259">
        <v>3829</v>
      </c>
      <c r="D59" s="259">
        <v>4274</v>
      </c>
      <c r="E59" s="267">
        <v>-412</v>
      </c>
      <c r="F59" s="269">
        <v>-4.838520258367587</v>
      </c>
      <c r="G59" s="776">
        <v>2984</v>
      </c>
      <c r="H59" s="773"/>
      <c r="I59" s="775">
        <v>4</v>
      </c>
      <c r="J59" s="773">
        <v>0.1342281879194631</v>
      </c>
      <c r="K59" s="269">
        <v>0.1342281879194631</v>
      </c>
    </row>
    <row r="60" spans="1:11" s="254" customFormat="1" ht="15" customHeight="1">
      <c r="A60" s="264" t="s">
        <v>387</v>
      </c>
      <c r="B60" s="259">
        <v>10372</v>
      </c>
      <c r="C60" s="259">
        <v>4853</v>
      </c>
      <c r="D60" s="259">
        <v>5519</v>
      </c>
      <c r="E60" s="267">
        <v>-896</v>
      </c>
      <c r="F60" s="269">
        <v>-7.951721689740859</v>
      </c>
      <c r="G60" s="776">
        <v>4203</v>
      </c>
      <c r="H60" s="773"/>
      <c r="I60" s="775">
        <v>-180</v>
      </c>
      <c r="J60" s="773">
        <v>-4.1067761806981515</v>
      </c>
      <c r="K60" s="269">
        <v>-4.1067761806981515</v>
      </c>
    </row>
    <row r="61" spans="1:11" s="254" customFormat="1" ht="15" customHeight="1">
      <c r="A61" s="264" t="s">
        <v>388</v>
      </c>
      <c r="B61" s="259">
        <v>38803</v>
      </c>
      <c r="C61" s="259">
        <v>18915</v>
      </c>
      <c r="D61" s="259">
        <v>19888</v>
      </c>
      <c r="E61" s="267">
        <v>192</v>
      </c>
      <c r="F61" s="269">
        <v>0.49726761803631087</v>
      </c>
      <c r="G61" s="776">
        <v>13490</v>
      </c>
      <c r="H61" s="773"/>
      <c r="I61" s="775">
        <v>717</v>
      </c>
      <c r="J61" s="773">
        <v>5.6134032725279885</v>
      </c>
      <c r="K61" s="269">
        <v>5.6134032725279885</v>
      </c>
    </row>
    <row r="62" spans="1:11" s="254" customFormat="1" ht="15" customHeight="1">
      <c r="A62" s="265" t="s">
        <v>347</v>
      </c>
      <c r="B62" s="263">
        <v>31962</v>
      </c>
      <c r="C62" s="263">
        <v>15588</v>
      </c>
      <c r="D62" s="263">
        <v>16374</v>
      </c>
      <c r="E62" s="268">
        <v>1092</v>
      </c>
      <c r="F62" s="270">
        <v>3.537414965986395</v>
      </c>
      <c r="G62" s="874">
        <v>11744</v>
      </c>
      <c r="H62" s="771"/>
      <c r="I62" s="770">
        <v>857</v>
      </c>
      <c r="J62" s="771">
        <v>7.871773675025259</v>
      </c>
      <c r="K62" s="270">
        <v>7.871773675025259</v>
      </c>
    </row>
    <row r="63" s="254" customFormat="1" ht="15" customHeight="1">
      <c r="A63" s="262"/>
    </row>
    <row r="64" s="254" customFormat="1" ht="12" customHeight="1">
      <c r="A64" s="262"/>
    </row>
    <row r="65" spans="1:20" s="254" customFormat="1" ht="12" customHeight="1">
      <c r="A65" s="262"/>
      <c r="L65" s="73"/>
      <c r="M65" s="73"/>
      <c r="N65" s="73"/>
      <c r="O65" s="73"/>
      <c r="P65" s="73"/>
      <c r="Q65" s="73"/>
      <c r="R65" s="73"/>
      <c r="S65" s="73"/>
      <c r="T65" s="73"/>
    </row>
    <row r="66" spans="1:20" s="254" customFormat="1" ht="12" customHeight="1">
      <c r="A66" s="73"/>
      <c r="B66" s="73"/>
      <c r="C66" s="73"/>
      <c r="D66" s="73"/>
      <c r="E66" s="73"/>
      <c r="F66" s="73"/>
      <c r="G66" s="73"/>
      <c r="H66" s="73"/>
      <c r="I66" s="73"/>
      <c r="J66" s="73"/>
      <c r="K66" s="73"/>
      <c r="L66" s="73"/>
      <c r="M66" s="73"/>
      <c r="N66" s="73"/>
      <c r="O66" s="73"/>
      <c r="P66" s="73"/>
      <c r="Q66" s="73"/>
      <c r="R66" s="73"/>
      <c r="S66" s="73"/>
      <c r="T66" s="73"/>
    </row>
    <row r="67" spans="1:20" s="254" customFormat="1" ht="12" customHeight="1">
      <c r="A67" s="73"/>
      <c r="B67" s="73"/>
      <c r="C67" s="73"/>
      <c r="D67" s="73"/>
      <c r="E67" s="73"/>
      <c r="F67" s="73"/>
      <c r="G67" s="73"/>
      <c r="H67" s="73"/>
      <c r="I67" s="73"/>
      <c r="J67" s="73"/>
      <c r="K67" s="73"/>
      <c r="L67" s="73"/>
      <c r="M67" s="73"/>
      <c r="N67" s="73"/>
      <c r="O67" s="73"/>
      <c r="P67" s="73"/>
      <c r="Q67" s="73"/>
      <c r="R67" s="73"/>
      <c r="S67" s="73"/>
      <c r="T67" s="73"/>
    </row>
  </sheetData>
  <mergeCells count="97">
    <mergeCell ref="G62:H62"/>
    <mergeCell ref="I29:J29"/>
    <mergeCell ref="I30:J30"/>
    <mergeCell ref="I31:J31"/>
    <mergeCell ref="I32:J32"/>
    <mergeCell ref="I33:J33"/>
    <mergeCell ref="G32:H32"/>
    <mergeCell ref="G33:H33"/>
    <mergeCell ref="G38:H38"/>
    <mergeCell ref="I37:J37"/>
    <mergeCell ref="A4:A5"/>
    <mergeCell ref="B4:D4"/>
    <mergeCell ref="A26:A28"/>
    <mergeCell ref="B26:F26"/>
    <mergeCell ref="B27:D27"/>
    <mergeCell ref="E27:F27"/>
    <mergeCell ref="A18:K18"/>
    <mergeCell ref="A17:K17"/>
    <mergeCell ref="G28:H28"/>
    <mergeCell ref="G27:H27"/>
    <mergeCell ref="R4:T4"/>
    <mergeCell ref="P5:Q5"/>
    <mergeCell ref="I4:K4"/>
    <mergeCell ref="S5:T5"/>
    <mergeCell ref="M4:Q4"/>
    <mergeCell ref="M5:O5"/>
    <mergeCell ref="I27:K27"/>
    <mergeCell ref="I28:J28"/>
    <mergeCell ref="A19:K19"/>
    <mergeCell ref="I35:J35"/>
    <mergeCell ref="G34:H34"/>
    <mergeCell ref="G35:H35"/>
    <mergeCell ref="G29:H29"/>
    <mergeCell ref="G31:H31"/>
    <mergeCell ref="G30:H30"/>
    <mergeCell ref="I34:J34"/>
    <mergeCell ref="E4:E5"/>
    <mergeCell ref="F4:H4"/>
    <mergeCell ref="L4:L6"/>
    <mergeCell ref="G26:K26"/>
    <mergeCell ref="I38:J38"/>
    <mergeCell ref="G36:H36"/>
    <mergeCell ref="I39:J39"/>
    <mergeCell ref="G39:H39"/>
    <mergeCell ref="G37:H37"/>
    <mergeCell ref="I36:J36"/>
    <mergeCell ref="G40:H40"/>
    <mergeCell ref="I40:J40"/>
    <mergeCell ref="I41:J41"/>
    <mergeCell ref="G41:H41"/>
    <mergeCell ref="G42:H42"/>
    <mergeCell ref="G43:H43"/>
    <mergeCell ref="G44:H44"/>
    <mergeCell ref="G45:H45"/>
    <mergeCell ref="G46:H46"/>
    <mergeCell ref="G47:H47"/>
    <mergeCell ref="G48:H48"/>
    <mergeCell ref="G49:H49"/>
    <mergeCell ref="I42:J42"/>
    <mergeCell ref="I43:J43"/>
    <mergeCell ref="I44:J44"/>
    <mergeCell ref="I45:J45"/>
    <mergeCell ref="I46:J46"/>
    <mergeCell ref="I47:J47"/>
    <mergeCell ref="I48:J48"/>
    <mergeCell ref="I49:J49"/>
    <mergeCell ref="G50:H50"/>
    <mergeCell ref="G51:H51"/>
    <mergeCell ref="G52:H52"/>
    <mergeCell ref="G53:H53"/>
    <mergeCell ref="G54:H54"/>
    <mergeCell ref="G55:H55"/>
    <mergeCell ref="G56:H56"/>
    <mergeCell ref="G57:H57"/>
    <mergeCell ref="G58:H58"/>
    <mergeCell ref="G59:H59"/>
    <mergeCell ref="G60:H60"/>
    <mergeCell ref="G61:H61"/>
    <mergeCell ref="I50:J50"/>
    <mergeCell ref="I51:J51"/>
    <mergeCell ref="I52:J52"/>
    <mergeCell ref="I53:J53"/>
    <mergeCell ref="I61:J61"/>
    <mergeCell ref="I54:J54"/>
    <mergeCell ref="I55:J55"/>
    <mergeCell ref="I56:J56"/>
    <mergeCell ref="I57:J57"/>
    <mergeCell ref="I62:J62"/>
    <mergeCell ref="L23:T23"/>
    <mergeCell ref="L24:T24"/>
    <mergeCell ref="L25:T25"/>
    <mergeCell ref="L26:T26"/>
    <mergeCell ref="L27:T27"/>
    <mergeCell ref="L28:T28"/>
    <mergeCell ref="I58:J58"/>
    <mergeCell ref="I59:J59"/>
    <mergeCell ref="I60:J60"/>
  </mergeCells>
  <printOptions/>
  <pageMargins left="0.5905511811023623" right="0.5905511811023623" top="0.7874015748031497" bottom="0.3937007874015748" header="0.1968503937007874" footer="0.1968503937007874"/>
  <pageSetup horizontalDpi="400" verticalDpi="400" orientation="portrait" paperSize="9" scale="84"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5"/>
  <dimension ref="A2:AC67"/>
  <sheetViews>
    <sheetView workbookViewId="0" topLeftCell="A17">
      <selection activeCell="B49" sqref="B49:D49"/>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911" t="s">
        <v>1282</v>
      </c>
      <c r="J2" s="911"/>
      <c r="K2" s="911"/>
      <c r="L2" s="911"/>
      <c r="M2" s="911"/>
      <c r="N2" s="911"/>
      <c r="O2" s="911"/>
      <c r="P2" s="911"/>
      <c r="Q2" s="911"/>
      <c r="R2" s="911"/>
      <c r="S2" s="911"/>
      <c r="T2" s="911"/>
    </row>
    <row r="3" spans="1:27" ht="11.25" customHeight="1">
      <c r="A3" s="17" t="s">
        <v>1261</v>
      </c>
      <c r="AA3" s="64" t="s">
        <v>1262</v>
      </c>
    </row>
    <row r="4" spans="1:27" ht="16.5" customHeight="1">
      <c r="A4" s="819" t="s">
        <v>1263</v>
      </c>
      <c r="B4" s="819"/>
      <c r="C4" s="839"/>
      <c r="D4" s="817" t="s">
        <v>1264</v>
      </c>
      <c r="E4" s="827"/>
      <c r="F4" s="827"/>
      <c r="G4" s="827"/>
      <c r="H4" s="827"/>
      <c r="I4" s="827"/>
      <c r="J4" s="827"/>
      <c r="K4" s="827"/>
      <c r="L4" s="827"/>
      <c r="M4" s="827"/>
      <c r="N4" s="827"/>
      <c r="O4" s="928"/>
      <c r="P4" s="827" t="s">
        <v>1265</v>
      </c>
      <c r="Q4" s="827"/>
      <c r="R4" s="827"/>
      <c r="S4" s="827"/>
      <c r="T4" s="827"/>
      <c r="U4" s="827"/>
      <c r="V4" s="827"/>
      <c r="W4" s="827"/>
      <c r="X4" s="827"/>
      <c r="Y4" s="827"/>
      <c r="Z4" s="827"/>
      <c r="AA4" s="827"/>
    </row>
    <row r="5" spans="1:27" ht="6" customHeight="1">
      <c r="A5" s="795"/>
      <c r="B5" s="795"/>
      <c r="C5" s="787"/>
      <c r="D5" s="819" t="s">
        <v>1266</v>
      </c>
      <c r="E5" s="819"/>
      <c r="F5" s="819"/>
      <c r="G5" s="819"/>
      <c r="H5" s="194"/>
      <c r="I5" s="194"/>
      <c r="J5" s="194"/>
      <c r="K5" s="194"/>
      <c r="L5" s="194"/>
      <c r="M5" s="194"/>
      <c r="N5" s="194"/>
      <c r="O5" s="195"/>
      <c r="P5" s="819" t="s">
        <v>1266</v>
      </c>
      <c r="Q5" s="819"/>
      <c r="R5" s="819"/>
      <c r="S5" s="819"/>
      <c r="T5" s="194"/>
      <c r="U5" s="194"/>
      <c r="V5" s="194"/>
      <c r="W5" s="194"/>
      <c r="X5" s="194"/>
      <c r="Y5" s="194"/>
      <c r="Z5" s="194"/>
      <c r="AA5" s="194"/>
    </row>
    <row r="6" spans="1:27" ht="17.25" customHeight="1">
      <c r="A6" s="813"/>
      <c r="B6" s="813"/>
      <c r="C6" s="840"/>
      <c r="D6" s="813"/>
      <c r="E6" s="813"/>
      <c r="F6" s="813"/>
      <c r="G6" s="813"/>
      <c r="H6" s="817" t="s">
        <v>1177</v>
      </c>
      <c r="I6" s="827"/>
      <c r="J6" s="827"/>
      <c r="K6" s="825"/>
      <c r="L6" s="817" t="s">
        <v>1267</v>
      </c>
      <c r="M6" s="827"/>
      <c r="N6" s="827"/>
      <c r="O6" s="928"/>
      <c r="P6" s="813"/>
      <c r="Q6" s="813"/>
      <c r="R6" s="813"/>
      <c r="S6" s="813"/>
      <c r="T6" s="817" t="s">
        <v>1177</v>
      </c>
      <c r="U6" s="827"/>
      <c r="V6" s="827"/>
      <c r="W6" s="825"/>
      <c r="X6" s="817" t="s">
        <v>1271</v>
      </c>
      <c r="Y6" s="827"/>
      <c r="Z6" s="827"/>
      <c r="AA6" s="827"/>
    </row>
    <row r="7" spans="1:27" ht="12" customHeight="1">
      <c r="A7" s="74" t="s">
        <v>1272</v>
      </c>
      <c r="B7" s="431">
        <v>19</v>
      </c>
      <c r="C7" s="75" t="s">
        <v>461</v>
      </c>
      <c r="D7" s="921">
        <v>172102</v>
      </c>
      <c r="E7" s="918"/>
      <c r="F7" s="918"/>
      <c r="G7" s="918"/>
      <c r="H7" s="918">
        <v>110743</v>
      </c>
      <c r="I7" s="918"/>
      <c r="J7" s="918"/>
      <c r="K7" s="918"/>
      <c r="L7" s="918">
        <v>61358</v>
      </c>
      <c r="M7" s="918"/>
      <c r="N7" s="918"/>
      <c r="O7" s="918"/>
      <c r="P7" s="919">
        <v>116338</v>
      </c>
      <c r="Q7" s="920"/>
      <c r="R7" s="920"/>
      <c r="S7" s="920"/>
      <c r="T7" s="918">
        <v>82204</v>
      </c>
      <c r="U7" s="918"/>
      <c r="V7" s="918"/>
      <c r="W7" s="918"/>
      <c r="X7" s="918">
        <v>34134</v>
      </c>
      <c r="Y7" s="918"/>
      <c r="Z7" s="918"/>
      <c r="AA7" s="918"/>
    </row>
    <row r="8" spans="1:27" ht="12" customHeight="1">
      <c r="A8" s="76"/>
      <c r="B8" s="431">
        <v>20</v>
      </c>
      <c r="C8" s="23"/>
      <c r="D8" s="888">
        <v>175986</v>
      </c>
      <c r="E8" s="879"/>
      <c r="F8" s="879"/>
      <c r="G8" s="879"/>
      <c r="H8" s="879">
        <v>112856</v>
      </c>
      <c r="I8" s="879"/>
      <c r="J8" s="879"/>
      <c r="K8" s="879"/>
      <c r="L8" s="879">
        <v>63129</v>
      </c>
      <c r="M8" s="879"/>
      <c r="N8" s="879"/>
      <c r="O8" s="885"/>
      <c r="P8" s="883">
        <v>119668</v>
      </c>
      <c r="Q8" s="879"/>
      <c r="R8" s="879"/>
      <c r="S8" s="879"/>
      <c r="T8" s="879">
        <v>84367</v>
      </c>
      <c r="U8" s="879"/>
      <c r="V8" s="879"/>
      <c r="W8" s="879"/>
      <c r="X8" s="879">
        <v>35300</v>
      </c>
      <c r="Y8" s="879"/>
      <c r="Z8" s="879"/>
      <c r="AA8" s="879"/>
    </row>
    <row r="9" spans="1:27" ht="12" customHeight="1">
      <c r="A9" s="78"/>
      <c r="B9" s="43"/>
      <c r="C9" s="79"/>
      <c r="D9" s="654"/>
      <c r="E9" s="653"/>
      <c r="F9" s="653"/>
      <c r="G9" s="653"/>
      <c r="H9" s="653"/>
      <c r="I9" s="653"/>
      <c r="J9" s="653"/>
      <c r="K9" s="653"/>
      <c r="L9" s="655"/>
      <c r="M9" s="655"/>
      <c r="N9" s="655"/>
      <c r="O9" s="663"/>
      <c r="P9" s="656"/>
      <c r="Q9" s="653"/>
      <c r="R9" s="653"/>
      <c r="S9" s="653"/>
      <c r="T9" s="653"/>
      <c r="U9" s="653"/>
      <c r="V9" s="653"/>
      <c r="W9" s="653"/>
      <c r="X9" s="653"/>
      <c r="Y9" s="653"/>
      <c r="Z9" s="653"/>
      <c r="AA9" s="653"/>
    </row>
    <row r="10" spans="1:27" ht="12" customHeight="1">
      <c r="A10" s="78" t="s">
        <v>1218</v>
      </c>
      <c r="B10" s="32">
        <v>11</v>
      </c>
      <c r="C10" s="79" t="s">
        <v>389</v>
      </c>
      <c r="D10" s="887">
        <v>172939</v>
      </c>
      <c r="E10" s="877"/>
      <c r="F10" s="877"/>
      <c r="G10" s="877"/>
      <c r="H10" s="877">
        <v>110850</v>
      </c>
      <c r="I10" s="877"/>
      <c r="J10" s="877"/>
      <c r="K10" s="877"/>
      <c r="L10" s="877">
        <v>62088</v>
      </c>
      <c r="M10" s="877"/>
      <c r="N10" s="877"/>
      <c r="O10" s="884"/>
      <c r="P10" s="880">
        <v>117605</v>
      </c>
      <c r="Q10" s="877"/>
      <c r="R10" s="877"/>
      <c r="S10" s="877"/>
      <c r="T10" s="877">
        <v>82926</v>
      </c>
      <c r="U10" s="877"/>
      <c r="V10" s="877"/>
      <c r="W10" s="877"/>
      <c r="X10" s="877">
        <v>34678</v>
      </c>
      <c r="Y10" s="877"/>
      <c r="Z10" s="877"/>
      <c r="AA10" s="877"/>
    </row>
    <row r="11" spans="1:27" ht="12" customHeight="1">
      <c r="A11" s="78"/>
      <c r="B11" s="32">
        <v>12</v>
      </c>
      <c r="C11" s="79"/>
      <c r="D11" s="887">
        <v>175986</v>
      </c>
      <c r="E11" s="877"/>
      <c r="F11" s="877"/>
      <c r="G11" s="877"/>
      <c r="H11" s="877">
        <v>112856</v>
      </c>
      <c r="I11" s="877"/>
      <c r="J11" s="877"/>
      <c r="K11" s="877"/>
      <c r="L11" s="877">
        <v>63129</v>
      </c>
      <c r="M11" s="877"/>
      <c r="N11" s="877"/>
      <c r="O11" s="884"/>
      <c r="P11" s="880">
        <v>119668</v>
      </c>
      <c r="Q11" s="877"/>
      <c r="R11" s="877"/>
      <c r="S11" s="877"/>
      <c r="T11" s="877">
        <v>84367</v>
      </c>
      <c r="U11" s="877"/>
      <c r="V11" s="877"/>
      <c r="W11" s="877"/>
      <c r="X11" s="877">
        <v>35300</v>
      </c>
      <c r="Y11" s="877"/>
      <c r="Z11" s="877"/>
      <c r="AA11" s="877"/>
    </row>
    <row r="12" spans="1:27" ht="12" customHeight="1">
      <c r="A12" s="78" t="s">
        <v>55</v>
      </c>
      <c r="B12" s="32">
        <v>1</v>
      </c>
      <c r="C12" s="79" t="s">
        <v>773</v>
      </c>
      <c r="D12" s="887">
        <v>174217</v>
      </c>
      <c r="E12" s="877"/>
      <c r="F12" s="877"/>
      <c r="G12" s="877"/>
      <c r="H12" s="877">
        <v>111548</v>
      </c>
      <c r="I12" s="877"/>
      <c r="J12" s="877"/>
      <c r="K12" s="877"/>
      <c r="L12" s="877">
        <v>62669</v>
      </c>
      <c r="M12" s="877"/>
      <c r="N12" s="877"/>
      <c r="O12" s="884"/>
      <c r="P12" s="880">
        <v>120249</v>
      </c>
      <c r="Q12" s="877"/>
      <c r="R12" s="877"/>
      <c r="S12" s="877"/>
      <c r="T12" s="877">
        <v>85081</v>
      </c>
      <c r="U12" s="877"/>
      <c r="V12" s="877"/>
      <c r="W12" s="877"/>
      <c r="X12" s="877">
        <v>35168</v>
      </c>
      <c r="Y12" s="877"/>
      <c r="Z12" s="877"/>
      <c r="AA12" s="877"/>
    </row>
    <row r="13" spans="2:27" ht="12" customHeight="1">
      <c r="B13" s="32">
        <v>2</v>
      </c>
      <c r="C13" s="79"/>
      <c r="D13" s="887">
        <v>174950</v>
      </c>
      <c r="E13" s="877"/>
      <c r="F13" s="877"/>
      <c r="G13" s="877"/>
      <c r="H13" s="877">
        <v>111750</v>
      </c>
      <c r="I13" s="877"/>
      <c r="J13" s="877"/>
      <c r="K13" s="877"/>
      <c r="L13" s="877">
        <v>63199</v>
      </c>
      <c r="M13" s="877"/>
      <c r="N13" s="877"/>
      <c r="O13" s="884"/>
      <c r="P13" s="880">
        <v>121409</v>
      </c>
      <c r="Q13" s="877"/>
      <c r="R13" s="877"/>
      <c r="S13" s="877"/>
      <c r="T13" s="877">
        <v>86164</v>
      </c>
      <c r="U13" s="877"/>
      <c r="V13" s="877"/>
      <c r="W13" s="877"/>
      <c r="X13" s="877">
        <v>35244</v>
      </c>
      <c r="Y13" s="877"/>
      <c r="Z13" s="877"/>
      <c r="AA13" s="877"/>
    </row>
    <row r="14" spans="2:27" ht="12" customHeight="1">
      <c r="B14" s="32">
        <v>3</v>
      </c>
      <c r="D14" s="887">
        <v>175885</v>
      </c>
      <c r="E14" s="877"/>
      <c r="F14" s="877"/>
      <c r="G14" s="877"/>
      <c r="H14" s="877">
        <v>112822</v>
      </c>
      <c r="I14" s="877"/>
      <c r="J14" s="877"/>
      <c r="K14" s="877"/>
      <c r="L14" s="877">
        <v>63062</v>
      </c>
      <c r="M14" s="877"/>
      <c r="N14" s="877"/>
      <c r="O14" s="884"/>
      <c r="P14" s="880">
        <v>122022</v>
      </c>
      <c r="Q14" s="877"/>
      <c r="R14" s="877"/>
      <c r="S14" s="877"/>
      <c r="T14" s="877">
        <v>86655</v>
      </c>
      <c r="U14" s="877"/>
      <c r="V14" s="877"/>
      <c r="W14" s="877"/>
      <c r="X14" s="877">
        <v>35366</v>
      </c>
      <c r="Y14" s="877"/>
      <c r="Z14" s="877"/>
      <c r="AA14" s="877"/>
    </row>
    <row r="15" spans="1:27" ht="12" customHeight="1">
      <c r="A15" s="78"/>
      <c r="B15" s="32">
        <v>4</v>
      </c>
      <c r="C15" s="79"/>
      <c r="D15" s="887">
        <v>176679</v>
      </c>
      <c r="E15" s="877"/>
      <c r="F15" s="877"/>
      <c r="G15" s="877"/>
      <c r="H15" s="877">
        <v>113095</v>
      </c>
      <c r="I15" s="877"/>
      <c r="J15" s="877"/>
      <c r="K15" s="877"/>
      <c r="L15" s="877">
        <v>63583</v>
      </c>
      <c r="M15" s="877"/>
      <c r="N15" s="877"/>
      <c r="O15" s="884"/>
      <c r="P15" s="880">
        <v>121008</v>
      </c>
      <c r="Q15" s="877"/>
      <c r="R15" s="877"/>
      <c r="S15" s="877"/>
      <c r="T15" s="877">
        <v>85724</v>
      </c>
      <c r="U15" s="877"/>
      <c r="V15" s="877"/>
      <c r="W15" s="877"/>
      <c r="X15" s="877">
        <v>35284</v>
      </c>
      <c r="Y15" s="877"/>
      <c r="Z15" s="877"/>
      <c r="AA15" s="877"/>
    </row>
    <row r="16" spans="1:27" ht="12" customHeight="1">
      <c r="A16" s="78"/>
      <c r="B16" s="32">
        <v>5</v>
      </c>
      <c r="C16" s="79"/>
      <c r="D16" s="887">
        <v>175699</v>
      </c>
      <c r="E16" s="877"/>
      <c r="F16" s="877"/>
      <c r="G16" s="877"/>
      <c r="H16" s="877">
        <v>112351</v>
      </c>
      <c r="I16" s="877"/>
      <c r="J16" s="877"/>
      <c r="K16" s="877"/>
      <c r="L16" s="877">
        <v>63348</v>
      </c>
      <c r="M16" s="877"/>
      <c r="N16" s="877"/>
      <c r="O16" s="884"/>
      <c r="P16" s="880">
        <v>121502</v>
      </c>
      <c r="Q16" s="877"/>
      <c r="R16" s="877"/>
      <c r="S16" s="877"/>
      <c r="T16" s="877">
        <v>86099</v>
      </c>
      <c r="U16" s="877"/>
      <c r="V16" s="877"/>
      <c r="W16" s="877"/>
      <c r="X16" s="877">
        <v>35403</v>
      </c>
      <c r="Y16" s="877"/>
      <c r="Z16" s="877"/>
      <c r="AA16" s="877"/>
    </row>
    <row r="17" spans="1:27" ht="12" customHeight="1">
      <c r="A17" s="78"/>
      <c r="B17" s="32">
        <v>6</v>
      </c>
      <c r="C17" s="79"/>
      <c r="D17" s="887">
        <v>177779</v>
      </c>
      <c r="E17" s="877"/>
      <c r="F17" s="877"/>
      <c r="G17" s="877"/>
      <c r="H17" s="877">
        <v>113696</v>
      </c>
      <c r="I17" s="877"/>
      <c r="J17" s="877"/>
      <c r="K17" s="877"/>
      <c r="L17" s="877">
        <v>64082</v>
      </c>
      <c r="M17" s="877"/>
      <c r="N17" s="877"/>
      <c r="O17" s="884"/>
      <c r="P17" s="880">
        <v>121311</v>
      </c>
      <c r="Q17" s="877"/>
      <c r="R17" s="877"/>
      <c r="S17" s="877"/>
      <c r="T17" s="877">
        <v>85982</v>
      </c>
      <c r="U17" s="877"/>
      <c r="V17" s="877"/>
      <c r="W17" s="877"/>
      <c r="X17" s="877">
        <v>35328</v>
      </c>
      <c r="Y17" s="877"/>
      <c r="Z17" s="877"/>
      <c r="AA17" s="877"/>
    </row>
    <row r="18" spans="1:27" ht="12" customHeight="1">
      <c r="A18" s="78"/>
      <c r="B18" s="32">
        <v>7</v>
      </c>
      <c r="C18" s="79"/>
      <c r="D18" s="887">
        <v>176394</v>
      </c>
      <c r="E18" s="877"/>
      <c r="F18" s="877"/>
      <c r="G18" s="877"/>
      <c r="H18" s="877">
        <v>112770</v>
      </c>
      <c r="I18" s="877"/>
      <c r="J18" s="877"/>
      <c r="K18" s="877"/>
      <c r="L18" s="877">
        <v>63624</v>
      </c>
      <c r="M18" s="877"/>
      <c r="N18" s="877"/>
      <c r="O18" s="884"/>
      <c r="P18" s="880">
        <v>121445</v>
      </c>
      <c r="Q18" s="877"/>
      <c r="R18" s="877"/>
      <c r="S18" s="877"/>
      <c r="T18" s="877">
        <v>86068</v>
      </c>
      <c r="U18" s="877"/>
      <c r="V18" s="877"/>
      <c r="W18" s="877"/>
      <c r="X18" s="877">
        <v>35377</v>
      </c>
      <c r="Y18" s="877"/>
      <c r="Z18" s="877"/>
      <c r="AA18" s="877"/>
    </row>
    <row r="19" spans="1:27" ht="12" customHeight="1">
      <c r="A19" s="78"/>
      <c r="B19" s="32">
        <v>8</v>
      </c>
      <c r="C19" s="79"/>
      <c r="D19" s="887">
        <v>177104</v>
      </c>
      <c r="E19" s="877"/>
      <c r="F19" s="877"/>
      <c r="G19" s="877"/>
      <c r="H19" s="877">
        <v>113075</v>
      </c>
      <c r="I19" s="877"/>
      <c r="J19" s="877"/>
      <c r="K19" s="877"/>
      <c r="L19" s="877">
        <v>64029</v>
      </c>
      <c r="M19" s="877"/>
      <c r="N19" s="877"/>
      <c r="O19" s="884"/>
      <c r="P19" s="880">
        <v>120957</v>
      </c>
      <c r="Q19" s="877"/>
      <c r="R19" s="877"/>
      <c r="S19" s="877"/>
      <c r="T19" s="877">
        <v>85602</v>
      </c>
      <c r="U19" s="877"/>
      <c r="V19" s="877"/>
      <c r="W19" s="877"/>
      <c r="X19" s="877">
        <v>35354</v>
      </c>
      <c r="Y19" s="877"/>
      <c r="Z19" s="877"/>
      <c r="AA19" s="877"/>
    </row>
    <row r="20" spans="2:27" ht="12" customHeight="1">
      <c r="B20" s="32">
        <v>9</v>
      </c>
      <c r="D20" s="887">
        <v>176478</v>
      </c>
      <c r="E20" s="877"/>
      <c r="F20" s="877"/>
      <c r="G20" s="877"/>
      <c r="H20" s="877">
        <v>112656</v>
      </c>
      <c r="I20" s="877"/>
      <c r="J20" s="877"/>
      <c r="K20" s="877"/>
      <c r="L20" s="877">
        <v>63822</v>
      </c>
      <c r="M20" s="877"/>
      <c r="N20" s="877"/>
      <c r="O20" s="884"/>
      <c r="P20" s="880">
        <v>121573</v>
      </c>
      <c r="Q20" s="877"/>
      <c r="R20" s="877"/>
      <c r="S20" s="877"/>
      <c r="T20" s="877">
        <v>86074</v>
      </c>
      <c r="U20" s="877"/>
      <c r="V20" s="877"/>
      <c r="W20" s="877"/>
      <c r="X20" s="877">
        <v>35498</v>
      </c>
      <c r="Y20" s="877"/>
      <c r="Z20" s="877"/>
      <c r="AA20" s="877"/>
    </row>
    <row r="21" spans="1:27" s="21" customFormat="1" ht="12" customHeight="1">
      <c r="A21" s="498"/>
      <c r="B21" s="617">
        <v>10</v>
      </c>
      <c r="C21" s="499"/>
      <c r="D21" s="886">
        <v>176481</v>
      </c>
      <c r="E21" s="878"/>
      <c r="F21" s="878"/>
      <c r="G21" s="878"/>
      <c r="H21" s="878">
        <v>112691</v>
      </c>
      <c r="I21" s="878"/>
      <c r="J21" s="878"/>
      <c r="K21" s="878"/>
      <c r="L21" s="878">
        <v>63789</v>
      </c>
      <c r="M21" s="878"/>
      <c r="N21" s="878"/>
      <c r="O21" s="882"/>
      <c r="P21" s="881">
        <v>120889</v>
      </c>
      <c r="Q21" s="878"/>
      <c r="R21" s="878"/>
      <c r="S21" s="878"/>
      <c r="T21" s="878">
        <v>85500</v>
      </c>
      <c r="U21" s="878"/>
      <c r="V21" s="878"/>
      <c r="W21" s="878"/>
      <c r="X21" s="878">
        <v>35388</v>
      </c>
      <c r="Y21" s="878"/>
      <c r="Z21" s="878"/>
      <c r="AA21" s="878"/>
    </row>
    <row r="22" spans="1:27" ht="12" customHeight="1">
      <c r="A22" s="456"/>
      <c r="B22" s="511"/>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row>
    <row r="23" spans="1:15" ht="12" customHeight="1">
      <c r="A23" s="86"/>
      <c r="B23" s="20"/>
      <c r="D23" s="415"/>
      <c r="E23" s="415"/>
      <c r="F23" s="415"/>
      <c r="G23" s="415"/>
      <c r="H23" s="415"/>
      <c r="I23" s="415"/>
      <c r="J23" s="415"/>
      <c r="K23" s="415"/>
      <c r="L23" s="415"/>
      <c r="M23" s="415"/>
      <c r="N23" s="415"/>
      <c r="O23" s="415"/>
    </row>
    <row r="24" spans="5:21" ht="19.5" customHeight="1">
      <c r="E24" s="19" t="s">
        <v>1283</v>
      </c>
      <c r="F24" s="19"/>
      <c r="G24" s="19"/>
      <c r="H24" s="19"/>
      <c r="I24" s="19"/>
      <c r="J24" s="19"/>
      <c r="K24" s="19"/>
      <c r="L24" s="19"/>
      <c r="M24" s="19"/>
      <c r="N24" s="19"/>
      <c r="O24" s="19"/>
      <c r="P24" s="140"/>
      <c r="Q24" s="140"/>
      <c r="R24" s="140"/>
      <c r="S24" s="140"/>
      <c r="T24" s="140"/>
      <c r="U24" s="140"/>
    </row>
    <row r="25" ht="11.25" customHeight="1">
      <c r="AA25" s="64" t="s">
        <v>1273</v>
      </c>
    </row>
    <row r="26" spans="1:27" ht="17.25" customHeight="1">
      <c r="A26" s="819" t="s">
        <v>1274</v>
      </c>
      <c r="B26" s="819"/>
      <c r="C26" s="839"/>
      <c r="D26" s="817" t="s">
        <v>1275</v>
      </c>
      <c r="E26" s="827"/>
      <c r="F26" s="827"/>
      <c r="G26" s="827"/>
      <c r="H26" s="827"/>
      <c r="I26" s="827"/>
      <c r="J26" s="827"/>
      <c r="K26" s="825"/>
      <c r="L26" s="817" t="s">
        <v>1276</v>
      </c>
      <c r="M26" s="827"/>
      <c r="N26" s="827"/>
      <c r="O26" s="827"/>
      <c r="P26" s="827"/>
      <c r="Q26" s="827"/>
      <c r="R26" s="827"/>
      <c r="S26" s="825"/>
      <c r="T26" s="817" t="s">
        <v>1277</v>
      </c>
      <c r="U26" s="827"/>
      <c r="V26" s="827"/>
      <c r="W26" s="827"/>
      <c r="X26" s="827"/>
      <c r="Y26" s="827"/>
      <c r="Z26" s="827"/>
      <c r="AA26" s="827"/>
    </row>
    <row r="27" spans="1:27" ht="17.25" customHeight="1">
      <c r="A27" s="813"/>
      <c r="B27" s="813"/>
      <c r="C27" s="840"/>
      <c r="D27" s="817" t="s">
        <v>1278</v>
      </c>
      <c r="E27" s="827"/>
      <c r="F27" s="827"/>
      <c r="G27" s="825"/>
      <c r="H27" s="817" t="s">
        <v>1279</v>
      </c>
      <c r="I27" s="827"/>
      <c r="J27" s="827"/>
      <c r="K27" s="825"/>
      <c r="L27" s="817" t="s">
        <v>1278</v>
      </c>
      <c r="M27" s="827"/>
      <c r="N27" s="827"/>
      <c r="O27" s="825"/>
      <c r="P27" s="817" t="s">
        <v>1279</v>
      </c>
      <c r="Q27" s="827"/>
      <c r="R27" s="827"/>
      <c r="S27" s="825"/>
      <c r="T27" s="817" t="s">
        <v>1280</v>
      </c>
      <c r="U27" s="827"/>
      <c r="V27" s="827"/>
      <c r="W27" s="825"/>
      <c r="X27" s="817" t="s">
        <v>1178</v>
      </c>
      <c r="Y27" s="827"/>
      <c r="Z27" s="827"/>
      <c r="AA27" s="827"/>
    </row>
    <row r="28" spans="1:27" s="21" customFormat="1" ht="12" customHeight="1">
      <c r="A28" s="74" t="s">
        <v>1272</v>
      </c>
      <c r="B28" s="431">
        <v>19</v>
      </c>
      <c r="C28" s="75" t="s">
        <v>461</v>
      </c>
      <c r="D28" s="934">
        <v>375</v>
      </c>
      <c r="E28" s="935"/>
      <c r="F28" s="935"/>
      <c r="G28" s="81" t="s">
        <v>1281</v>
      </c>
      <c r="H28" s="907">
        <v>52197</v>
      </c>
      <c r="I28" s="907"/>
      <c r="J28" s="907"/>
      <c r="K28" s="81" t="s">
        <v>1285</v>
      </c>
      <c r="L28" s="435"/>
      <c r="M28" s="930">
        <v>554</v>
      </c>
      <c r="N28" s="930">
        <v>393</v>
      </c>
      <c r="O28" s="81" t="s">
        <v>1287</v>
      </c>
      <c r="P28" s="929">
        <v>638</v>
      </c>
      <c r="Q28" s="929"/>
      <c r="R28" s="929"/>
      <c r="S28" s="82" t="s">
        <v>1288</v>
      </c>
      <c r="T28" s="899">
        <v>2.625</v>
      </c>
      <c r="U28" s="900"/>
      <c r="V28" s="900"/>
      <c r="W28" s="83" t="s">
        <v>1289</v>
      </c>
      <c r="X28" s="901">
        <v>2.436</v>
      </c>
      <c r="Y28" s="901"/>
      <c r="Z28" s="901"/>
      <c r="AA28" s="83" t="s">
        <v>1289</v>
      </c>
    </row>
    <row r="29" spans="1:27" s="21" customFormat="1" ht="12" customHeight="1">
      <c r="A29" s="76"/>
      <c r="B29" s="431">
        <v>20</v>
      </c>
      <c r="C29" s="77"/>
      <c r="D29" s="931">
        <v>340</v>
      </c>
      <c r="E29" s="932"/>
      <c r="F29" s="932"/>
      <c r="G29" s="80"/>
      <c r="H29" s="933">
        <v>48484</v>
      </c>
      <c r="I29" s="933"/>
      <c r="J29" s="933"/>
      <c r="K29" s="57"/>
      <c r="L29" s="437"/>
      <c r="M29" s="897">
        <v>377</v>
      </c>
      <c r="N29" s="897"/>
      <c r="O29" s="519"/>
      <c r="P29" s="897">
        <v>407</v>
      </c>
      <c r="Q29" s="897"/>
      <c r="R29" s="897"/>
      <c r="S29" s="71"/>
      <c r="T29" s="902">
        <v>2.514</v>
      </c>
      <c r="U29" s="903"/>
      <c r="V29" s="903"/>
      <c r="W29" s="436"/>
      <c r="X29" s="903">
        <v>2.389</v>
      </c>
      <c r="Y29" s="903"/>
      <c r="Z29" s="903"/>
      <c r="AA29" s="57"/>
    </row>
    <row r="30" spans="1:27" ht="12" customHeight="1">
      <c r="A30" s="78"/>
      <c r="B30" s="43"/>
      <c r="C30" s="79"/>
      <c r="D30" s="542"/>
      <c r="E30" s="80"/>
      <c r="F30" s="80"/>
      <c r="G30" s="80"/>
      <c r="H30" s="45"/>
      <c r="I30" s="57"/>
      <c r="J30" s="57"/>
      <c r="K30" s="71"/>
      <c r="L30" s="542"/>
      <c r="M30" s="57"/>
      <c r="N30" s="57"/>
      <c r="O30" s="57"/>
      <c r="P30" s="45"/>
      <c r="Q30" s="57"/>
      <c r="R30" s="57"/>
      <c r="S30" s="71"/>
      <c r="T30" s="542"/>
      <c r="U30" s="57"/>
      <c r="V30" s="57"/>
      <c r="W30" s="57"/>
      <c r="X30" s="45"/>
      <c r="Y30" s="80"/>
      <c r="Z30" s="80"/>
      <c r="AA30" s="80"/>
    </row>
    <row r="31" spans="1:27" ht="12" customHeight="1">
      <c r="A31" s="78" t="s">
        <v>1218</v>
      </c>
      <c r="B31" s="744">
        <f aca="true" t="shared" si="0" ref="B31:B42">B10</f>
        <v>11</v>
      </c>
      <c r="C31" s="79" t="s">
        <v>389</v>
      </c>
      <c r="D31" s="141"/>
      <c r="E31" s="69"/>
      <c r="F31" s="367">
        <v>22</v>
      </c>
      <c r="G31" s="13"/>
      <c r="H31" s="896">
        <v>3039</v>
      </c>
      <c r="I31" s="896"/>
      <c r="J31" s="896"/>
      <c r="K31" s="172"/>
      <c r="L31" s="895">
        <v>42</v>
      </c>
      <c r="M31" s="896"/>
      <c r="N31" s="896"/>
      <c r="O31" s="45"/>
      <c r="P31" s="69"/>
      <c r="Q31" s="898">
        <v>38</v>
      </c>
      <c r="R31" s="898"/>
      <c r="S31" s="84"/>
      <c r="T31" s="893">
        <v>2.565</v>
      </c>
      <c r="U31" s="894"/>
      <c r="V31" s="894"/>
      <c r="W31" s="85"/>
      <c r="X31" s="894">
        <v>2.412</v>
      </c>
      <c r="Y31" s="894"/>
      <c r="Z31" s="894"/>
      <c r="AA31" s="45"/>
    </row>
    <row r="32" spans="1:27" ht="12" customHeight="1">
      <c r="A32" s="78"/>
      <c r="B32" s="744">
        <f t="shared" si="0"/>
        <v>12</v>
      </c>
      <c r="C32" s="79"/>
      <c r="D32" s="141"/>
      <c r="E32" s="69"/>
      <c r="F32" s="367">
        <v>32</v>
      </c>
      <c r="G32" s="13"/>
      <c r="H32" s="896">
        <v>4214</v>
      </c>
      <c r="I32" s="896"/>
      <c r="J32" s="896"/>
      <c r="K32" s="172"/>
      <c r="L32" s="895">
        <v>42</v>
      </c>
      <c r="M32" s="896"/>
      <c r="N32" s="896"/>
      <c r="O32" s="45"/>
      <c r="P32" s="69"/>
      <c r="Q32" s="898">
        <v>18</v>
      </c>
      <c r="R32" s="898"/>
      <c r="S32" s="84"/>
      <c r="T32" s="893">
        <v>2.514</v>
      </c>
      <c r="U32" s="894"/>
      <c r="V32" s="894"/>
      <c r="W32" s="85"/>
      <c r="X32" s="894">
        <v>2.389</v>
      </c>
      <c r="Y32" s="894"/>
      <c r="Z32" s="894"/>
      <c r="AA32" s="45"/>
    </row>
    <row r="33" spans="1:27" ht="12" customHeight="1">
      <c r="A33" s="78"/>
      <c r="B33" s="744">
        <f t="shared" si="0"/>
        <v>1</v>
      </c>
      <c r="C33" s="79"/>
      <c r="D33" s="141"/>
      <c r="E33" s="69"/>
      <c r="F33" s="367">
        <v>24</v>
      </c>
      <c r="G33" s="13"/>
      <c r="H33" s="896">
        <v>3423</v>
      </c>
      <c r="I33" s="896"/>
      <c r="J33" s="896"/>
      <c r="K33" s="172"/>
      <c r="L33" s="895">
        <v>14</v>
      </c>
      <c r="M33" s="896"/>
      <c r="N33" s="896"/>
      <c r="O33" s="45"/>
      <c r="P33" s="69"/>
      <c r="Q33" s="898">
        <v>27</v>
      </c>
      <c r="R33" s="898"/>
      <c r="S33" s="84"/>
      <c r="T33" s="893">
        <v>2.48</v>
      </c>
      <c r="U33" s="894"/>
      <c r="V33" s="894"/>
      <c r="W33" s="85"/>
      <c r="X33" s="894">
        <v>2.357</v>
      </c>
      <c r="Y33" s="894"/>
      <c r="Z33" s="894"/>
      <c r="AA33" s="45"/>
    </row>
    <row r="34" spans="1:27" ht="12" customHeight="1">
      <c r="A34" s="17" t="s">
        <v>55</v>
      </c>
      <c r="B34" s="744">
        <f t="shared" si="0"/>
        <v>2</v>
      </c>
      <c r="C34" s="79" t="s">
        <v>389</v>
      </c>
      <c r="D34" s="141"/>
      <c r="E34" s="69"/>
      <c r="F34" s="367">
        <v>24</v>
      </c>
      <c r="G34" s="13"/>
      <c r="H34" s="896">
        <v>3359</v>
      </c>
      <c r="I34" s="896"/>
      <c r="J34" s="896"/>
      <c r="K34" s="172"/>
      <c r="L34" s="895">
        <v>44</v>
      </c>
      <c r="M34" s="896"/>
      <c r="N34" s="896"/>
      <c r="O34" s="45"/>
      <c r="P34" s="69"/>
      <c r="Q34" s="898">
        <v>45</v>
      </c>
      <c r="R34" s="898"/>
      <c r="S34" s="84"/>
      <c r="T34" s="893">
        <v>2.413</v>
      </c>
      <c r="U34" s="894"/>
      <c r="V34" s="894"/>
      <c r="W34" s="85"/>
      <c r="X34" s="894">
        <v>2.332</v>
      </c>
      <c r="Y34" s="894"/>
      <c r="Z34" s="894"/>
      <c r="AA34" s="45"/>
    </row>
    <row r="35" spans="1:27" ht="12" customHeight="1">
      <c r="A35" s="78"/>
      <c r="B35" s="744">
        <f t="shared" si="0"/>
        <v>3</v>
      </c>
      <c r="C35" s="79"/>
      <c r="D35" s="141"/>
      <c r="E35" s="69"/>
      <c r="F35" s="367">
        <v>30</v>
      </c>
      <c r="G35" s="13"/>
      <c r="H35" s="896">
        <v>4386</v>
      </c>
      <c r="I35" s="896"/>
      <c r="J35" s="896"/>
      <c r="K35" s="172"/>
      <c r="L35" s="895">
        <v>43</v>
      </c>
      <c r="M35" s="896"/>
      <c r="N35" s="896"/>
      <c r="O35" s="45"/>
      <c r="P35" s="69"/>
      <c r="Q35" s="898">
        <v>130</v>
      </c>
      <c r="R35" s="898"/>
      <c r="S35" s="84"/>
      <c r="T35" s="893">
        <v>2.4</v>
      </c>
      <c r="U35" s="894"/>
      <c r="V35" s="894"/>
      <c r="W35" s="85"/>
      <c r="X35" s="894">
        <v>2.302</v>
      </c>
      <c r="Y35" s="894"/>
      <c r="Z35" s="894"/>
      <c r="AA35" s="45"/>
    </row>
    <row r="36" spans="1:27" ht="12" customHeight="1">
      <c r="A36" s="78"/>
      <c r="B36" s="744">
        <f t="shared" si="0"/>
        <v>4</v>
      </c>
      <c r="C36" s="79"/>
      <c r="D36" s="141"/>
      <c r="E36" s="69"/>
      <c r="F36" s="367">
        <v>25</v>
      </c>
      <c r="G36" s="13"/>
      <c r="H36" s="896">
        <v>3367</v>
      </c>
      <c r="I36" s="896"/>
      <c r="J36" s="896"/>
      <c r="K36" s="172"/>
      <c r="L36" s="895">
        <v>48</v>
      </c>
      <c r="M36" s="896"/>
      <c r="N36" s="896"/>
      <c r="O36" s="45"/>
      <c r="P36" s="69"/>
      <c r="Q36" s="898">
        <v>31</v>
      </c>
      <c r="R36" s="898"/>
      <c r="S36" s="84"/>
      <c r="T36" s="893">
        <v>2.393</v>
      </c>
      <c r="U36" s="894"/>
      <c r="V36" s="894"/>
      <c r="W36" s="85"/>
      <c r="X36" s="894">
        <v>2.273</v>
      </c>
      <c r="Y36" s="894"/>
      <c r="Z36" s="894"/>
      <c r="AA36" s="45"/>
    </row>
    <row r="37" spans="1:27" ht="12" customHeight="1">
      <c r="A37" s="78"/>
      <c r="B37" s="744">
        <f t="shared" si="0"/>
        <v>5</v>
      </c>
      <c r="C37" s="79"/>
      <c r="D37" s="141"/>
      <c r="E37" s="69"/>
      <c r="F37" s="367">
        <v>21</v>
      </c>
      <c r="G37" s="13"/>
      <c r="H37" s="896">
        <v>2833</v>
      </c>
      <c r="I37" s="896"/>
      <c r="J37" s="896"/>
      <c r="K37" s="172"/>
      <c r="L37" s="895">
        <v>17</v>
      </c>
      <c r="M37" s="896"/>
      <c r="N37" s="896"/>
      <c r="O37" s="45"/>
      <c r="P37" s="69"/>
      <c r="Q37" s="896">
        <v>8</v>
      </c>
      <c r="R37" s="896"/>
      <c r="S37" s="84"/>
      <c r="T37" s="893">
        <v>2.386</v>
      </c>
      <c r="U37" s="894"/>
      <c r="V37" s="894"/>
      <c r="W37" s="85"/>
      <c r="X37" s="892">
        <v>2.252</v>
      </c>
      <c r="Y37" s="892"/>
      <c r="Z37" s="892"/>
      <c r="AA37" s="45"/>
    </row>
    <row r="38" spans="1:27" ht="12" customHeight="1">
      <c r="A38" s="78"/>
      <c r="B38" s="744">
        <f t="shared" si="0"/>
        <v>6</v>
      </c>
      <c r="C38" s="79"/>
      <c r="D38" s="141"/>
      <c r="E38" s="69"/>
      <c r="F38" s="367">
        <v>28</v>
      </c>
      <c r="G38" s="13"/>
      <c r="H38" s="896">
        <v>3511</v>
      </c>
      <c r="I38" s="896"/>
      <c r="J38" s="896"/>
      <c r="K38" s="172"/>
      <c r="L38" s="895">
        <v>40</v>
      </c>
      <c r="M38" s="896"/>
      <c r="N38" s="896"/>
      <c r="O38" s="45"/>
      <c r="P38" s="69"/>
      <c r="Q38" s="896">
        <v>21</v>
      </c>
      <c r="R38" s="906"/>
      <c r="S38" s="84"/>
      <c r="T38" s="891">
        <v>2.314</v>
      </c>
      <c r="U38" s="892"/>
      <c r="V38" s="892"/>
      <c r="W38" s="556"/>
      <c r="X38" s="892">
        <v>2.228</v>
      </c>
      <c r="Y38" s="892"/>
      <c r="Z38" s="892"/>
      <c r="AA38" s="69"/>
    </row>
    <row r="39" spans="1:27" ht="12" customHeight="1">
      <c r="A39" s="78"/>
      <c r="B39" s="744">
        <f t="shared" si="0"/>
        <v>7</v>
      </c>
      <c r="C39" s="79"/>
      <c r="D39" s="141"/>
      <c r="E39" s="69"/>
      <c r="F39" s="367">
        <v>26</v>
      </c>
      <c r="G39" s="616"/>
      <c r="H39" s="896">
        <v>3111</v>
      </c>
      <c r="I39" s="896"/>
      <c r="J39" s="896"/>
      <c r="K39" s="172"/>
      <c r="L39" s="895">
        <v>18</v>
      </c>
      <c r="M39" s="896"/>
      <c r="N39" s="896"/>
      <c r="O39" s="69"/>
      <c r="P39" s="69"/>
      <c r="Q39" s="896">
        <v>14</v>
      </c>
      <c r="R39" s="906"/>
      <c r="S39" s="84"/>
      <c r="T39" s="891">
        <v>2.31</v>
      </c>
      <c r="U39" s="892"/>
      <c r="V39" s="892"/>
      <c r="W39" s="85"/>
      <c r="X39" s="892">
        <v>2.22</v>
      </c>
      <c r="Y39" s="892"/>
      <c r="Z39" s="892"/>
      <c r="AA39" s="69"/>
    </row>
    <row r="40" spans="1:27" ht="12" customHeight="1">
      <c r="A40" s="78"/>
      <c r="B40" s="744">
        <f t="shared" si="0"/>
        <v>8</v>
      </c>
      <c r="C40" s="79"/>
      <c r="D40" s="141"/>
      <c r="E40" s="69"/>
      <c r="F40" s="367">
        <v>23</v>
      </c>
      <c r="G40" s="616"/>
      <c r="H40" s="896">
        <v>3151</v>
      </c>
      <c r="I40" s="896"/>
      <c r="J40" s="896"/>
      <c r="K40" s="172"/>
      <c r="L40" s="895">
        <v>17</v>
      </c>
      <c r="M40" s="896"/>
      <c r="N40" s="896"/>
      <c r="O40" s="69"/>
      <c r="P40" s="69"/>
      <c r="Q40" s="896">
        <v>31</v>
      </c>
      <c r="R40" s="906"/>
      <c r="S40" s="84"/>
      <c r="T40" s="891">
        <v>2.318</v>
      </c>
      <c r="U40" s="892"/>
      <c r="V40" s="892"/>
      <c r="W40" s="85"/>
      <c r="X40" s="892">
        <v>2.215</v>
      </c>
      <c r="Y40" s="892"/>
      <c r="Z40" s="892"/>
      <c r="AA40" s="69"/>
    </row>
    <row r="41" spans="1:27" ht="12" customHeight="1">
      <c r="A41" s="78"/>
      <c r="B41" s="744">
        <f t="shared" si="0"/>
        <v>9</v>
      </c>
      <c r="C41" s="79"/>
      <c r="D41" s="141"/>
      <c r="E41" s="69"/>
      <c r="F41" s="501">
        <v>22</v>
      </c>
      <c r="G41" s="557"/>
      <c r="H41" s="896">
        <v>2890</v>
      </c>
      <c r="I41" s="896"/>
      <c r="J41" s="896"/>
      <c r="K41" s="502"/>
      <c r="L41" s="895">
        <v>42</v>
      </c>
      <c r="M41" s="896"/>
      <c r="N41" s="896"/>
      <c r="O41" s="500"/>
      <c r="P41" s="500"/>
      <c r="Q41" s="904">
        <v>41</v>
      </c>
      <c r="R41" s="905"/>
      <c r="S41" s="503"/>
      <c r="T41" s="891">
        <v>2.307</v>
      </c>
      <c r="U41" s="892"/>
      <c r="V41" s="892"/>
      <c r="W41" s="555"/>
      <c r="X41" s="923">
        <v>2.211</v>
      </c>
      <c r="Y41" s="923"/>
      <c r="Z41" s="923"/>
      <c r="AA41" s="69"/>
    </row>
    <row r="42" spans="1:27" s="21" customFormat="1" ht="12" customHeight="1">
      <c r="A42" s="498"/>
      <c r="B42" s="745">
        <f t="shared" si="0"/>
        <v>10</v>
      </c>
      <c r="C42" s="499"/>
      <c r="D42" s="331"/>
      <c r="E42" s="332"/>
      <c r="F42" s="541">
        <v>20</v>
      </c>
      <c r="G42" s="504"/>
      <c r="H42" s="878">
        <v>2254</v>
      </c>
      <c r="I42" s="878"/>
      <c r="J42" s="878"/>
      <c r="K42" s="505"/>
      <c r="L42" s="886">
        <v>50</v>
      </c>
      <c r="M42" s="878"/>
      <c r="N42" s="878"/>
      <c r="O42" s="332"/>
      <c r="P42" s="332"/>
      <c r="Q42" s="878">
        <v>64</v>
      </c>
      <c r="R42" s="922"/>
      <c r="S42" s="506"/>
      <c r="T42" s="925">
        <v>2.305</v>
      </c>
      <c r="U42" s="925"/>
      <c r="V42" s="925"/>
      <c r="W42" s="507"/>
      <c r="X42" s="925">
        <v>2.206</v>
      </c>
      <c r="Y42" s="925"/>
      <c r="Z42" s="925"/>
      <c r="AA42" s="332"/>
    </row>
    <row r="43" spans="1:27" ht="11.25" customHeight="1">
      <c r="A43" s="456" t="s">
        <v>1199</v>
      </c>
      <c r="B43" s="415"/>
      <c r="C43" s="415"/>
      <c r="D43" s="415"/>
      <c r="E43" s="415"/>
      <c r="F43" s="415"/>
      <c r="G43" s="415"/>
      <c r="H43" s="415"/>
      <c r="I43" s="415"/>
      <c r="J43" s="415"/>
      <c r="L43" s="456" t="s">
        <v>1200</v>
      </c>
      <c r="M43" s="415"/>
      <c r="N43" s="456"/>
      <c r="O43" s="415"/>
      <c r="P43" s="415"/>
      <c r="Q43" s="415"/>
      <c r="R43" s="415"/>
      <c r="S43" s="415"/>
      <c r="T43" s="415"/>
      <c r="U43" s="415"/>
      <c r="V43" s="415"/>
      <c r="W43" s="415"/>
      <c r="X43" s="415"/>
      <c r="Y43" s="415"/>
      <c r="Z43" s="415"/>
      <c r="AA43" s="415"/>
    </row>
    <row r="44" spans="1:27" ht="11.25" customHeight="1">
      <c r="A44" s="456" t="s">
        <v>1293</v>
      </c>
      <c r="B44" s="415"/>
      <c r="C44" s="415"/>
      <c r="D44" s="415"/>
      <c r="E44" s="415"/>
      <c r="F44" s="415"/>
      <c r="G44" s="415"/>
      <c r="H44" s="415"/>
      <c r="I44" s="415"/>
      <c r="J44" s="415"/>
      <c r="K44" s="509"/>
      <c r="L44" s="415"/>
      <c r="M44" s="415"/>
      <c r="N44" s="456"/>
      <c r="O44" s="415"/>
      <c r="P44" s="415"/>
      <c r="Q44" s="415"/>
      <c r="R44" s="415"/>
      <c r="S44" s="415"/>
      <c r="T44" s="415"/>
      <c r="U44" s="415"/>
      <c r="V44" s="415"/>
      <c r="W44" s="415"/>
      <c r="X44" s="415"/>
      <c r="Y44" s="415"/>
      <c r="Z44" s="415"/>
      <c r="AA44" s="415"/>
    </row>
    <row r="45" ht="11.25" customHeight="1"/>
    <row r="46" spans="8:18" ht="19.5" customHeight="1">
      <c r="H46" s="911" t="s">
        <v>558</v>
      </c>
      <c r="I46" s="911"/>
      <c r="J46" s="911"/>
      <c r="K46" s="911"/>
      <c r="L46" s="911"/>
      <c r="M46" s="911"/>
      <c r="N46" s="911"/>
      <c r="O46" s="911"/>
      <c r="P46" s="911"/>
      <c r="Q46" s="911"/>
      <c r="R46" s="911"/>
    </row>
    <row r="47" spans="1:27" ht="11.25" customHeight="1">
      <c r="A47" s="17" t="s">
        <v>1388</v>
      </c>
      <c r="AA47" s="64" t="s">
        <v>1389</v>
      </c>
    </row>
    <row r="48" spans="1:27" ht="17.25" customHeight="1">
      <c r="A48" s="819" t="s">
        <v>1390</v>
      </c>
      <c r="B48" s="819"/>
      <c r="C48" s="839"/>
      <c r="D48" s="817" t="s">
        <v>1179</v>
      </c>
      <c r="E48" s="827"/>
      <c r="F48" s="827"/>
      <c r="G48" s="827"/>
      <c r="H48" s="827"/>
      <c r="I48" s="825"/>
      <c r="J48" s="817" t="s">
        <v>1181</v>
      </c>
      <c r="K48" s="827"/>
      <c r="L48" s="827"/>
      <c r="M48" s="827"/>
      <c r="N48" s="827"/>
      <c r="O48" s="825"/>
      <c r="P48" s="817" t="s">
        <v>1391</v>
      </c>
      <c r="Q48" s="827"/>
      <c r="R48" s="827"/>
      <c r="S48" s="827"/>
      <c r="T48" s="827"/>
      <c r="U48" s="825"/>
      <c r="V48" s="817" t="s">
        <v>1392</v>
      </c>
      <c r="W48" s="827"/>
      <c r="X48" s="827"/>
      <c r="Y48" s="827"/>
      <c r="Z48" s="827"/>
      <c r="AA48" s="827"/>
    </row>
    <row r="49" spans="1:27" ht="17.25" customHeight="1">
      <c r="A49" s="813"/>
      <c r="B49" s="813"/>
      <c r="C49" s="840"/>
      <c r="D49" s="817" t="s">
        <v>1393</v>
      </c>
      <c r="E49" s="827"/>
      <c r="F49" s="825"/>
      <c r="G49" s="817" t="s">
        <v>1394</v>
      </c>
      <c r="H49" s="827"/>
      <c r="I49" s="825"/>
      <c r="J49" s="817" t="s">
        <v>1393</v>
      </c>
      <c r="K49" s="827"/>
      <c r="L49" s="825"/>
      <c r="M49" s="817" t="s">
        <v>1394</v>
      </c>
      <c r="N49" s="827"/>
      <c r="O49" s="825"/>
      <c r="P49" s="817" t="s">
        <v>1393</v>
      </c>
      <c r="Q49" s="827"/>
      <c r="R49" s="825"/>
      <c r="S49" s="817" t="s">
        <v>1394</v>
      </c>
      <c r="T49" s="827"/>
      <c r="U49" s="825"/>
      <c r="V49" s="817" t="s">
        <v>1393</v>
      </c>
      <c r="W49" s="827"/>
      <c r="X49" s="825"/>
      <c r="Y49" s="817" t="s">
        <v>1394</v>
      </c>
      <c r="Z49" s="827"/>
      <c r="AA49" s="827"/>
    </row>
    <row r="50" spans="1:27" ht="12" customHeight="1">
      <c r="A50" s="74" t="s">
        <v>1397</v>
      </c>
      <c r="B50" s="431">
        <v>19</v>
      </c>
      <c r="C50" s="75" t="s">
        <v>1398</v>
      </c>
      <c r="D50" s="936">
        <v>63287</v>
      </c>
      <c r="E50" s="937"/>
      <c r="F50" s="937"/>
      <c r="G50" s="924">
        <v>589616</v>
      </c>
      <c r="H50" s="924"/>
      <c r="I50" s="924"/>
      <c r="J50" s="912">
        <v>59283</v>
      </c>
      <c r="K50" s="912"/>
      <c r="L50" s="912"/>
      <c r="M50" s="912">
        <v>524461</v>
      </c>
      <c r="N50" s="912"/>
      <c r="O50" s="912"/>
      <c r="P50" s="912">
        <v>185975</v>
      </c>
      <c r="Q50" s="912"/>
      <c r="R50" s="912"/>
      <c r="S50" s="912">
        <v>1449836</v>
      </c>
      <c r="T50" s="912"/>
      <c r="U50" s="912"/>
      <c r="V50" s="924">
        <v>2860</v>
      </c>
      <c r="W50" s="924"/>
      <c r="X50" s="924"/>
      <c r="Y50" s="924">
        <v>26595</v>
      </c>
      <c r="Z50" s="924"/>
      <c r="AA50" s="924"/>
    </row>
    <row r="51" spans="1:29" ht="12" customHeight="1">
      <c r="A51" s="76"/>
      <c r="B51" s="431">
        <v>20</v>
      </c>
      <c r="C51" s="77"/>
      <c r="D51" s="913">
        <v>77257</v>
      </c>
      <c r="E51" s="914"/>
      <c r="F51" s="914"/>
      <c r="G51" s="915">
        <v>1019822</v>
      </c>
      <c r="H51" s="915"/>
      <c r="I51" s="915"/>
      <c r="J51" s="908">
        <v>72449</v>
      </c>
      <c r="K51" s="908"/>
      <c r="L51" s="908"/>
      <c r="M51" s="908">
        <v>893949</v>
      </c>
      <c r="N51" s="908"/>
      <c r="O51" s="908"/>
      <c r="P51" s="926">
        <v>185216</v>
      </c>
      <c r="Q51" s="926"/>
      <c r="R51" s="926"/>
      <c r="S51" s="926">
        <v>1657333</v>
      </c>
      <c r="T51" s="926"/>
      <c r="U51" s="926"/>
      <c r="V51" s="915">
        <v>3676</v>
      </c>
      <c r="W51" s="915"/>
      <c r="X51" s="915"/>
      <c r="Y51" s="915">
        <v>33327</v>
      </c>
      <c r="Z51" s="915"/>
      <c r="AA51" s="915"/>
      <c r="AB51" s="415"/>
      <c r="AC51" s="415"/>
    </row>
    <row r="52" spans="1:27" ht="12" customHeight="1">
      <c r="A52" s="78"/>
      <c r="B52" s="43"/>
      <c r="C52" s="79"/>
      <c r="D52" s="916"/>
      <c r="E52" s="917"/>
      <c r="F52" s="917"/>
      <c r="G52" s="910"/>
      <c r="H52" s="910"/>
      <c r="I52" s="910"/>
      <c r="J52" s="910"/>
      <c r="K52" s="910"/>
      <c r="L52" s="910"/>
      <c r="M52" s="910"/>
      <c r="N52" s="910"/>
      <c r="O52" s="910"/>
      <c r="P52" s="910"/>
      <c r="Q52" s="910"/>
      <c r="R52" s="910"/>
      <c r="S52" s="910"/>
      <c r="T52" s="910"/>
      <c r="U52" s="910"/>
      <c r="V52" s="45"/>
      <c r="W52" s="45"/>
      <c r="X52" s="45"/>
      <c r="Y52" s="45"/>
      <c r="Z52" s="910"/>
      <c r="AA52" s="910"/>
    </row>
    <row r="53" spans="1:27" ht="12" customHeight="1">
      <c r="A53" s="78" t="s">
        <v>1218</v>
      </c>
      <c r="B53" s="744">
        <f aca="true" t="shared" si="1" ref="B53:B64">B10</f>
        <v>11</v>
      </c>
      <c r="C53" s="79" t="s">
        <v>389</v>
      </c>
      <c r="D53" s="889">
        <v>7888</v>
      </c>
      <c r="E53" s="890"/>
      <c r="F53" s="890"/>
      <c r="G53" s="909">
        <v>152856</v>
      </c>
      <c r="H53" s="909"/>
      <c r="I53" s="909"/>
      <c r="J53" s="890">
        <v>5665</v>
      </c>
      <c r="K53" s="890"/>
      <c r="L53" s="890"/>
      <c r="M53" s="368"/>
      <c r="N53" s="909">
        <v>92650</v>
      </c>
      <c r="O53" s="909"/>
      <c r="P53" s="890">
        <v>184088</v>
      </c>
      <c r="Q53" s="890"/>
      <c r="R53" s="890"/>
      <c r="S53" s="890">
        <v>1438256</v>
      </c>
      <c r="T53" s="890"/>
      <c r="U53" s="890"/>
      <c r="V53" s="368"/>
      <c r="W53" s="368"/>
      <c r="X53" s="368">
        <v>290</v>
      </c>
      <c r="Y53" s="368"/>
      <c r="Z53" s="890">
        <v>2397</v>
      </c>
      <c r="AA53" s="890"/>
    </row>
    <row r="54" spans="1:27" ht="12" customHeight="1">
      <c r="A54" s="78"/>
      <c r="B54" s="744">
        <f t="shared" si="1"/>
        <v>12</v>
      </c>
      <c r="C54" s="79"/>
      <c r="D54" s="889">
        <v>11477</v>
      </c>
      <c r="E54" s="890"/>
      <c r="F54" s="890"/>
      <c r="G54" s="909">
        <v>192313</v>
      </c>
      <c r="H54" s="909"/>
      <c r="I54" s="909"/>
      <c r="J54" s="890">
        <v>12160</v>
      </c>
      <c r="K54" s="890"/>
      <c r="L54" s="890"/>
      <c r="M54" s="368"/>
      <c r="N54" s="909">
        <v>197593</v>
      </c>
      <c r="O54" s="909"/>
      <c r="P54" s="890">
        <v>184092</v>
      </c>
      <c r="Q54" s="890"/>
      <c r="R54" s="890"/>
      <c r="S54" s="890">
        <v>1536756</v>
      </c>
      <c r="T54" s="890"/>
      <c r="U54" s="890"/>
      <c r="V54" s="368"/>
      <c r="W54" s="368"/>
      <c r="X54" s="368">
        <v>288</v>
      </c>
      <c r="Y54" s="368"/>
      <c r="Z54" s="909">
        <v>2434</v>
      </c>
      <c r="AA54" s="909"/>
    </row>
    <row r="55" spans="1:27" ht="12" customHeight="1">
      <c r="A55" s="78" t="s">
        <v>55</v>
      </c>
      <c r="B55" s="744">
        <f t="shared" si="1"/>
        <v>1</v>
      </c>
      <c r="C55" s="79" t="s">
        <v>773</v>
      </c>
      <c r="D55" s="889">
        <v>6908</v>
      </c>
      <c r="E55" s="890"/>
      <c r="F55" s="890"/>
      <c r="G55" s="909">
        <v>102051</v>
      </c>
      <c r="H55" s="909"/>
      <c r="I55" s="909"/>
      <c r="J55" s="890">
        <v>6236</v>
      </c>
      <c r="K55" s="890"/>
      <c r="L55" s="890"/>
      <c r="M55" s="368"/>
      <c r="N55" s="909">
        <v>86571</v>
      </c>
      <c r="O55" s="909"/>
      <c r="P55" s="890">
        <v>184165</v>
      </c>
      <c r="Q55" s="890"/>
      <c r="R55" s="890"/>
      <c r="S55" s="890">
        <v>1573177</v>
      </c>
      <c r="T55" s="890"/>
      <c r="U55" s="890"/>
      <c r="V55" s="368"/>
      <c r="W55" s="368"/>
      <c r="X55" s="368">
        <v>372</v>
      </c>
      <c r="Y55" s="368"/>
      <c r="Z55" s="909">
        <v>4019</v>
      </c>
      <c r="AA55" s="909"/>
    </row>
    <row r="56" spans="2:27" ht="12" customHeight="1">
      <c r="B56" s="744">
        <f t="shared" si="1"/>
        <v>2</v>
      </c>
      <c r="C56" s="79"/>
      <c r="D56" s="889">
        <v>7465</v>
      </c>
      <c r="E56" s="890"/>
      <c r="F56" s="890"/>
      <c r="G56" s="909">
        <v>106509</v>
      </c>
      <c r="H56" s="909"/>
      <c r="I56" s="909"/>
      <c r="J56" s="890">
        <v>7252</v>
      </c>
      <c r="K56" s="890"/>
      <c r="L56" s="890"/>
      <c r="M56" s="368"/>
      <c r="N56" s="909">
        <v>98018</v>
      </c>
      <c r="O56" s="909"/>
      <c r="P56" s="890">
        <v>184638</v>
      </c>
      <c r="Q56" s="890"/>
      <c r="R56" s="890"/>
      <c r="S56" s="890">
        <v>1612481</v>
      </c>
      <c r="T56" s="890"/>
      <c r="U56" s="890"/>
      <c r="V56" s="368"/>
      <c r="W56" s="368"/>
      <c r="X56" s="368">
        <v>329</v>
      </c>
      <c r="Y56" s="368"/>
      <c r="Z56" s="909">
        <v>3392</v>
      </c>
      <c r="AA56" s="909"/>
    </row>
    <row r="57" spans="2:27" ht="12" customHeight="1">
      <c r="B57" s="744">
        <f t="shared" si="1"/>
        <v>3</v>
      </c>
      <c r="D57" s="889">
        <v>9019</v>
      </c>
      <c r="E57" s="890"/>
      <c r="F57" s="890"/>
      <c r="G57" s="909">
        <v>131622</v>
      </c>
      <c r="H57" s="909"/>
      <c r="I57" s="909"/>
      <c r="J57" s="890">
        <v>8862</v>
      </c>
      <c r="K57" s="890"/>
      <c r="L57" s="890"/>
      <c r="M57" s="368"/>
      <c r="N57" s="909">
        <v>122808</v>
      </c>
      <c r="O57" s="909"/>
      <c r="P57" s="890">
        <v>185216</v>
      </c>
      <c r="Q57" s="890"/>
      <c r="R57" s="890"/>
      <c r="S57" s="890">
        <v>1657333</v>
      </c>
      <c r="T57" s="890"/>
      <c r="U57" s="890"/>
      <c r="V57" s="368"/>
      <c r="W57" s="368"/>
      <c r="X57" s="368">
        <v>339</v>
      </c>
      <c r="Y57" s="368"/>
      <c r="Z57" s="909">
        <v>2751</v>
      </c>
      <c r="AA57" s="909"/>
    </row>
    <row r="58" spans="1:27" ht="12" customHeight="1">
      <c r="A58" s="78"/>
      <c r="B58" s="744">
        <f t="shared" si="1"/>
        <v>4</v>
      </c>
      <c r="C58" s="79"/>
      <c r="D58" s="889">
        <v>5371</v>
      </c>
      <c r="E58" s="890"/>
      <c r="F58" s="890"/>
      <c r="G58" s="909">
        <v>64913</v>
      </c>
      <c r="H58" s="909"/>
      <c r="I58" s="909"/>
      <c r="J58" s="890">
        <v>4914</v>
      </c>
      <c r="K58" s="890"/>
      <c r="L58" s="890"/>
      <c r="M58" s="368"/>
      <c r="N58" s="909">
        <v>56426</v>
      </c>
      <c r="O58" s="909"/>
      <c r="P58" s="890">
        <v>185852</v>
      </c>
      <c r="Q58" s="890"/>
      <c r="R58" s="890"/>
      <c r="S58" s="890">
        <v>1687606</v>
      </c>
      <c r="T58" s="890"/>
      <c r="U58" s="890"/>
      <c r="V58" s="368"/>
      <c r="W58" s="368"/>
      <c r="X58" s="368">
        <v>240</v>
      </c>
      <c r="Y58" s="368"/>
      <c r="Z58" s="909">
        <v>2396</v>
      </c>
      <c r="AA58" s="909"/>
    </row>
    <row r="59" spans="1:27" ht="12" customHeight="1">
      <c r="A59" s="78"/>
      <c r="B59" s="744">
        <f t="shared" si="1"/>
        <v>5</v>
      </c>
      <c r="C59" s="79"/>
      <c r="D59" s="889">
        <v>5530</v>
      </c>
      <c r="E59" s="890"/>
      <c r="F59" s="890"/>
      <c r="G59" s="909">
        <v>68675</v>
      </c>
      <c r="H59" s="909"/>
      <c r="I59" s="909"/>
      <c r="J59" s="890">
        <v>5142</v>
      </c>
      <c r="K59" s="890"/>
      <c r="L59" s="890"/>
      <c r="M59" s="368"/>
      <c r="N59" s="909">
        <v>57995</v>
      </c>
      <c r="O59" s="909"/>
      <c r="P59" s="890">
        <v>185911</v>
      </c>
      <c r="Q59" s="890"/>
      <c r="R59" s="890"/>
      <c r="S59" s="890">
        <v>1698013</v>
      </c>
      <c r="T59" s="890"/>
      <c r="U59" s="890"/>
      <c r="V59" s="368"/>
      <c r="W59" s="368"/>
      <c r="X59" s="368">
        <v>304</v>
      </c>
      <c r="Y59" s="368"/>
      <c r="Z59" s="890">
        <v>2774</v>
      </c>
      <c r="AA59" s="890"/>
    </row>
    <row r="60" spans="1:27" ht="12" customHeight="1">
      <c r="A60" s="78"/>
      <c r="B60" s="744">
        <f t="shared" si="1"/>
        <v>6</v>
      </c>
      <c r="C60" s="79"/>
      <c r="D60" s="938">
        <v>6795</v>
      </c>
      <c r="E60" s="927"/>
      <c r="F60" s="927"/>
      <c r="G60" s="939">
        <v>85543</v>
      </c>
      <c r="H60" s="939"/>
      <c r="I60" s="939"/>
      <c r="J60" s="927">
        <v>6297</v>
      </c>
      <c r="K60" s="927"/>
      <c r="L60" s="927"/>
      <c r="M60" s="368"/>
      <c r="N60" s="939">
        <v>73963</v>
      </c>
      <c r="O60" s="939"/>
      <c r="P60" s="927">
        <v>186374</v>
      </c>
      <c r="Q60" s="927"/>
      <c r="R60" s="927"/>
      <c r="S60" s="927">
        <v>1716858</v>
      </c>
      <c r="T60" s="927"/>
      <c r="U60" s="927"/>
      <c r="V60" s="368"/>
      <c r="W60" s="368"/>
      <c r="X60" s="368">
        <v>444</v>
      </c>
      <c r="Y60" s="368"/>
      <c r="Z60" s="939">
        <v>4383</v>
      </c>
      <c r="AA60" s="939"/>
    </row>
    <row r="61" spans="1:27" ht="12" customHeight="1">
      <c r="A61" s="78"/>
      <c r="B61" s="744">
        <f t="shared" si="1"/>
        <v>7</v>
      </c>
      <c r="C61" s="79"/>
      <c r="D61" s="938">
        <v>6180</v>
      </c>
      <c r="E61" s="927"/>
      <c r="F61" s="927"/>
      <c r="G61" s="939">
        <v>73766</v>
      </c>
      <c r="H61" s="939"/>
      <c r="I61" s="939"/>
      <c r="J61" s="927">
        <v>5807</v>
      </c>
      <c r="K61" s="927"/>
      <c r="L61" s="927"/>
      <c r="M61" s="550"/>
      <c r="N61" s="939">
        <v>63602</v>
      </c>
      <c r="O61" s="939"/>
      <c r="P61" s="927">
        <v>187079</v>
      </c>
      <c r="Q61" s="927"/>
      <c r="R61" s="927"/>
      <c r="S61" s="927">
        <v>1733594</v>
      </c>
      <c r="T61" s="927"/>
      <c r="U61" s="927"/>
      <c r="V61" s="368"/>
      <c r="W61" s="368"/>
      <c r="X61" s="550">
        <v>337</v>
      </c>
      <c r="Y61" s="368"/>
      <c r="Z61" s="939">
        <v>2586</v>
      </c>
      <c r="AA61" s="939"/>
    </row>
    <row r="62" spans="1:27" ht="12" customHeight="1">
      <c r="A62" s="78"/>
      <c r="B62" s="744">
        <f t="shared" si="1"/>
        <v>8</v>
      </c>
      <c r="C62" s="79"/>
      <c r="D62" s="938">
        <v>5088</v>
      </c>
      <c r="E62" s="927"/>
      <c r="F62" s="927"/>
      <c r="G62" s="939">
        <v>58871</v>
      </c>
      <c r="H62" s="939"/>
      <c r="I62" s="939"/>
      <c r="J62" s="927">
        <v>4760</v>
      </c>
      <c r="K62" s="927"/>
      <c r="L62" s="927"/>
      <c r="M62" s="550"/>
      <c r="N62" s="939">
        <v>51173</v>
      </c>
      <c r="O62" s="939"/>
      <c r="P62" s="927">
        <v>187576</v>
      </c>
      <c r="Q62" s="927"/>
      <c r="R62" s="927"/>
      <c r="S62" s="927">
        <v>1743576</v>
      </c>
      <c r="T62" s="927"/>
      <c r="U62" s="927"/>
      <c r="V62" s="550"/>
      <c r="W62" s="550"/>
      <c r="X62" s="550">
        <v>431</v>
      </c>
      <c r="Y62" s="550"/>
      <c r="Z62" s="939">
        <v>4396</v>
      </c>
      <c r="AA62" s="939"/>
    </row>
    <row r="63" spans="2:27" ht="12" customHeight="1">
      <c r="B63" s="744">
        <f t="shared" si="1"/>
        <v>9</v>
      </c>
      <c r="D63" s="938">
        <v>5892</v>
      </c>
      <c r="E63" s="927"/>
      <c r="F63" s="927"/>
      <c r="G63" s="927">
        <v>71325</v>
      </c>
      <c r="H63" s="927"/>
      <c r="I63" s="927"/>
      <c r="J63" s="927">
        <v>5586</v>
      </c>
      <c r="K63" s="927"/>
      <c r="L63" s="927"/>
      <c r="M63" s="550"/>
      <c r="N63" s="939">
        <v>63813</v>
      </c>
      <c r="O63" s="939"/>
      <c r="P63" s="927">
        <v>187892</v>
      </c>
      <c r="Q63" s="927"/>
      <c r="R63" s="927"/>
      <c r="S63" s="927">
        <v>1753983</v>
      </c>
      <c r="T63" s="927"/>
      <c r="U63" s="927"/>
      <c r="V63" s="618"/>
      <c r="W63" s="618"/>
      <c r="X63" s="618">
        <v>444</v>
      </c>
      <c r="Y63" s="550"/>
      <c r="Z63" s="939">
        <v>3222</v>
      </c>
      <c r="AA63" s="939"/>
    </row>
    <row r="64" spans="1:27" s="21" customFormat="1" ht="12" customHeight="1">
      <c r="A64" s="498"/>
      <c r="B64" s="745">
        <f t="shared" si="1"/>
        <v>10</v>
      </c>
      <c r="C64" s="499"/>
      <c r="D64" s="940">
        <v>5153</v>
      </c>
      <c r="E64" s="941"/>
      <c r="F64" s="941"/>
      <c r="G64" s="942">
        <v>55237</v>
      </c>
      <c r="H64" s="942"/>
      <c r="I64" s="942"/>
      <c r="J64" s="942">
        <v>4706</v>
      </c>
      <c r="K64" s="942"/>
      <c r="L64" s="942"/>
      <c r="M64" s="517"/>
      <c r="N64" s="943">
        <v>45865</v>
      </c>
      <c r="O64" s="943"/>
      <c r="P64" s="942">
        <v>188223</v>
      </c>
      <c r="Q64" s="942"/>
      <c r="R64" s="942"/>
      <c r="S64" s="942">
        <v>1760508</v>
      </c>
      <c r="T64" s="942"/>
      <c r="U64" s="942"/>
      <c r="V64" s="516"/>
      <c r="W64" s="516"/>
      <c r="X64" s="516">
        <v>298</v>
      </c>
      <c r="Y64" s="517"/>
      <c r="Z64" s="943">
        <v>2824</v>
      </c>
      <c r="AA64" s="943"/>
    </row>
    <row r="65" ht="12" customHeight="1">
      <c r="A65" s="86" t="s">
        <v>1222</v>
      </c>
    </row>
    <row r="66" ht="11.25" customHeight="1">
      <c r="A66" s="86"/>
    </row>
    <row r="67" spans="4:27" ht="11.25" customHeight="1">
      <c r="D67" s="87"/>
      <c r="E67" s="87"/>
      <c r="F67" s="87"/>
      <c r="G67" s="87"/>
      <c r="H67" s="87"/>
      <c r="I67" s="87"/>
      <c r="J67" s="87"/>
      <c r="K67" s="87"/>
      <c r="L67" s="87"/>
      <c r="M67" s="87"/>
      <c r="N67" s="87"/>
      <c r="O67" s="87"/>
      <c r="P67" s="87"/>
      <c r="Q67" s="87"/>
      <c r="R67" s="87"/>
      <c r="S67" s="87"/>
      <c r="T67" s="87"/>
      <c r="U67" s="87"/>
      <c r="V67" s="87"/>
      <c r="W67" s="87"/>
      <c r="X67" s="87"/>
      <c r="Y67" s="87"/>
      <c r="Z67" s="87"/>
      <c r="AA67" s="87"/>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AT58"/>
  <sheetViews>
    <sheetView workbookViewId="0" topLeftCell="A4">
      <selection activeCell="B49" sqref="B49:D49"/>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1183</v>
      </c>
    </row>
    <row r="2" spans="20:27" ht="17.25" customHeight="1">
      <c r="T2" s="535" t="s">
        <v>1091</v>
      </c>
      <c r="U2" s="376"/>
      <c r="V2" s="376"/>
      <c r="W2" s="376"/>
      <c r="X2" s="376"/>
      <c r="Y2" s="376"/>
      <c r="Z2" s="376"/>
      <c r="AA2" s="376"/>
    </row>
    <row r="3" spans="2:44" ht="17.25" customHeight="1">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row>
    <row r="4" spans="2:44" ht="17.25" customHeight="1">
      <c r="B4" s="376"/>
      <c r="C4" s="376"/>
      <c r="D4" s="376"/>
      <c r="E4" s="376"/>
      <c r="F4" s="376"/>
      <c r="G4" s="376"/>
      <c r="H4" s="377" t="s">
        <v>697</v>
      </c>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417"/>
      <c r="AP4" s="417" t="s">
        <v>462</v>
      </c>
      <c r="AQ4" s="376"/>
      <c r="AR4" s="376"/>
    </row>
    <row r="5" spans="2:44" ht="17.25" customHeight="1">
      <c r="B5" s="376"/>
      <c r="C5" s="376"/>
      <c r="D5" s="376"/>
      <c r="E5" s="376"/>
      <c r="F5" s="376"/>
      <c r="G5" s="376"/>
      <c r="H5" s="376"/>
      <c r="I5" s="376"/>
      <c r="J5" s="376"/>
      <c r="K5" s="376"/>
      <c r="L5" s="376"/>
      <c r="M5" s="376"/>
      <c r="N5" s="376"/>
      <c r="O5" s="376"/>
      <c r="P5" s="376"/>
      <c r="Q5" s="376"/>
      <c r="R5" s="376"/>
      <c r="S5" s="376"/>
      <c r="T5" s="376"/>
      <c r="U5" s="376"/>
      <c r="V5" s="376"/>
      <c r="W5" s="376"/>
      <c r="X5" s="376" t="s">
        <v>797</v>
      </c>
      <c r="Y5" s="376"/>
      <c r="Z5" s="376"/>
      <c r="AA5" s="376"/>
      <c r="AB5" s="376"/>
      <c r="AC5" s="376"/>
      <c r="AD5" s="376"/>
      <c r="AE5" s="376"/>
      <c r="AF5" s="376"/>
      <c r="AG5" s="376"/>
      <c r="AH5" s="376"/>
      <c r="AI5" s="376"/>
      <c r="AJ5" s="376"/>
      <c r="AK5" s="376"/>
      <c r="AL5" s="376"/>
      <c r="AM5" s="376"/>
      <c r="AN5" s="376"/>
      <c r="AO5" s="376"/>
      <c r="AP5" s="376"/>
      <c r="AQ5" s="376"/>
      <c r="AR5" s="376"/>
    </row>
    <row r="6" spans="2:44" ht="17.25" customHeight="1">
      <c r="B6" s="376"/>
      <c r="C6" s="378"/>
      <c r="D6" s="378"/>
      <c r="E6" s="378"/>
      <c r="F6" s="376"/>
      <c r="G6" s="378"/>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row>
    <row r="7" spans="2:44" ht="17.25" customHeight="1">
      <c r="B7" s="376"/>
      <c r="C7" s="376"/>
      <c r="D7" s="376"/>
      <c r="E7" s="376"/>
      <c r="F7" s="376"/>
      <c r="G7" s="378"/>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row>
    <row r="8" spans="2:44" ht="17.25" customHeight="1">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row>
    <row r="9" spans="2:44" ht="17.25" customHeight="1">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row>
    <row r="10" spans="2:44" ht="17.25" customHeight="1">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row>
    <row r="11" spans="2:44" ht="17.25" customHeight="1">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row>
    <row r="12" spans="2:44" ht="17.25" customHeight="1">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row>
    <row r="13" spans="2:44" ht="17.25" customHeight="1">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row>
    <row r="14" spans="2:44" ht="17.25" customHeight="1">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row>
    <row r="15" spans="2:44" ht="17.25" customHeight="1">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row>
    <row r="16" spans="2:44" ht="17.25" customHeight="1">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row>
    <row r="17" spans="2:44" ht="17.25" customHeight="1">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row>
    <row r="18" spans="2:44" ht="12.75" customHeight="1">
      <c r="B18" s="376"/>
      <c r="C18" s="376"/>
      <c r="D18" s="377" t="s">
        <v>953</v>
      </c>
      <c r="E18" s="376"/>
      <c r="F18" s="376"/>
      <c r="G18" s="376"/>
      <c r="H18" s="376"/>
      <c r="I18" s="376"/>
      <c r="J18" s="944" t="s">
        <v>954</v>
      </c>
      <c r="K18" s="944"/>
      <c r="L18" s="944"/>
      <c r="M18" s="944"/>
      <c r="N18" s="944"/>
      <c r="O18" s="944"/>
      <c r="P18" s="944"/>
      <c r="Q18" s="944"/>
      <c r="R18" s="944"/>
      <c r="S18" s="944"/>
      <c r="T18" s="944"/>
      <c r="U18" s="944"/>
      <c r="V18" s="944"/>
      <c r="W18" s="944"/>
      <c r="X18" s="944"/>
      <c r="Y18" s="376" t="s">
        <v>955</v>
      </c>
      <c r="Z18" s="376"/>
      <c r="AA18" s="376"/>
      <c r="AB18" s="376"/>
      <c r="AC18" s="376"/>
      <c r="AD18" s="376"/>
      <c r="AE18" s="376"/>
      <c r="AF18" s="376"/>
      <c r="AG18" s="376"/>
      <c r="AH18" s="376"/>
      <c r="AI18" s="376"/>
      <c r="AJ18" s="376"/>
      <c r="AK18" s="376"/>
      <c r="AL18" s="376"/>
      <c r="AM18" s="376"/>
      <c r="AN18" s="376"/>
      <c r="AO18" s="376"/>
      <c r="AP18" s="376"/>
      <c r="AQ18" s="376"/>
      <c r="AR18" s="376"/>
    </row>
    <row r="19" spans="2:44" ht="12.75" customHeight="1">
      <c r="B19" s="376"/>
      <c r="C19" s="376"/>
      <c r="D19" s="377" t="s">
        <v>956</v>
      </c>
      <c r="E19" s="376"/>
      <c r="F19" s="376"/>
      <c r="G19" s="376"/>
      <c r="H19" s="376"/>
      <c r="I19" s="376"/>
      <c r="J19" s="944" t="s">
        <v>957</v>
      </c>
      <c r="K19" s="944"/>
      <c r="L19" s="944"/>
      <c r="M19" s="944"/>
      <c r="N19" s="944"/>
      <c r="O19" s="944"/>
      <c r="P19" s="944"/>
      <c r="Q19" s="944"/>
      <c r="R19" s="944"/>
      <c r="S19" s="944"/>
      <c r="T19" s="944"/>
      <c r="U19" s="944"/>
      <c r="V19" s="944"/>
      <c r="W19" s="944"/>
      <c r="X19" s="944"/>
      <c r="Y19" s="376" t="s">
        <v>958</v>
      </c>
      <c r="Z19" s="376"/>
      <c r="AA19" s="376"/>
      <c r="AB19" s="376"/>
      <c r="AC19" s="376"/>
      <c r="AD19" s="376"/>
      <c r="AE19" s="376"/>
      <c r="AF19" s="376"/>
      <c r="AG19" s="376"/>
      <c r="AH19" s="376"/>
      <c r="AI19" s="376"/>
      <c r="AJ19" s="376"/>
      <c r="AK19" s="376"/>
      <c r="AL19" s="376"/>
      <c r="AM19" s="376"/>
      <c r="AN19" s="376"/>
      <c r="AO19" s="376"/>
      <c r="AP19" s="376"/>
      <c r="AQ19" s="376"/>
      <c r="AR19" s="376"/>
    </row>
    <row r="20" spans="2:44" ht="12.75" customHeight="1">
      <c r="B20" s="376"/>
      <c r="C20" s="376"/>
      <c r="D20" s="377" t="s">
        <v>959</v>
      </c>
      <c r="E20" s="376"/>
      <c r="F20" s="376"/>
      <c r="G20" s="376"/>
      <c r="H20" s="376"/>
      <c r="I20" s="376"/>
      <c r="J20" s="944" t="s">
        <v>960</v>
      </c>
      <c r="K20" s="944"/>
      <c r="L20" s="944"/>
      <c r="M20" s="944"/>
      <c r="N20" s="944"/>
      <c r="O20" s="944"/>
      <c r="P20" s="944"/>
      <c r="Q20" s="944"/>
      <c r="R20" s="944"/>
      <c r="S20" s="944"/>
      <c r="T20" s="944"/>
      <c r="U20" s="944"/>
      <c r="V20" s="944"/>
      <c r="W20" s="944"/>
      <c r="X20" s="944"/>
      <c r="Y20" s="376" t="s">
        <v>961</v>
      </c>
      <c r="Z20" s="376"/>
      <c r="AA20" s="376"/>
      <c r="AB20" s="376"/>
      <c r="AC20" s="376"/>
      <c r="AD20" s="376"/>
      <c r="AE20" s="376"/>
      <c r="AF20" s="376"/>
      <c r="AG20" s="376"/>
      <c r="AH20" s="376"/>
      <c r="AI20" s="376"/>
      <c r="AJ20" s="376"/>
      <c r="AK20" s="376"/>
      <c r="AL20" s="376"/>
      <c r="AM20" s="376"/>
      <c r="AN20" s="376"/>
      <c r="AO20" s="376"/>
      <c r="AP20" s="376"/>
      <c r="AQ20" s="376"/>
      <c r="AR20" s="376"/>
    </row>
    <row r="21" spans="2:44" ht="12.75" customHeight="1">
      <c r="B21" s="376"/>
      <c r="C21" s="376"/>
      <c r="D21" s="377"/>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row>
    <row r="22" ht="15" customHeight="1"/>
    <row r="23" spans="1:20" ht="18" customHeight="1">
      <c r="A23" s="657" t="s">
        <v>1064</v>
      </c>
      <c r="B23" s="657"/>
      <c r="C23" s="377" t="s">
        <v>1092</v>
      </c>
      <c r="R23" s="376"/>
      <c r="S23" s="376"/>
      <c r="T23" s="376"/>
    </row>
    <row r="24" spans="1:45" ht="18" customHeight="1">
      <c r="A24" s="945" t="s">
        <v>699</v>
      </c>
      <c r="B24" s="946"/>
      <c r="C24" s="946"/>
      <c r="D24" s="946"/>
      <c r="E24" s="946"/>
      <c r="F24" s="946"/>
      <c r="G24" s="946"/>
      <c r="H24" s="946"/>
      <c r="I24" s="947"/>
      <c r="J24" s="951" t="s">
        <v>700</v>
      </c>
      <c r="K24" s="952"/>
      <c r="L24" s="952"/>
      <c r="M24" s="952"/>
      <c r="N24" s="952"/>
      <c r="O24" s="952"/>
      <c r="P24" s="952"/>
      <c r="Q24" s="952"/>
      <c r="R24" s="952"/>
      <c r="S24" s="952"/>
      <c r="T24" s="952"/>
      <c r="U24" s="958"/>
      <c r="V24" s="951" t="s">
        <v>702</v>
      </c>
      <c r="W24" s="952"/>
      <c r="X24" s="952"/>
      <c r="Y24" s="952"/>
      <c r="Z24" s="952"/>
      <c r="AA24" s="952"/>
      <c r="AB24" s="952"/>
      <c r="AC24" s="952"/>
      <c r="AD24" s="952"/>
      <c r="AE24" s="952"/>
      <c r="AF24" s="952"/>
      <c r="AG24" s="958"/>
      <c r="AH24" s="951" t="s">
        <v>703</v>
      </c>
      <c r="AI24" s="952"/>
      <c r="AJ24" s="952"/>
      <c r="AK24" s="952"/>
      <c r="AL24" s="952"/>
      <c r="AM24" s="952"/>
      <c r="AN24" s="952"/>
      <c r="AO24" s="952"/>
      <c r="AP24" s="952"/>
      <c r="AQ24" s="952"/>
      <c r="AR24" s="952"/>
      <c r="AS24" s="958"/>
    </row>
    <row r="25" spans="1:45" ht="18" customHeight="1">
      <c r="A25" s="948"/>
      <c r="B25" s="949"/>
      <c r="C25" s="949"/>
      <c r="D25" s="949"/>
      <c r="E25" s="949"/>
      <c r="F25" s="949"/>
      <c r="G25" s="949"/>
      <c r="H25" s="949"/>
      <c r="I25" s="950"/>
      <c r="J25" s="951" t="s">
        <v>704</v>
      </c>
      <c r="K25" s="952"/>
      <c r="L25" s="952"/>
      <c r="M25" s="953"/>
      <c r="N25" s="954" t="s">
        <v>1184</v>
      </c>
      <c r="O25" s="952"/>
      <c r="P25" s="952"/>
      <c r="Q25" s="953"/>
      <c r="R25" s="955" t="s">
        <v>705</v>
      </c>
      <c r="S25" s="956"/>
      <c r="T25" s="956"/>
      <c r="U25" s="957"/>
      <c r="V25" s="951" t="s">
        <v>706</v>
      </c>
      <c r="W25" s="952"/>
      <c r="X25" s="952"/>
      <c r="Y25" s="953"/>
      <c r="Z25" s="954" t="s">
        <v>1184</v>
      </c>
      <c r="AA25" s="952"/>
      <c r="AB25" s="952"/>
      <c r="AC25" s="953"/>
      <c r="AD25" s="955" t="s">
        <v>705</v>
      </c>
      <c r="AE25" s="956"/>
      <c r="AF25" s="956"/>
      <c r="AG25" s="957"/>
      <c r="AH25" s="951" t="s">
        <v>706</v>
      </c>
      <c r="AI25" s="952"/>
      <c r="AJ25" s="952"/>
      <c r="AK25" s="953"/>
      <c r="AL25" s="952" t="s">
        <v>1184</v>
      </c>
      <c r="AM25" s="952"/>
      <c r="AN25" s="952"/>
      <c r="AO25" s="953"/>
      <c r="AP25" s="956" t="s">
        <v>705</v>
      </c>
      <c r="AQ25" s="956"/>
      <c r="AR25" s="956"/>
      <c r="AS25" s="957"/>
    </row>
    <row r="26" spans="1:45" ht="25.5" customHeight="1">
      <c r="A26" s="1016" t="s">
        <v>1410</v>
      </c>
      <c r="B26" s="1017"/>
      <c r="C26" s="986" t="s">
        <v>708</v>
      </c>
      <c r="D26" s="987"/>
      <c r="E26" s="987"/>
      <c r="F26" s="987"/>
      <c r="G26" s="987"/>
      <c r="H26" s="987"/>
      <c r="I26" s="988"/>
      <c r="J26" s="1005">
        <v>75.3</v>
      </c>
      <c r="K26" s="1006">
        <v>0</v>
      </c>
      <c r="L26" s="1006">
        <v>0</v>
      </c>
      <c r="M26" s="1007">
        <v>0</v>
      </c>
      <c r="N26" s="1008">
        <v>-2</v>
      </c>
      <c r="O26" s="1009"/>
      <c r="P26" s="1009"/>
      <c r="Q26" s="421" t="s">
        <v>1488</v>
      </c>
      <c r="R26" s="426"/>
      <c r="S26" s="426"/>
      <c r="T26" s="426" t="s">
        <v>629</v>
      </c>
      <c r="U26" s="424" t="s">
        <v>1488</v>
      </c>
      <c r="V26" s="1005">
        <v>79</v>
      </c>
      <c r="W26" s="1006"/>
      <c r="X26" s="1006"/>
      <c r="Y26" s="1007"/>
      <c r="Z26" s="1008">
        <v>1.8</v>
      </c>
      <c r="AA26" s="1009"/>
      <c r="AB26" s="1009"/>
      <c r="AC26" s="421" t="s">
        <v>1488</v>
      </c>
      <c r="AD26" s="426"/>
      <c r="AE26" s="426"/>
      <c r="AF26" s="426" t="s">
        <v>629</v>
      </c>
      <c r="AG26" s="424" t="s">
        <v>1488</v>
      </c>
      <c r="AH26" s="1005">
        <v>88</v>
      </c>
      <c r="AI26" s="1006"/>
      <c r="AJ26" s="1006"/>
      <c r="AK26" s="1007"/>
      <c r="AL26" s="1012">
        <v>-2.5</v>
      </c>
      <c r="AM26" s="1013"/>
      <c r="AN26" s="1013"/>
      <c r="AO26" s="421" t="s">
        <v>1488</v>
      </c>
      <c r="AP26" s="426"/>
      <c r="AQ26" s="426"/>
      <c r="AR26" s="426" t="s">
        <v>629</v>
      </c>
      <c r="AS26" s="429" t="s">
        <v>1488</v>
      </c>
    </row>
    <row r="27" spans="1:45" ht="25.5" customHeight="1">
      <c r="A27" s="1018"/>
      <c r="B27" s="1019"/>
      <c r="C27" s="980" t="s">
        <v>709</v>
      </c>
      <c r="D27" s="981"/>
      <c r="E27" s="981"/>
      <c r="F27" s="981"/>
      <c r="G27" s="981"/>
      <c r="H27" s="981"/>
      <c r="I27" s="982"/>
      <c r="J27" s="983">
        <v>74.4</v>
      </c>
      <c r="K27" s="984">
        <v>0</v>
      </c>
      <c r="L27" s="984">
        <v>0</v>
      </c>
      <c r="M27" s="985">
        <v>0</v>
      </c>
      <c r="N27" s="427"/>
      <c r="O27" s="427"/>
      <c r="P27" s="427" t="s">
        <v>629</v>
      </c>
      <c r="Q27" s="422"/>
      <c r="R27" s="1010">
        <v>-20.9</v>
      </c>
      <c r="S27" s="1011"/>
      <c r="T27" s="1011"/>
      <c r="U27" s="425"/>
      <c r="V27" s="983">
        <v>78.8</v>
      </c>
      <c r="W27" s="984"/>
      <c r="X27" s="984"/>
      <c r="Y27" s="985"/>
      <c r="Z27" s="427"/>
      <c r="AA27" s="427"/>
      <c r="AB27" s="427" t="s">
        <v>629</v>
      </c>
      <c r="AC27" s="422"/>
      <c r="AD27" s="1010">
        <v>-19.8</v>
      </c>
      <c r="AE27" s="1011"/>
      <c r="AF27" s="1011"/>
      <c r="AG27" s="425"/>
      <c r="AH27" s="983">
        <v>86</v>
      </c>
      <c r="AI27" s="984"/>
      <c r="AJ27" s="984"/>
      <c r="AK27" s="985"/>
      <c r="AL27" s="427"/>
      <c r="AM27" s="427"/>
      <c r="AN27" s="427" t="s">
        <v>629</v>
      </c>
      <c r="AO27" s="422"/>
      <c r="AP27" s="1001">
        <v>-8.2</v>
      </c>
      <c r="AQ27" s="1002"/>
      <c r="AR27" s="1002"/>
      <c r="AS27" s="425"/>
    </row>
    <row r="28" spans="1:45" ht="25.5" customHeight="1">
      <c r="A28" s="1020" t="s">
        <v>710</v>
      </c>
      <c r="B28" s="1021"/>
      <c r="C28" s="986" t="s">
        <v>711</v>
      </c>
      <c r="D28" s="987"/>
      <c r="E28" s="987"/>
      <c r="F28" s="987"/>
      <c r="G28" s="987"/>
      <c r="H28" s="987"/>
      <c r="I28" s="988"/>
      <c r="J28" s="1005">
        <v>85.1</v>
      </c>
      <c r="K28" s="1006">
        <v>0</v>
      </c>
      <c r="L28" s="1006">
        <v>0</v>
      </c>
      <c r="M28" s="1007">
        <v>0</v>
      </c>
      <c r="N28" s="1008">
        <v>1.4</v>
      </c>
      <c r="O28" s="1009"/>
      <c r="P28" s="1009"/>
      <c r="Q28" s="423"/>
      <c r="R28" s="426"/>
      <c r="S28" s="426"/>
      <c r="T28" s="426" t="s">
        <v>629</v>
      </c>
      <c r="U28" s="426"/>
      <c r="V28" s="1005">
        <v>87.1</v>
      </c>
      <c r="W28" s="1006"/>
      <c r="X28" s="1006"/>
      <c r="Y28" s="1007"/>
      <c r="Z28" s="1008">
        <v>3.4</v>
      </c>
      <c r="AA28" s="1009"/>
      <c r="AB28" s="1009"/>
      <c r="AC28" s="423"/>
      <c r="AD28" s="426"/>
      <c r="AE28" s="426"/>
      <c r="AF28" s="426" t="s">
        <v>629</v>
      </c>
      <c r="AG28" s="428"/>
      <c r="AH28" s="1005">
        <v>94.6</v>
      </c>
      <c r="AI28" s="1006"/>
      <c r="AJ28" s="1006"/>
      <c r="AK28" s="1007"/>
      <c r="AL28" s="1012">
        <v>-0.5</v>
      </c>
      <c r="AM28" s="1013"/>
      <c r="AN28" s="1013"/>
      <c r="AO28" s="423"/>
      <c r="AP28" s="426"/>
      <c r="AQ28" s="426"/>
      <c r="AR28" s="426" t="s">
        <v>629</v>
      </c>
      <c r="AS28" s="428"/>
    </row>
    <row r="29" spans="1:45" ht="25.5" customHeight="1">
      <c r="A29" s="1022"/>
      <c r="B29" s="1023"/>
      <c r="C29" s="980" t="s">
        <v>709</v>
      </c>
      <c r="D29" s="981"/>
      <c r="E29" s="981"/>
      <c r="F29" s="981"/>
      <c r="G29" s="981"/>
      <c r="H29" s="981"/>
      <c r="I29" s="982"/>
      <c r="J29" s="983">
        <v>89.2</v>
      </c>
      <c r="K29" s="984">
        <v>0</v>
      </c>
      <c r="L29" s="984">
        <v>0</v>
      </c>
      <c r="M29" s="985">
        <v>0</v>
      </c>
      <c r="N29" s="427"/>
      <c r="O29" s="427"/>
      <c r="P29" s="427" t="s">
        <v>629</v>
      </c>
      <c r="Q29" s="422"/>
      <c r="R29" s="1010">
        <v>-18.9</v>
      </c>
      <c r="S29" s="1011"/>
      <c r="T29" s="1011"/>
      <c r="U29" s="427"/>
      <c r="V29" s="983">
        <v>92</v>
      </c>
      <c r="W29" s="984"/>
      <c r="X29" s="984"/>
      <c r="Y29" s="985"/>
      <c r="Z29" s="427"/>
      <c r="AA29" s="427"/>
      <c r="AB29" s="427" t="s">
        <v>629</v>
      </c>
      <c r="AC29" s="422"/>
      <c r="AD29" s="1010">
        <v>-17.3</v>
      </c>
      <c r="AE29" s="1011"/>
      <c r="AF29" s="1011"/>
      <c r="AG29" s="425"/>
      <c r="AH29" s="983">
        <v>92</v>
      </c>
      <c r="AI29" s="984"/>
      <c r="AJ29" s="984"/>
      <c r="AK29" s="985"/>
      <c r="AL29" s="427"/>
      <c r="AM29" s="427"/>
      <c r="AN29" s="427" t="s">
        <v>629</v>
      </c>
      <c r="AO29" s="422"/>
      <c r="AP29" s="1001">
        <v>-12.2</v>
      </c>
      <c r="AQ29" s="1002"/>
      <c r="AR29" s="1002"/>
      <c r="AS29" s="425"/>
    </row>
    <row r="30" spans="1:45" ht="12.75" customHeight="1">
      <c r="A30" s="1004" t="s">
        <v>328</v>
      </c>
      <c r="B30" s="1004"/>
      <c r="C30" s="1004"/>
      <c r="D30" s="1004"/>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row>
    <row r="31" spans="1:37" ht="12.75" customHeight="1">
      <c r="A31" s="1003" t="s">
        <v>329</v>
      </c>
      <c r="B31" s="1003"/>
      <c r="C31" s="1003"/>
      <c r="D31" s="1003"/>
      <c r="E31" s="1003"/>
      <c r="F31" s="1003"/>
      <c r="G31" s="1003"/>
      <c r="H31" s="1003"/>
      <c r="I31" s="1003"/>
      <c r="J31" s="1003"/>
      <c r="K31" s="1003"/>
      <c r="L31" s="1003"/>
      <c r="M31" s="1003"/>
      <c r="N31" s="1003"/>
      <c r="O31" s="1003"/>
      <c r="P31" s="1003"/>
      <c r="Q31" s="1003"/>
      <c r="R31" s="1003"/>
      <c r="S31" s="1003"/>
      <c r="T31" s="1003"/>
      <c r="U31" s="1003"/>
      <c r="V31" s="1003"/>
      <c r="W31" s="1003"/>
      <c r="X31" s="1003"/>
      <c r="Y31" s="1003"/>
      <c r="Z31" s="1003"/>
      <c r="AA31" s="1003"/>
      <c r="AB31" s="1003"/>
      <c r="AC31" s="1003"/>
      <c r="AD31" s="1003"/>
      <c r="AE31" s="1003"/>
      <c r="AF31" s="1003"/>
      <c r="AG31" s="1003"/>
      <c r="AH31" s="1003"/>
      <c r="AI31" s="1003"/>
      <c r="AJ31" s="1003"/>
      <c r="AK31" s="1003"/>
    </row>
    <row r="32" spans="1:37"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row>
    <row r="33" spans="10:20" ht="18" customHeight="1">
      <c r="J33" s="45"/>
      <c r="K33" s="89"/>
      <c r="L33" s="89"/>
      <c r="M33" s="89"/>
      <c r="N33" s="89"/>
      <c r="O33" s="89"/>
      <c r="P33" s="89"/>
      <c r="Q33" s="89"/>
      <c r="R33" s="89"/>
      <c r="S33" s="89"/>
      <c r="T33" s="89"/>
    </row>
    <row r="34" spans="1:45" ht="18" customHeight="1">
      <c r="A34" s="972" t="s">
        <v>1065</v>
      </c>
      <c r="B34" s="972"/>
      <c r="C34" s="80" t="s">
        <v>712</v>
      </c>
      <c r="AS34" s="42" t="s">
        <v>743</v>
      </c>
    </row>
    <row r="35" spans="1:46" ht="18" customHeight="1">
      <c r="A35" s="975" t="s">
        <v>744</v>
      </c>
      <c r="B35" s="976"/>
      <c r="C35" s="951" t="s">
        <v>1185</v>
      </c>
      <c r="D35" s="952"/>
      <c r="E35" s="952"/>
      <c r="F35" s="952"/>
      <c r="G35" s="952"/>
      <c r="H35" s="952"/>
      <c r="I35" s="952"/>
      <c r="J35" s="952"/>
      <c r="K35" s="952"/>
      <c r="L35" s="952"/>
      <c r="M35" s="952"/>
      <c r="N35" s="952"/>
      <c r="O35" s="952"/>
      <c r="P35" s="952"/>
      <c r="Q35" s="952"/>
      <c r="R35" s="952"/>
      <c r="S35" s="952"/>
      <c r="T35" s="952"/>
      <c r="U35" s="952"/>
      <c r="V35" s="952"/>
      <c r="W35" s="952"/>
      <c r="X35" s="958"/>
      <c r="Y35" s="951" t="s">
        <v>745</v>
      </c>
      <c r="Z35" s="952"/>
      <c r="AA35" s="952"/>
      <c r="AB35" s="952"/>
      <c r="AC35" s="952"/>
      <c r="AD35" s="952"/>
      <c r="AE35" s="952"/>
      <c r="AF35" s="952"/>
      <c r="AG35" s="952"/>
      <c r="AH35" s="952"/>
      <c r="AI35" s="952"/>
      <c r="AJ35" s="952"/>
      <c r="AK35" s="952"/>
      <c r="AL35" s="952"/>
      <c r="AM35" s="952"/>
      <c r="AN35" s="952"/>
      <c r="AO35" s="952"/>
      <c r="AP35" s="952"/>
      <c r="AQ35" s="952"/>
      <c r="AR35" s="952"/>
      <c r="AS35" s="952"/>
      <c r="AT35" s="958"/>
    </row>
    <row r="36" spans="1:46" ht="18" customHeight="1">
      <c r="A36" s="977"/>
      <c r="B36" s="978"/>
      <c r="C36" s="945" t="s">
        <v>746</v>
      </c>
      <c r="D36" s="946"/>
      <c r="E36" s="946"/>
      <c r="F36" s="946"/>
      <c r="G36" s="946"/>
      <c r="H36" s="979"/>
      <c r="I36" s="946" t="s">
        <v>747</v>
      </c>
      <c r="J36" s="946"/>
      <c r="K36" s="946"/>
      <c r="L36" s="946"/>
      <c r="M36" s="946"/>
      <c r="N36" s="946"/>
      <c r="O36" s="946"/>
      <c r="P36" s="946"/>
      <c r="Q36" s="946"/>
      <c r="R36" s="946"/>
      <c r="S36" s="946"/>
      <c r="T36" s="946"/>
      <c r="U36" s="946"/>
      <c r="V36" s="946"/>
      <c r="W36" s="946"/>
      <c r="X36" s="947"/>
      <c r="Y36" s="945" t="s">
        <v>748</v>
      </c>
      <c r="Z36" s="946"/>
      <c r="AA36" s="946"/>
      <c r="AB36" s="946"/>
      <c r="AC36" s="946"/>
      <c r="AD36" s="979"/>
      <c r="AE36" s="946" t="s">
        <v>747</v>
      </c>
      <c r="AF36" s="946"/>
      <c r="AG36" s="946"/>
      <c r="AH36" s="946"/>
      <c r="AI36" s="946"/>
      <c r="AJ36" s="946"/>
      <c r="AK36" s="946"/>
      <c r="AL36" s="946"/>
      <c r="AM36" s="946"/>
      <c r="AN36" s="946"/>
      <c r="AO36" s="946"/>
      <c r="AP36" s="946"/>
      <c r="AQ36" s="946"/>
      <c r="AR36" s="946"/>
      <c r="AS36" s="946"/>
      <c r="AT36" s="947"/>
    </row>
    <row r="37" spans="1:46" ht="18" customHeight="1">
      <c r="A37" s="1020" t="s">
        <v>749</v>
      </c>
      <c r="B37" s="1021"/>
      <c r="C37" s="991" t="s">
        <v>962</v>
      </c>
      <c r="D37" s="1042"/>
      <c r="E37" s="992"/>
      <c r="F37" s="1033" t="s">
        <v>963</v>
      </c>
      <c r="G37" s="1033" t="s">
        <v>680</v>
      </c>
      <c r="H37" s="1034" t="s">
        <v>680</v>
      </c>
      <c r="I37" s="962" t="s">
        <v>972</v>
      </c>
      <c r="J37" s="973"/>
      <c r="K37" s="973"/>
      <c r="L37" s="973"/>
      <c r="M37" s="973"/>
      <c r="N37" s="973"/>
      <c r="O37" s="973"/>
      <c r="P37" s="973"/>
      <c r="Q37" s="973"/>
      <c r="R37" s="973"/>
      <c r="S37" s="973"/>
      <c r="T37" s="973"/>
      <c r="U37" s="973"/>
      <c r="V37" s="973"/>
      <c r="W37" s="973"/>
      <c r="X37" s="974"/>
      <c r="Y37" s="991" t="s">
        <v>777</v>
      </c>
      <c r="Z37" s="992"/>
      <c r="AA37" s="992"/>
      <c r="AB37" s="989" t="s">
        <v>981</v>
      </c>
      <c r="AC37" s="989" t="s">
        <v>678</v>
      </c>
      <c r="AD37" s="990" t="s">
        <v>678</v>
      </c>
      <c r="AE37" s="962" t="s">
        <v>696</v>
      </c>
      <c r="AF37" s="963" t="s">
        <v>679</v>
      </c>
      <c r="AG37" s="963" t="s">
        <v>679</v>
      </c>
      <c r="AH37" s="963" t="s">
        <v>679</v>
      </c>
      <c r="AI37" s="963" t="s">
        <v>679</v>
      </c>
      <c r="AJ37" s="963" t="s">
        <v>679</v>
      </c>
      <c r="AK37" s="963" t="s">
        <v>679</v>
      </c>
      <c r="AL37" s="963" t="s">
        <v>679</v>
      </c>
      <c r="AM37" s="963" t="s">
        <v>679</v>
      </c>
      <c r="AN37" s="963" t="s">
        <v>679</v>
      </c>
      <c r="AO37" s="963" t="s">
        <v>679</v>
      </c>
      <c r="AP37" s="963" t="s">
        <v>679</v>
      </c>
      <c r="AQ37" s="963" t="s">
        <v>679</v>
      </c>
      <c r="AR37" s="963" t="s">
        <v>679</v>
      </c>
      <c r="AS37" s="963" t="s">
        <v>679</v>
      </c>
      <c r="AT37" s="964" t="s">
        <v>679</v>
      </c>
    </row>
    <row r="38" spans="1:46" ht="18" customHeight="1">
      <c r="A38" s="1024"/>
      <c r="B38" s="1041"/>
      <c r="C38" s="995" t="s">
        <v>532</v>
      </c>
      <c r="D38" s="1037"/>
      <c r="E38" s="996"/>
      <c r="F38" s="1014" t="s">
        <v>964</v>
      </c>
      <c r="G38" s="1014" t="s">
        <v>680</v>
      </c>
      <c r="H38" s="1015" t="s">
        <v>680</v>
      </c>
      <c r="I38" s="966" t="s">
        <v>973</v>
      </c>
      <c r="J38" s="967"/>
      <c r="K38" s="967"/>
      <c r="L38" s="967"/>
      <c r="M38" s="967"/>
      <c r="N38" s="967"/>
      <c r="O38" s="967"/>
      <c r="P38" s="967"/>
      <c r="Q38" s="967"/>
      <c r="R38" s="967"/>
      <c r="S38" s="967"/>
      <c r="T38" s="967"/>
      <c r="U38" s="967"/>
      <c r="V38" s="967"/>
      <c r="W38" s="967"/>
      <c r="X38" s="968"/>
      <c r="Y38" s="995" t="s">
        <v>534</v>
      </c>
      <c r="Z38" s="996"/>
      <c r="AA38" s="996"/>
      <c r="AB38" s="999" t="s">
        <v>982</v>
      </c>
      <c r="AC38" s="999" t="s">
        <v>680</v>
      </c>
      <c r="AD38" s="1000" t="s">
        <v>680</v>
      </c>
      <c r="AE38" s="966" t="s">
        <v>990</v>
      </c>
      <c r="AF38" s="967" t="s">
        <v>681</v>
      </c>
      <c r="AG38" s="967" t="s">
        <v>681</v>
      </c>
      <c r="AH38" s="967" t="s">
        <v>681</v>
      </c>
      <c r="AI38" s="967" t="s">
        <v>681</v>
      </c>
      <c r="AJ38" s="967" t="s">
        <v>681</v>
      </c>
      <c r="AK38" s="967" t="s">
        <v>681</v>
      </c>
      <c r="AL38" s="967" t="s">
        <v>681</v>
      </c>
      <c r="AM38" s="967" t="s">
        <v>681</v>
      </c>
      <c r="AN38" s="967" t="s">
        <v>681</v>
      </c>
      <c r="AO38" s="967" t="s">
        <v>681</v>
      </c>
      <c r="AP38" s="967" t="s">
        <v>681</v>
      </c>
      <c r="AQ38" s="967" t="s">
        <v>681</v>
      </c>
      <c r="AR38" s="967" t="s">
        <v>681</v>
      </c>
      <c r="AS38" s="967" t="s">
        <v>681</v>
      </c>
      <c r="AT38" s="968" t="s">
        <v>681</v>
      </c>
    </row>
    <row r="39" spans="1:46" ht="18" customHeight="1">
      <c r="A39" s="1022"/>
      <c r="B39" s="1023"/>
      <c r="C39" s="993" t="s">
        <v>533</v>
      </c>
      <c r="D39" s="1036"/>
      <c r="E39" s="994"/>
      <c r="F39" s="1031" t="s">
        <v>965</v>
      </c>
      <c r="G39" s="1031" t="s">
        <v>682</v>
      </c>
      <c r="H39" s="1032" t="s">
        <v>682</v>
      </c>
      <c r="I39" s="959" t="s">
        <v>974</v>
      </c>
      <c r="J39" s="965"/>
      <c r="K39" s="965"/>
      <c r="L39" s="965"/>
      <c r="M39" s="965"/>
      <c r="N39" s="965"/>
      <c r="O39" s="965"/>
      <c r="P39" s="965"/>
      <c r="Q39" s="965"/>
      <c r="R39" s="965"/>
      <c r="S39" s="965"/>
      <c r="T39" s="965"/>
      <c r="U39" s="965"/>
      <c r="V39" s="965"/>
      <c r="W39" s="965"/>
      <c r="X39" s="971"/>
      <c r="Y39" s="993" t="s">
        <v>453</v>
      </c>
      <c r="Z39" s="994"/>
      <c r="AA39" s="994"/>
      <c r="AB39" s="997" t="s">
        <v>983</v>
      </c>
      <c r="AC39" s="997" t="s">
        <v>682</v>
      </c>
      <c r="AD39" s="998" t="s">
        <v>682</v>
      </c>
      <c r="AE39" s="959" t="s">
        <v>454</v>
      </c>
      <c r="AF39" s="965" t="s">
        <v>683</v>
      </c>
      <c r="AG39" s="965" t="s">
        <v>683</v>
      </c>
      <c r="AH39" s="965" t="s">
        <v>683</v>
      </c>
      <c r="AI39" s="965" t="s">
        <v>683</v>
      </c>
      <c r="AJ39" s="965" t="s">
        <v>683</v>
      </c>
      <c r="AK39" s="965" t="s">
        <v>683</v>
      </c>
      <c r="AL39" s="965" t="s">
        <v>683</v>
      </c>
      <c r="AM39" s="965" t="s">
        <v>683</v>
      </c>
      <c r="AN39" s="965" t="s">
        <v>683</v>
      </c>
      <c r="AO39" s="965" t="s">
        <v>683</v>
      </c>
      <c r="AP39" s="965" t="s">
        <v>683</v>
      </c>
      <c r="AQ39" s="960" t="s">
        <v>683</v>
      </c>
      <c r="AR39" s="960" t="s">
        <v>683</v>
      </c>
      <c r="AS39" s="960" t="s">
        <v>683</v>
      </c>
      <c r="AT39" s="961" t="s">
        <v>683</v>
      </c>
    </row>
    <row r="40" spans="1:46" ht="18" customHeight="1">
      <c r="A40" s="1020" t="s">
        <v>1411</v>
      </c>
      <c r="B40" s="1021"/>
      <c r="C40" s="991" t="s">
        <v>533</v>
      </c>
      <c r="D40" s="992"/>
      <c r="E40" s="992"/>
      <c r="F40" s="1033" t="s">
        <v>966</v>
      </c>
      <c r="G40" s="1033" t="s">
        <v>684</v>
      </c>
      <c r="H40" s="1034" t="s">
        <v>684</v>
      </c>
      <c r="I40" s="962" t="s">
        <v>456</v>
      </c>
      <c r="J40" s="973"/>
      <c r="K40" s="973"/>
      <c r="L40" s="973"/>
      <c r="M40" s="973"/>
      <c r="N40" s="973"/>
      <c r="O40" s="973"/>
      <c r="P40" s="973"/>
      <c r="Q40" s="973"/>
      <c r="R40" s="973"/>
      <c r="S40" s="973"/>
      <c r="T40" s="973"/>
      <c r="U40" s="973"/>
      <c r="V40" s="973"/>
      <c r="W40" s="973"/>
      <c r="X40" s="974"/>
      <c r="Y40" s="995" t="s">
        <v>777</v>
      </c>
      <c r="Z40" s="996"/>
      <c r="AA40" s="996"/>
      <c r="AB40" s="989" t="s">
        <v>984</v>
      </c>
      <c r="AC40" s="989" t="s">
        <v>684</v>
      </c>
      <c r="AD40" s="990" t="s">
        <v>684</v>
      </c>
      <c r="AE40" s="962" t="s">
        <v>455</v>
      </c>
      <c r="AF40" s="973" t="s">
        <v>683</v>
      </c>
      <c r="AG40" s="973" t="s">
        <v>683</v>
      </c>
      <c r="AH40" s="973" t="s">
        <v>683</v>
      </c>
      <c r="AI40" s="973" t="s">
        <v>683</v>
      </c>
      <c r="AJ40" s="973" t="s">
        <v>683</v>
      </c>
      <c r="AK40" s="973" t="s">
        <v>683</v>
      </c>
      <c r="AL40" s="973" t="s">
        <v>683</v>
      </c>
      <c r="AM40" s="973" t="s">
        <v>683</v>
      </c>
      <c r="AN40" s="973" t="s">
        <v>683</v>
      </c>
      <c r="AO40" s="973" t="s">
        <v>683</v>
      </c>
      <c r="AP40" s="973" t="s">
        <v>683</v>
      </c>
      <c r="AQ40" s="973" t="s">
        <v>683</v>
      </c>
      <c r="AR40" s="973" t="s">
        <v>683</v>
      </c>
      <c r="AS40" s="973" t="s">
        <v>683</v>
      </c>
      <c r="AT40" s="974" t="s">
        <v>683</v>
      </c>
    </row>
    <row r="41" spans="1:46" ht="18" customHeight="1">
      <c r="A41" s="1024"/>
      <c r="B41" s="1025"/>
      <c r="C41" s="995" t="s">
        <v>532</v>
      </c>
      <c r="D41" s="1037"/>
      <c r="E41" s="996"/>
      <c r="F41" s="1014" t="s">
        <v>967</v>
      </c>
      <c r="G41" s="1014" t="s">
        <v>685</v>
      </c>
      <c r="H41" s="1015" t="s">
        <v>685</v>
      </c>
      <c r="I41" s="966" t="s">
        <v>975</v>
      </c>
      <c r="J41" s="967"/>
      <c r="K41" s="967"/>
      <c r="L41" s="967"/>
      <c r="M41" s="967"/>
      <c r="N41" s="967"/>
      <c r="O41" s="967"/>
      <c r="P41" s="967"/>
      <c r="Q41" s="967"/>
      <c r="R41" s="967"/>
      <c r="S41" s="967"/>
      <c r="T41" s="967"/>
      <c r="U41" s="967"/>
      <c r="V41" s="967"/>
      <c r="W41" s="967"/>
      <c r="X41" s="968"/>
      <c r="Y41" s="1028" t="s">
        <v>979</v>
      </c>
      <c r="Z41" s="1029"/>
      <c r="AA41" s="1029"/>
      <c r="AB41" s="999" t="s">
        <v>985</v>
      </c>
      <c r="AC41" s="999" t="s">
        <v>685</v>
      </c>
      <c r="AD41" s="1000" t="s">
        <v>685</v>
      </c>
      <c r="AE41" s="966" t="s">
        <v>457</v>
      </c>
      <c r="AF41" s="967" t="s">
        <v>679</v>
      </c>
      <c r="AG41" s="967" t="s">
        <v>679</v>
      </c>
      <c r="AH41" s="967" t="s">
        <v>679</v>
      </c>
      <c r="AI41" s="967" t="s">
        <v>679</v>
      </c>
      <c r="AJ41" s="967" t="s">
        <v>679</v>
      </c>
      <c r="AK41" s="967" t="s">
        <v>679</v>
      </c>
      <c r="AL41" s="967" t="s">
        <v>679</v>
      </c>
      <c r="AM41" s="967" t="s">
        <v>679</v>
      </c>
      <c r="AN41" s="967" t="s">
        <v>679</v>
      </c>
      <c r="AO41" s="967" t="s">
        <v>679</v>
      </c>
      <c r="AP41" s="967" t="s">
        <v>679</v>
      </c>
      <c r="AQ41" s="967" t="s">
        <v>679</v>
      </c>
      <c r="AR41" s="967" t="s">
        <v>679</v>
      </c>
      <c r="AS41" s="967" t="s">
        <v>679</v>
      </c>
      <c r="AT41" s="968" t="s">
        <v>679</v>
      </c>
    </row>
    <row r="42" spans="1:46" ht="18" customHeight="1">
      <c r="A42" s="1022"/>
      <c r="B42" s="1030"/>
      <c r="C42" s="993" t="s">
        <v>534</v>
      </c>
      <c r="D42" s="994"/>
      <c r="E42" s="994"/>
      <c r="F42" s="1031" t="s">
        <v>968</v>
      </c>
      <c r="G42" s="1031" t="s">
        <v>686</v>
      </c>
      <c r="H42" s="1032" t="s">
        <v>686</v>
      </c>
      <c r="I42" s="959" t="s">
        <v>976</v>
      </c>
      <c r="J42" s="965"/>
      <c r="K42" s="965"/>
      <c r="L42" s="965"/>
      <c r="M42" s="965"/>
      <c r="N42" s="965"/>
      <c r="O42" s="965"/>
      <c r="P42" s="965"/>
      <c r="Q42" s="965"/>
      <c r="R42" s="965"/>
      <c r="S42" s="965"/>
      <c r="T42" s="965"/>
      <c r="U42" s="965"/>
      <c r="V42" s="965"/>
      <c r="W42" s="965"/>
      <c r="X42" s="971"/>
      <c r="Y42" s="1026" t="s">
        <v>369</v>
      </c>
      <c r="Z42" s="1027"/>
      <c r="AA42" s="1027"/>
      <c r="AB42" s="997" t="s">
        <v>986</v>
      </c>
      <c r="AC42" s="997" t="s">
        <v>686</v>
      </c>
      <c r="AD42" s="998" t="s">
        <v>686</v>
      </c>
      <c r="AE42" s="959" t="s">
        <v>17</v>
      </c>
      <c r="AF42" s="965" t="s">
        <v>687</v>
      </c>
      <c r="AG42" s="965" t="s">
        <v>687</v>
      </c>
      <c r="AH42" s="965" t="s">
        <v>687</v>
      </c>
      <c r="AI42" s="965" t="s">
        <v>687</v>
      </c>
      <c r="AJ42" s="965" t="s">
        <v>687</v>
      </c>
      <c r="AK42" s="965" t="s">
        <v>687</v>
      </c>
      <c r="AL42" s="965" t="s">
        <v>687</v>
      </c>
      <c r="AM42" s="965" t="s">
        <v>687</v>
      </c>
      <c r="AN42" s="965" t="s">
        <v>687</v>
      </c>
      <c r="AO42" s="965" t="s">
        <v>687</v>
      </c>
      <c r="AP42" s="965" t="s">
        <v>687</v>
      </c>
      <c r="AQ42" s="960" t="s">
        <v>687</v>
      </c>
      <c r="AR42" s="960" t="s">
        <v>687</v>
      </c>
      <c r="AS42" s="960" t="s">
        <v>687</v>
      </c>
      <c r="AT42" s="961" t="s">
        <v>687</v>
      </c>
    </row>
    <row r="43" spans="1:46" ht="18" customHeight="1">
      <c r="A43" s="1020" t="s">
        <v>752</v>
      </c>
      <c r="B43" s="1021"/>
      <c r="C43" s="1038" t="s">
        <v>369</v>
      </c>
      <c r="D43" s="1037"/>
      <c r="E43" s="996"/>
      <c r="F43" s="1033" t="s">
        <v>969</v>
      </c>
      <c r="G43" s="1033" t="s">
        <v>1395</v>
      </c>
      <c r="H43" s="1034" t="s">
        <v>1395</v>
      </c>
      <c r="I43" s="962" t="s">
        <v>977</v>
      </c>
      <c r="J43" s="973"/>
      <c r="K43" s="973"/>
      <c r="L43" s="973"/>
      <c r="M43" s="973"/>
      <c r="N43" s="973"/>
      <c r="O43" s="973"/>
      <c r="P43" s="973"/>
      <c r="Q43" s="973"/>
      <c r="R43" s="973"/>
      <c r="S43" s="973"/>
      <c r="T43" s="973"/>
      <c r="U43" s="973"/>
      <c r="V43" s="973"/>
      <c r="W43" s="973"/>
      <c r="X43" s="974"/>
      <c r="Y43" s="995" t="s">
        <v>534</v>
      </c>
      <c r="Z43" s="996"/>
      <c r="AA43" s="996"/>
      <c r="AB43" s="989" t="s">
        <v>987</v>
      </c>
      <c r="AC43" s="989" t="s">
        <v>1395</v>
      </c>
      <c r="AD43" s="990" t="s">
        <v>1395</v>
      </c>
      <c r="AE43" s="962" t="s">
        <v>991</v>
      </c>
      <c r="AF43" s="963" t="s">
        <v>688</v>
      </c>
      <c r="AG43" s="963" t="s">
        <v>688</v>
      </c>
      <c r="AH43" s="963" t="s">
        <v>688</v>
      </c>
      <c r="AI43" s="963" t="s">
        <v>688</v>
      </c>
      <c r="AJ43" s="963" t="s">
        <v>688</v>
      </c>
      <c r="AK43" s="963" t="s">
        <v>688</v>
      </c>
      <c r="AL43" s="963" t="s">
        <v>688</v>
      </c>
      <c r="AM43" s="963" t="s">
        <v>688</v>
      </c>
      <c r="AN43" s="963" t="s">
        <v>688</v>
      </c>
      <c r="AO43" s="963" t="s">
        <v>688</v>
      </c>
      <c r="AP43" s="963" t="s">
        <v>688</v>
      </c>
      <c r="AQ43" s="963" t="s">
        <v>688</v>
      </c>
      <c r="AR43" s="963" t="s">
        <v>688</v>
      </c>
      <c r="AS43" s="963" t="s">
        <v>688</v>
      </c>
      <c r="AT43" s="964" t="s">
        <v>688</v>
      </c>
    </row>
    <row r="44" spans="1:46" ht="18" customHeight="1">
      <c r="A44" s="1024"/>
      <c r="B44" s="1025"/>
      <c r="C44" s="995" t="s">
        <v>533</v>
      </c>
      <c r="D44" s="1037"/>
      <c r="E44" s="996"/>
      <c r="F44" s="1014" t="s">
        <v>970</v>
      </c>
      <c r="G44" s="1014" t="s">
        <v>689</v>
      </c>
      <c r="H44" s="1015" t="s">
        <v>689</v>
      </c>
      <c r="I44" s="966" t="s">
        <v>978</v>
      </c>
      <c r="J44" s="967"/>
      <c r="K44" s="967"/>
      <c r="L44" s="967"/>
      <c r="M44" s="967"/>
      <c r="N44" s="967"/>
      <c r="O44" s="967"/>
      <c r="P44" s="967"/>
      <c r="Q44" s="967"/>
      <c r="R44" s="967"/>
      <c r="S44" s="967"/>
      <c r="T44" s="967"/>
      <c r="U44" s="967"/>
      <c r="V44" s="967"/>
      <c r="W44" s="967"/>
      <c r="X44" s="968"/>
      <c r="Y44" s="995" t="s">
        <v>532</v>
      </c>
      <c r="Z44" s="996"/>
      <c r="AA44" s="996"/>
      <c r="AB44" s="999" t="s">
        <v>988</v>
      </c>
      <c r="AC44" s="999" t="s">
        <v>689</v>
      </c>
      <c r="AD44" s="1000" t="s">
        <v>689</v>
      </c>
      <c r="AE44" s="966" t="s">
        <v>992</v>
      </c>
      <c r="AF44" s="969" t="s">
        <v>1396</v>
      </c>
      <c r="AG44" s="969" t="s">
        <v>1396</v>
      </c>
      <c r="AH44" s="969" t="s">
        <v>1396</v>
      </c>
      <c r="AI44" s="969" t="s">
        <v>1396</v>
      </c>
      <c r="AJ44" s="969" t="s">
        <v>1396</v>
      </c>
      <c r="AK44" s="969" t="s">
        <v>1396</v>
      </c>
      <c r="AL44" s="969" t="s">
        <v>1396</v>
      </c>
      <c r="AM44" s="969" t="s">
        <v>1396</v>
      </c>
      <c r="AN44" s="969" t="s">
        <v>1396</v>
      </c>
      <c r="AO44" s="969" t="s">
        <v>1396</v>
      </c>
      <c r="AP44" s="969" t="s">
        <v>1396</v>
      </c>
      <c r="AQ44" s="969" t="s">
        <v>1396</v>
      </c>
      <c r="AR44" s="969" t="s">
        <v>1396</v>
      </c>
      <c r="AS44" s="969" t="s">
        <v>1396</v>
      </c>
      <c r="AT44" s="970" t="s">
        <v>1396</v>
      </c>
    </row>
    <row r="45" spans="1:46" ht="18" customHeight="1">
      <c r="A45" s="1022"/>
      <c r="B45" s="1023"/>
      <c r="C45" s="993" t="s">
        <v>453</v>
      </c>
      <c r="D45" s="1036"/>
      <c r="E45" s="994"/>
      <c r="F45" s="1031" t="s">
        <v>971</v>
      </c>
      <c r="G45" s="1031" t="s">
        <v>690</v>
      </c>
      <c r="H45" s="1032" t="s">
        <v>690</v>
      </c>
      <c r="I45" s="959" t="s">
        <v>454</v>
      </c>
      <c r="J45" s="965"/>
      <c r="K45" s="965"/>
      <c r="L45" s="965"/>
      <c r="M45" s="965"/>
      <c r="N45" s="965"/>
      <c r="O45" s="965"/>
      <c r="P45" s="965"/>
      <c r="Q45" s="965"/>
      <c r="R45" s="965"/>
      <c r="S45" s="965"/>
      <c r="T45" s="965"/>
      <c r="U45" s="965"/>
      <c r="V45" s="965"/>
      <c r="W45" s="965"/>
      <c r="X45" s="971"/>
      <c r="Y45" s="993" t="s">
        <v>980</v>
      </c>
      <c r="Z45" s="994"/>
      <c r="AA45" s="994"/>
      <c r="AB45" s="997" t="s">
        <v>989</v>
      </c>
      <c r="AC45" s="997" t="s">
        <v>690</v>
      </c>
      <c r="AD45" s="998" t="s">
        <v>690</v>
      </c>
      <c r="AE45" s="959" t="s">
        <v>993</v>
      </c>
      <c r="AF45" s="960" t="s">
        <v>691</v>
      </c>
      <c r="AG45" s="960" t="s">
        <v>691</v>
      </c>
      <c r="AH45" s="960" t="s">
        <v>691</v>
      </c>
      <c r="AI45" s="960" t="s">
        <v>691</v>
      </c>
      <c r="AJ45" s="960" t="s">
        <v>691</v>
      </c>
      <c r="AK45" s="960" t="s">
        <v>691</v>
      </c>
      <c r="AL45" s="960" t="s">
        <v>691</v>
      </c>
      <c r="AM45" s="960" t="s">
        <v>691</v>
      </c>
      <c r="AN45" s="960" t="s">
        <v>691</v>
      </c>
      <c r="AO45" s="960" t="s">
        <v>691</v>
      </c>
      <c r="AP45" s="960" t="s">
        <v>691</v>
      </c>
      <c r="AQ45" s="960" t="s">
        <v>691</v>
      </c>
      <c r="AR45" s="960" t="s">
        <v>691</v>
      </c>
      <c r="AS45" s="960" t="s">
        <v>691</v>
      </c>
      <c r="AT45" s="961" t="s">
        <v>691</v>
      </c>
    </row>
    <row r="46" spans="1:26" ht="12.75" customHeight="1">
      <c r="A46" s="13" t="s">
        <v>1186</v>
      </c>
      <c r="D46" s="1039" t="s">
        <v>753</v>
      </c>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0"/>
    </row>
    <row r="47" spans="4:18" ht="12.75" customHeight="1">
      <c r="D47" s="1035" t="s">
        <v>1192</v>
      </c>
      <c r="E47" s="1035"/>
      <c r="F47" s="1035"/>
      <c r="G47" s="1035"/>
      <c r="H47" s="1035"/>
      <c r="I47" s="1035"/>
      <c r="J47" s="1035"/>
      <c r="K47" s="1035"/>
      <c r="L47" s="1035"/>
      <c r="M47" s="1035"/>
      <c r="N47" s="1035"/>
      <c r="O47" s="1035"/>
      <c r="P47" s="1035"/>
      <c r="Q47" s="1035"/>
      <c r="R47" s="1035"/>
    </row>
    <row r="48" spans="4:27" ht="12.75" customHeight="1">
      <c r="D48" s="1035" t="s">
        <v>1412</v>
      </c>
      <c r="E48" s="1035"/>
      <c r="F48" s="1035"/>
      <c r="G48" s="1035"/>
      <c r="H48" s="1035"/>
      <c r="I48" s="1035"/>
      <c r="J48" s="1035"/>
      <c r="K48" s="1035"/>
      <c r="L48" s="1035"/>
      <c r="M48" s="1035"/>
      <c r="N48" s="1035"/>
      <c r="O48" s="1035"/>
      <c r="P48" s="1035"/>
      <c r="Q48" s="1035"/>
      <c r="R48" s="1035"/>
      <c r="S48" s="1035"/>
      <c r="T48" s="1035"/>
      <c r="U48" s="1035"/>
      <c r="V48" s="1035"/>
      <c r="W48" s="1035"/>
      <c r="X48" s="1035"/>
      <c r="Y48" s="1035"/>
      <c r="Z48" s="1035"/>
      <c r="AA48" s="1035"/>
    </row>
    <row r="49" ht="12">
      <c r="AE49" s="45"/>
    </row>
    <row r="50" spans="3:44" ht="12">
      <c r="C50" s="90"/>
      <c r="D50" s="90"/>
      <c r="Y50" s="90"/>
      <c r="Z50" s="45"/>
      <c r="AA50" s="45"/>
      <c r="AB50" s="45"/>
      <c r="AC50" s="45"/>
      <c r="AD50" s="45"/>
      <c r="AE50" s="45"/>
      <c r="AF50" s="91"/>
      <c r="AG50" s="45"/>
      <c r="AH50" s="45"/>
      <c r="AI50" s="45"/>
      <c r="AJ50" s="45"/>
      <c r="AK50" s="45"/>
      <c r="AL50" s="45"/>
      <c r="AM50" s="45"/>
      <c r="AN50" s="45"/>
      <c r="AO50" s="45"/>
      <c r="AP50" s="45"/>
      <c r="AQ50" s="45"/>
      <c r="AR50" s="45"/>
    </row>
    <row r="51" spans="3:31" ht="12">
      <c r="C51" s="90"/>
      <c r="D51" s="90"/>
      <c r="Y51" s="90"/>
      <c r="AA51" s="45"/>
      <c r="AB51" s="45"/>
      <c r="AC51" s="45"/>
      <c r="AD51" s="45"/>
      <c r="AE51" s="45"/>
    </row>
    <row r="52" spans="3:31" ht="12">
      <c r="C52" s="90"/>
      <c r="D52" s="90"/>
      <c r="Y52" s="90"/>
      <c r="AA52" s="45"/>
      <c r="AB52" s="45"/>
      <c r="AC52" s="45"/>
      <c r="AD52" s="45"/>
      <c r="AE52" s="45"/>
    </row>
    <row r="53" spans="3:31" ht="12">
      <c r="C53" s="90"/>
      <c r="D53" s="90"/>
      <c r="AA53" s="45"/>
      <c r="AB53" s="45"/>
      <c r="AC53" s="45"/>
      <c r="AD53" s="45"/>
      <c r="AE53" s="45"/>
    </row>
    <row r="54" spans="3:31" ht="12">
      <c r="C54" s="90"/>
      <c r="D54" s="90"/>
      <c r="AA54" s="45"/>
      <c r="AB54" s="45"/>
      <c r="AC54" s="45"/>
      <c r="AD54" s="45"/>
      <c r="AE54" s="45"/>
    </row>
    <row r="55" spans="3:31" ht="12">
      <c r="C55" s="90"/>
      <c r="D55" s="90"/>
      <c r="AA55" s="45"/>
      <c r="AB55" s="45"/>
      <c r="AC55" s="45"/>
      <c r="AD55" s="45"/>
      <c r="AE55" s="45"/>
    </row>
    <row r="56" spans="3:31" ht="12">
      <c r="C56" s="90"/>
      <c r="D56" s="90"/>
      <c r="AA56" s="45"/>
      <c r="AB56" s="45"/>
      <c r="AC56" s="45"/>
      <c r="AD56" s="45"/>
      <c r="AE56" s="45"/>
    </row>
    <row r="57" spans="3:30" ht="12">
      <c r="C57" s="91"/>
      <c r="D57" s="90"/>
      <c r="AA57" s="45"/>
      <c r="AB57" s="45"/>
      <c r="AC57" s="45"/>
      <c r="AD57" s="45"/>
    </row>
    <row r="58" spans="3:30" ht="12">
      <c r="C58" s="90"/>
      <c r="AA58" s="45"/>
      <c r="AB58" s="45"/>
      <c r="AC58" s="45"/>
      <c r="AD58" s="45"/>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8.xml><?xml version="1.0" encoding="utf-8"?>
<worksheet xmlns="http://schemas.openxmlformats.org/spreadsheetml/2006/main" xmlns:r="http://schemas.openxmlformats.org/officeDocument/2006/relationships">
  <sheetPr codeName="Sheet7"/>
  <dimension ref="A1:AV63"/>
  <sheetViews>
    <sheetView workbookViewId="0" topLeftCell="A7">
      <selection activeCell="B49" sqref="B49:D49"/>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911" t="s">
        <v>1413</v>
      </c>
      <c r="O1" s="911"/>
      <c r="P1" s="911"/>
      <c r="Q1" s="911"/>
      <c r="R1" s="911"/>
      <c r="S1" s="911"/>
      <c r="T1" s="911"/>
      <c r="U1" s="911"/>
      <c r="V1" s="911"/>
      <c r="W1" s="911"/>
      <c r="X1" s="911"/>
      <c r="Y1" s="911" t="s">
        <v>754</v>
      </c>
      <c r="Z1" s="911"/>
      <c r="AA1" s="911"/>
      <c r="AB1" s="911"/>
      <c r="AC1" s="911"/>
      <c r="AD1" s="911"/>
      <c r="AE1" s="911"/>
      <c r="AF1" s="911"/>
      <c r="AG1" s="911"/>
      <c r="AH1" s="911"/>
      <c r="AI1" s="911"/>
      <c r="AJ1" s="911"/>
      <c r="AK1" s="911"/>
      <c r="AL1" s="911"/>
      <c r="AM1" s="911"/>
      <c r="AN1" s="911"/>
      <c r="AO1" s="140"/>
      <c r="AU1" s="45"/>
      <c r="AV1" s="45"/>
    </row>
    <row r="2" spans="1:48" ht="14.25" customHeight="1">
      <c r="A2" s="13" t="s">
        <v>795</v>
      </c>
      <c r="V2" s="376"/>
      <c r="W2" s="376"/>
      <c r="X2" s="539" t="s">
        <v>812</v>
      </c>
      <c r="Y2" s="540" t="s">
        <v>936</v>
      </c>
      <c r="Z2" s="540"/>
      <c r="AA2" s="540"/>
      <c r="AU2" s="45"/>
      <c r="AV2" s="459" t="s">
        <v>755</v>
      </c>
    </row>
    <row r="3" spans="47:48" ht="6.75" customHeight="1">
      <c r="AU3" s="45"/>
      <c r="AV3" s="460"/>
    </row>
    <row r="4" spans="1:48" ht="7.5" customHeight="1">
      <c r="A4" s="196"/>
      <c r="B4" s="197"/>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8"/>
      <c r="AR4" s="199"/>
      <c r="AS4" s="199"/>
      <c r="AT4" s="200"/>
      <c r="AU4" s="1052" t="s">
        <v>1187</v>
      </c>
      <c r="AV4" s="1053"/>
    </row>
    <row r="5" spans="1:48" ht="7.5" customHeight="1">
      <c r="A5" s="201"/>
      <c r="B5" s="1089" t="s">
        <v>756</v>
      </c>
      <c r="C5" s="945" t="s">
        <v>757</v>
      </c>
      <c r="D5" s="1086"/>
      <c r="E5" s="202"/>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1052" t="s">
        <v>758</v>
      </c>
      <c r="AR5" s="1068"/>
      <c r="AS5" s="1052" t="s">
        <v>759</v>
      </c>
      <c r="AT5" s="1073"/>
      <c r="AU5" s="1054"/>
      <c r="AV5" s="1055"/>
    </row>
    <row r="6" spans="1:48" ht="7.5" customHeight="1">
      <c r="A6" s="201"/>
      <c r="B6" s="1089"/>
      <c r="C6" s="1090"/>
      <c r="D6" s="1091"/>
      <c r="E6" s="945" t="s">
        <v>1414</v>
      </c>
      <c r="F6" s="1086"/>
      <c r="G6" s="1052" t="s">
        <v>1188</v>
      </c>
      <c r="H6" s="1086"/>
      <c r="I6" s="1052" t="s">
        <v>760</v>
      </c>
      <c r="J6" s="1086"/>
      <c r="K6" s="1052" t="s">
        <v>761</v>
      </c>
      <c r="L6" s="1086"/>
      <c r="M6" s="1052" t="s">
        <v>762</v>
      </c>
      <c r="N6" s="1062"/>
      <c r="O6" s="1065" t="s">
        <v>1191</v>
      </c>
      <c r="P6" s="1066"/>
      <c r="Q6" s="1052" t="s">
        <v>1193</v>
      </c>
      <c r="R6" s="1062"/>
      <c r="S6" s="1084" t="s">
        <v>763</v>
      </c>
      <c r="T6" s="1094"/>
      <c r="U6" s="1052" t="s">
        <v>766</v>
      </c>
      <c r="V6" s="1062"/>
      <c r="W6" s="1052" t="s">
        <v>1194</v>
      </c>
      <c r="X6" s="1078"/>
      <c r="Y6" s="1080" t="s">
        <v>671</v>
      </c>
      <c r="Z6" s="1081"/>
      <c r="AA6" s="1052" t="s">
        <v>1415</v>
      </c>
      <c r="AB6" s="1073"/>
      <c r="AC6" s="1084" t="s">
        <v>672</v>
      </c>
      <c r="AD6" s="1081"/>
      <c r="AE6" s="1052" t="s">
        <v>1416</v>
      </c>
      <c r="AF6" s="1073"/>
      <c r="AG6" s="204"/>
      <c r="AH6" s="205"/>
      <c r="AI6" s="205"/>
      <c r="AJ6" s="205"/>
      <c r="AK6" s="205"/>
      <c r="AL6" s="205"/>
      <c r="AM6" s="205"/>
      <c r="AN6" s="205"/>
      <c r="AO6" s="205"/>
      <c r="AP6" s="205"/>
      <c r="AQ6" s="1069"/>
      <c r="AR6" s="1070"/>
      <c r="AS6" s="1074"/>
      <c r="AT6" s="1075"/>
      <c r="AU6" s="1054"/>
      <c r="AV6" s="1055"/>
    </row>
    <row r="7" spans="1:48" ht="51" customHeight="1">
      <c r="A7" s="1092"/>
      <c r="B7" s="1093"/>
      <c r="C7" s="1087"/>
      <c r="D7" s="1088"/>
      <c r="E7" s="1087"/>
      <c r="F7" s="1088"/>
      <c r="G7" s="1087"/>
      <c r="H7" s="1088"/>
      <c r="I7" s="1087"/>
      <c r="J7" s="1088"/>
      <c r="K7" s="1087"/>
      <c r="L7" s="1088"/>
      <c r="M7" s="1063"/>
      <c r="N7" s="1064"/>
      <c r="O7" s="1067"/>
      <c r="P7" s="1063"/>
      <c r="Q7" s="1063"/>
      <c r="R7" s="1064"/>
      <c r="S7" s="1095"/>
      <c r="T7" s="1096"/>
      <c r="U7" s="1063"/>
      <c r="V7" s="1064"/>
      <c r="W7" s="1063"/>
      <c r="X7" s="1079"/>
      <c r="Y7" s="1082"/>
      <c r="Z7" s="1083"/>
      <c r="AA7" s="1076"/>
      <c r="AB7" s="1077"/>
      <c r="AC7" s="1085"/>
      <c r="AD7" s="1083"/>
      <c r="AE7" s="1076"/>
      <c r="AF7" s="1077"/>
      <c r="AG7" s="1058" t="s">
        <v>666</v>
      </c>
      <c r="AH7" s="1059"/>
      <c r="AI7" s="1058" t="s">
        <v>767</v>
      </c>
      <c r="AJ7" s="1060"/>
      <c r="AK7" s="1058" t="s">
        <v>796</v>
      </c>
      <c r="AL7" s="1060"/>
      <c r="AM7" s="1058" t="s">
        <v>769</v>
      </c>
      <c r="AN7" s="1060"/>
      <c r="AO7" s="1058" t="s">
        <v>770</v>
      </c>
      <c r="AP7" s="1061"/>
      <c r="AQ7" s="1071"/>
      <c r="AR7" s="1072"/>
      <c r="AS7" s="1076"/>
      <c r="AT7" s="1077"/>
      <c r="AU7" s="1056"/>
      <c r="AV7" s="1057"/>
    </row>
    <row r="8" spans="1:48" ht="12.75" customHeight="1">
      <c r="A8" s="1043" t="s">
        <v>669</v>
      </c>
      <c r="B8" s="379" t="s">
        <v>1195</v>
      </c>
      <c r="C8" s="1047">
        <v>10000</v>
      </c>
      <c r="D8" s="1046"/>
      <c r="E8" s="1046">
        <v>59.1</v>
      </c>
      <c r="F8" s="1046"/>
      <c r="G8" s="1046">
        <v>331.9</v>
      </c>
      <c r="H8" s="1046"/>
      <c r="I8" s="1046">
        <v>200.9</v>
      </c>
      <c r="J8" s="1046"/>
      <c r="K8" s="1046">
        <v>569.6</v>
      </c>
      <c r="L8" s="1046"/>
      <c r="M8" s="1046">
        <v>1559.3</v>
      </c>
      <c r="N8" s="1046"/>
      <c r="O8" s="1046">
        <v>3051.8</v>
      </c>
      <c r="P8" s="1046"/>
      <c r="Q8" s="1046">
        <v>225.5</v>
      </c>
      <c r="R8" s="1046"/>
      <c r="S8" s="1046">
        <v>221.9</v>
      </c>
      <c r="T8" s="1046"/>
      <c r="U8" s="1046">
        <v>891.8</v>
      </c>
      <c r="V8" s="1046"/>
      <c r="W8" s="1046">
        <v>219.5</v>
      </c>
      <c r="X8" s="1046"/>
      <c r="Y8" s="1046">
        <v>372.7</v>
      </c>
      <c r="Z8" s="1046"/>
      <c r="AA8" s="1046">
        <v>77.4</v>
      </c>
      <c r="AB8" s="1046"/>
      <c r="AC8" s="1046">
        <v>1467</v>
      </c>
      <c r="AD8" s="1046"/>
      <c r="AE8" s="1046">
        <v>751.6</v>
      </c>
      <c r="AF8" s="1046"/>
      <c r="AG8" s="1046">
        <v>251.4</v>
      </c>
      <c r="AH8" s="1046"/>
      <c r="AI8" s="1046">
        <v>76.1</v>
      </c>
      <c r="AJ8" s="1046"/>
      <c r="AK8" s="1046">
        <v>140.7</v>
      </c>
      <c r="AL8" s="1046"/>
      <c r="AM8" s="1046">
        <v>63.5</v>
      </c>
      <c r="AN8" s="1046"/>
      <c r="AO8" s="1046">
        <v>219.9</v>
      </c>
      <c r="AP8" s="1046"/>
      <c r="AQ8" s="1046">
        <v>5406.2</v>
      </c>
      <c r="AR8" s="1046"/>
      <c r="AS8" s="1046">
        <v>199.2</v>
      </c>
      <c r="AT8" s="1046"/>
      <c r="AU8" s="1046">
        <v>10199.2</v>
      </c>
      <c r="AV8" s="1051"/>
    </row>
    <row r="9" spans="1:48" ht="12.75" customHeight="1">
      <c r="A9" s="1044"/>
      <c r="B9" s="420" t="s">
        <v>1341</v>
      </c>
      <c r="C9" s="466"/>
      <c r="D9" s="467">
        <v>100.975</v>
      </c>
      <c r="E9" s="468"/>
      <c r="F9" s="467">
        <v>109.25</v>
      </c>
      <c r="G9" s="468"/>
      <c r="H9" s="467">
        <v>98.78333333333335</v>
      </c>
      <c r="I9" s="468"/>
      <c r="J9" s="467">
        <v>96.075</v>
      </c>
      <c r="K9" s="468"/>
      <c r="L9" s="467">
        <v>108.88333333333333</v>
      </c>
      <c r="M9" s="468"/>
      <c r="N9" s="467">
        <v>93.91666666666667</v>
      </c>
      <c r="O9" s="468"/>
      <c r="P9" s="467">
        <v>105.70833333333333</v>
      </c>
      <c r="Q9" s="468"/>
      <c r="R9" s="467">
        <v>95.075</v>
      </c>
      <c r="S9" s="468"/>
      <c r="T9" s="467">
        <v>97.13333333333334</v>
      </c>
      <c r="U9" s="468"/>
      <c r="V9" s="467">
        <v>102.35</v>
      </c>
      <c r="W9" s="468"/>
      <c r="X9" s="467">
        <v>105.03333333333332</v>
      </c>
      <c r="Y9" s="468"/>
      <c r="Z9" s="467">
        <v>99.275</v>
      </c>
      <c r="AA9" s="468"/>
      <c r="AB9" s="467">
        <v>78.68333333333334</v>
      </c>
      <c r="AC9" s="468"/>
      <c r="AD9" s="467">
        <v>96.89166666666667</v>
      </c>
      <c r="AE9" s="468"/>
      <c r="AF9" s="467">
        <v>103.19166666666668</v>
      </c>
      <c r="AG9" s="468"/>
      <c r="AH9" s="467">
        <v>108.49166666666667</v>
      </c>
      <c r="AI9" s="468"/>
      <c r="AJ9" s="467">
        <v>97.54166666666667</v>
      </c>
      <c r="AK9" s="468"/>
      <c r="AL9" s="467">
        <v>104.01666666666665</v>
      </c>
      <c r="AM9" s="468"/>
      <c r="AN9" s="467">
        <v>84.36666666666666</v>
      </c>
      <c r="AO9" s="468"/>
      <c r="AP9" s="467">
        <v>104</v>
      </c>
      <c r="AQ9" s="468"/>
      <c r="AR9" s="467">
        <v>102.20833333333333</v>
      </c>
      <c r="AS9" s="468"/>
      <c r="AT9" s="467">
        <v>99.10833333333333</v>
      </c>
      <c r="AU9" s="468"/>
      <c r="AV9" s="469">
        <v>100.93333333333334</v>
      </c>
    </row>
    <row r="10" spans="1:48" ht="12.75" customHeight="1">
      <c r="A10" s="1044"/>
      <c r="B10" s="420" t="s">
        <v>644</v>
      </c>
      <c r="C10" s="466"/>
      <c r="D10" s="467">
        <v>95.6</v>
      </c>
      <c r="E10" s="468"/>
      <c r="F10" s="467">
        <v>107.7</v>
      </c>
      <c r="G10" s="468"/>
      <c r="H10" s="467">
        <v>93.375</v>
      </c>
      <c r="I10" s="468"/>
      <c r="J10" s="467">
        <v>98.04166666666667</v>
      </c>
      <c r="K10" s="468"/>
      <c r="L10" s="467">
        <v>96.7</v>
      </c>
      <c r="M10" s="468"/>
      <c r="N10" s="467">
        <v>94.03333333333335</v>
      </c>
      <c r="O10" s="468"/>
      <c r="P10" s="467">
        <v>97.6</v>
      </c>
      <c r="Q10" s="468"/>
      <c r="R10" s="467">
        <v>100.76666666666667</v>
      </c>
      <c r="S10" s="468"/>
      <c r="T10" s="467">
        <v>99.5</v>
      </c>
      <c r="U10" s="468"/>
      <c r="V10" s="467">
        <v>96.2</v>
      </c>
      <c r="W10" s="468"/>
      <c r="X10" s="467">
        <v>99.6</v>
      </c>
      <c r="Y10" s="468"/>
      <c r="Z10" s="467">
        <v>90.25</v>
      </c>
      <c r="AA10" s="468"/>
      <c r="AB10" s="467">
        <v>72.4</v>
      </c>
      <c r="AC10" s="468"/>
      <c r="AD10" s="467">
        <v>92.3</v>
      </c>
      <c r="AE10" s="468"/>
      <c r="AF10" s="467">
        <v>96.89166666666667</v>
      </c>
      <c r="AG10" s="468"/>
      <c r="AH10" s="467">
        <v>104.8</v>
      </c>
      <c r="AI10" s="468"/>
      <c r="AJ10" s="467">
        <v>80.3</v>
      </c>
      <c r="AK10" s="468"/>
      <c r="AL10" s="467">
        <v>104.06666666666666</v>
      </c>
      <c r="AM10" s="468"/>
      <c r="AN10" s="467">
        <v>73.6</v>
      </c>
      <c r="AO10" s="468"/>
      <c r="AP10" s="467">
        <v>95.675</v>
      </c>
      <c r="AQ10" s="468"/>
      <c r="AR10" s="467">
        <v>96.61666666666666</v>
      </c>
      <c r="AS10" s="468"/>
      <c r="AT10" s="467">
        <v>118.93333333333332</v>
      </c>
      <c r="AU10" s="468"/>
      <c r="AV10" s="469">
        <v>96.1</v>
      </c>
    </row>
    <row r="11" spans="1:48" ht="12.75" customHeight="1">
      <c r="A11" s="1044"/>
      <c r="B11" s="380"/>
      <c r="C11" s="470"/>
      <c r="D11" s="471"/>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3"/>
      <c r="AV11" s="474"/>
    </row>
    <row r="12" spans="1:48" ht="12.75" customHeight="1">
      <c r="A12" s="1044"/>
      <c r="B12" s="545" t="s">
        <v>1093</v>
      </c>
      <c r="C12" s="466"/>
      <c r="D12" s="475">
        <v>94.1</v>
      </c>
      <c r="E12" s="468"/>
      <c r="F12" s="475">
        <v>111.9</v>
      </c>
      <c r="G12" s="468"/>
      <c r="H12" s="475">
        <v>95.6</v>
      </c>
      <c r="I12" s="468"/>
      <c r="J12" s="475">
        <v>100.6</v>
      </c>
      <c r="K12" s="468"/>
      <c r="L12" s="475">
        <v>92.9</v>
      </c>
      <c r="M12" s="468"/>
      <c r="N12" s="475">
        <v>87.8</v>
      </c>
      <c r="O12" s="468"/>
      <c r="P12" s="475">
        <v>99.1</v>
      </c>
      <c r="Q12" s="468"/>
      <c r="R12" s="475">
        <v>99.4</v>
      </c>
      <c r="S12" s="468"/>
      <c r="T12" s="475">
        <v>99.5</v>
      </c>
      <c r="U12" s="468"/>
      <c r="V12" s="475">
        <v>92.4</v>
      </c>
      <c r="W12" s="468"/>
      <c r="X12" s="475">
        <v>98.5</v>
      </c>
      <c r="Y12" s="468"/>
      <c r="Z12" s="475">
        <v>90.4</v>
      </c>
      <c r="AA12" s="468"/>
      <c r="AB12" s="475">
        <v>66.1</v>
      </c>
      <c r="AC12" s="468"/>
      <c r="AD12" s="475">
        <v>92.6</v>
      </c>
      <c r="AE12" s="468"/>
      <c r="AF12" s="475">
        <v>97.4</v>
      </c>
      <c r="AG12" s="468"/>
      <c r="AH12" s="475">
        <v>107</v>
      </c>
      <c r="AI12" s="468"/>
      <c r="AJ12" s="475">
        <v>79.1</v>
      </c>
      <c r="AK12" s="468"/>
      <c r="AL12" s="475">
        <v>103</v>
      </c>
      <c r="AM12" s="468"/>
      <c r="AN12" s="475">
        <v>70.1</v>
      </c>
      <c r="AO12" s="468"/>
      <c r="AP12" s="475">
        <v>95.7</v>
      </c>
      <c r="AQ12" s="468"/>
      <c r="AR12" s="475">
        <v>95.4</v>
      </c>
      <c r="AS12" s="468"/>
      <c r="AT12" s="475">
        <v>122.9</v>
      </c>
      <c r="AU12" s="468"/>
      <c r="AV12" s="476">
        <v>94.6</v>
      </c>
    </row>
    <row r="13" spans="1:48" ht="12.75" customHeight="1">
      <c r="A13" s="1044"/>
      <c r="B13" s="448">
        <v>10</v>
      </c>
      <c r="C13" s="466"/>
      <c r="D13" s="475">
        <v>91.6</v>
      </c>
      <c r="E13" s="468"/>
      <c r="F13" s="475">
        <v>102.4</v>
      </c>
      <c r="G13" s="468"/>
      <c r="H13" s="475">
        <v>89.6</v>
      </c>
      <c r="I13" s="468"/>
      <c r="J13" s="475">
        <v>99.3</v>
      </c>
      <c r="K13" s="468"/>
      <c r="L13" s="475">
        <v>94.7</v>
      </c>
      <c r="M13" s="468"/>
      <c r="N13" s="475">
        <v>87.9</v>
      </c>
      <c r="O13" s="468"/>
      <c r="P13" s="475">
        <v>96.1</v>
      </c>
      <c r="Q13" s="468"/>
      <c r="R13" s="475">
        <v>102.1</v>
      </c>
      <c r="S13" s="468"/>
      <c r="T13" s="475">
        <v>108.5</v>
      </c>
      <c r="U13" s="468"/>
      <c r="V13" s="475">
        <v>87.2</v>
      </c>
      <c r="W13" s="468"/>
      <c r="X13" s="475">
        <v>95.4</v>
      </c>
      <c r="Y13" s="468"/>
      <c r="Z13" s="475">
        <v>88</v>
      </c>
      <c r="AA13" s="468"/>
      <c r="AB13" s="475">
        <v>69.9</v>
      </c>
      <c r="AC13" s="468"/>
      <c r="AD13" s="475">
        <v>89.1</v>
      </c>
      <c r="AE13" s="468"/>
      <c r="AF13" s="475">
        <v>96.2</v>
      </c>
      <c r="AG13" s="468"/>
      <c r="AH13" s="475">
        <v>103.2</v>
      </c>
      <c r="AI13" s="468"/>
      <c r="AJ13" s="475">
        <v>84.5</v>
      </c>
      <c r="AK13" s="468"/>
      <c r="AL13" s="475">
        <v>102.7</v>
      </c>
      <c r="AM13" s="468"/>
      <c r="AN13" s="475">
        <v>66.8</v>
      </c>
      <c r="AO13" s="468"/>
      <c r="AP13" s="475">
        <v>94</v>
      </c>
      <c r="AQ13" s="468"/>
      <c r="AR13" s="475">
        <v>91.6</v>
      </c>
      <c r="AS13" s="468"/>
      <c r="AT13" s="475">
        <v>160</v>
      </c>
      <c r="AU13" s="468"/>
      <c r="AV13" s="476">
        <v>92.7</v>
      </c>
    </row>
    <row r="14" spans="1:48" ht="12.75" customHeight="1">
      <c r="A14" s="1044"/>
      <c r="B14" s="448">
        <v>11</v>
      </c>
      <c r="C14" s="466"/>
      <c r="D14" s="475">
        <v>89.1</v>
      </c>
      <c r="E14" s="468"/>
      <c r="F14" s="475">
        <v>96.3</v>
      </c>
      <c r="G14" s="468"/>
      <c r="H14" s="475">
        <v>79.7</v>
      </c>
      <c r="I14" s="468"/>
      <c r="J14" s="475">
        <v>96.2</v>
      </c>
      <c r="K14" s="468"/>
      <c r="L14" s="475">
        <v>78.2</v>
      </c>
      <c r="M14" s="468"/>
      <c r="N14" s="475">
        <v>86.3</v>
      </c>
      <c r="O14" s="468"/>
      <c r="P14" s="475">
        <v>90.6</v>
      </c>
      <c r="Q14" s="468"/>
      <c r="R14" s="475">
        <v>99.2</v>
      </c>
      <c r="S14" s="468"/>
      <c r="T14" s="475">
        <v>98.4</v>
      </c>
      <c r="U14" s="468"/>
      <c r="V14" s="475">
        <v>91.6</v>
      </c>
      <c r="W14" s="468"/>
      <c r="X14" s="475">
        <v>86.2</v>
      </c>
      <c r="Y14" s="468"/>
      <c r="Z14" s="475">
        <v>85.3</v>
      </c>
      <c r="AA14" s="468"/>
      <c r="AB14" s="475">
        <v>71.9</v>
      </c>
      <c r="AC14" s="468"/>
      <c r="AD14" s="475">
        <v>92.6</v>
      </c>
      <c r="AE14" s="468"/>
      <c r="AF14" s="475">
        <v>88.7</v>
      </c>
      <c r="AG14" s="468"/>
      <c r="AH14" s="475">
        <v>100.7</v>
      </c>
      <c r="AI14" s="468"/>
      <c r="AJ14" s="475">
        <v>82.4</v>
      </c>
      <c r="AK14" s="468"/>
      <c r="AL14" s="475">
        <v>101.9</v>
      </c>
      <c r="AM14" s="468"/>
      <c r="AN14" s="475">
        <v>72.4</v>
      </c>
      <c r="AO14" s="468"/>
      <c r="AP14" s="475">
        <v>76.9</v>
      </c>
      <c r="AQ14" s="468"/>
      <c r="AR14" s="475">
        <v>88</v>
      </c>
      <c r="AS14" s="468"/>
      <c r="AT14" s="475">
        <v>128.9</v>
      </c>
      <c r="AU14" s="468"/>
      <c r="AV14" s="476">
        <v>89.9</v>
      </c>
    </row>
    <row r="15" spans="1:48" ht="12.75" customHeight="1">
      <c r="A15" s="1044"/>
      <c r="B15" s="448">
        <v>12</v>
      </c>
      <c r="C15" s="466"/>
      <c r="D15" s="475">
        <v>82.1</v>
      </c>
      <c r="E15" s="468"/>
      <c r="F15" s="475">
        <v>78.7</v>
      </c>
      <c r="G15" s="468"/>
      <c r="H15" s="475">
        <v>72.1</v>
      </c>
      <c r="I15" s="468"/>
      <c r="J15" s="475">
        <v>93.7</v>
      </c>
      <c r="K15" s="468"/>
      <c r="L15" s="475">
        <v>72.1</v>
      </c>
      <c r="M15" s="468"/>
      <c r="N15" s="475">
        <v>81.2</v>
      </c>
      <c r="O15" s="468"/>
      <c r="P15" s="475">
        <v>79.5</v>
      </c>
      <c r="Q15" s="468"/>
      <c r="R15" s="475">
        <v>100.9</v>
      </c>
      <c r="S15" s="468"/>
      <c r="T15" s="475">
        <v>88</v>
      </c>
      <c r="U15" s="468"/>
      <c r="V15" s="475">
        <v>86.7</v>
      </c>
      <c r="W15" s="468"/>
      <c r="X15" s="475">
        <v>75.7</v>
      </c>
      <c r="Y15" s="468"/>
      <c r="Z15" s="475">
        <v>78</v>
      </c>
      <c r="AA15" s="468"/>
      <c r="AB15" s="475">
        <v>67.4</v>
      </c>
      <c r="AC15" s="468"/>
      <c r="AD15" s="475">
        <v>90.8</v>
      </c>
      <c r="AE15" s="468"/>
      <c r="AF15" s="475">
        <v>90.6</v>
      </c>
      <c r="AG15" s="468"/>
      <c r="AH15" s="475">
        <v>94.3</v>
      </c>
      <c r="AI15" s="468"/>
      <c r="AJ15" s="475">
        <v>82.3</v>
      </c>
      <c r="AK15" s="468"/>
      <c r="AL15" s="475">
        <v>102.2</v>
      </c>
      <c r="AM15" s="468"/>
      <c r="AN15" s="475">
        <v>66.7</v>
      </c>
      <c r="AO15" s="468"/>
      <c r="AP15" s="475">
        <v>89.8</v>
      </c>
      <c r="AQ15" s="468"/>
      <c r="AR15" s="475">
        <v>78.9</v>
      </c>
      <c r="AS15" s="468"/>
      <c r="AT15" s="475">
        <v>111.4</v>
      </c>
      <c r="AU15" s="468"/>
      <c r="AV15" s="476">
        <v>82.7</v>
      </c>
    </row>
    <row r="16" spans="1:48" ht="12.75" customHeight="1">
      <c r="A16" s="1044"/>
      <c r="B16" s="545" t="s">
        <v>1094</v>
      </c>
      <c r="C16" s="466"/>
      <c r="D16" s="475">
        <v>78</v>
      </c>
      <c r="E16" s="468"/>
      <c r="F16" s="475">
        <v>63.8</v>
      </c>
      <c r="G16" s="468"/>
      <c r="H16" s="475">
        <v>62.6</v>
      </c>
      <c r="I16" s="468"/>
      <c r="J16" s="475">
        <v>86.9</v>
      </c>
      <c r="K16" s="468"/>
      <c r="L16" s="475">
        <v>71.1</v>
      </c>
      <c r="M16" s="468"/>
      <c r="N16" s="475">
        <v>75.5</v>
      </c>
      <c r="O16" s="468"/>
      <c r="P16" s="475">
        <v>69.3</v>
      </c>
      <c r="Q16" s="468"/>
      <c r="R16" s="475">
        <v>110.7</v>
      </c>
      <c r="S16" s="468"/>
      <c r="T16" s="475">
        <v>90.3</v>
      </c>
      <c r="U16" s="468"/>
      <c r="V16" s="475">
        <v>86</v>
      </c>
      <c r="W16" s="468"/>
      <c r="X16" s="475">
        <v>74.5</v>
      </c>
      <c r="Y16" s="468"/>
      <c r="Z16" s="475">
        <v>77.1</v>
      </c>
      <c r="AA16" s="468"/>
      <c r="AB16" s="475">
        <v>64.1</v>
      </c>
      <c r="AC16" s="468"/>
      <c r="AD16" s="475">
        <v>89.8</v>
      </c>
      <c r="AE16" s="468"/>
      <c r="AF16" s="475">
        <v>92.7</v>
      </c>
      <c r="AG16" s="468"/>
      <c r="AH16" s="475">
        <v>91.6</v>
      </c>
      <c r="AI16" s="468"/>
      <c r="AJ16" s="475">
        <v>85.8</v>
      </c>
      <c r="AK16" s="468"/>
      <c r="AL16" s="475">
        <v>95.9</v>
      </c>
      <c r="AM16" s="468"/>
      <c r="AN16" s="475">
        <v>62.9</v>
      </c>
      <c r="AO16" s="468"/>
      <c r="AP16" s="475">
        <v>103.3</v>
      </c>
      <c r="AQ16" s="468"/>
      <c r="AR16" s="475">
        <v>72.4</v>
      </c>
      <c r="AS16" s="468"/>
      <c r="AT16" s="475">
        <v>105.7</v>
      </c>
      <c r="AU16" s="468"/>
      <c r="AV16" s="476">
        <v>78.7</v>
      </c>
    </row>
    <row r="17" spans="1:48" ht="12.75" customHeight="1">
      <c r="A17" s="1044"/>
      <c r="B17" s="380">
        <v>2</v>
      </c>
      <c r="C17" s="466"/>
      <c r="D17" s="475">
        <v>69.4</v>
      </c>
      <c r="E17" s="468"/>
      <c r="F17" s="475">
        <v>54.1</v>
      </c>
      <c r="G17" s="468"/>
      <c r="H17" s="475">
        <v>51.5</v>
      </c>
      <c r="I17" s="468"/>
      <c r="J17" s="475">
        <v>79.8</v>
      </c>
      <c r="K17" s="468"/>
      <c r="L17" s="475">
        <v>48.4</v>
      </c>
      <c r="M17" s="468"/>
      <c r="N17" s="475">
        <v>67.9</v>
      </c>
      <c r="O17" s="468"/>
      <c r="P17" s="475">
        <v>55</v>
      </c>
      <c r="Q17" s="468"/>
      <c r="R17" s="475">
        <v>140.5</v>
      </c>
      <c r="S17" s="468"/>
      <c r="T17" s="475">
        <v>78.5</v>
      </c>
      <c r="U17" s="468"/>
      <c r="V17" s="475">
        <v>78</v>
      </c>
      <c r="W17" s="468"/>
      <c r="X17" s="475">
        <v>68.5</v>
      </c>
      <c r="Y17" s="468"/>
      <c r="Z17" s="475">
        <v>75.1</v>
      </c>
      <c r="AA17" s="468"/>
      <c r="AB17" s="475">
        <v>57.8</v>
      </c>
      <c r="AC17" s="468"/>
      <c r="AD17" s="475">
        <v>89.7</v>
      </c>
      <c r="AE17" s="468"/>
      <c r="AF17" s="475">
        <v>83.9</v>
      </c>
      <c r="AG17" s="468"/>
      <c r="AH17" s="475">
        <v>74.6</v>
      </c>
      <c r="AI17" s="468"/>
      <c r="AJ17" s="475">
        <v>77.6</v>
      </c>
      <c r="AK17" s="468"/>
      <c r="AL17" s="475">
        <v>102.9</v>
      </c>
      <c r="AM17" s="468"/>
      <c r="AN17" s="475">
        <v>54.9</v>
      </c>
      <c r="AO17" s="468"/>
      <c r="AP17" s="475">
        <v>94.5</v>
      </c>
      <c r="AQ17" s="468"/>
      <c r="AR17" s="475">
        <v>61.6</v>
      </c>
      <c r="AS17" s="468"/>
      <c r="AT17" s="475">
        <v>110</v>
      </c>
      <c r="AU17" s="468"/>
      <c r="AV17" s="476">
        <v>70.2</v>
      </c>
    </row>
    <row r="18" spans="1:48" ht="12.75" customHeight="1">
      <c r="A18" s="1044"/>
      <c r="B18" s="380">
        <v>3</v>
      </c>
      <c r="C18" s="466"/>
      <c r="D18" s="475">
        <v>68.8</v>
      </c>
      <c r="E18" s="468"/>
      <c r="F18" s="475">
        <v>53.1</v>
      </c>
      <c r="G18" s="468"/>
      <c r="H18" s="475">
        <v>52.1</v>
      </c>
      <c r="I18" s="468"/>
      <c r="J18" s="475">
        <v>76</v>
      </c>
      <c r="K18" s="468"/>
      <c r="L18" s="475">
        <v>53.3</v>
      </c>
      <c r="M18" s="468"/>
      <c r="N18" s="475">
        <v>66.6</v>
      </c>
      <c r="O18" s="468"/>
      <c r="P18" s="475">
        <v>54.6</v>
      </c>
      <c r="Q18" s="468"/>
      <c r="R18" s="475">
        <v>125.2</v>
      </c>
      <c r="S18" s="468"/>
      <c r="T18" s="475">
        <v>75</v>
      </c>
      <c r="U18" s="468"/>
      <c r="V18" s="475">
        <v>86.8</v>
      </c>
      <c r="W18" s="468"/>
      <c r="X18" s="475">
        <v>65.6</v>
      </c>
      <c r="Y18" s="468"/>
      <c r="Z18" s="475">
        <v>68.3</v>
      </c>
      <c r="AA18" s="468"/>
      <c r="AB18" s="475">
        <v>51.6</v>
      </c>
      <c r="AC18" s="468"/>
      <c r="AD18" s="475">
        <v>87.6</v>
      </c>
      <c r="AE18" s="468"/>
      <c r="AF18" s="475">
        <v>78.5</v>
      </c>
      <c r="AG18" s="468"/>
      <c r="AH18" s="475">
        <v>72</v>
      </c>
      <c r="AI18" s="468"/>
      <c r="AJ18" s="475">
        <v>67.8</v>
      </c>
      <c r="AK18" s="468"/>
      <c r="AL18" s="475">
        <v>94.7</v>
      </c>
      <c r="AM18" s="468"/>
      <c r="AN18" s="475">
        <v>53.2</v>
      </c>
      <c r="AO18" s="468"/>
      <c r="AP18" s="475">
        <v>86.9</v>
      </c>
      <c r="AQ18" s="468"/>
      <c r="AR18" s="475">
        <v>61.2</v>
      </c>
      <c r="AS18" s="468"/>
      <c r="AT18" s="475">
        <v>102.1</v>
      </c>
      <c r="AU18" s="468"/>
      <c r="AV18" s="476">
        <v>69.3</v>
      </c>
    </row>
    <row r="19" spans="1:48" ht="12.75" customHeight="1">
      <c r="A19" s="1044"/>
      <c r="B19" s="380">
        <v>4</v>
      </c>
      <c r="C19" s="466"/>
      <c r="D19" s="475">
        <v>72.6</v>
      </c>
      <c r="E19" s="468"/>
      <c r="F19" s="475">
        <v>54.8</v>
      </c>
      <c r="G19" s="468"/>
      <c r="H19" s="475">
        <v>57.6</v>
      </c>
      <c r="I19" s="468"/>
      <c r="J19" s="475">
        <v>82.3</v>
      </c>
      <c r="K19" s="468"/>
      <c r="L19" s="475">
        <v>56.7</v>
      </c>
      <c r="M19" s="468"/>
      <c r="N19" s="475">
        <v>75.8</v>
      </c>
      <c r="O19" s="468"/>
      <c r="P19" s="475">
        <v>53.6</v>
      </c>
      <c r="Q19" s="468"/>
      <c r="R19" s="475">
        <v>118.9</v>
      </c>
      <c r="S19" s="468"/>
      <c r="T19" s="475">
        <v>73.5</v>
      </c>
      <c r="U19" s="468"/>
      <c r="V19" s="475">
        <v>86.2</v>
      </c>
      <c r="W19" s="468"/>
      <c r="X19" s="475">
        <v>69.1</v>
      </c>
      <c r="Y19" s="468"/>
      <c r="Z19" s="475">
        <v>76.6</v>
      </c>
      <c r="AA19" s="468"/>
      <c r="AB19" s="475">
        <v>56.4</v>
      </c>
      <c r="AC19" s="468"/>
      <c r="AD19" s="475">
        <v>91.4</v>
      </c>
      <c r="AE19" s="468"/>
      <c r="AF19" s="475">
        <v>80.8</v>
      </c>
      <c r="AG19" s="468"/>
      <c r="AH19" s="475">
        <v>80.9</v>
      </c>
      <c r="AI19" s="468"/>
      <c r="AJ19" s="475">
        <v>72.7</v>
      </c>
      <c r="AK19" s="468"/>
      <c r="AL19" s="475">
        <v>97.4</v>
      </c>
      <c r="AM19" s="468"/>
      <c r="AN19" s="475">
        <v>57.6</v>
      </c>
      <c r="AO19" s="468"/>
      <c r="AP19" s="475">
        <v>80.7</v>
      </c>
      <c r="AQ19" s="468"/>
      <c r="AR19" s="475">
        <v>64.3</v>
      </c>
      <c r="AS19" s="468"/>
      <c r="AT19" s="475">
        <v>115</v>
      </c>
      <c r="AU19" s="468"/>
      <c r="AV19" s="476">
        <v>73.5</v>
      </c>
    </row>
    <row r="20" spans="1:48" ht="12.75" customHeight="1">
      <c r="A20" s="1044"/>
      <c r="B20" s="380">
        <v>5</v>
      </c>
      <c r="C20" s="466"/>
      <c r="D20" s="475">
        <v>75.9</v>
      </c>
      <c r="E20" s="468"/>
      <c r="F20" s="475">
        <v>49.7</v>
      </c>
      <c r="G20" s="468"/>
      <c r="H20" s="475">
        <v>66.3</v>
      </c>
      <c r="I20" s="468"/>
      <c r="J20" s="475">
        <v>80.7</v>
      </c>
      <c r="K20" s="468"/>
      <c r="L20" s="475">
        <v>56.6</v>
      </c>
      <c r="M20" s="468"/>
      <c r="N20" s="475">
        <v>92.7</v>
      </c>
      <c r="O20" s="468"/>
      <c r="P20" s="475">
        <v>59.5</v>
      </c>
      <c r="Q20" s="468"/>
      <c r="R20" s="475">
        <v>134.1</v>
      </c>
      <c r="S20" s="468"/>
      <c r="T20" s="475">
        <v>68.4</v>
      </c>
      <c r="U20" s="468"/>
      <c r="V20" s="475">
        <v>68.2</v>
      </c>
      <c r="W20" s="468"/>
      <c r="X20" s="475">
        <v>76.5</v>
      </c>
      <c r="Y20" s="468"/>
      <c r="Z20" s="475">
        <v>77.9</v>
      </c>
      <c r="AA20" s="468"/>
      <c r="AB20" s="475">
        <v>55</v>
      </c>
      <c r="AC20" s="468"/>
      <c r="AD20" s="475">
        <v>86.6</v>
      </c>
      <c r="AE20" s="468"/>
      <c r="AF20" s="475">
        <v>86</v>
      </c>
      <c r="AG20" s="468"/>
      <c r="AH20" s="475">
        <v>86</v>
      </c>
      <c r="AI20" s="468"/>
      <c r="AJ20" s="475">
        <v>68.2</v>
      </c>
      <c r="AK20" s="468"/>
      <c r="AL20" s="475">
        <v>93.9</v>
      </c>
      <c r="AM20" s="468"/>
      <c r="AN20" s="475">
        <v>61.5</v>
      </c>
      <c r="AO20" s="468"/>
      <c r="AP20" s="475">
        <v>93.2</v>
      </c>
      <c r="AQ20" s="468"/>
      <c r="AR20" s="475">
        <v>72.9</v>
      </c>
      <c r="AS20" s="468"/>
      <c r="AT20" s="475">
        <v>116.4</v>
      </c>
      <c r="AU20" s="468"/>
      <c r="AV20" s="476">
        <v>76.8</v>
      </c>
    </row>
    <row r="21" spans="1:48" ht="12.75" customHeight="1">
      <c r="A21" s="1044"/>
      <c r="B21" s="380">
        <v>6</v>
      </c>
      <c r="C21" s="466"/>
      <c r="D21" s="475">
        <v>75</v>
      </c>
      <c r="E21" s="468"/>
      <c r="F21" s="475">
        <v>55.2</v>
      </c>
      <c r="G21" s="468"/>
      <c r="H21" s="475">
        <v>68</v>
      </c>
      <c r="I21" s="468"/>
      <c r="J21" s="475">
        <v>76</v>
      </c>
      <c r="K21" s="468"/>
      <c r="L21" s="475">
        <v>52</v>
      </c>
      <c r="M21" s="468"/>
      <c r="N21" s="475">
        <v>87.4</v>
      </c>
      <c r="O21" s="468"/>
      <c r="P21" s="475">
        <v>58.3</v>
      </c>
      <c r="Q21" s="468"/>
      <c r="R21" s="475">
        <v>124.4</v>
      </c>
      <c r="S21" s="468"/>
      <c r="T21" s="475">
        <v>69.2</v>
      </c>
      <c r="U21" s="468"/>
      <c r="V21" s="475">
        <v>77.2</v>
      </c>
      <c r="W21" s="468"/>
      <c r="X21" s="475">
        <v>80.3</v>
      </c>
      <c r="Y21" s="468"/>
      <c r="Z21" s="475">
        <v>77.9</v>
      </c>
      <c r="AA21" s="468"/>
      <c r="AB21" s="475">
        <v>53.4</v>
      </c>
      <c r="AC21" s="468"/>
      <c r="AD21" s="475">
        <v>87.7</v>
      </c>
      <c r="AE21" s="468"/>
      <c r="AF21" s="475">
        <v>84.7</v>
      </c>
      <c r="AG21" s="468"/>
      <c r="AH21" s="475">
        <v>87.4</v>
      </c>
      <c r="AI21" s="468"/>
      <c r="AJ21" s="475">
        <v>59.9</v>
      </c>
      <c r="AK21" s="468"/>
      <c r="AL21" s="475">
        <v>96.7</v>
      </c>
      <c r="AM21" s="468"/>
      <c r="AN21" s="475">
        <v>56.4</v>
      </c>
      <c r="AO21" s="468"/>
      <c r="AP21" s="475">
        <v>90.3</v>
      </c>
      <c r="AQ21" s="468"/>
      <c r="AR21" s="475">
        <v>70.3</v>
      </c>
      <c r="AS21" s="468"/>
      <c r="AT21" s="475">
        <v>122.1</v>
      </c>
      <c r="AU21" s="468"/>
      <c r="AV21" s="476">
        <v>75.7</v>
      </c>
    </row>
    <row r="22" spans="1:48" ht="12.75" customHeight="1">
      <c r="A22" s="1044"/>
      <c r="B22" s="380">
        <v>7</v>
      </c>
      <c r="C22" s="466"/>
      <c r="D22" s="475">
        <v>77.2</v>
      </c>
      <c r="E22" s="468"/>
      <c r="F22" s="475">
        <v>55.6</v>
      </c>
      <c r="G22" s="468"/>
      <c r="H22" s="475">
        <v>71.3</v>
      </c>
      <c r="I22" s="468"/>
      <c r="J22" s="475">
        <v>80.7</v>
      </c>
      <c r="K22" s="468"/>
      <c r="L22" s="475">
        <v>52.5</v>
      </c>
      <c r="M22" s="468"/>
      <c r="N22" s="475">
        <v>83.1</v>
      </c>
      <c r="O22" s="468"/>
      <c r="P22" s="475">
        <v>63.7</v>
      </c>
      <c r="Q22" s="468"/>
      <c r="R22" s="475">
        <v>121.8</v>
      </c>
      <c r="S22" s="468"/>
      <c r="T22" s="475">
        <v>66.5</v>
      </c>
      <c r="U22" s="468"/>
      <c r="V22" s="475">
        <v>83.6</v>
      </c>
      <c r="W22" s="468"/>
      <c r="X22" s="475">
        <v>80.9</v>
      </c>
      <c r="Y22" s="468"/>
      <c r="Z22" s="475">
        <v>80.2</v>
      </c>
      <c r="AA22" s="468"/>
      <c r="AB22" s="475">
        <v>54.8</v>
      </c>
      <c r="AC22" s="468"/>
      <c r="AD22" s="475">
        <v>90.4</v>
      </c>
      <c r="AE22" s="468"/>
      <c r="AF22" s="475">
        <v>84.3</v>
      </c>
      <c r="AG22" s="468"/>
      <c r="AH22" s="475">
        <v>88.8</v>
      </c>
      <c r="AI22" s="468"/>
      <c r="AJ22" s="475">
        <v>65.4</v>
      </c>
      <c r="AK22" s="468"/>
      <c r="AL22" s="475">
        <v>90.3</v>
      </c>
      <c r="AM22" s="468"/>
      <c r="AN22" s="475">
        <v>58</v>
      </c>
      <c r="AO22" s="468"/>
      <c r="AP22" s="475">
        <v>89</v>
      </c>
      <c r="AQ22" s="468"/>
      <c r="AR22" s="475">
        <v>73.4</v>
      </c>
      <c r="AS22" s="468"/>
      <c r="AT22" s="475">
        <v>123.9</v>
      </c>
      <c r="AU22" s="468"/>
      <c r="AV22" s="476">
        <v>78</v>
      </c>
    </row>
    <row r="23" spans="1:48" ht="12.75" customHeight="1">
      <c r="A23" s="1044"/>
      <c r="B23" s="380">
        <v>8</v>
      </c>
      <c r="C23" s="468" t="s">
        <v>670</v>
      </c>
      <c r="D23" s="475">
        <v>76.8</v>
      </c>
      <c r="E23" s="468" t="s">
        <v>670</v>
      </c>
      <c r="F23" s="475">
        <v>60.1</v>
      </c>
      <c r="G23" s="468" t="s">
        <v>910</v>
      </c>
      <c r="H23" s="475">
        <v>74.7</v>
      </c>
      <c r="I23" s="468" t="s">
        <v>670</v>
      </c>
      <c r="J23" s="475">
        <v>83.6</v>
      </c>
      <c r="K23" s="468" t="s">
        <v>670</v>
      </c>
      <c r="L23" s="475">
        <v>53.5</v>
      </c>
      <c r="M23" s="468" t="s">
        <v>910</v>
      </c>
      <c r="N23" s="475">
        <v>80</v>
      </c>
      <c r="O23" s="468" t="s">
        <v>670</v>
      </c>
      <c r="P23" s="475">
        <v>64</v>
      </c>
      <c r="Q23" s="468" t="s">
        <v>910</v>
      </c>
      <c r="R23" s="475">
        <v>137.1</v>
      </c>
      <c r="S23" s="468" t="s">
        <v>910</v>
      </c>
      <c r="T23" s="475">
        <v>65.9</v>
      </c>
      <c r="U23" s="477" t="s">
        <v>670</v>
      </c>
      <c r="V23" s="475">
        <v>89.4</v>
      </c>
      <c r="W23" s="468" t="s">
        <v>670</v>
      </c>
      <c r="X23" s="475">
        <v>80.8</v>
      </c>
      <c r="Y23" s="468" t="s">
        <v>670</v>
      </c>
      <c r="Z23" s="475">
        <v>75.5</v>
      </c>
      <c r="AA23" s="468" t="s">
        <v>670</v>
      </c>
      <c r="AB23" s="475">
        <v>58.9</v>
      </c>
      <c r="AC23" s="477" t="s">
        <v>910</v>
      </c>
      <c r="AD23" s="475">
        <v>85</v>
      </c>
      <c r="AE23" s="477" t="s">
        <v>910</v>
      </c>
      <c r="AF23" s="475">
        <v>84.8</v>
      </c>
      <c r="AG23" s="468" t="s">
        <v>910</v>
      </c>
      <c r="AH23" s="475">
        <v>91.8</v>
      </c>
      <c r="AI23" s="468" t="s">
        <v>910</v>
      </c>
      <c r="AJ23" s="475">
        <v>65.6</v>
      </c>
      <c r="AK23" s="468" t="s">
        <v>910</v>
      </c>
      <c r="AL23" s="475">
        <v>95.1</v>
      </c>
      <c r="AM23" s="468" t="s">
        <v>910</v>
      </c>
      <c r="AN23" s="475">
        <v>61.2</v>
      </c>
      <c r="AO23" s="468" t="s">
        <v>910</v>
      </c>
      <c r="AP23" s="475">
        <v>87</v>
      </c>
      <c r="AQ23" s="468" t="s">
        <v>670</v>
      </c>
      <c r="AR23" s="475">
        <v>71.3</v>
      </c>
      <c r="AS23" s="468" t="s">
        <v>910</v>
      </c>
      <c r="AT23" s="475">
        <v>116.8</v>
      </c>
      <c r="AU23" s="468" t="s">
        <v>670</v>
      </c>
      <c r="AV23" s="476">
        <v>77.8</v>
      </c>
    </row>
    <row r="24" spans="1:48" s="80" customFormat="1" ht="12.75" customHeight="1">
      <c r="A24" s="1044"/>
      <c r="B24" s="735">
        <v>9</v>
      </c>
      <c r="C24" s="478"/>
      <c r="D24" s="479">
        <v>75.3</v>
      </c>
      <c r="E24" s="480"/>
      <c r="F24" s="479">
        <v>66.3</v>
      </c>
      <c r="G24" s="480"/>
      <c r="H24" s="479">
        <v>75.7</v>
      </c>
      <c r="I24" s="480"/>
      <c r="J24" s="479">
        <v>87.6</v>
      </c>
      <c r="K24" s="480"/>
      <c r="L24" s="479">
        <v>64.4</v>
      </c>
      <c r="M24" s="480"/>
      <c r="N24" s="479">
        <v>81.4</v>
      </c>
      <c r="O24" s="480"/>
      <c r="P24" s="479">
        <v>62.8</v>
      </c>
      <c r="Q24" s="480"/>
      <c r="R24" s="479">
        <v>131.6</v>
      </c>
      <c r="S24" s="480"/>
      <c r="T24" s="479">
        <v>67.9</v>
      </c>
      <c r="U24" s="480"/>
      <c r="V24" s="479">
        <v>83.2</v>
      </c>
      <c r="W24" s="480"/>
      <c r="X24" s="479">
        <v>76.3</v>
      </c>
      <c r="Y24" s="480"/>
      <c r="Z24" s="479">
        <v>76.2</v>
      </c>
      <c r="AA24" s="480"/>
      <c r="AB24" s="479">
        <v>59</v>
      </c>
      <c r="AC24" s="480"/>
      <c r="AD24" s="479">
        <v>87.8</v>
      </c>
      <c r="AE24" s="480"/>
      <c r="AF24" s="479">
        <v>87.6</v>
      </c>
      <c r="AG24" s="480"/>
      <c r="AH24" s="479">
        <v>96.8</v>
      </c>
      <c r="AI24" s="480"/>
      <c r="AJ24" s="479">
        <v>61.3</v>
      </c>
      <c r="AK24" s="480"/>
      <c r="AL24" s="479">
        <v>99.9</v>
      </c>
      <c r="AM24" s="480"/>
      <c r="AN24" s="479">
        <v>61.3</v>
      </c>
      <c r="AO24" s="480"/>
      <c r="AP24" s="479">
        <v>84.6</v>
      </c>
      <c r="AQ24" s="480"/>
      <c r="AR24" s="479">
        <v>70.1</v>
      </c>
      <c r="AS24" s="480"/>
      <c r="AT24" s="479">
        <v>112.9</v>
      </c>
      <c r="AU24" s="480"/>
      <c r="AV24" s="481">
        <v>76.1</v>
      </c>
    </row>
    <row r="25" spans="1:48" s="143" customFormat="1" ht="15.75" customHeight="1">
      <c r="A25" s="1045"/>
      <c r="B25" s="381" t="s">
        <v>1201</v>
      </c>
      <c r="C25" s="482"/>
      <c r="D25" s="484">
        <v>-1.953125</v>
      </c>
      <c r="E25" s="483"/>
      <c r="F25" s="483">
        <v>10.3161397670549</v>
      </c>
      <c r="G25" s="483"/>
      <c r="H25" s="484">
        <v>1.338688085676032</v>
      </c>
      <c r="I25" s="483"/>
      <c r="J25" s="484">
        <v>4.784688995215314</v>
      </c>
      <c r="K25" s="483"/>
      <c r="L25" s="484">
        <v>20.373831775700936</v>
      </c>
      <c r="M25" s="483"/>
      <c r="N25" s="484">
        <v>1.750000000000007</v>
      </c>
      <c r="O25" s="483"/>
      <c r="P25" s="484">
        <v>-1.875</v>
      </c>
      <c r="Q25" s="483"/>
      <c r="R25" s="484">
        <v>-4.011670313639682</v>
      </c>
      <c r="S25" s="483"/>
      <c r="T25" s="484">
        <v>3.034901365705611</v>
      </c>
      <c r="U25" s="483"/>
      <c r="V25" s="484">
        <v>-6.935123042505598</v>
      </c>
      <c r="W25" s="483"/>
      <c r="X25" s="484">
        <v>-5.569306930693074</v>
      </c>
      <c r="Y25" s="483"/>
      <c r="Z25" s="484">
        <v>0.9271523178808083</v>
      </c>
      <c r="AA25" s="483"/>
      <c r="AB25" s="484">
        <v>0.1697792869270076</v>
      </c>
      <c r="AC25" s="483"/>
      <c r="AD25" s="484">
        <v>3.294117647058825</v>
      </c>
      <c r="AE25" s="483"/>
      <c r="AF25" s="484">
        <v>3.301886792452824</v>
      </c>
      <c r="AG25" s="483"/>
      <c r="AH25" s="484">
        <v>5.446623093681913</v>
      </c>
      <c r="AI25" s="483"/>
      <c r="AJ25" s="484">
        <v>-6.554878048780488</v>
      </c>
      <c r="AK25" s="483"/>
      <c r="AL25" s="484">
        <v>5.047318611987395</v>
      </c>
      <c r="AM25" s="483"/>
      <c r="AN25" s="484">
        <v>0.16339869281045694</v>
      </c>
      <c r="AO25" s="483"/>
      <c r="AP25" s="484">
        <v>-2.758620689655178</v>
      </c>
      <c r="AQ25" s="483"/>
      <c r="AR25" s="484">
        <v>-1.6830294530154277</v>
      </c>
      <c r="AS25" s="483"/>
      <c r="AT25" s="484">
        <v>-3.339041095890405</v>
      </c>
      <c r="AU25" s="483"/>
      <c r="AV25" s="485">
        <v>-2.185089974293064</v>
      </c>
    </row>
    <row r="26" spans="1:48" ht="12" customHeight="1">
      <c r="A26" s="1043" t="s">
        <v>771</v>
      </c>
      <c r="B26" s="379" t="s">
        <v>772</v>
      </c>
      <c r="C26" s="1046">
        <v>10000</v>
      </c>
      <c r="D26" s="1046"/>
      <c r="E26" s="1046">
        <v>51.3</v>
      </c>
      <c r="F26" s="1046"/>
      <c r="G26" s="1046">
        <v>391.1</v>
      </c>
      <c r="H26" s="1046"/>
      <c r="I26" s="1046">
        <v>160.1</v>
      </c>
      <c r="J26" s="1046"/>
      <c r="K26" s="1046">
        <v>547.3</v>
      </c>
      <c r="L26" s="1046"/>
      <c r="M26" s="1046">
        <v>1241.6</v>
      </c>
      <c r="N26" s="1046"/>
      <c r="O26" s="1046">
        <v>3674.8</v>
      </c>
      <c r="P26" s="1046"/>
      <c r="Q26" s="1046">
        <v>143.2</v>
      </c>
      <c r="R26" s="1046"/>
      <c r="S26" s="1046">
        <v>149.8</v>
      </c>
      <c r="T26" s="1046"/>
      <c r="U26" s="1046">
        <v>725.5</v>
      </c>
      <c r="V26" s="1046"/>
      <c r="W26" s="1046">
        <v>253</v>
      </c>
      <c r="X26" s="1046"/>
      <c r="Y26" s="1046">
        <v>615.7</v>
      </c>
      <c r="Z26" s="1046"/>
      <c r="AA26" s="1046">
        <v>56</v>
      </c>
      <c r="AB26" s="1046"/>
      <c r="AC26" s="1046">
        <v>1400.8</v>
      </c>
      <c r="AD26" s="1046"/>
      <c r="AE26" s="1046">
        <v>589.8</v>
      </c>
      <c r="AF26" s="1046"/>
      <c r="AG26" s="1046">
        <v>178.6</v>
      </c>
      <c r="AH26" s="1046"/>
      <c r="AI26" s="1046">
        <v>56.4</v>
      </c>
      <c r="AJ26" s="1046"/>
      <c r="AK26" s="1046">
        <v>104.5</v>
      </c>
      <c r="AL26" s="1046"/>
      <c r="AM26" s="1046">
        <v>63.7</v>
      </c>
      <c r="AN26" s="1046"/>
      <c r="AO26" s="1046">
        <v>186.6</v>
      </c>
      <c r="AP26" s="1046"/>
      <c r="AQ26" s="1046">
        <v>5606.9</v>
      </c>
      <c r="AR26" s="1046"/>
      <c r="AS26" s="1046">
        <v>188.7</v>
      </c>
      <c r="AT26" s="1046"/>
      <c r="AU26" s="1046">
        <v>10188.7</v>
      </c>
      <c r="AV26" s="1051"/>
    </row>
    <row r="27" spans="1:48" ht="12" customHeight="1">
      <c r="A27" s="1044"/>
      <c r="B27" s="649" t="str">
        <f>B9</f>
        <v>19年平均</v>
      </c>
      <c r="C27" s="486"/>
      <c r="D27" s="467">
        <v>103</v>
      </c>
      <c r="E27" s="487"/>
      <c r="F27" s="467">
        <v>111.69166666666668</v>
      </c>
      <c r="G27" s="487"/>
      <c r="H27" s="467">
        <v>99.73333333333333</v>
      </c>
      <c r="I27" s="487"/>
      <c r="J27" s="467">
        <v>94.65833333333332</v>
      </c>
      <c r="K27" s="487"/>
      <c r="L27" s="467">
        <v>107.6</v>
      </c>
      <c r="M27" s="487"/>
      <c r="N27" s="467">
        <v>97.45</v>
      </c>
      <c r="O27" s="487"/>
      <c r="P27" s="467">
        <v>107.48333333333333</v>
      </c>
      <c r="Q27" s="487"/>
      <c r="R27" s="467">
        <v>97.58333333333333</v>
      </c>
      <c r="S27" s="487"/>
      <c r="T27" s="467">
        <v>92.575</v>
      </c>
      <c r="U27" s="487"/>
      <c r="V27" s="467">
        <v>103.2</v>
      </c>
      <c r="W27" s="487"/>
      <c r="X27" s="467">
        <v>107.3</v>
      </c>
      <c r="Y27" s="487"/>
      <c r="Z27" s="467">
        <v>98.225</v>
      </c>
      <c r="AA27" s="487"/>
      <c r="AB27" s="467">
        <v>79.575</v>
      </c>
      <c r="AC27" s="487"/>
      <c r="AD27" s="467">
        <v>100</v>
      </c>
      <c r="AE27" s="487"/>
      <c r="AF27" s="467">
        <v>102.36666666666666</v>
      </c>
      <c r="AG27" s="487"/>
      <c r="AH27" s="467">
        <v>109.91666666666667</v>
      </c>
      <c r="AI27" s="487"/>
      <c r="AJ27" s="467">
        <v>97.88333333333333</v>
      </c>
      <c r="AK27" s="487"/>
      <c r="AL27" s="467">
        <v>104.025</v>
      </c>
      <c r="AM27" s="487"/>
      <c r="AN27" s="467">
        <v>75.03333333333335</v>
      </c>
      <c r="AO27" s="487"/>
      <c r="AP27" s="467">
        <v>104.875</v>
      </c>
      <c r="AQ27" s="487"/>
      <c r="AR27" s="467">
        <v>105.025</v>
      </c>
      <c r="AS27" s="487"/>
      <c r="AT27" s="467">
        <v>108.01666666666667</v>
      </c>
      <c r="AU27" s="487"/>
      <c r="AV27" s="469">
        <v>103.09166666666668</v>
      </c>
    </row>
    <row r="28" spans="1:48" ht="12" customHeight="1">
      <c r="A28" s="1044"/>
      <c r="B28" s="420" t="str">
        <f>+B10</f>
        <v>20年平均</v>
      </c>
      <c r="C28" s="486"/>
      <c r="D28" s="467">
        <v>97.9</v>
      </c>
      <c r="E28" s="487"/>
      <c r="F28" s="467">
        <v>109.8</v>
      </c>
      <c r="G28" s="487"/>
      <c r="H28" s="467">
        <v>94.90833333333332</v>
      </c>
      <c r="I28" s="487"/>
      <c r="J28" s="467">
        <v>96.60833333333333</v>
      </c>
      <c r="K28" s="487"/>
      <c r="L28" s="467">
        <v>83.4</v>
      </c>
      <c r="M28" s="487"/>
      <c r="N28" s="467">
        <v>96</v>
      </c>
      <c r="O28" s="487"/>
      <c r="P28" s="467">
        <v>99.80833333333334</v>
      </c>
      <c r="Q28" s="487"/>
      <c r="R28" s="467">
        <v>102.275</v>
      </c>
      <c r="S28" s="487"/>
      <c r="T28" s="467">
        <v>89.5</v>
      </c>
      <c r="U28" s="487"/>
      <c r="V28" s="467">
        <v>96.2</v>
      </c>
      <c r="W28" s="487"/>
      <c r="X28" s="467">
        <v>102.6</v>
      </c>
      <c r="Y28" s="487"/>
      <c r="Z28" s="467">
        <v>88.66666666666667</v>
      </c>
      <c r="AA28" s="487"/>
      <c r="AB28" s="467">
        <v>74.1</v>
      </c>
      <c r="AC28" s="487"/>
      <c r="AD28" s="467">
        <v>106.7</v>
      </c>
      <c r="AE28" s="487"/>
      <c r="AF28" s="467">
        <v>97.1</v>
      </c>
      <c r="AG28" s="487"/>
      <c r="AH28" s="467">
        <v>106.95833333333333</v>
      </c>
      <c r="AI28" s="487"/>
      <c r="AJ28" s="467">
        <v>78.5</v>
      </c>
      <c r="AK28" s="487"/>
      <c r="AL28" s="467">
        <v>104.06666666666666</v>
      </c>
      <c r="AM28" s="487"/>
      <c r="AN28" s="467">
        <v>67.55</v>
      </c>
      <c r="AO28" s="487"/>
      <c r="AP28" s="467">
        <v>99.41666666666667</v>
      </c>
      <c r="AQ28" s="487"/>
      <c r="AR28" s="467">
        <v>97.4</v>
      </c>
      <c r="AS28" s="487"/>
      <c r="AT28" s="467">
        <v>143.5583333333333</v>
      </c>
      <c r="AU28" s="487"/>
      <c r="AV28" s="469">
        <v>98.7</v>
      </c>
    </row>
    <row r="29" spans="1:48" ht="12" customHeight="1">
      <c r="A29" s="1044"/>
      <c r="B29" s="380"/>
      <c r="C29" s="488"/>
      <c r="D29" s="472"/>
      <c r="E29" s="489"/>
      <c r="F29" s="472"/>
      <c r="G29" s="489"/>
      <c r="H29" s="472"/>
      <c r="I29" s="489"/>
      <c r="J29" s="472"/>
      <c r="K29" s="489"/>
      <c r="L29" s="472"/>
      <c r="M29" s="489"/>
      <c r="N29" s="472"/>
      <c r="O29" s="489"/>
      <c r="P29" s="472"/>
      <c r="Q29" s="489"/>
      <c r="R29" s="472"/>
      <c r="S29" s="489"/>
      <c r="T29" s="472"/>
      <c r="U29" s="489"/>
      <c r="V29" s="472"/>
      <c r="W29" s="489"/>
      <c r="X29" s="472"/>
      <c r="Y29" s="489"/>
      <c r="Z29" s="472"/>
      <c r="AA29" s="489"/>
      <c r="AB29" s="472"/>
      <c r="AC29" s="489"/>
      <c r="AD29" s="472"/>
      <c r="AE29" s="489"/>
      <c r="AF29" s="472"/>
      <c r="AG29" s="489"/>
      <c r="AH29" s="472"/>
      <c r="AI29" s="489"/>
      <c r="AJ29" s="472"/>
      <c r="AK29" s="472"/>
      <c r="AL29" s="472"/>
      <c r="AM29" s="489"/>
      <c r="AN29" s="472"/>
      <c r="AO29" s="489"/>
      <c r="AP29" s="472"/>
      <c r="AQ29" s="489"/>
      <c r="AR29" s="472"/>
      <c r="AS29" s="489"/>
      <c r="AT29" s="472"/>
      <c r="AU29" s="490"/>
      <c r="AV29" s="474"/>
    </row>
    <row r="30" spans="1:48" ht="12" customHeight="1">
      <c r="A30" s="1044"/>
      <c r="B30" s="746" t="str">
        <f aca="true" t="shared" si="0" ref="B30:B42">B12</f>
        <v>20年9月</v>
      </c>
      <c r="C30" s="486"/>
      <c r="D30" s="475">
        <v>96.5</v>
      </c>
      <c r="E30" s="468"/>
      <c r="F30" s="475">
        <v>112.3</v>
      </c>
      <c r="G30" s="468"/>
      <c r="H30" s="475">
        <v>96.3</v>
      </c>
      <c r="I30" s="468"/>
      <c r="J30" s="475">
        <v>102</v>
      </c>
      <c r="K30" s="468"/>
      <c r="L30" s="475">
        <v>80</v>
      </c>
      <c r="M30" s="468"/>
      <c r="N30" s="475">
        <v>89.2</v>
      </c>
      <c r="O30" s="468"/>
      <c r="P30" s="475">
        <v>98.8</v>
      </c>
      <c r="Q30" s="468"/>
      <c r="R30" s="475">
        <v>97.1</v>
      </c>
      <c r="S30" s="468"/>
      <c r="T30" s="475">
        <v>90.6</v>
      </c>
      <c r="U30" s="468"/>
      <c r="V30" s="475">
        <v>92.7</v>
      </c>
      <c r="W30" s="468"/>
      <c r="X30" s="475">
        <v>103.6</v>
      </c>
      <c r="Y30" s="468"/>
      <c r="Z30" s="475">
        <v>89.9</v>
      </c>
      <c r="AA30" s="468"/>
      <c r="AB30" s="475">
        <v>73.1</v>
      </c>
      <c r="AC30" s="468"/>
      <c r="AD30" s="475">
        <v>108.2</v>
      </c>
      <c r="AE30" s="468"/>
      <c r="AF30" s="475">
        <v>99</v>
      </c>
      <c r="AG30" s="468"/>
      <c r="AH30" s="475">
        <v>108.8</v>
      </c>
      <c r="AI30" s="468"/>
      <c r="AJ30" s="475">
        <v>74.9</v>
      </c>
      <c r="AK30" s="468"/>
      <c r="AL30" s="475">
        <v>103</v>
      </c>
      <c r="AM30" s="468"/>
      <c r="AN30" s="475">
        <v>68.1</v>
      </c>
      <c r="AO30" s="468"/>
      <c r="AP30" s="475">
        <v>102.7</v>
      </c>
      <c r="AQ30" s="468"/>
      <c r="AR30" s="475">
        <v>94.3</v>
      </c>
      <c r="AS30" s="468"/>
      <c r="AT30" s="475">
        <v>156.7</v>
      </c>
      <c r="AU30" s="468"/>
      <c r="AV30" s="476">
        <v>97.8</v>
      </c>
    </row>
    <row r="31" spans="1:48" ht="12" customHeight="1">
      <c r="A31" s="1044"/>
      <c r="B31" s="746">
        <f t="shared" si="0"/>
        <v>10</v>
      </c>
      <c r="C31" s="491"/>
      <c r="D31" s="475">
        <v>93.7</v>
      </c>
      <c r="E31" s="468"/>
      <c r="F31" s="475">
        <v>103.2</v>
      </c>
      <c r="G31" s="468"/>
      <c r="H31" s="475">
        <v>90.9</v>
      </c>
      <c r="I31" s="468"/>
      <c r="J31" s="475">
        <v>96.9</v>
      </c>
      <c r="K31" s="468"/>
      <c r="L31" s="475">
        <v>79.1</v>
      </c>
      <c r="M31" s="468"/>
      <c r="N31" s="475">
        <v>88.5</v>
      </c>
      <c r="O31" s="468"/>
      <c r="P31" s="475">
        <v>95.4</v>
      </c>
      <c r="Q31" s="468"/>
      <c r="R31" s="475">
        <v>101.7</v>
      </c>
      <c r="S31" s="468"/>
      <c r="T31" s="475">
        <v>82.8</v>
      </c>
      <c r="U31" s="468"/>
      <c r="V31" s="475">
        <v>88.6</v>
      </c>
      <c r="W31" s="468"/>
      <c r="X31" s="475">
        <v>96</v>
      </c>
      <c r="Y31" s="468"/>
      <c r="Z31" s="475">
        <v>85</v>
      </c>
      <c r="AA31" s="468"/>
      <c r="AB31" s="475">
        <v>72.3</v>
      </c>
      <c r="AC31" s="468"/>
      <c r="AD31" s="475">
        <v>108.8</v>
      </c>
      <c r="AE31" s="468"/>
      <c r="AF31" s="475">
        <v>96.7</v>
      </c>
      <c r="AG31" s="468"/>
      <c r="AH31" s="475">
        <v>106.1</v>
      </c>
      <c r="AI31" s="468"/>
      <c r="AJ31" s="475">
        <v>80</v>
      </c>
      <c r="AK31" s="468"/>
      <c r="AL31" s="475">
        <v>102.7</v>
      </c>
      <c r="AM31" s="468"/>
      <c r="AN31" s="475">
        <v>67.5</v>
      </c>
      <c r="AO31" s="468"/>
      <c r="AP31" s="475">
        <v>99.1</v>
      </c>
      <c r="AQ31" s="468"/>
      <c r="AR31" s="475">
        <v>91.4</v>
      </c>
      <c r="AS31" s="468"/>
      <c r="AT31" s="475">
        <v>214.5</v>
      </c>
      <c r="AU31" s="468"/>
      <c r="AV31" s="476">
        <v>95.6</v>
      </c>
    </row>
    <row r="32" spans="1:48" ht="12" customHeight="1">
      <c r="A32" s="1044"/>
      <c r="B32" s="747">
        <f t="shared" si="0"/>
        <v>11</v>
      </c>
      <c r="C32" s="491"/>
      <c r="D32" s="475">
        <v>90.7</v>
      </c>
      <c r="E32" s="468"/>
      <c r="F32" s="475">
        <v>93.8</v>
      </c>
      <c r="G32" s="468"/>
      <c r="H32" s="475">
        <v>82.8</v>
      </c>
      <c r="I32" s="468"/>
      <c r="J32" s="475">
        <v>93.1</v>
      </c>
      <c r="K32" s="468"/>
      <c r="L32" s="475">
        <v>67.9</v>
      </c>
      <c r="M32" s="468"/>
      <c r="N32" s="475">
        <v>87.7</v>
      </c>
      <c r="O32" s="468"/>
      <c r="P32" s="475">
        <v>90.2</v>
      </c>
      <c r="Q32" s="468"/>
      <c r="R32" s="475">
        <v>109.3</v>
      </c>
      <c r="S32" s="468"/>
      <c r="T32" s="475">
        <v>82.4</v>
      </c>
      <c r="U32" s="468"/>
      <c r="V32" s="475">
        <v>89.1</v>
      </c>
      <c r="W32" s="468"/>
      <c r="X32" s="475">
        <v>87.7</v>
      </c>
      <c r="Y32" s="468"/>
      <c r="Z32" s="475">
        <v>82.6</v>
      </c>
      <c r="AA32" s="468"/>
      <c r="AB32" s="475">
        <v>70.8</v>
      </c>
      <c r="AC32" s="468"/>
      <c r="AD32" s="475">
        <v>110.8</v>
      </c>
      <c r="AE32" s="468"/>
      <c r="AF32" s="475">
        <v>88.6</v>
      </c>
      <c r="AG32" s="468"/>
      <c r="AH32" s="475">
        <v>101.5</v>
      </c>
      <c r="AI32" s="468"/>
      <c r="AJ32" s="475">
        <v>78.3</v>
      </c>
      <c r="AK32" s="468"/>
      <c r="AL32" s="475">
        <v>101.9</v>
      </c>
      <c r="AM32" s="468"/>
      <c r="AN32" s="475">
        <v>67</v>
      </c>
      <c r="AO32" s="468"/>
      <c r="AP32" s="475">
        <v>80.5</v>
      </c>
      <c r="AQ32" s="468"/>
      <c r="AR32" s="475">
        <v>87.8</v>
      </c>
      <c r="AS32" s="468"/>
      <c r="AT32" s="475">
        <v>162.7</v>
      </c>
      <c r="AU32" s="468"/>
      <c r="AV32" s="476">
        <v>92</v>
      </c>
    </row>
    <row r="33" spans="1:48" ht="12" customHeight="1">
      <c r="A33" s="1044"/>
      <c r="B33" s="748">
        <f t="shared" si="0"/>
        <v>12</v>
      </c>
      <c r="C33" s="491"/>
      <c r="D33" s="475">
        <v>84.6</v>
      </c>
      <c r="E33" s="468"/>
      <c r="F33" s="475">
        <v>78.9</v>
      </c>
      <c r="G33" s="468"/>
      <c r="H33" s="475">
        <v>73.2</v>
      </c>
      <c r="I33" s="468"/>
      <c r="J33" s="475">
        <v>89.9</v>
      </c>
      <c r="K33" s="468"/>
      <c r="L33" s="475">
        <v>62.2</v>
      </c>
      <c r="M33" s="468"/>
      <c r="N33" s="475">
        <v>83.9</v>
      </c>
      <c r="O33" s="468"/>
      <c r="P33" s="475">
        <v>79.8</v>
      </c>
      <c r="Q33" s="468"/>
      <c r="R33" s="475">
        <v>101.1</v>
      </c>
      <c r="S33" s="468"/>
      <c r="T33" s="475">
        <v>82.8</v>
      </c>
      <c r="U33" s="468"/>
      <c r="V33" s="475">
        <v>83.2</v>
      </c>
      <c r="W33" s="468"/>
      <c r="X33" s="475">
        <v>79.1</v>
      </c>
      <c r="Y33" s="468"/>
      <c r="Z33" s="475">
        <v>77</v>
      </c>
      <c r="AA33" s="468"/>
      <c r="AB33" s="475">
        <v>69.2</v>
      </c>
      <c r="AC33" s="468"/>
      <c r="AD33" s="475">
        <v>114.1</v>
      </c>
      <c r="AE33" s="468"/>
      <c r="AF33" s="475">
        <v>88.2</v>
      </c>
      <c r="AG33" s="468"/>
      <c r="AH33" s="475">
        <v>97.8</v>
      </c>
      <c r="AI33" s="468"/>
      <c r="AJ33" s="475">
        <v>79.5</v>
      </c>
      <c r="AK33" s="468"/>
      <c r="AL33" s="475">
        <v>102.2</v>
      </c>
      <c r="AM33" s="468"/>
      <c r="AN33" s="475">
        <v>56.5</v>
      </c>
      <c r="AO33" s="468"/>
      <c r="AP33" s="475">
        <v>86.8</v>
      </c>
      <c r="AQ33" s="468"/>
      <c r="AR33" s="475">
        <v>78.6</v>
      </c>
      <c r="AS33" s="468"/>
      <c r="AT33" s="475">
        <v>133</v>
      </c>
      <c r="AU33" s="468"/>
      <c r="AV33" s="476">
        <v>85.5</v>
      </c>
    </row>
    <row r="34" spans="1:48" ht="12" customHeight="1">
      <c r="A34" s="1044"/>
      <c r="B34" s="746" t="str">
        <f t="shared" si="0"/>
        <v>21年1月</v>
      </c>
      <c r="C34" s="486"/>
      <c r="D34" s="475">
        <v>75.9</v>
      </c>
      <c r="E34" s="468"/>
      <c r="F34" s="475">
        <v>62.5</v>
      </c>
      <c r="G34" s="468"/>
      <c r="H34" s="475">
        <v>66.3</v>
      </c>
      <c r="I34" s="468"/>
      <c r="J34" s="475">
        <v>81.5</v>
      </c>
      <c r="K34" s="468"/>
      <c r="L34" s="475">
        <v>62.1</v>
      </c>
      <c r="M34" s="468"/>
      <c r="N34" s="475">
        <v>75.7</v>
      </c>
      <c r="O34" s="468"/>
      <c r="P34" s="475">
        <v>71.8</v>
      </c>
      <c r="Q34" s="468"/>
      <c r="R34" s="475">
        <v>113</v>
      </c>
      <c r="S34" s="468"/>
      <c r="T34" s="475">
        <v>86.4</v>
      </c>
      <c r="U34" s="468"/>
      <c r="V34" s="475">
        <v>79.2</v>
      </c>
      <c r="W34" s="468"/>
      <c r="X34" s="475">
        <v>75.7</v>
      </c>
      <c r="Y34" s="468"/>
      <c r="Z34" s="475">
        <v>75.1</v>
      </c>
      <c r="AA34" s="468"/>
      <c r="AB34" s="475">
        <v>63.1</v>
      </c>
      <c r="AC34" s="468"/>
      <c r="AD34" s="475">
        <v>86.7</v>
      </c>
      <c r="AE34" s="468"/>
      <c r="AF34" s="475">
        <v>91.9</v>
      </c>
      <c r="AG34" s="468"/>
      <c r="AH34" s="475">
        <v>94.6</v>
      </c>
      <c r="AI34" s="468"/>
      <c r="AJ34" s="475">
        <v>84</v>
      </c>
      <c r="AK34" s="468"/>
      <c r="AL34" s="475">
        <v>95.9</v>
      </c>
      <c r="AM34" s="468"/>
      <c r="AN34" s="475">
        <v>59.4</v>
      </c>
      <c r="AO34" s="468"/>
      <c r="AP34" s="475">
        <v>101.1</v>
      </c>
      <c r="AQ34" s="468"/>
      <c r="AR34" s="475">
        <v>71.8</v>
      </c>
      <c r="AS34" s="468"/>
      <c r="AT34" s="475">
        <v>118.4</v>
      </c>
      <c r="AU34" s="468"/>
      <c r="AV34" s="476">
        <v>76.8</v>
      </c>
    </row>
    <row r="35" spans="1:48" ht="12" customHeight="1">
      <c r="A35" s="1044"/>
      <c r="B35" s="747">
        <f t="shared" si="0"/>
        <v>2</v>
      </c>
      <c r="C35" s="491"/>
      <c r="D35" s="475">
        <v>70.2</v>
      </c>
      <c r="E35" s="468"/>
      <c r="F35" s="475">
        <v>56.5</v>
      </c>
      <c r="G35" s="468"/>
      <c r="H35" s="475">
        <v>57.2</v>
      </c>
      <c r="I35" s="468"/>
      <c r="J35" s="475">
        <v>75.7</v>
      </c>
      <c r="K35" s="468"/>
      <c r="L35" s="475">
        <v>47.6</v>
      </c>
      <c r="M35" s="468"/>
      <c r="N35" s="475">
        <v>70.8</v>
      </c>
      <c r="O35" s="468"/>
      <c r="P35" s="475">
        <v>62.4</v>
      </c>
      <c r="Q35" s="468"/>
      <c r="R35" s="475">
        <v>129.7</v>
      </c>
      <c r="S35" s="468"/>
      <c r="T35" s="475">
        <v>83.7</v>
      </c>
      <c r="U35" s="468"/>
      <c r="V35" s="475">
        <v>75.1</v>
      </c>
      <c r="W35" s="468"/>
      <c r="X35" s="475">
        <v>68.6</v>
      </c>
      <c r="Y35" s="468"/>
      <c r="Z35" s="475">
        <v>74.3</v>
      </c>
      <c r="AA35" s="468"/>
      <c r="AB35" s="475">
        <v>58.4</v>
      </c>
      <c r="AC35" s="468"/>
      <c r="AD35" s="475">
        <v>86.7</v>
      </c>
      <c r="AE35" s="468"/>
      <c r="AF35" s="475">
        <v>87.2</v>
      </c>
      <c r="AG35" s="468"/>
      <c r="AH35" s="475">
        <v>80.9</v>
      </c>
      <c r="AI35" s="468"/>
      <c r="AJ35" s="475">
        <v>76.5</v>
      </c>
      <c r="AK35" s="468"/>
      <c r="AL35" s="475">
        <v>102.9</v>
      </c>
      <c r="AM35" s="468"/>
      <c r="AN35" s="475">
        <v>50.9</v>
      </c>
      <c r="AO35" s="468"/>
      <c r="AP35" s="475">
        <v>98.3</v>
      </c>
      <c r="AQ35" s="468"/>
      <c r="AR35" s="475">
        <v>65.4</v>
      </c>
      <c r="AS35" s="468"/>
      <c r="AT35" s="475">
        <v>129</v>
      </c>
      <c r="AU35" s="468"/>
      <c r="AV35" s="476">
        <v>71.2</v>
      </c>
    </row>
    <row r="36" spans="1:48" ht="12" customHeight="1">
      <c r="A36" s="1044"/>
      <c r="B36" s="747">
        <f t="shared" si="0"/>
        <v>3</v>
      </c>
      <c r="C36" s="491"/>
      <c r="D36" s="475">
        <v>70</v>
      </c>
      <c r="E36" s="468"/>
      <c r="F36" s="475">
        <v>54.8</v>
      </c>
      <c r="G36" s="468"/>
      <c r="H36" s="475">
        <v>57</v>
      </c>
      <c r="I36" s="468"/>
      <c r="J36" s="475">
        <v>73.2</v>
      </c>
      <c r="K36" s="468"/>
      <c r="L36" s="475">
        <v>52.3</v>
      </c>
      <c r="M36" s="468"/>
      <c r="N36" s="475">
        <v>66.4</v>
      </c>
      <c r="O36" s="468"/>
      <c r="P36" s="475">
        <v>63.1</v>
      </c>
      <c r="Q36" s="468"/>
      <c r="R36" s="475">
        <v>106.8</v>
      </c>
      <c r="S36" s="468"/>
      <c r="T36" s="475">
        <v>102.4</v>
      </c>
      <c r="U36" s="468"/>
      <c r="V36" s="475">
        <v>81.1</v>
      </c>
      <c r="W36" s="468"/>
      <c r="X36" s="475">
        <v>67.5</v>
      </c>
      <c r="Y36" s="468"/>
      <c r="Z36" s="475">
        <v>70.4</v>
      </c>
      <c r="AA36" s="468"/>
      <c r="AB36" s="475">
        <v>54.4</v>
      </c>
      <c r="AC36" s="468"/>
      <c r="AD36" s="475">
        <v>85.6</v>
      </c>
      <c r="AE36" s="468"/>
      <c r="AF36" s="475">
        <v>80.1</v>
      </c>
      <c r="AG36" s="468"/>
      <c r="AH36" s="475">
        <v>77.3</v>
      </c>
      <c r="AI36" s="468"/>
      <c r="AJ36" s="475">
        <v>86.4</v>
      </c>
      <c r="AK36" s="468"/>
      <c r="AL36" s="475">
        <v>94.6</v>
      </c>
      <c r="AM36" s="468"/>
      <c r="AN36" s="475">
        <v>48.8</v>
      </c>
      <c r="AO36" s="468"/>
      <c r="AP36" s="475">
        <v>82.5</v>
      </c>
      <c r="AQ36" s="468"/>
      <c r="AR36" s="475">
        <v>64.6</v>
      </c>
      <c r="AS36" s="468"/>
      <c r="AT36" s="475">
        <v>115.6</v>
      </c>
      <c r="AU36" s="468"/>
      <c r="AV36" s="476">
        <v>70.7</v>
      </c>
    </row>
    <row r="37" spans="1:48" ht="12" customHeight="1">
      <c r="A37" s="1044"/>
      <c r="B37" s="747">
        <f t="shared" si="0"/>
        <v>4</v>
      </c>
      <c r="C37" s="491"/>
      <c r="D37" s="475">
        <v>73</v>
      </c>
      <c r="E37" s="468"/>
      <c r="F37" s="475">
        <v>56.9</v>
      </c>
      <c r="G37" s="468"/>
      <c r="H37" s="475">
        <v>63.6</v>
      </c>
      <c r="I37" s="468"/>
      <c r="J37" s="475">
        <v>79.7</v>
      </c>
      <c r="K37" s="468"/>
      <c r="L37" s="475">
        <v>51.5</v>
      </c>
      <c r="M37" s="468"/>
      <c r="N37" s="475">
        <v>74</v>
      </c>
      <c r="O37" s="468"/>
      <c r="P37" s="475">
        <v>60.3</v>
      </c>
      <c r="Q37" s="468"/>
      <c r="R37" s="475">
        <v>125.8</v>
      </c>
      <c r="S37" s="468"/>
      <c r="T37" s="475">
        <v>90.5</v>
      </c>
      <c r="U37" s="468"/>
      <c r="V37" s="475">
        <v>81.9</v>
      </c>
      <c r="W37" s="468"/>
      <c r="X37" s="475">
        <v>72.6</v>
      </c>
      <c r="Y37" s="468"/>
      <c r="Z37" s="475">
        <v>72.7</v>
      </c>
      <c r="AA37" s="468"/>
      <c r="AB37" s="475">
        <v>56.1</v>
      </c>
      <c r="AC37" s="468"/>
      <c r="AD37" s="475">
        <v>105.5</v>
      </c>
      <c r="AE37" s="468"/>
      <c r="AF37" s="475">
        <v>80.9</v>
      </c>
      <c r="AG37" s="468"/>
      <c r="AH37" s="475">
        <v>84.8</v>
      </c>
      <c r="AI37" s="468"/>
      <c r="AJ37" s="475">
        <v>71.9</v>
      </c>
      <c r="AK37" s="468"/>
      <c r="AL37" s="475">
        <v>97.4</v>
      </c>
      <c r="AM37" s="468"/>
      <c r="AN37" s="475">
        <v>54.5</v>
      </c>
      <c r="AO37" s="468"/>
      <c r="AP37" s="475">
        <v>81.8</v>
      </c>
      <c r="AQ37" s="468"/>
      <c r="AR37" s="475">
        <v>63.5</v>
      </c>
      <c r="AS37" s="468"/>
      <c r="AT37" s="475">
        <v>134.1</v>
      </c>
      <c r="AU37" s="468"/>
      <c r="AV37" s="476">
        <v>74.4</v>
      </c>
    </row>
    <row r="38" spans="1:48" ht="12" customHeight="1">
      <c r="A38" s="1044"/>
      <c r="B38" s="747">
        <f t="shared" si="0"/>
        <v>5</v>
      </c>
      <c r="C38" s="491"/>
      <c r="D38" s="475">
        <v>76.9</v>
      </c>
      <c r="E38" s="468"/>
      <c r="F38" s="475">
        <v>53.5</v>
      </c>
      <c r="G38" s="468"/>
      <c r="H38" s="475">
        <v>67.7</v>
      </c>
      <c r="I38" s="468"/>
      <c r="J38" s="475">
        <v>79</v>
      </c>
      <c r="K38" s="468"/>
      <c r="L38" s="475">
        <v>51.9</v>
      </c>
      <c r="M38" s="468"/>
      <c r="N38" s="475">
        <v>95.6</v>
      </c>
      <c r="O38" s="468"/>
      <c r="P38" s="475">
        <v>64</v>
      </c>
      <c r="Q38" s="468"/>
      <c r="R38" s="475">
        <v>136.4</v>
      </c>
      <c r="S38" s="468"/>
      <c r="T38" s="475">
        <v>79.3</v>
      </c>
      <c r="U38" s="468"/>
      <c r="V38" s="475">
        <v>69.6</v>
      </c>
      <c r="W38" s="468"/>
      <c r="X38" s="475">
        <v>78.9</v>
      </c>
      <c r="Y38" s="468"/>
      <c r="Z38" s="475">
        <v>71.9</v>
      </c>
      <c r="AA38" s="468"/>
      <c r="AB38" s="475">
        <v>59.7</v>
      </c>
      <c r="AC38" s="468"/>
      <c r="AD38" s="475">
        <v>96.5</v>
      </c>
      <c r="AE38" s="468"/>
      <c r="AF38" s="475">
        <v>82.8</v>
      </c>
      <c r="AG38" s="468"/>
      <c r="AH38" s="475">
        <v>87.1</v>
      </c>
      <c r="AI38" s="468"/>
      <c r="AJ38" s="475">
        <v>69.6</v>
      </c>
      <c r="AK38" s="468"/>
      <c r="AL38" s="475">
        <v>93.9</v>
      </c>
      <c r="AM38" s="468"/>
      <c r="AN38" s="475">
        <v>55.3</v>
      </c>
      <c r="AO38" s="468"/>
      <c r="AP38" s="475">
        <v>85.5</v>
      </c>
      <c r="AQ38" s="468"/>
      <c r="AR38" s="475">
        <v>72.1</v>
      </c>
      <c r="AS38" s="468"/>
      <c r="AT38" s="475">
        <v>138.6</v>
      </c>
      <c r="AU38" s="468"/>
      <c r="AV38" s="476">
        <v>78</v>
      </c>
    </row>
    <row r="39" spans="1:48" ht="12" customHeight="1">
      <c r="A39" s="1044"/>
      <c r="B39" s="747">
        <f t="shared" si="0"/>
        <v>6</v>
      </c>
      <c r="C39" s="491"/>
      <c r="D39" s="475">
        <v>77.7</v>
      </c>
      <c r="E39" s="468"/>
      <c r="F39" s="475">
        <v>59</v>
      </c>
      <c r="G39" s="468"/>
      <c r="H39" s="475">
        <v>70.5</v>
      </c>
      <c r="I39" s="468"/>
      <c r="J39" s="475">
        <v>79.5</v>
      </c>
      <c r="K39" s="468"/>
      <c r="L39" s="475">
        <v>51.3</v>
      </c>
      <c r="M39" s="468"/>
      <c r="N39" s="475">
        <v>94.3</v>
      </c>
      <c r="O39" s="468"/>
      <c r="P39" s="475">
        <v>63.1</v>
      </c>
      <c r="Q39" s="468"/>
      <c r="R39" s="475">
        <v>127.7</v>
      </c>
      <c r="S39" s="468"/>
      <c r="T39" s="475">
        <v>72.9</v>
      </c>
      <c r="U39" s="468"/>
      <c r="V39" s="475">
        <v>76.4</v>
      </c>
      <c r="W39" s="468"/>
      <c r="X39" s="475">
        <v>82.3</v>
      </c>
      <c r="Y39" s="468"/>
      <c r="Z39" s="475">
        <v>71.8</v>
      </c>
      <c r="AA39" s="468"/>
      <c r="AB39" s="475">
        <v>56.9</v>
      </c>
      <c r="AC39" s="468"/>
      <c r="AD39" s="475">
        <v>101.7</v>
      </c>
      <c r="AE39" s="468"/>
      <c r="AF39" s="475">
        <v>84.5</v>
      </c>
      <c r="AG39" s="468"/>
      <c r="AH39" s="475">
        <v>89.7</v>
      </c>
      <c r="AI39" s="468"/>
      <c r="AJ39" s="475">
        <v>58.1</v>
      </c>
      <c r="AK39" s="468"/>
      <c r="AL39" s="475">
        <v>96.7</v>
      </c>
      <c r="AM39" s="468"/>
      <c r="AN39" s="475">
        <v>51.4</v>
      </c>
      <c r="AO39" s="468"/>
      <c r="AP39" s="475">
        <v>92.9</v>
      </c>
      <c r="AQ39" s="468"/>
      <c r="AR39" s="475">
        <v>73</v>
      </c>
      <c r="AS39" s="468"/>
      <c r="AT39" s="475">
        <v>150.1</v>
      </c>
      <c r="AU39" s="468"/>
      <c r="AV39" s="476">
        <v>78.8</v>
      </c>
    </row>
    <row r="40" spans="1:48" ht="12" customHeight="1">
      <c r="A40" s="1044"/>
      <c r="B40" s="747">
        <f t="shared" si="0"/>
        <v>7</v>
      </c>
      <c r="C40" s="491"/>
      <c r="D40" s="475">
        <v>80.5</v>
      </c>
      <c r="E40" s="468"/>
      <c r="F40" s="475">
        <v>60</v>
      </c>
      <c r="G40" s="468"/>
      <c r="H40" s="475">
        <v>73.3</v>
      </c>
      <c r="I40" s="468"/>
      <c r="J40" s="475">
        <v>82.4</v>
      </c>
      <c r="K40" s="468"/>
      <c r="L40" s="475">
        <v>49.9</v>
      </c>
      <c r="M40" s="468"/>
      <c r="N40" s="475">
        <v>98.8</v>
      </c>
      <c r="O40" s="468"/>
      <c r="P40" s="475">
        <v>64.2</v>
      </c>
      <c r="Q40" s="468"/>
      <c r="R40" s="475">
        <v>132.5</v>
      </c>
      <c r="S40" s="468"/>
      <c r="T40" s="475">
        <v>67.9</v>
      </c>
      <c r="U40" s="468"/>
      <c r="V40" s="475">
        <v>82.8</v>
      </c>
      <c r="W40" s="468"/>
      <c r="X40" s="475">
        <v>82.3</v>
      </c>
      <c r="Y40" s="468"/>
      <c r="Z40" s="475">
        <v>77.6</v>
      </c>
      <c r="AA40" s="468"/>
      <c r="AB40" s="475">
        <v>58</v>
      </c>
      <c r="AC40" s="468"/>
      <c r="AD40" s="475">
        <v>107.1</v>
      </c>
      <c r="AE40" s="468"/>
      <c r="AF40" s="475">
        <v>83.6</v>
      </c>
      <c r="AG40" s="468"/>
      <c r="AH40" s="475">
        <v>94.3</v>
      </c>
      <c r="AI40" s="468"/>
      <c r="AJ40" s="475">
        <v>63.2</v>
      </c>
      <c r="AK40" s="468"/>
      <c r="AL40" s="475">
        <v>90.2</v>
      </c>
      <c r="AM40" s="468"/>
      <c r="AN40" s="475">
        <v>49.7</v>
      </c>
      <c r="AO40" s="468"/>
      <c r="AP40" s="475">
        <v>85.8</v>
      </c>
      <c r="AQ40" s="468"/>
      <c r="AR40" s="475">
        <v>73.2</v>
      </c>
      <c r="AS40" s="468"/>
      <c r="AT40" s="475">
        <v>152.7</v>
      </c>
      <c r="AU40" s="468"/>
      <c r="AV40" s="476">
        <v>81.8</v>
      </c>
    </row>
    <row r="41" spans="1:48" ht="12" customHeight="1">
      <c r="A41" s="1044"/>
      <c r="B41" s="747">
        <f t="shared" si="0"/>
        <v>8</v>
      </c>
      <c r="C41" s="468" t="s">
        <v>670</v>
      </c>
      <c r="D41" s="475">
        <v>77.6</v>
      </c>
      <c r="E41" s="468" t="s">
        <v>670</v>
      </c>
      <c r="F41" s="475">
        <v>65</v>
      </c>
      <c r="G41" s="468" t="s">
        <v>910</v>
      </c>
      <c r="H41" s="475">
        <v>74.6</v>
      </c>
      <c r="I41" s="468" t="s">
        <v>670</v>
      </c>
      <c r="J41" s="475">
        <v>83.4</v>
      </c>
      <c r="K41" s="468" t="s">
        <v>670</v>
      </c>
      <c r="L41" s="475">
        <v>49.5</v>
      </c>
      <c r="M41" s="468" t="s">
        <v>910</v>
      </c>
      <c r="N41" s="475">
        <v>85.9</v>
      </c>
      <c r="O41" s="468" t="s">
        <v>670</v>
      </c>
      <c r="P41" s="475">
        <v>64.2</v>
      </c>
      <c r="Q41" s="468" t="s">
        <v>910</v>
      </c>
      <c r="R41" s="475">
        <v>133.9</v>
      </c>
      <c r="S41" s="468" t="s">
        <v>670</v>
      </c>
      <c r="T41" s="475">
        <v>69.7</v>
      </c>
      <c r="U41" s="477" t="s">
        <v>670</v>
      </c>
      <c r="V41" s="475">
        <v>85.3</v>
      </c>
      <c r="W41" s="468" t="s">
        <v>670</v>
      </c>
      <c r="X41" s="475">
        <v>86.5</v>
      </c>
      <c r="Y41" s="468" t="s">
        <v>670</v>
      </c>
      <c r="Z41" s="475">
        <v>73.6</v>
      </c>
      <c r="AA41" s="468" t="s">
        <v>670</v>
      </c>
      <c r="AB41" s="475">
        <v>60.3</v>
      </c>
      <c r="AC41" s="477" t="s">
        <v>910</v>
      </c>
      <c r="AD41" s="475">
        <v>101.9</v>
      </c>
      <c r="AE41" s="477" t="s">
        <v>910</v>
      </c>
      <c r="AF41" s="475">
        <v>86.1</v>
      </c>
      <c r="AG41" s="468" t="s">
        <v>910</v>
      </c>
      <c r="AH41" s="475">
        <v>92.8</v>
      </c>
      <c r="AI41" s="468" t="s">
        <v>910</v>
      </c>
      <c r="AJ41" s="475">
        <v>69.3</v>
      </c>
      <c r="AK41" s="468" t="s">
        <v>910</v>
      </c>
      <c r="AL41" s="475">
        <v>95.1</v>
      </c>
      <c r="AM41" s="468" t="s">
        <v>910</v>
      </c>
      <c r="AN41" s="475">
        <v>54.7</v>
      </c>
      <c r="AO41" s="468" t="s">
        <v>910</v>
      </c>
      <c r="AP41" s="475">
        <v>93.5</v>
      </c>
      <c r="AQ41" s="468" t="s">
        <v>670</v>
      </c>
      <c r="AR41" s="475">
        <v>70.4</v>
      </c>
      <c r="AS41" s="468" t="s">
        <v>910</v>
      </c>
      <c r="AT41" s="475">
        <v>141.5</v>
      </c>
      <c r="AU41" s="468" t="s">
        <v>670</v>
      </c>
      <c r="AV41" s="476">
        <v>78.9</v>
      </c>
    </row>
    <row r="42" spans="1:48" ht="12" customHeight="1">
      <c r="A42" s="1044"/>
      <c r="B42" s="749">
        <f t="shared" si="0"/>
        <v>9</v>
      </c>
      <c r="C42" s="492"/>
      <c r="D42" s="479">
        <v>79</v>
      </c>
      <c r="E42" s="480"/>
      <c r="F42" s="479">
        <v>69.5</v>
      </c>
      <c r="G42" s="480"/>
      <c r="H42" s="479">
        <v>74.8</v>
      </c>
      <c r="I42" s="480"/>
      <c r="J42" s="479">
        <v>85.2</v>
      </c>
      <c r="K42" s="480"/>
      <c r="L42" s="479">
        <v>58.7</v>
      </c>
      <c r="M42" s="480"/>
      <c r="N42" s="479">
        <v>93.6</v>
      </c>
      <c r="O42" s="480"/>
      <c r="P42" s="479">
        <v>65.8</v>
      </c>
      <c r="Q42" s="480"/>
      <c r="R42" s="479">
        <v>127.2</v>
      </c>
      <c r="S42" s="480"/>
      <c r="T42" s="479">
        <v>71.2</v>
      </c>
      <c r="U42" s="480"/>
      <c r="V42" s="479">
        <v>79.9</v>
      </c>
      <c r="W42" s="480"/>
      <c r="X42" s="479">
        <v>79.6</v>
      </c>
      <c r="Y42" s="480"/>
      <c r="Z42" s="479">
        <v>75.2</v>
      </c>
      <c r="AA42" s="480"/>
      <c r="AB42" s="479">
        <v>61.1</v>
      </c>
      <c r="AC42" s="480"/>
      <c r="AD42" s="479">
        <v>106.7</v>
      </c>
      <c r="AE42" s="480"/>
      <c r="AF42" s="479">
        <v>87.4</v>
      </c>
      <c r="AG42" s="480"/>
      <c r="AH42" s="479">
        <v>98.8</v>
      </c>
      <c r="AI42" s="480"/>
      <c r="AJ42" s="479">
        <v>57.1</v>
      </c>
      <c r="AK42" s="480"/>
      <c r="AL42" s="479">
        <v>99.7</v>
      </c>
      <c r="AM42" s="480"/>
      <c r="AN42" s="479">
        <v>55.6</v>
      </c>
      <c r="AO42" s="480"/>
      <c r="AP42" s="479">
        <v>87.4</v>
      </c>
      <c r="AQ42" s="480"/>
      <c r="AR42" s="479">
        <v>72.2</v>
      </c>
      <c r="AS42" s="480"/>
      <c r="AT42" s="479">
        <v>140.7</v>
      </c>
      <c r="AU42" s="480"/>
      <c r="AV42" s="481">
        <v>80.3</v>
      </c>
    </row>
    <row r="43" spans="1:48" s="143" customFormat="1" ht="16.5" customHeight="1">
      <c r="A43" s="1045"/>
      <c r="B43" s="381" t="s">
        <v>1201</v>
      </c>
      <c r="C43" s="493"/>
      <c r="D43" s="484">
        <v>1.804123711340222</v>
      </c>
      <c r="E43" s="483"/>
      <c r="F43" s="484">
        <v>6.923076923076921</v>
      </c>
      <c r="G43" s="483"/>
      <c r="H43" s="484">
        <v>0.2680965147453085</v>
      </c>
      <c r="I43" s="483"/>
      <c r="J43" s="484">
        <v>2.1582733812949506</v>
      </c>
      <c r="K43" s="483"/>
      <c r="L43" s="484">
        <v>18.585858585858595</v>
      </c>
      <c r="M43" s="483"/>
      <c r="N43" s="484">
        <v>8.96391152502909</v>
      </c>
      <c r="O43" s="483"/>
      <c r="P43" s="484">
        <v>2.492211838006231</v>
      </c>
      <c r="Q43" s="483"/>
      <c r="R43" s="484">
        <v>-5.003734129947723</v>
      </c>
      <c r="S43" s="483"/>
      <c r="T43" s="484">
        <v>2.152080344332852</v>
      </c>
      <c r="U43" s="483"/>
      <c r="V43" s="484">
        <v>-6.330597889800693</v>
      </c>
      <c r="W43" s="483"/>
      <c r="X43" s="484">
        <v>-7.976878612716765</v>
      </c>
      <c r="Y43" s="483"/>
      <c r="Z43" s="484">
        <v>2.1739130434782705</v>
      </c>
      <c r="AA43" s="483"/>
      <c r="AB43" s="484">
        <v>1.326699834162537</v>
      </c>
      <c r="AC43" s="483"/>
      <c r="AD43" s="484">
        <v>4.710500490677139</v>
      </c>
      <c r="AE43" s="483"/>
      <c r="AF43" s="484">
        <v>1.5098722415795685</v>
      </c>
      <c r="AG43" s="483"/>
      <c r="AH43" s="484">
        <v>6.465517241379315</v>
      </c>
      <c r="AI43" s="483"/>
      <c r="AJ43" s="484">
        <v>-17.6046176046176</v>
      </c>
      <c r="AK43" s="483"/>
      <c r="AL43" s="484">
        <v>4.837013669821255</v>
      </c>
      <c r="AM43" s="483"/>
      <c r="AN43" s="484">
        <v>1.645338208409508</v>
      </c>
      <c r="AO43" s="483"/>
      <c r="AP43" s="484">
        <v>-6.52406417112299</v>
      </c>
      <c r="AQ43" s="483"/>
      <c r="AR43" s="484">
        <v>2.556818181818188</v>
      </c>
      <c r="AS43" s="483"/>
      <c r="AT43" s="484">
        <v>-0.5653710247349952</v>
      </c>
      <c r="AU43" s="483"/>
      <c r="AV43" s="485">
        <v>1.7743979721165815</v>
      </c>
    </row>
    <row r="44" spans="1:48" ht="12" customHeight="1">
      <c r="A44" s="1043" t="s">
        <v>774</v>
      </c>
      <c r="B44" s="379" t="s">
        <v>775</v>
      </c>
      <c r="C44" s="1047">
        <v>10000</v>
      </c>
      <c r="D44" s="1046"/>
      <c r="E44" s="1048">
        <v>14.2</v>
      </c>
      <c r="F44" s="1048"/>
      <c r="G44" s="1049">
        <v>620</v>
      </c>
      <c r="H44" s="1049"/>
      <c r="I44" s="1048">
        <v>255.2</v>
      </c>
      <c r="J44" s="1048"/>
      <c r="K44" s="1048">
        <v>165.9</v>
      </c>
      <c r="L44" s="1048"/>
      <c r="M44" s="1048">
        <v>399.6</v>
      </c>
      <c r="N44" s="1048"/>
      <c r="O44" s="1048">
        <v>1130.1</v>
      </c>
      <c r="P44" s="1048"/>
      <c r="Q44" s="1048">
        <v>112.9</v>
      </c>
      <c r="R44" s="1048"/>
      <c r="S44" s="1048">
        <v>84.9</v>
      </c>
      <c r="T44" s="1048"/>
      <c r="U44" s="1048">
        <v>620.8</v>
      </c>
      <c r="V44" s="1048"/>
      <c r="W44" s="1048">
        <v>437.7</v>
      </c>
      <c r="X44" s="1048"/>
      <c r="Y44" s="1046">
        <v>2332.9</v>
      </c>
      <c r="Z44" s="1046"/>
      <c r="AA44" s="1049">
        <v>288</v>
      </c>
      <c r="AB44" s="1049"/>
      <c r="AC44" s="1048">
        <v>2154.2</v>
      </c>
      <c r="AD44" s="1048"/>
      <c r="AE44" s="1048">
        <v>1383.6</v>
      </c>
      <c r="AF44" s="1048"/>
      <c r="AG44" s="1048">
        <v>246.8</v>
      </c>
      <c r="AH44" s="1048"/>
      <c r="AI44" s="1048">
        <v>39.8</v>
      </c>
      <c r="AJ44" s="1048"/>
      <c r="AK44" s="1049">
        <v>0</v>
      </c>
      <c r="AL44" s="1049"/>
      <c r="AM44" s="1048">
        <v>382.6</v>
      </c>
      <c r="AN44" s="1048"/>
      <c r="AO44" s="1048">
        <v>714.4</v>
      </c>
      <c r="AP44" s="1048"/>
      <c r="AQ44" s="1048">
        <v>1808.5</v>
      </c>
      <c r="AR44" s="1048"/>
      <c r="AS44" s="1049">
        <v>0</v>
      </c>
      <c r="AT44" s="1049"/>
      <c r="AU44" s="1048">
        <v>10000</v>
      </c>
      <c r="AV44" s="1050"/>
    </row>
    <row r="45" spans="1:48" ht="12" customHeight="1">
      <c r="A45" s="1044"/>
      <c r="B45" s="420" t="str">
        <f>+B9</f>
        <v>19年平均</v>
      </c>
      <c r="C45" s="486"/>
      <c r="D45" s="467">
        <v>99.44166666666666</v>
      </c>
      <c r="E45" s="487"/>
      <c r="F45" s="467">
        <v>89.63333333333333</v>
      </c>
      <c r="G45" s="487"/>
      <c r="H45" s="467">
        <v>109.425</v>
      </c>
      <c r="I45" s="487"/>
      <c r="J45" s="467">
        <v>115.46666666666665</v>
      </c>
      <c r="K45" s="487"/>
      <c r="L45" s="467">
        <v>89.41666666666667</v>
      </c>
      <c r="M45" s="487"/>
      <c r="N45" s="467">
        <v>101.65</v>
      </c>
      <c r="O45" s="487"/>
      <c r="P45" s="467">
        <v>127.6</v>
      </c>
      <c r="Q45" s="487"/>
      <c r="R45" s="467">
        <v>90</v>
      </c>
      <c r="S45" s="487"/>
      <c r="T45" s="467">
        <v>103.96666666666665</v>
      </c>
      <c r="U45" s="487"/>
      <c r="V45" s="467">
        <v>102.85833333333335</v>
      </c>
      <c r="W45" s="487"/>
      <c r="X45" s="467">
        <v>95.48333333333333</v>
      </c>
      <c r="Y45" s="487"/>
      <c r="Z45" s="467">
        <v>94.76666666666667</v>
      </c>
      <c r="AA45" s="487"/>
      <c r="AB45" s="467">
        <v>86.475</v>
      </c>
      <c r="AC45" s="487"/>
      <c r="AD45" s="467">
        <v>100.00833333333334</v>
      </c>
      <c r="AE45" s="487"/>
      <c r="AF45" s="467">
        <v>79.68333333333335</v>
      </c>
      <c r="AG45" s="487"/>
      <c r="AH45" s="467">
        <v>110.70833333333331</v>
      </c>
      <c r="AI45" s="487"/>
      <c r="AJ45" s="467">
        <v>79.375</v>
      </c>
      <c r="AK45" s="487"/>
      <c r="AL45" s="494" t="s">
        <v>625</v>
      </c>
      <c r="AM45" s="487"/>
      <c r="AN45" s="467">
        <v>72.03333333333333</v>
      </c>
      <c r="AO45" s="487"/>
      <c r="AP45" s="467">
        <v>73.09166666666665</v>
      </c>
      <c r="AQ45" s="487"/>
      <c r="AR45" s="467">
        <v>116.01666666666667</v>
      </c>
      <c r="AS45" s="487"/>
      <c r="AT45" s="494" t="s">
        <v>625</v>
      </c>
      <c r="AU45" s="487"/>
      <c r="AV45" s="469">
        <v>99.44166666666666</v>
      </c>
    </row>
    <row r="46" spans="1:48" ht="12" customHeight="1">
      <c r="A46" s="1044"/>
      <c r="B46" s="420" t="str">
        <f>+B10</f>
        <v>20年平均</v>
      </c>
      <c r="C46" s="486"/>
      <c r="D46" s="467">
        <v>96.65833333333335</v>
      </c>
      <c r="E46" s="487"/>
      <c r="F46" s="467">
        <v>107.45</v>
      </c>
      <c r="G46" s="487"/>
      <c r="H46" s="467">
        <v>95.9</v>
      </c>
      <c r="I46" s="487"/>
      <c r="J46" s="467">
        <v>110.91666666666667</v>
      </c>
      <c r="K46" s="487"/>
      <c r="L46" s="467">
        <v>105.275</v>
      </c>
      <c r="M46" s="487"/>
      <c r="N46" s="467">
        <v>101.4</v>
      </c>
      <c r="O46" s="487"/>
      <c r="P46" s="467">
        <v>124.30833333333334</v>
      </c>
      <c r="Q46" s="487"/>
      <c r="R46" s="467">
        <v>87.275</v>
      </c>
      <c r="S46" s="487"/>
      <c r="T46" s="467">
        <v>130.48333333333332</v>
      </c>
      <c r="U46" s="487"/>
      <c r="V46" s="467">
        <v>102.8</v>
      </c>
      <c r="W46" s="487"/>
      <c r="X46" s="467">
        <v>89.6</v>
      </c>
      <c r="Y46" s="487"/>
      <c r="Z46" s="467">
        <v>94</v>
      </c>
      <c r="AA46" s="487"/>
      <c r="AB46" s="467">
        <v>98.08333333333333</v>
      </c>
      <c r="AC46" s="487"/>
      <c r="AD46" s="467">
        <v>90.9</v>
      </c>
      <c r="AE46" s="487"/>
      <c r="AF46" s="467">
        <v>80.66666666666666</v>
      </c>
      <c r="AG46" s="487"/>
      <c r="AH46" s="467">
        <v>105.6</v>
      </c>
      <c r="AI46" s="487"/>
      <c r="AJ46" s="467">
        <v>68.7</v>
      </c>
      <c r="AK46" s="487"/>
      <c r="AL46" s="494" t="s">
        <v>625</v>
      </c>
      <c r="AM46" s="487"/>
      <c r="AN46" s="467">
        <v>88.75833333333333</v>
      </c>
      <c r="AO46" s="487"/>
      <c r="AP46" s="467">
        <v>68.50833333333333</v>
      </c>
      <c r="AQ46" s="487"/>
      <c r="AR46" s="467">
        <v>115.2</v>
      </c>
      <c r="AS46" s="487"/>
      <c r="AT46" s="494" t="s">
        <v>625</v>
      </c>
      <c r="AU46" s="487"/>
      <c r="AV46" s="469">
        <v>96.65833333333335</v>
      </c>
    </row>
    <row r="47" spans="1:48" ht="12" customHeight="1">
      <c r="A47" s="1044"/>
      <c r="B47" s="380"/>
      <c r="C47" s="488"/>
      <c r="D47" s="472"/>
      <c r="E47" s="489"/>
      <c r="F47" s="472"/>
      <c r="G47" s="489"/>
      <c r="H47" s="472"/>
      <c r="I47" s="489"/>
      <c r="J47" s="472"/>
      <c r="K47" s="489"/>
      <c r="L47" s="472"/>
      <c r="M47" s="489"/>
      <c r="N47" s="472"/>
      <c r="O47" s="489"/>
      <c r="P47" s="472"/>
      <c r="Q47" s="489"/>
      <c r="R47" s="472"/>
      <c r="S47" s="489"/>
      <c r="T47" s="472"/>
      <c r="U47" s="489"/>
      <c r="V47" s="472"/>
      <c r="W47" s="489"/>
      <c r="X47" s="472"/>
      <c r="Y47" s="489"/>
      <c r="Z47" s="472"/>
      <c r="AA47" s="489"/>
      <c r="AB47" s="472"/>
      <c r="AC47" s="489"/>
      <c r="AD47" s="472"/>
      <c r="AE47" s="489"/>
      <c r="AF47" s="472"/>
      <c r="AG47" s="489"/>
      <c r="AH47" s="472"/>
      <c r="AI47" s="489"/>
      <c r="AJ47" s="472"/>
      <c r="AK47" s="472"/>
      <c r="AL47" s="472"/>
      <c r="AM47" s="489"/>
      <c r="AN47" s="472"/>
      <c r="AO47" s="489"/>
      <c r="AP47" s="472"/>
      <c r="AQ47" s="489"/>
      <c r="AR47" s="472"/>
      <c r="AS47" s="489"/>
      <c r="AT47" s="472"/>
      <c r="AU47" s="490"/>
      <c r="AV47" s="474"/>
    </row>
    <row r="48" spans="1:48" ht="12" customHeight="1">
      <c r="A48" s="1044"/>
      <c r="B48" s="746" t="str">
        <f aca="true" t="shared" si="1" ref="B48:B60">B12</f>
        <v>20年9月</v>
      </c>
      <c r="C48" s="486"/>
      <c r="D48" s="475">
        <v>95.8</v>
      </c>
      <c r="E48" s="468"/>
      <c r="F48" s="475">
        <v>104.9</v>
      </c>
      <c r="G48" s="468"/>
      <c r="H48" s="475">
        <v>92.1</v>
      </c>
      <c r="I48" s="468"/>
      <c r="J48" s="475">
        <v>114.6</v>
      </c>
      <c r="K48" s="468"/>
      <c r="L48" s="475">
        <v>111.6</v>
      </c>
      <c r="M48" s="468"/>
      <c r="N48" s="475">
        <v>104.4</v>
      </c>
      <c r="O48" s="468"/>
      <c r="P48" s="475">
        <v>121.1</v>
      </c>
      <c r="Q48" s="468"/>
      <c r="R48" s="475">
        <v>90.6</v>
      </c>
      <c r="S48" s="468"/>
      <c r="T48" s="475">
        <v>122.4</v>
      </c>
      <c r="U48" s="468"/>
      <c r="V48" s="475">
        <v>107.3</v>
      </c>
      <c r="W48" s="468"/>
      <c r="X48" s="475">
        <v>89.3</v>
      </c>
      <c r="Y48" s="468"/>
      <c r="Z48" s="475">
        <v>90.8</v>
      </c>
      <c r="AA48" s="468"/>
      <c r="AB48" s="475">
        <v>94.7</v>
      </c>
      <c r="AC48" s="468"/>
      <c r="AD48" s="475">
        <v>90.9</v>
      </c>
      <c r="AE48" s="468"/>
      <c r="AF48" s="475">
        <v>82.6</v>
      </c>
      <c r="AG48" s="468"/>
      <c r="AH48" s="475">
        <v>108.5</v>
      </c>
      <c r="AI48" s="468"/>
      <c r="AJ48" s="475">
        <v>62.4</v>
      </c>
      <c r="AK48" s="468"/>
      <c r="AL48" s="475" t="s">
        <v>625</v>
      </c>
      <c r="AM48" s="468"/>
      <c r="AN48" s="475">
        <v>95.7</v>
      </c>
      <c r="AO48" s="468"/>
      <c r="AP48" s="475">
        <v>66.4</v>
      </c>
      <c r="AQ48" s="468"/>
      <c r="AR48" s="475">
        <v>113.9</v>
      </c>
      <c r="AS48" s="468"/>
      <c r="AT48" s="475" t="s">
        <v>625</v>
      </c>
      <c r="AU48" s="468"/>
      <c r="AV48" s="476">
        <v>95.8</v>
      </c>
    </row>
    <row r="49" spans="1:48" ht="12" customHeight="1">
      <c r="A49" s="1044"/>
      <c r="B49" s="746">
        <f t="shared" si="1"/>
        <v>10</v>
      </c>
      <c r="C49" s="491"/>
      <c r="D49" s="475">
        <v>93.2</v>
      </c>
      <c r="E49" s="468"/>
      <c r="F49" s="475">
        <v>103</v>
      </c>
      <c r="G49" s="468"/>
      <c r="H49" s="475">
        <v>92.8</v>
      </c>
      <c r="I49" s="468"/>
      <c r="J49" s="475">
        <v>115.4</v>
      </c>
      <c r="K49" s="468"/>
      <c r="L49" s="475">
        <v>110.3</v>
      </c>
      <c r="M49" s="468"/>
      <c r="N49" s="475">
        <v>102.4</v>
      </c>
      <c r="O49" s="468"/>
      <c r="P49" s="475">
        <v>118.4</v>
      </c>
      <c r="Q49" s="468"/>
      <c r="R49" s="475">
        <v>88.7</v>
      </c>
      <c r="S49" s="468"/>
      <c r="T49" s="475">
        <v>138</v>
      </c>
      <c r="U49" s="468"/>
      <c r="V49" s="475">
        <v>97.8</v>
      </c>
      <c r="W49" s="468"/>
      <c r="X49" s="475">
        <v>89.6</v>
      </c>
      <c r="Y49" s="468"/>
      <c r="Z49" s="475">
        <v>91.8</v>
      </c>
      <c r="AA49" s="468"/>
      <c r="AB49" s="475">
        <v>93.8</v>
      </c>
      <c r="AC49" s="468"/>
      <c r="AD49" s="475">
        <v>85.5</v>
      </c>
      <c r="AE49" s="468"/>
      <c r="AF49" s="475">
        <v>79.9</v>
      </c>
      <c r="AG49" s="468"/>
      <c r="AH49" s="475">
        <v>106.3</v>
      </c>
      <c r="AI49" s="468"/>
      <c r="AJ49" s="475">
        <v>63.6</v>
      </c>
      <c r="AK49" s="468"/>
      <c r="AL49" s="475" t="s">
        <v>625</v>
      </c>
      <c r="AM49" s="468"/>
      <c r="AN49" s="475">
        <v>92.3</v>
      </c>
      <c r="AO49" s="468"/>
      <c r="AP49" s="475">
        <v>65.1</v>
      </c>
      <c r="AQ49" s="468"/>
      <c r="AR49" s="475">
        <v>111.7</v>
      </c>
      <c r="AS49" s="468"/>
      <c r="AT49" s="475" t="s">
        <v>625</v>
      </c>
      <c r="AU49" s="468"/>
      <c r="AV49" s="476">
        <v>93.2</v>
      </c>
    </row>
    <row r="50" spans="1:48" ht="12" customHeight="1">
      <c r="A50" s="1044"/>
      <c r="B50" s="747">
        <f t="shared" si="1"/>
        <v>11</v>
      </c>
      <c r="C50" s="491"/>
      <c r="D50" s="475">
        <v>95.8</v>
      </c>
      <c r="E50" s="468"/>
      <c r="F50" s="475">
        <v>124</v>
      </c>
      <c r="G50" s="468"/>
      <c r="H50" s="475">
        <v>90.5</v>
      </c>
      <c r="I50" s="468"/>
      <c r="J50" s="475">
        <v>114.4</v>
      </c>
      <c r="K50" s="468"/>
      <c r="L50" s="475">
        <v>108.6</v>
      </c>
      <c r="M50" s="468"/>
      <c r="N50" s="475">
        <v>100.3</v>
      </c>
      <c r="O50" s="468"/>
      <c r="P50" s="475">
        <v>115.1</v>
      </c>
      <c r="Q50" s="468"/>
      <c r="R50" s="475">
        <v>80.1</v>
      </c>
      <c r="S50" s="468"/>
      <c r="T50" s="475">
        <v>165.8</v>
      </c>
      <c r="U50" s="468"/>
      <c r="V50" s="475">
        <v>99.2</v>
      </c>
      <c r="W50" s="468"/>
      <c r="X50" s="475">
        <v>89.7</v>
      </c>
      <c r="Y50" s="468"/>
      <c r="Z50" s="475">
        <v>94.3</v>
      </c>
      <c r="AA50" s="468"/>
      <c r="AB50" s="475">
        <v>97.4</v>
      </c>
      <c r="AC50" s="468"/>
      <c r="AD50" s="475">
        <v>91.4</v>
      </c>
      <c r="AE50" s="468"/>
      <c r="AF50" s="475">
        <v>81.1</v>
      </c>
      <c r="AG50" s="468"/>
      <c r="AH50" s="475">
        <v>114.9</v>
      </c>
      <c r="AI50" s="468"/>
      <c r="AJ50" s="475">
        <v>66</v>
      </c>
      <c r="AK50" s="468"/>
      <c r="AL50" s="475" t="s">
        <v>625</v>
      </c>
      <c r="AM50" s="468"/>
      <c r="AN50" s="475">
        <v>93.6</v>
      </c>
      <c r="AO50" s="468"/>
      <c r="AP50" s="475">
        <v>64.9</v>
      </c>
      <c r="AQ50" s="468"/>
      <c r="AR50" s="475">
        <v>108.5</v>
      </c>
      <c r="AS50" s="468"/>
      <c r="AT50" s="475" t="s">
        <v>625</v>
      </c>
      <c r="AU50" s="468"/>
      <c r="AV50" s="476">
        <v>95.8</v>
      </c>
    </row>
    <row r="51" spans="1:48" ht="12" customHeight="1">
      <c r="A51" s="1044"/>
      <c r="B51" s="748">
        <f t="shared" si="1"/>
        <v>12</v>
      </c>
      <c r="C51" s="491"/>
      <c r="D51" s="475">
        <v>96.1</v>
      </c>
      <c r="E51" s="468"/>
      <c r="F51" s="475">
        <v>129.3</v>
      </c>
      <c r="G51" s="468"/>
      <c r="H51" s="475">
        <v>95.2</v>
      </c>
      <c r="I51" s="468"/>
      <c r="J51" s="475">
        <v>112.4</v>
      </c>
      <c r="K51" s="468"/>
      <c r="L51" s="475">
        <v>107.9</v>
      </c>
      <c r="M51" s="468"/>
      <c r="N51" s="475">
        <v>116.2</v>
      </c>
      <c r="O51" s="468"/>
      <c r="P51" s="475">
        <v>118.2</v>
      </c>
      <c r="Q51" s="468"/>
      <c r="R51" s="475">
        <v>85.4</v>
      </c>
      <c r="S51" s="468"/>
      <c r="T51" s="475">
        <v>169</v>
      </c>
      <c r="U51" s="468"/>
      <c r="V51" s="475">
        <v>96.1</v>
      </c>
      <c r="W51" s="468"/>
      <c r="X51" s="475">
        <v>85.4</v>
      </c>
      <c r="Y51" s="468"/>
      <c r="Z51" s="475">
        <v>94.7</v>
      </c>
      <c r="AA51" s="468"/>
      <c r="AB51" s="475">
        <v>97.8</v>
      </c>
      <c r="AC51" s="468"/>
      <c r="AD51" s="475">
        <v>82.2</v>
      </c>
      <c r="AE51" s="468"/>
      <c r="AF51" s="475">
        <v>84.7</v>
      </c>
      <c r="AG51" s="468"/>
      <c r="AH51" s="475">
        <v>103.4</v>
      </c>
      <c r="AI51" s="468"/>
      <c r="AJ51" s="475">
        <v>63.2</v>
      </c>
      <c r="AK51" s="468"/>
      <c r="AL51" s="475" t="s">
        <v>625</v>
      </c>
      <c r="AM51" s="468"/>
      <c r="AN51" s="475">
        <v>95.9</v>
      </c>
      <c r="AO51" s="468"/>
      <c r="AP51" s="475">
        <v>75.1</v>
      </c>
      <c r="AQ51" s="468"/>
      <c r="AR51" s="475">
        <v>113.1</v>
      </c>
      <c r="AS51" s="468"/>
      <c r="AT51" s="475" t="s">
        <v>625</v>
      </c>
      <c r="AU51" s="468"/>
      <c r="AV51" s="476">
        <v>96.1</v>
      </c>
    </row>
    <row r="52" spans="1:48" ht="12" customHeight="1">
      <c r="A52" s="1044"/>
      <c r="B52" s="746" t="str">
        <f t="shared" si="1"/>
        <v>21年1月</v>
      </c>
      <c r="C52" s="486"/>
      <c r="D52" s="475">
        <v>94.5</v>
      </c>
      <c r="E52" s="468"/>
      <c r="F52" s="475">
        <v>152.4</v>
      </c>
      <c r="G52" s="468"/>
      <c r="H52" s="475">
        <v>97.1</v>
      </c>
      <c r="I52" s="468"/>
      <c r="J52" s="475">
        <v>117.4</v>
      </c>
      <c r="K52" s="468"/>
      <c r="L52" s="475">
        <v>111.4</v>
      </c>
      <c r="M52" s="468"/>
      <c r="N52" s="475">
        <v>95.7</v>
      </c>
      <c r="O52" s="468"/>
      <c r="P52" s="475">
        <v>122.3</v>
      </c>
      <c r="Q52" s="468"/>
      <c r="R52" s="475">
        <v>105.4</v>
      </c>
      <c r="S52" s="468"/>
      <c r="T52" s="475">
        <v>173.4</v>
      </c>
      <c r="U52" s="468"/>
      <c r="V52" s="475">
        <v>91.6</v>
      </c>
      <c r="W52" s="468"/>
      <c r="X52" s="475">
        <v>86.5</v>
      </c>
      <c r="Y52" s="468"/>
      <c r="Z52" s="475">
        <v>92.7</v>
      </c>
      <c r="AA52" s="468"/>
      <c r="AB52" s="475">
        <v>99</v>
      </c>
      <c r="AC52" s="468"/>
      <c r="AD52" s="475">
        <v>76.2</v>
      </c>
      <c r="AE52" s="468"/>
      <c r="AF52" s="475">
        <v>84.2</v>
      </c>
      <c r="AG52" s="468"/>
      <c r="AH52" s="475">
        <v>97.3</v>
      </c>
      <c r="AI52" s="468"/>
      <c r="AJ52" s="475">
        <v>59.9</v>
      </c>
      <c r="AK52" s="468"/>
      <c r="AL52" s="475" t="s">
        <v>625</v>
      </c>
      <c r="AM52" s="468"/>
      <c r="AN52" s="475">
        <v>92.5</v>
      </c>
      <c r="AO52" s="468"/>
      <c r="AP52" s="475">
        <v>76.9</v>
      </c>
      <c r="AQ52" s="468"/>
      <c r="AR52" s="475">
        <v>113.7</v>
      </c>
      <c r="AS52" s="468"/>
      <c r="AT52" s="475" t="s">
        <v>625</v>
      </c>
      <c r="AU52" s="468"/>
      <c r="AV52" s="476">
        <v>94.5</v>
      </c>
    </row>
    <row r="53" spans="1:48" ht="12" customHeight="1">
      <c r="A53" s="1044"/>
      <c r="B53" s="747">
        <f t="shared" si="1"/>
        <v>2</v>
      </c>
      <c r="C53" s="491"/>
      <c r="D53" s="475">
        <v>93.6</v>
      </c>
      <c r="E53" s="468"/>
      <c r="F53" s="475">
        <v>149.1</v>
      </c>
      <c r="G53" s="468"/>
      <c r="H53" s="475">
        <v>93.5</v>
      </c>
      <c r="I53" s="468"/>
      <c r="J53" s="475">
        <v>126.9</v>
      </c>
      <c r="K53" s="468"/>
      <c r="L53" s="475">
        <v>109.2</v>
      </c>
      <c r="M53" s="468"/>
      <c r="N53" s="475">
        <v>89.9</v>
      </c>
      <c r="O53" s="468"/>
      <c r="P53" s="475">
        <v>114.8</v>
      </c>
      <c r="Q53" s="468"/>
      <c r="R53" s="475">
        <v>117</v>
      </c>
      <c r="S53" s="468"/>
      <c r="T53" s="475">
        <v>163.6</v>
      </c>
      <c r="U53" s="468"/>
      <c r="V53" s="475">
        <v>90</v>
      </c>
      <c r="W53" s="468"/>
      <c r="X53" s="475">
        <v>82.1</v>
      </c>
      <c r="Y53" s="468"/>
      <c r="Z53" s="475">
        <v>94.5</v>
      </c>
      <c r="AA53" s="468"/>
      <c r="AB53" s="475">
        <v>97.2</v>
      </c>
      <c r="AC53" s="468"/>
      <c r="AD53" s="475">
        <v>86.7</v>
      </c>
      <c r="AE53" s="468"/>
      <c r="AF53" s="475">
        <v>78.5</v>
      </c>
      <c r="AG53" s="468"/>
      <c r="AH53" s="475">
        <v>86</v>
      </c>
      <c r="AI53" s="468"/>
      <c r="AJ53" s="475">
        <v>59.5</v>
      </c>
      <c r="AK53" s="468"/>
      <c r="AL53" s="475" t="s">
        <v>625</v>
      </c>
      <c r="AM53" s="468"/>
      <c r="AN53" s="475">
        <v>89.3</v>
      </c>
      <c r="AO53" s="468"/>
      <c r="AP53" s="475">
        <v>71.7</v>
      </c>
      <c r="AQ53" s="468"/>
      <c r="AR53" s="475">
        <v>108.4</v>
      </c>
      <c r="AS53" s="468"/>
      <c r="AT53" s="475" t="s">
        <v>625</v>
      </c>
      <c r="AU53" s="468"/>
      <c r="AV53" s="476">
        <v>93.6</v>
      </c>
    </row>
    <row r="54" spans="1:48" ht="12" customHeight="1">
      <c r="A54" s="1044"/>
      <c r="B54" s="747">
        <f t="shared" si="1"/>
        <v>3</v>
      </c>
      <c r="C54" s="491"/>
      <c r="D54" s="475">
        <v>93</v>
      </c>
      <c r="E54" s="468"/>
      <c r="F54" s="475">
        <v>148.4</v>
      </c>
      <c r="G54" s="468"/>
      <c r="H54" s="475">
        <v>90.9</v>
      </c>
      <c r="I54" s="468"/>
      <c r="J54" s="475">
        <v>114.5</v>
      </c>
      <c r="K54" s="468"/>
      <c r="L54" s="475">
        <v>117.6</v>
      </c>
      <c r="M54" s="468"/>
      <c r="N54" s="475">
        <v>102.2</v>
      </c>
      <c r="O54" s="468"/>
      <c r="P54" s="475">
        <v>95.1</v>
      </c>
      <c r="Q54" s="468"/>
      <c r="R54" s="475">
        <v>131.5</v>
      </c>
      <c r="S54" s="468"/>
      <c r="T54" s="475">
        <v>174.5</v>
      </c>
      <c r="U54" s="468"/>
      <c r="V54" s="475">
        <v>83.6</v>
      </c>
      <c r="W54" s="468"/>
      <c r="X54" s="475">
        <v>78.8</v>
      </c>
      <c r="Y54" s="468"/>
      <c r="Z54" s="475">
        <v>93</v>
      </c>
      <c r="AA54" s="468"/>
      <c r="AB54" s="475">
        <v>94.7</v>
      </c>
      <c r="AC54" s="468"/>
      <c r="AD54" s="475">
        <v>94.8</v>
      </c>
      <c r="AE54" s="468"/>
      <c r="AF54" s="475">
        <v>79.8</v>
      </c>
      <c r="AG54" s="468"/>
      <c r="AH54" s="475">
        <v>79.8</v>
      </c>
      <c r="AI54" s="468"/>
      <c r="AJ54" s="475">
        <v>55.8</v>
      </c>
      <c r="AK54" s="468"/>
      <c r="AL54" s="475" t="s">
        <v>625</v>
      </c>
      <c r="AM54" s="468"/>
      <c r="AN54" s="475">
        <v>95.9</v>
      </c>
      <c r="AO54" s="468"/>
      <c r="AP54" s="475">
        <v>73.6</v>
      </c>
      <c r="AQ54" s="468"/>
      <c r="AR54" s="475">
        <v>100.1</v>
      </c>
      <c r="AS54" s="468"/>
      <c r="AT54" s="475" t="s">
        <v>625</v>
      </c>
      <c r="AU54" s="468"/>
      <c r="AV54" s="476">
        <v>93</v>
      </c>
    </row>
    <row r="55" spans="1:48" ht="12" customHeight="1">
      <c r="A55" s="1044"/>
      <c r="B55" s="747">
        <f t="shared" si="1"/>
        <v>4</v>
      </c>
      <c r="C55" s="491"/>
      <c r="D55" s="475">
        <v>90</v>
      </c>
      <c r="E55" s="468"/>
      <c r="F55" s="475">
        <v>148.7</v>
      </c>
      <c r="G55" s="468"/>
      <c r="H55" s="475">
        <v>74</v>
      </c>
      <c r="I55" s="468"/>
      <c r="J55" s="475">
        <v>124.9</v>
      </c>
      <c r="K55" s="468"/>
      <c r="L55" s="475">
        <v>115.8</v>
      </c>
      <c r="M55" s="468"/>
      <c r="N55" s="475">
        <v>105.4</v>
      </c>
      <c r="O55" s="468"/>
      <c r="P55" s="475">
        <v>97.8</v>
      </c>
      <c r="Q55" s="468"/>
      <c r="R55" s="475">
        <v>130.5</v>
      </c>
      <c r="S55" s="468"/>
      <c r="T55" s="475">
        <v>169.3</v>
      </c>
      <c r="U55" s="468"/>
      <c r="V55" s="475">
        <v>77.4</v>
      </c>
      <c r="W55" s="468"/>
      <c r="X55" s="475">
        <v>76.8</v>
      </c>
      <c r="Y55" s="468"/>
      <c r="Z55" s="475">
        <v>91.6</v>
      </c>
      <c r="AA55" s="468"/>
      <c r="AB55" s="475">
        <v>94</v>
      </c>
      <c r="AC55" s="468"/>
      <c r="AD55" s="475">
        <v>84.9</v>
      </c>
      <c r="AE55" s="468"/>
      <c r="AF55" s="475">
        <v>83.2</v>
      </c>
      <c r="AG55" s="468"/>
      <c r="AH55" s="475">
        <v>85.8</v>
      </c>
      <c r="AI55" s="468"/>
      <c r="AJ55" s="475">
        <v>55.8</v>
      </c>
      <c r="AK55" s="468"/>
      <c r="AL55" s="475" t="s">
        <v>625</v>
      </c>
      <c r="AM55" s="468"/>
      <c r="AN55" s="475">
        <v>99.9</v>
      </c>
      <c r="AO55" s="468"/>
      <c r="AP55" s="475">
        <v>72.4</v>
      </c>
      <c r="AQ55" s="468"/>
      <c r="AR55" s="475">
        <v>104</v>
      </c>
      <c r="AS55" s="468"/>
      <c r="AT55" s="475" t="s">
        <v>625</v>
      </c>
      <c r="AU55" s="468"/>
      <c r="AV55" s="476">
        <v>90</v>
      </c>
    </row>
    <row r="56" spans="1:48" ht="12" customHeight="1">
      <c r="A56" s="1044"/>
      <c r="B56" s="747">
        <f t="shared" si="1"/>
        <v>5</v>
      </c>
      <c r="C56" s="491"/>
      <c r="D56" s="475">
        <v>90.8</v>
      </c>
      <c r="E56" s="468"/>
      <c r="F56" s="475">
        <v>146.3</v>
      </c>
      <c r="G56" s="468"/>
      <c r="H56" s="475">
        <v>84.3</v>
      </c>
      <c r="I56" s="468"/>
      <c r="J56" s="475">
        <v>117.1</v>
      </c>
      <c r="K56" s="468"/>
      <c r="L56" s="475">
        <v>113.3</v>
      </c>
      <c r="M56" s="468"/>
      <c r="N56" s="475">
        <v>97.4</v>
      </c>
      <c r="O56" s="468"/>
      <c r="P56" s="475">
        <v>94.5</v>
      </c>
      <c r="Q56" s="468"/>
      <c r="R56" s="475">
        <v>124</v>
      </c>
      <c r="S56" s="468"/>
      <c r="T56" s="475">
        <v>161</v>
      </c>
      <c r="U56" s="468"/>
      <c r="V56" s="475">
        <v>71.8</v>
      </c>
      <c r="W56" s="468"/>
      <c r="X56" s="475">
        <v>78.5</v>
      </c>
      <c r="Y56" s="468"/>
      <c r="Z56" s="475">
        <v>92.2</v>
      </c>
      <c r="AA56" s="468"/>
      <c r="AB56" s="475">
        <v>88.9</v>
      </c>
      <c r="AC56" s="468"/>
      <c r="AD56" s="475">
        <v>89.6</v>
      </c>
      <c r="AE56" s="468"/>
      <c r="AF56" s="475">
        <v>87.2</v>
      </c>
      <c r="AG56" s="468"/>
      <c r="AH56" s="475">
        <v>97</v>
      </c>
      <c r="AI56" s="468"/>
      <c r="AJ56" s="475">
        <v>52.2</v>
      </c>
      <c r="AK56" s="468"/>
      <c r="AL56" s="475" t="s">
        <v>625</v>
      </c>
      <c r="AM56" s="468"/>
      <c r="AN56" s="475">
        <v>103.2</v>
      </c>
      <c r="AO56" s="468"/>
      <c r="AP56" s="475">
        <v>76.6</v>
      </c>
      <c r="AQ56" s="468"/>
      <c r="AR56" s="475">
        <v>99.7</v>
      </c>
      <c r="AS56" s="468"/>
      <c r="AT56" s="475" t="s">
        <v>625</v>
      </c>
      <c r="AU56" s="468"/>
      <c r="AV56" s="476">
        <v>90.8</v>
      </c>
    </row>
    <row r="57" spans="1:48" ht="12" customHeight="1">
      <c r="A57" s="1044"/>
      <c r="B57" s="747">
        <f t="shared" si="1"/>
        <v>6</v>
      </c>
      <c r="C57" s="491"/>
      <c r="D57" s="475">
        <v>90.8</v>
      </c>
      <c r="E57" s="468"/>
      <c r="F57" s="475">
        <v>175</v>
      </c>
      <c r="G57" s="468"/>
      <c r="H57" s="475">
        <v>82.9</v>
      </c>
      <c r="I57" s="468"/>
      <c r="J57" s="475">
        <v>94.2</v>
      </c>
      <c r="K57" s="468"/>
      <c r="L57" s="475">
        <v>117.9</v>
      </c>
      <c r="M57" s="468"/>
      <c r="N57" s="475">
        <v>102.1</v>
      </c>
      <c r="O57" s="468"/>
      <c r="P57" s="475">
        <v>86.1</v>
      </c>
      <c r="Q57" s="468"/>
      <c r="R57" s="475">
        <v>126.3</v>
      </c>
      <c r="S57" s="468"/>
      <c r="T57" s="475">
        <v>155.3</v>
      </c>
      <c r="U57" s="468"/>
      <c r="V57" s="475">
        <v>81.6</v>
      </c>
      <c r="W57" s="468"/>
      <c r="X57" s="475">
        <v>80.2</v>
      </c>
      <c r="Y57" s="468"/>
      <c r="Z57" s="475">
        <v>96.1</v>
      </c>
      <c r="AA57" s="468"/>
      <c r="AB57" s="475">
        <v>88.1</v>
      </c>
      <c r="AC57" s="468"/>
      <c r="AD57" s="475">
        <v>88.2</v>
      </c>
      <c r="AE57" s="468"/>
      <c r="AF57" s="475">
        <v>85</v>
      </c>
      <c r="AG57" s="468"/>
      <c r="AH57" s="475">
        <v>97</v>
      </c>
      <c r="AI57" s="468"/>
      <c r="AJ57" s="475">
        <v>51.6</v>
      </c>
      <c r="AK57" s="468"/>
      <c r="AL57" s="475" t="s">
        <v>625</v>
      </c>
      <c r="AM57" s="468"/>
      <c r="AN57" s="475">
        <v>103.4</v>
      </c>
      <c r="AO57" s="468"/>
      <c r="AP57" s="475">
        <v>72.9</v>
      </c>
      <c r="AQ57" s="468"/>
      <c r="AR57" s="475">
        <v>98.2</v>
      </c>
      <c r="AS57" s="468"/>
      <c r="AT57" s="475" t="s">
        <v>625</v>
      </c>
      <c r="AU57" s="468"/>
      <c r="AV57" s="476">
        <v>90.8</v>
      </c>
    </row>
    <row r="58" spans="1:48" ht="12" customHeight="1">
      <c r="A58" s="1044"/>
      <c r="B58" s="747">
        <f t="shared" si="1"/>
        <v>7</v>
      </c>
      <c r="C58" s="491"/>
      <c r="D58" s="475">
        <v>90.8</v>
      </c>
      <c r="E58" s="468"/>
      <c r="F58" s="475">
        <v>152.7</v>
      </c>
      <c r="G58" s="468"/>
      <c r="H58" s="475">
        <v>76.5</v>
      </c>
      <c r="I58" s="468"/>
      <c r="J58" s="475">
        <v>84.8</v>
      </c>
      <c r="K58" s="468"/>
      <c r="L58" s="475">
        <v>113.5</v>
      </c>
      <c r="M58" s="468"/>
      <c r="N58" s="475">
        <v>120.2</v>
      </c>
      <c r="O58" s="468"/>
      <c r="P58" s="475">
        <v>80.7</v>
      </c>
      <c r="Q58" s="468"/>
      <c r="R58" s="475">
        <v>119.3</v>
      </c>
      <c r="S58" s="468"/>
      <c r="T58" s="475">
        <v>162.4</v>
      </c>
      <c r="U58" s="468"/>
      <c r="V58" s="475">
        <v>75.8</v>
      </c>
      <c r="W58" s="468"/>
      <c r="X58" s="475">
        <v>86.6</v>
      </c>
      <c r="Y58" s="468"/>
      <c r="Z58" s="475">
        <v>96</v>
      </c>
      <c r="AA58" s="468"/>
      <c r="AB58" s="475">
        <v>79.5</v>
      </c>
      <c r="AC58" s="468"/>
      <c r="AD58" s="475">
        <v>84.5</v>
      </c>
      <c r="AE58" s="468"/>
      <c r="AF58" s="475">
        <v>89.9</v>
      </c>
      <c r="AG58" s="468"/>
      <c r="AH58" s="475">
        <v>83.7</v>
      </c>
      <c r="AI58" s="468"/>
      <c r="AJ58" s="475">
        <v>49</v>
      </c>
      <c r="AK58" s="468"/>
      <c r="AL58" s="475" t="s">
        <v>625</v>
      </c>
      <c r="AM58" s="468"/>
      <c r="AN58" s="475">
        <v>106.3</v>
      </c>
      <c r="AO58" s="468"/>
      <c r="AP58" s="475">
        <v>85.9</v>
      </c>
      <c r="AQ58" s="468"/>
      <c r="AR58" s="475">
        <v>104.8</v>
      </c>
      <c r="AS58" s="468"/>
      <c r="AT58" s="475" t="s">
        <v>625</v>
      </c>
      <c r="AU58" s="468"/>
      <c r="AV58" s="476">
        <v>90.8</v>
      </c>
    </row>
    <row r="59" spans="1:48" ht="12" customHeight="1">
      <c r="A59" s="1044"/>
      <c r="B59" s="747">
        <f t="shared" si="1"/>
        <v>8</v>
      </c>
      <c r="C59" s="468" t="s">
        <v>670</v>
      </c>
      <c r="D59" s="475">
        <v>90.3</v>
      </c>
      <c r="E59" s="468" t="s">
        <v>910</v>
      </c>
      <c r="F59" s="475">
        <v>158.2</v>
      </c>
      <c r="G59" s="468" t="s">
        <v>910</v>
      </c>
      <c r="H59" s="475">
        <v>89.6</v>
      </c>
      <c r="I59" s="468" t="s">
        <v>670</v>
      </c>
      <c r="J59" s="475">
        <v>77.6</v>
      </c>
      <c r="K59" s="468" t="s">
        <v>910</v>
      </c>
      <c r="L59" s="475">
        <v>116.6</v>
      </c>
      <c r="M59" s="468" t="s">
        <v>910</v>
      </c>
      <c r="N59" s="475">
        <v>151.7</v>
      </c>
      <c r="O59" s="468" t="s">
        <v>670</v>
      </c>
      <c r="P59" s="475">
        <v>81.3</v>
      </c>
      <c r="Q59" s="468" t="s">
        <v>910</v>
      </c>
      <c r="R59" s="475">
        <v>117.3</v>
      </c>
      <c r="S59" s="468" t="s">
        <v>670</v>
      </c>
      <c r="T59" s="475">
        <v>162.5</v>
      </c>
      <c r="U59" s="468" t="s">
        <v>910</v>
      </c>
      <c r="V59" s="475">
        <v>76.6</v>
      </c>
      <c r="W59" s="468" t="s">
        <v>670</v>
      </c>
      <c r="X59" s="475">
        <v>78.1</v>
      </c>
      <c r="Y59" s="468" t="s">
        <v>910</v>
      </c>
      <c r="Z59" s="475">
        <v>94.3</v>
      </c>
      <c r="AA59" s="468" t="s">
        <v>670</v>
      </c>
      <c r="AB59" s="475">
        <v>80.4</v>
      </c>
      <c r="AC59" s="477" t="s">
        <v>910</v>
      </c>
      <c r="AD59" s="475">
        <v>86.9</v>
      </c>
      <c r="AE59" s="477" t="s">
        <v>910</v>
      </c>
      <c r="AF59" s="475">
        <v>80.8</v>
      </c>
      <c r="AG59" s="468" t="s">
        <v>910</v>
      </c>
      <c r="AH59" s="475">
        <v>88.4</v>
      </c>
      <c r="AI59" s="468" t="s">
        <v>910</v>
      </c>
      <c r="AJ59" s="475">
        <v>46.7</v>
      </c>
      <c r="AK59" s="468"/>
      <c r="AL59" s="475" t="s">
        <v>625</v>
      </c>
      <c r="AM59" s="468" t="s">
        <v>910</v>
      </c>
      <c r="AN59" s="475">
        <v>106.4</v>
      </c>
      <c r="AO59" s="468" t="s">
        <v>910</v>
      </c>
      <c r="AP59" s="475">
        <v>66.9</v>
      </c>
      <c r="AQ59" s="468" t="s">
        <v>910</v>
      </c>
      <c r="AR59" s="475">
        <v>102.9</v>
      </c>
      <c r="AS59" s="468"/>
      <c r="AT59" s="475" t="s">
        <v>625</v>
      </c>
      <c r="AU59" s="468" t="s">
        <v>670</v>
      </c>
      <c r="AV59" s="476">
        <v>90.3</v>
      </c>
    </row>
    <row r="60" spans="1:48" ht="12" customHeight="1">
      <c r="A60" s="1044"/>
      <c r="B60" s="749">
        <f t="shared" si="1"/>
        <v>9</v>
      </c>
      <c r="C60" s="495"/>
      <c r="D60" s="479">
        <v>88</v>
      </c>
      <c r="E60" s="480"/>
      <c r="F60" s="479">
        <v>161.8</v>
      </c>
      <c r="G60" s="480"/>
      <c r="H60" s="479">
        <v>89.5</v>
      </c>
      <c r="I60" s="480"/>
      <c r="J60" s="479">
        <v>80.1</v>
      </c>
      <c r="K60" s="480"/>
      <c r="L60" s="479">
        <v>111.5</v>
      </c>
      <c r="M60" s="480"/>
      <c r="N60" s="479">
        <v>154.3</v>
      </c>
      <c r="O60" s="480"/>
      <c r="P60" s="479">
        <v>73.7</v>
      </c>
      <c r="Q60" s="480"/>
      <c r="R60" s="479">
        <v>125.1</v>
      </c>
      <c r="S60" s="480"/>
      <c r="T60" s="479">
        <v>161.4</v>
      </c>
      <c r="U60" s="480"/>
      <c r="V60" s="479">
        <v>70.3</v>
      </c>
      <c r="W60" s="480"/>
      <c r="X60" s="479">
        <v>78.9</v>
      </c>
      <c r="Y60" s="480"/>
      <c r="Z60" s="479">
        <v>92.2</v>
      </c>
      <c r="AA60" s="480"/>
      <c r="AB60" s="479">
        <v>82</v>
      </c>
      <c r="AC60" s="480"/>
      <c r="AD60" s="479">
        <v>83.6</v>
      </c>
      <c r="AE60" s="480"/>
      <c r="AF60" s="479">
        <v>84.5</v>
      </c>
      <c r="AG60" s="480"/>
      <c r="AH60" s="479">
        <v>86.1</v>
      </c>
      <c r="AI60" s="480"/>
      <c r="AJ60" s="479">
        <v>47.6</v>
      </c>
      <c r="AK60" s="480"/>
      <c r="AL60" s="479" t="s">
        <v>625</v>
      </c>
      <c r="AM60" s="480"/>
      <c r="AN60" s="479">
        <v>103.7</v>
      </c>
      <c r="AO60" s="480"/>
      <c r="AP60" s="479">
        <v>74</v>
      </c>
      <c r="AQ60" s="480"/>
      <c r="AR60" s="479">
        <v>95.4</v>
      </c>
      <c r="AS60" s="480"/>
      <c r="AT60" s="479" t="s">
        <v>625</v>
      </c>
      <c r="AU60" s="480"/>
      <c r="AV60" s="481">
        <v>88</v>
      </c>
    </row>
    <row r="61" spans="1:48" s="143" customFormat="1" ht="16.5" customHeight="1">
      <c r="A61" s="1045"/>
      <c r="B61" s="381" t="s">
        <v>1201</v>
      </c>
      <c r="C61" s="496"/>
      <c r="D61" s="484">
        <v>-2.5470653377630104</v>
      </c>
      <c r="E61" s="483"/>
      <c r="F61" s="484">
        <v>2.275600505689024</v>
      </c>
      <c r="G61" s="483"/>
      <c r="H61" s="484">
        <v>-0.11160714285713969</v>
      </c>
      <c r="I61" s="483"/>
      <c r="J61" s="484">
        <v>3.2216494845360932</v>
      </c>
      <c r="K61" s="483"/>
      <c r="L61" s="484">
        <v>-4.373927958833612</v>
      </c>
      <c r="M61" s="483"/>
      <c r="N61" s="484">
        <v>1.713909030982208</v>
      </c>
      <c r="O61" s="483"/>
      <c r="P61" s="484">
        <v>-9.348093480934805</v>
      </c>
      <c r="Q61" s="483"/>
      <c r="R61" s="484">
        <v>6.649616368286448</v>
      </c>
      <c r="S61" s="483"/>
      <c r="T61" s="484">
        <v>-0.676923076923075</v>
      </c>
      <c r="U61" s="483"/>
      <c r="V61" s="484">
        <v>-8.22454308093995</v>
      </c>
      <c r="W61" s="483"/>
      <c r="X61" s="484">
        <v>1.024327784891188</v>
      </c>
      <c r="Y61" s="483"/>
      <c r="Z61" s="484">
        <v>-2.2269353128313796</v>
      </c>
      <c r="AA61" s="483"/>
      <c r="AB61" s="484">
        <v>1.990049751243772</v>
      </c>
      <c r="AC61" s="483"/>
      <c r="AD61" s="484">
        <v>-3.797468354430389</v>
      </c>
      <c r="AE61" s="483"/>
      <c r="AF61" s="484">
        <v>4.579207920792072</v>
      </c>
      <c r="AG61" s="483"/>
      <c r="AH61" s="484">
        <v>-2.601809954751144</v>
      </c>
      <c r="AI61" s="483"/>
      <c r="AJ61" s="484">
        <v>1.9271948608136968</v>
      </c>
      <c r="AK61" s="483"/>
      <c r="AL61" s="484" t="s">
        <v>625</v>
      </c>
      <c r="AM61" s="483"/>
      <c r="AN61" s="484">
        <v>-2.537593984962405</v>
      </c>
      <c r="AO61" s="483"/>
      <c r="AP61" s="484">
        <v>10.612855007473843</v>
      </c>
      <c r="AQ61" s="483"/>
      <c r="AR61" s="484">
        <v>-7.288629737609331</v>
      </c>
      <c r="AS61" s="483"/>
      <c r="AT61" s="484" t="s">
        <v>625</v>
      </c>
      <c r="AU61" s="483"/>
      <c r="AV61" s="485">
        <v>-2.5470653377630104</v>
      </c>
    </row>
    <row r="62" ht="12" customHeight="1">
      <c r="A62" s="13" t="s">
        <v>1202</v>
      </c>
    </row>
    <row r="63" ht="12">
      <c r="A63" s="183"/>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9.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B49" sqref="B49:D49"/>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097" t="s">
        <v>1211</v>
      </c>
      <c r="B1" s="1097"/>
      <c r="C1" s="1097"/>
      <c r="D1" s="1097"/>
      <c r="E1" s="1097"/>
      <c r="F1" s="1097"/>
      <c r="G1" s="1097"/>
      <c r="H1" s="1097"/>
      <c r="I1" s="1097"/>
      <c r="J1" s="1097"/>
    </row>
    <row r="2" spans="2:10" ht="17.25" customHeight="1">
      <c r="B2" s="1098" t="s">
        <v>1095</v>
      </c>
      <c r="C2" s="1099"/>
      <c r="D2" s="1099"/>
      <c r="J2" s="251" t="s">
        <v>1431</v>
      </c>
    </row>
    <row r="3" spans="1:10" ht="15.75" customHeight="1">
      <c r="A3" s="947" t="s">
        <v>776</v>
      </c>
      <c r="B3" s="1101" t="s">
        <v>778</v>
      </c>
      <c r="C3" s="945" t="s">
        <v>779</v>
      </c>
      <c r="D3" s="946"/>
      <c r="E3" s="947"/>
      <c r="F3" s="951" t="s">
        <v>780</v>
      </c>
      <c r="G3" s="952"/>
      <c r="H3" s="958"/>
      <c r="I3" s="1065" t="s">
        <v>781</v>
      </c>
      <c r="J3" s="1052" t="s">
        <v>1121</v>
      </c>
    </row>
    <row r="4" spans="1:10" ht="15.75" customHeight="1">
      <c r="A4" s="1100"/>
      <c r="B4" s="1102"/>
      <c r="C4" s="948"/>
      <c r="D4" s="949"/>
      <c r="E4" s="950"/>
      <c r="F4" s="951" t="s">
        <v>1212</v>
      </c>
      <c r="G4" s="958"/>
      <c r="H4" s="1065" t="s">
        <v>784</v>
      </c>
      <c r="I4" s="1104"/>
      <c r="J4" s="1106"/>
    </row>
    <row r="5" spans="1:10" ht="29.25" customHeight="1" thickBot="1">
      <c r="A5" s="950"/>
      <c r="B5" s="1103"/>
      <c r="C5" s="206" t="s">
        <v>785</v>
      </c>
      <c r="D5" s="203" t="s">
        <v>1419</v>
      </c>
      <c r="E5" s="203" t="s">
        <v>786</v>
      </c>
      <c r="F5" s="206" t="s">
        <v>787</v>
      </c>
      <c r="G5" s="207" t="s">
        <v>786</v>
      </c>
      <c r="H5" s="1105"/>
      <c r="I5" s="1105"/>
      <c r="J5" s="948"/>
    </row>
    <row r="6" spans="1:10" ht="13.5" customHeight="1">
      <c r="A6" s="252" t="s">
        <v>78</v>
      </c>
      <c r="B6" s="294"/>
      <c r="C6" s="678"/>
      <c r="D6" s="679"/>
      <c r="E6" s="647">
        <v>318829.38599999994</v>
      </c>
      <c r="F6" s="679"/>
      <c r="G6" s="679"/>
      <c r="H6" s="679"/>
      <c r="I6" s="679"/>
      <c r="J6" s="680"/>
    </row>
    <row r="7" spans="1:10" ht="13.5" customHeight="1">
      <c r="A7" s="242" t="s">
        <v>3</v>
      </c>
      <c r="B7" s="295"/>
      <c r="C7" s="630"/>
      <c r="D7" s="631"/>
      <c r="E7" s="631">
        <v>2950</v>
      </c>
      <c r="F7" s="631"/>
      <c r="G7" s="631"/>
      <c r="H7" s="631"/>
      <c r="I7" s="631"/>
      <c r="J7" s="681">
        <v>50</v>
      </c>
    </row>
    <row r="8" spans="1:10" ht="13.5" customHeight="1">
      <c r="A8" s="242" t="s">
        <v>4</v>
      </c>
      <c r="B8" s="295" t="s">
        <v>79</v>
      </c>
      <c r="C8" s="633" t="s">
        <v>1417</v>
      </c>
      <c r="D8" s="662"/>
      <c r="E8" s="633" t="s">
        <v>1417</v>
      </c>
      <c r="F8" s="662"/>
      <c r="G8" s="662"/>
      <c r="H8" s="662"/>
      <c r="I8" s="633"/>
      <c r="J8" s="681">
        <v>50</v>
      </c>
    </row>
    <row r="9" spans="1:10" ht="13.5" customHeight="1">
      <c r="A9" s="242" t="s">
        <v>5</v>
      </c>
      <c r="B9" s="295"/>
      <c r="C9" s="632"/>
      <c r="D9" s="633" t="s">
        <v>1417</v>
      </c>
      <c r="E9" s="633" t="s">
        <v>1417</v>
      </c>
      <c r="F9" s="633"/>
      <c r="G9" s="633"/>
      <c r="H9" s="633"/>
      <c r="I9" s="633"/>
      <c r="J9" s="681">
        <v>50</v>
      </c>
    </row>
    <row r="10" spans="1:10" ht="13.5" customHeight="1">
      <c r="A10" s="242" t="s">
        <v>6</v>
      </c>
      <c r="B10" s="295"/>
      <c r="C10" s="632"/>
      <c r="D10" s="633">
        <v>494</v>
      </c>
      <c r="E10" s="633">
        <v>890</v>
      </c>
      <c r="F10" s="633"/>
      <c r="G10" s="633"/>
      <c r="H10" s="633"/>
      <c r="I10" s="633"/>
      <c r="J10" s="681">
        <v>50</v>
      </c>
    </row>
    <row r="11" spans="1:10" ht="13.5" customHeight="1">
      <c r="A11" s="243" t="s">
        <v>7</v>
      </c>
      <c r="B11" s="296" t="s">
        <v>79</v>
      </c>
      <c r="C11" s="634" t="s">
        <v>1418</v>
      </c>
      <c r="D11" s="635"/>
      <c r="E11" s="635" t="s">
        <v>1417</v>
      </c>
      <c r="F11" s="635"/>
      <c r="G11" s="635"/>
      <c r="H11" s="635"/>
      <c r="I11" s="635"/>
      <c r="J11" s="682">
        <v>30</v>
      </c>
    </row>
    <row r="12" spans="1:10" ht="13.5" customHeight="1">
      <c r="A12" s="244" t="s">
        <v>8</v>
      </c>
      <c r="B12" s="295" t="s">
        <v>79</v>
      </c>
      <c r="C12" s="632">
        <v>463</v>
      </c>
      <c r="D12" s="633"/>
      <c r="E12" s="633">
        <v>3305.921</v>
      </c>
      <c r="F12" s="633">
        <v>521</v>
      </c>
      <c r="G12" s="633">
        <v>3369.186</v>
      </c>
      <c r="H12" s="633"/>
      <c r="I12" s="633">
        <v>1069</v>
      </c>
      <c r="J12" s="681">
        <v>50</v>
      </c>
    </row>
    <row r="13" spans="1:10" ht="13.5" customHeight="1">
      <c r="A13" s="242" t="s">
        <v>9</v>
      </c>
      <c r="B13" s="295" t="s">
        <v>79</v>
      </c>
      <c r="C13" s="632" t="s">
        <v>1417</v>
      </c>
      <c r="D13" s="633"/>
      <c r="E13" s="633" t="s">
        <v>1417</v>
      </c>
      <c r="F13" s="633" t="s">
        <v>1417</v>
      </c>
      <c r="G13" s="633" t="s">
        <v>1417</v>
      </c>
      <c r="H13" s="633" t="s">
        <v>1417</v>
      </c>
      <c r="I13" s="633" t="s">
        <v>1417</v>
      </c>
      <c r="J13" s="681">
        <v>50</v>
      </c>
    </row>
    <row r="14" spans="1:10" ht="13.5" customHeight="1">
      <c r="A14" s="242" t="s">
        <v>10</v>
      </c>
      <c r="B14" s="295"/>
      <c r="C14" s="632"/>
      <c r="D14" s="633"/>
      <c r="E14" s="633">
        <v>629</v>
      </c>
      <c r="F14" s="633"/>
      <c r="G14" s="633"/>
      <c r="H14" s="633"/>
      <c r="I14" s="633"/>
      <c r="J14" s="681">
        <v>50</v>
      </c>
    </row>
    <row r="15" spans="1:10" ht="13.5" customHeight="1">
      <c r="A15" s="242" t="s">
        <v>11</v>
      </c>
      <c r="B15" s="295"/>
      <c r="C15" s="632"/>
      <c r="D15" s="633" t="s">
        <v>1417</v>
      </c>
      <c r="E15" s="633" t="s">
        <v>1417</v>
      </c>
      <c r="F15" s="633"/>
      <c r="G15" s="633"/>
      <c r="H15" s="633"/>
      <c r="I15" s="633"/>
      <c r="J15" s="681">
        <v>50</v>
      </c>
    </row>
    <row r="16" spans="1:10" ht="13.5" customHeight="1">
      <c r="A16" s="245" t="s">
        <v>12</v>
      </c>
      <c r="B16" s="297"/>
      <c r="C16" s="636"/>
      <c r="D16" s="637"/>
      <c r="E16" s="637">
        <v>1316</v>
      </c>
      <c r="F16" s="637"/>
      <c r="G16" s="637"/>
      <c r="H16" s="637"/>
      <c r="I16" s="637"/>
      <c r="J16" s="683">
        <v>30</v>
      </c>
    </row>
    <row r="17" spans="1:10" ht="13.5" customHeight="1">
      <c r="A17" s="246" t="s">
        <v>13</v>
      </c>
      <c r="B17" s="298"/>
      <c r="C17" s="638" t="s">
        <v>910</v>
      </c>
      <c r="D17" s="639" t="s">
        <v>910</v>
      </c>
      <c r="E17" s="640">
        <v>154</v>
      </c>
      <c r="F17" s="639" t="s">
        <v>910</v>
      </c>
      <c r="G17" s="639">
        <v>163</v>
      </c>
      <c r="H17" s="639"/>
      <c r="I17" s="639" t="s">
        <v>910</v>
      </c>
      <c r="J17" s="684">
        <v>30</v>
      </c>
    </row>
    <row r="18" spans="1:10" ht="13.5" customHeight="1">
      <c r="A18" s="242" t="s">
        <v>14</v>
      </c>
      <c r="B18" s="295" t="s">
        <v>79</v>
      </c>
      <c r="C18" s="632">
        <v>99</v>
      </c>
      <c r="D18" s="633">
        <v>1515</v>
      </c>
      <c r="E18" s="633">
        <v>3363</v>
      </c>
      <c r="F18" s="633">
        <v>208</v>
      </c>
      <c r="G18" s="633">
        <v>4883</v>
      </c>
      <c r="H18" s="633"/>
      <c r="I18" s="633">
        <v>1088</v>
      </c>
      <c r="J18" s="681">
        <v>50</v>
      </c>
    </row>
    <row r="19" spans="1:10" ht="13.5" customHeight="1">
      <c r="A19" s="242" t="s">
        <v>15</v>
      </c>
      <c r="B19" s="295"/>
      <c r="C19" s="632" t="s">
        <v>910</v>
      </c>
      <c r="D19" s="633"/>
      <c r="E19" s="633" t="s">
        <v>1417</v>
      </c>
      <c r="F19" s="633"/>
      <c r="G19" s="633"/>
      <c r="H19" s="633"/>
      <c r="I19" s="633"/>
      <c r="J19" s="681">
        <v>30</v>
      </c>
    </row>
    <row r="20" spans="1:10" ht="13.5" customHeight="1">
      <c r="A20" s="244" t="s">
        <v>18</v>
      </c>
      <c r="B20" s="295" t="s">
        <v>79</v>
      </c>
      <c r="C20" s="632">
        <v>559</v>
      </c>
      <c r="D20" s="633"/>
      <c r="E20" s="633">
        <v>355</v>
      </c>
      <c r="F20" s="633">
        <v>507</v>
      </c>
      <c r="G20" s="633">
        <v>276</v>
      </c>
      <c r="H20" s="633"/>
      <c r="I20" s="633">
        <v>2301</v>
      </c>
      <c r="J20" s="681">
        <v>30</v>
      </c>
    </row>
    <row r="21" spans="1:10" ht="13.5" customHeight="1">
      <c r="A21" s="242" t="s">
        <v>19</v>
      </c>
      <c r="B21" s="295" t="s">
        <v>805</v>
      </c>
      <c r="C21" s="634">
        <v>11235</v>
      </c>
      <c r="D21" s="635"/>
      <c r="E21" s="635">
        <v>3675</v>
      </c>
      <c r="F21" s="635"/>
      <c r="G21" s="635"/>
      <c r="H21" s="635">
        <v>12463</v>
      </c>
      <c r="I21" s="635"/>
      <c r="J21" s="681">
        <v>50</v>
      </c>
    </row>
    <row r="22" spans="1:10" ht="13.5" customHeight="1">
      <c r="A22" s="247" t="s">
        <v>20</v>
      </c>
      <c r="B22" s="298" t="s">
        <v>79</v>
      </c>
      <c r="C22" s="641" t="s">
        <v>625</v>
      </c>
      <c r="D22" s="642"/>
      <c r="E22" s="642" t="s">
        <v>625</v>
      </c>
      <c r="F22" s="642" t="s">
        <v>625</v>
      </c>
      <c r="G22" s="633" t="s">
        <v>625</v>
      </c>
      <c r="H22" s="633"/>
      <c r="I22" s="633" t="s">
        <v>625</v>
      </c>
      <c r="J22" s="685">
        <v>30</v>
      </c>
    </row>
    <row r="23" spans="1:10" ht="13.5" customHeight="1">
      <c r="A23" s="244" t="s">
        <v>21</v>
      </c>
      <c r="B23" s="295" t="s">
        <v>79</v>
      </c>
      <c r="C23" s="632" t="s">
        <v>1418</v>
      </c>
      <c r="D23" s="633"/>
      <c r="E23" s="633" t="s">
        <v>1417</v>
      </c>
      <c r="F23" s="633"/>
      <c r="G23" s="633"/>
      <c r="H23" s="633"/>
      <c r="I23" s="633"/>
      <c r="J23" s="681">
        <v>50</v>
      </c>
    </row>
    <row r="24" spans="1:10" ht="13.5" customHeight="1">
      <c r="A24" s="242" t="s">
        <v>22</v>
      </c>
      <c r="B24" s="295" t="s">
        <v>79</v>
      </c>
      <c r="C24" s="632">
        <v>329174</v>
      </c>
      <c r="D24" s="633"/>
      <c r="E24" s="633">
        <v>18834</v>
      </c>
      <c r="F24" s="633">
        <v>376896</v>
      </c>
      <c r="G24" s="633">
        <v>28601</v>
      </c>
      <c r="H24" s="633">
        <v>42350</v>
      </c>
      <c r="I24" s="643">
        <v>711761</v>
      </c>
      <c r="J24" s="681">
        <v>50</v>
      </c>
    </row>
    <row r="25" spans="1:10" ht="13.5" customHeight="1">
      <c r="A25" s="242" t="s">
        <v>23</v>
      </c>
      <c r="B25" s="295" t="s">
        <v>79</v>
      </c>
      <c r="C25" s="632" t="s">
        <v>1418</v>
      </c>
      <c r="D25" s="633"/>
      <c r="E25" s="633" t="s">
        <v>1417</v>
      </c>
      <c r="F25" s="633" t="s">
        <v>1417</v>
      </c>
      <c r="G25" s="633" t="s">
        <v>1417</v>
      </c>
      <c r="H25" s="633" t="s">
        <v>1417</v>
      </c>
      <c r="I25" s="633" t="s">
        <v>1417</v>
      </c>
      <c r="J25" s="681">
        <v>50</v>
      </c>
    </row>
    <row r="26" spans="1:10" ht="13.5" customHeight="1">
      <c r="A26" s="248" t="s">
        <v>24</v>
      </c>
      <c r="B26" s="296" t="s">
        <v>80</v>
      </c>
      <c r="C26" s="634" t="s">
        <v>1418</v>
      </c>
      <c r="D26" s="635" t="s">
        <v>1417</v>
      </c>
      <c r="E26" s="635" t="s">
        <v>1417</v>
      </c>
      <c r="F26" s="635" t="s">
        <v>1417</v>
      </c>
      <c r="G26" s="633" t="s">
        <v>1417</v>
      </c>
      <c r="H26" s="633" t="s">
        <v>1417</v>
      </c>
      <c r="I26" s="633" t="s">
        <v>1417</v>
      </c>
      <c r="J26" s="682">
        <v>50</v>
      </c>
    </row>
    <row r="27" spans="1:10" ht="13.5" customHeight="1">
      <c r="A27" s="242" t="s">
        <v>25</v>
      </c>
      <c r="B27" s="295"/>
      <c r="C27" s="632"/>
      <c r="D27" s="633"/>
      <c r="E27" s="633">
        <v>1122</v>
      </c>
      <c r="F27" s="633" t="s">
        <v>910</v>
      </c>
      <c r="G27" s="642"/>
      <c r="H27" s="642"/>
      <c r="I27" s="642"/>
      <c r="J27" s="681" t="s">
        <v>911</v>
      </c>
    </row>
    <row r="28" spans="1:10" ht="13.5" customHeight="1">
      <c r="A28" s="244" t="s">
        <v>26</v>
      </c>
      <c r="B28" s="295"/>
      <c r="C28" s="632"/>
      <c r="D28" s="633">
        <v>333.834</v>
      </c>
      <c r="E28" s="644">
        <v>491.01</v>
      </c>
      <c r="F28" s="633"/>
      <c r="G28" s="633">
        <v>493.518</v>
      </c>
      <c r="H28" s="633">
        <v>0</v>
      </c>
      <c r="I28" s="633">
        <v>42.898</v>
      </c>
      <c r="J28" s="681">
        <v>30</v>
      </c>
    </row>
    <row r="29" spans="1:10" ht="13.5" customHeight="1">
      <c r="A29" s="242" t="s">
        <v>27</v>
      </c>
      <c r="B29" s="295" t="s">
        <v>81</v>
      </c>
      <c r="C29" s="632">
        <v>1202</v>
      </c>
      <c r="D29" s="633">
        <v>4167.469</v>
      </c>
      <c r="E29" s="633">
        <v>5008.772</v>
      </c>
      <c r="F29" s="633"/>
      <c r="G29" s="633"/>
      <c r="H29" s="633"/>
      <c r="I29" s="633"/>
      <c r="J29" s="681">
        <v>20</v>
      </c>
    </row>
    <row r="30" spans="1:10" ht="13.5" customHeight="1">
      <c r="A30" s="242" t="s">
        <v>28</v>
      </c>
      <c r="B30" s="295" t="s">
        <v>80</v>
      </c>
      <c r="C30" s="632">
        <v>34.559</v>
      </c>
      <c r="D30" s="633"/>
      <c r="E30" s="633">
        <v>65.745</v>
      </c>
      <c r="F30" s="633">
        <v>209.936</v>
      </c>
      <c r="G30" s="633">
        <v>118.318</v>
      </c>
      <c r="H30" s="633"/>
      <c r="I30" s="633">
        <v>33.981</v>
      </c>
      <c r="J30" s="681">
        <v>30</v>
      </c>
    </row>
    <row r="31" spans="1:10" ht="13.5" customHeight="1">
      <c r="A31" s="248" t="s">
        <v>29</v>
      </c>
      <c r="B31" s="296" t="s">
        <v>80</v>
      </c>
      <c r="C31" s="634">
        <v>57.031</v>
      </c>
      <c r="D31" s="635">
        <v>11.281</v>
      </c>
      <c r="E31" s="635">
        <v>231.483</v>
      </c>
      <c r="F31" s="635"/>
      <c r="G31" s="635"/>
      <c r="H31" s="635"/>
      <c r="I31" s="635"/>
      <c r="J31" s="682">
        <v>30</v>
      </c>
    </row>
    <row r="32" spans="1:10" ht="13.5" customHeight="1">
      <c r="A32" s="244" t="s">
        <v>30</v>
      </c>
      <c r="B32" s="295"/>
      <c r="C32" s="641"/>
      <c r="D32" s="642"/>
      <c r="E32" s="642">
        <v>301.431</v>
      </c>
      <c r="F32" s="642"/>
      <c r="G32" s="642"/>
      <c r="H32" s="642"/>
      <c r="I32" s="642"/>
      <c r="J32" s="681">
        <v>20</v>
      </c>
    </row>
    <row r="33" spans="1:10" ht="13.5" customHeight="1">
      <c r="A33" s="244" t="s">
        <v>31</v>
      </c>
      <c r="B33" s="295" t="s">
        <v>79</v>
      </c>
      <c r="C33" s="632">
        <v>62506</v>
      </c>
      <c r="D33" s="633"/>
      <c r="E33" s="644">
        <v>1576</v>
      </c>
      <c r="F33" s="633">
        <v>17729</v>
      </c>
      <c r="G33" s="633">
        <v>1019</v>
      </c>
      <c r="H33" s="633">
        <v>46291</v>
      </c>
      <c r="I33" s="633">
        <v>12523</v>
      </c>
      <c r="J33" s="681">
        <v>50</v>
      </c>
    </row>
    <row r="34" spans="1:10" ht="13.5" customHeight="1">
      <c r="A34" s="242" t="s">
        <v>32</v>
      </c>
      <c r="B34" s="295" t="s">
        <v>82</v>
      </c>
      <c r="C34" s="632">
        <v>15878.107</v>
      </c>
      <c r="D34" s="633"/>
      <c r="E34" s="633">
        <v>13107</v>
      </c>
      <c r="F34" s="633"/>
      <c r="G34" s="633"/>
      <c r="H34" s="633"/>
      <c r="I34" s="633"/>
      <c r="J34" s="681">
        <v>50</v>
      </c>
    </row>
    <row r="35" spans="1:10" ht="13.5" customHeight="1">
      <c r="A35" s="242" t="s">
        <v>33</v>
      </c>
      <c r="B35" s="295"/>
      <c r="C35" s="632"/>
      <c r="D35" s="633"/>
      <c r="E35" s="633">
        <v>1443</v>
      </c>
      <c r="F35" s="633"/>
      <c r="G35" s="633"/>
      <c r="H35" s="633"/>
      <c r="I35" s="633"/>
      <c r="J35" s="681">
        <v>50</v>
      </c>
    </row>
    <row r="36" spans="1:10" ht="13.5" customHeight="1">
      <c r="A36" s="248" t="s">
        <v>34</v>
      </c>
      <c r="B36" s="296"/>
      <c r="C36" s="634"/>
      <c r="D36" s="635"/>
      <c r="E36" s="635">
        <v>3135</v>
      </c>
      <c r="F36" s="635"/>
      <c r="G36" s="635"/>
      <c r="H36" s="635"/>
      <c r="I36" s="635"/>
      <c r="J36" s="682">
        <v>50</v>
      </c>
    </row>
    <row r="37" spans="1:10" ht="13.5" customHeight="1">
      <c r="A37" s="242" t="s">
        <v>35</v>
      </c>
      <c r="B37" s="295"/>
      <c r="C37" s="632"/>
      <c r="D37" s="633"/>
      <c r="E37" s="633">
        <v>8508</v>
      </c>
      <c r="F37" s="633"/>
      <c r="G37" s="633">
        <v>10378</v>
      </c>
      <c r="H37" s="633"/>
      <c r="I37" s="633"/>
      <c r="J37" s="681">
        <v>50</v>
      </c>
    </row>
    <row r="38" spans="1:10" ht="13.5" customHeight="1">
      <c r="A38" s="244" t="s">
        <v>36</v>
      </c>
      <c r="B38" s="295" t="s">
        <v>806</v>
      </c>
      <c r="C38" s="632">
        <v>16594</v>
      </c>
      <c r="D38" s="633"/>
      <c r="E38" s="644">
        <v>12977</v>
      </c>
      <c r="F38" s="633">
        <v>11548</v>
      </c>
      <c r="G38" s="633">
        <v>15920</v>
      </c>
      <c r="H38" s="633"/>
      <c r="I38" s="633">
        <v>21541</v>
      </c>
      <c r="J38" s="681">
        <v>50</v>
      </c>
    </row>
    <row r="39" spans="1:10" ht="13.5" customHeight="1">
      <c r="A39" s="242" t="s">
        <v>37</v>
      </c>
      <c r="B39" s="295"/>
      <c r="C39" s="632"/>
      <c r="D39" s="633"/>
      <c r="E39" s="633">
        <v>21285</v>
      </c>
      <c r="F39" s="633"/>
      <c r="G39" s="633"/>
      <c r="H39" s="633"/>
      <c r="I39" s="633"/>
      <c r="J39" s="681">
        <v>50</v>
      </c>
    </row>
    <row r="40" spans="1:10" ht="13.5" customHeight="1">
      <c r="A40" s="244" t="s">
        <v>807</v>
      </c>
      <c r="B40" s="295"/>
      <c r="C40" s="632"/>
      <c r="D40" s="633"/>
      <c r="E40" s="633" t="s">
        <v>1417</v>
      </c>
      <c r="F40" s="633"/>
      <c r="G40" s="633" t="s">
        <v>1417</v>
      </c>
      <c r="H40" s="633"/>
      <c r="I40" s="633"/>
      <c r="J40" s="681">
        <v>50</v>
      </c>
    </row>
    <row r="41" spans="1:23" ht="13.5" customHeight="1">
      <c r="A41" s="248" t="s">
        <v>39</v>
      </c>
      <c r="B41" s="296"/>
      <c r="C41" s="632"/>
      <c r="D41" s="633"/>
      <c r="E41" s="633">
        <v>1051</v>
      </c>
      <c r="F41" s="633"/>
      <c r="G41" s="633"/>
      <c r="H41" s="633"/>
      <c r="I41" s="633"/>
      <c r="J41" s="682">
        <v>50</v>
      </c>
      <c r="K41" s="86"/>
      <c r="L41" s="86"/>
      <c r="M41" s="86"/>
      <c r="N41" s="86"/>
      <c r="O41" s="86"/>
      <c r="P41" s="86"/>
      <c r="Q41" s="86"/>
      <c r="R41" s="86"/>
      <c r="S41" s="86"/>
      <c r="T41" s="86"/>
      <c r="U41" s="86"/>
      <c r="V41" s="86"/>
      <c r="W41" s="86"/>
    </row>
    <row r="42" spans="1:10" ht="13.5" customHeight="1">
      <c r="A42" s="244" t="s">
        <v>40</v>
      </c>
      <c r="B42" s="295"/>
      <c r="C42" s="641"/>
      <c r="D42" s="642"/>
      <c r="E42" s="642">
        <v>4106</v>
      </c>
      <c r="F42" s="642"/>
      <c r="G42" s="642"/>
      <c r="H42" s="642"/>
      <c r="I42" s="642"/>
      <c r="J42" s="681">
        <v>50</v>
      </c>
    </row>
    <row r="43" spans="1:10" ht="13.5" customHeight="1">
      <c r="A43" s="244" t="s">
        <v>41</v>
      </c>
      <c r="B43" s="295" t="s">
        <v>805</v>
      </c>
      <c r="C43" s="632">
        <v>154</v>
      </c>
      <c r="D43" s="633"/>
      <c r="E43" s="633">
        <v>17</v>
      </c>
      <c r="F43" s="633"/>
      <c r="G43" s="633"/>
      <c r="H43" s="633"/>
      <c r="I43" s="633"/>
      <c r="J43" s="681">
        <v>50</v>
      </c>
    </row>
    <row r="44" spans="1:10" ht="13.5" customHeight="1">
      <c r="A44" s="242" t="s">
        <v>808</v>
      </c>
      <c r="B44" s="295"/>
      <c r="C44" s="632"/>
      <c r="D44" s="633"/>
      <c r="E44" s="633">
        <v>805</v>
      </c>
      <c r="F44" s="633"/>
      <c r="G44" s="633"/>
      <c r="H44" s="633"/>
      <c r="I44" s="633"/>
      <c r="J44" s="681">
        <v>50</v>
      </c>
    </row>
    <row r="45" spans="1:10" ht="13.5" customHeight="1">
      <c r="A45" s="242" t="s">
        <v>809</v>
      </c>
      <c r="B45" s="295" t="s">
        <v>79</v>
      </c>
      <c r="C45" s="632">
        <v>12736</v>
      </c>
      <c r="D45" s="633"/>
      <c r="E45" s="633">
        <v>4819</v>
      </c>
      <c r="F45" s="633"/>
      <c r="G45" s="633"/>
      <c r="H45" s="633"/>
      <c r="I45" s="633"/>
      <c r="J45" s="681">
        <v>50</v>
      </c>
    </row>
    <row r="46" spans="1:10" ht="13.5" customHeight="1">
      <c r="A46" s="248" t="s">
        <v>42</v>
      </c>
      <c r="B46" s="296" t="s">
        <v>80</v>
      </c>
      <c r="C46" s="634">
        <v>48185</v>
      </c>
      <c r="D46" s="635"/>
      <c r="E46" s="635">
        <v>13828</v>
      </c>
      <c r="F46" s="635">
        <v>13691</v>
      </c>
      <c r="G46" s="635">
        <v>12248</v>
      </c>
      <c r="H46" s="635">
        <v>49972</v>
      </c>
      <c r="I46" s="635">
        <v>9860</v>
      </c>
      <c r="J46" s="682">
        <v>50</v>
      </c>
    </row>
    <row r="47" spans="1:10" ht="13.5" customHeight="1">
      <c r="A47" s="242" t="s">
        <v>810</v>
      </c>
      <c r="B47" s="295" t="s">
        <v>79</v>
      </c>
      <c r="C47" s="641">
        <v>93539</v>
      </c>
      <c r="D47" s="642"/>
      <c r="E47" s="642">
        <v>85254</v>
      </c>
      <c r="F47" s="642"/>
      <c r="G47" s="642"/>
      <c r="H47" s="642"/>
      <c r="I47" s="642"/>
      <c r="J47" s="681">
        <v>50</v>
      </c>
    </row>
    <row r="48" spans="1:10" ht="13.5" customHeight="1">
      <c r="A48" s="244" t="s">
        <v>43</v>
      </c>
      <c r="B48" s="295"/>
      <c r="C48" s="632"/>
      <c r="D48" s="633"/>
      <c r="E48" s="644">
        <v>69087</v>
      </c>
      <c r="F48" s="633"/>
      <c r="G48" s="633"/>
      <c r="H48" s="633"/>
      <c r="I48" s="633"/>
      <c r="J48" s="681">
        <v>50</v>
      </c>
    </row>
    <row r="49" spans="1:10" ht="13.5" customHeight="1">
      <c r="A49" s="242" t="s">
        <v>44</v>
      </c>
      <c r="B49" s="295" t="s">
        <v>79</v>
      </c>
      <c r="C49" s="632" t="s">
        <v>1418</v>
      </c>
      <c r="D49" s="633"/>
      <c r="E49" s="633" t="s">
        <v>1417</v>
      </c>
      <c r="F49" s="633" t="s">
        <v>1417</v>
      </c>
      <c r="G49" s="633" t="s">
        <v>1417</v>
      </c>
      <c r="H49" s="633" t="s">
        <v>1417</v>
      </c>
      <c r="I49" s="633" t="s">
        <v>1417</v>
      </c>
      <c r="J49" s="681">
        <v>50</v>
      </c>
    </row>
    <row r="50" spans="1:10" ht="13.5" customHeight="1">
      <c r="A50" s="242" t="s">
        <v>62</v>
      </c>
      <c r="B50" s="295" t="s">
        <v>910</v>
      </c>
      <c r="C50" s="632" t="s">
        <v>910</v>
      </c>
      <c r="D50" s="633"/>
      <c r="E50" s="633">
        <v>4632</v>
      </c>
      <c r="F50" s="633"/>
      <c r="G50" s="633"/>
      <c r="H50" s="633"/>
      <c r="I50" s="633"/>
      <c r="J50" s="681">
        <v>50</v>
      </c>
    </row>
    <row r="51" spans="1:10" ht="13.5" customHeight="1">
      <c r="A51" s="248" t="s">
        <v>63</v>
      </c>
      <c r="B51" s="296" t="s">
        <v>79</v>
      </c>
      <c r="C51" s="634" t="s">
        <v>1418</v>
      </c>
      <c r="D51" s="635"/>
      <c r="E51" s="635" t="s">
        <v>1417</v>
      </c>
      <c r="F51" s="635" t="s">
        <v>1417</v>
      </c>
      <c r="G51" s="635" t="s">
        <v>1417</v>
      </c>
      <c r="H51" s="635" t="s">
        <v>1417</v>
      </c>
      <c r="I51" s="635" t="s">
        <v>1417</v>
      </c>
      <c r="J51" s="681">
        <v>10</v>
      </c>
    </row>
    <row r="52" spans="1:10" ht="13.5" customHeight="1">
      <c r="A52" s="249" t="s">
        <v>811</v>
      </c>
      <c r="B52" s="298" t="s">
        <v>79</v>
      </c>
      <c r="C52" s="632" t="s">
        <v>1418</v>
      </c>
      <c r="D52" s="633"/>
      <c r="E52" s="633" t="s">
        <v>1417</v>
      </c>
      <c r="F52" s="633" t="s">
        <v>1417</v>
      </c>
      <c r="G52" s="633" t="s">
        <v>1417</v>
      </c>
      <c r="H52" s="633" t="s">
        <v>1417</v>
      </c>
      <c r="I52" s="633" t="s">
        <v>1417</v>
      </c>
      <c r="J52" s="686">
        <v>30</v>
      </c>
    </row>
    <row r="53" spans="1:10" ht="13.5" customHeight="1">
      <c r="A53" s="242" t="s">
        <v>64</v>
      </c>
      <c r="B53" s="295" t="s">
        <v>79</v>
      </c>
      <c r="C53" s="632" t="s">
        <v>625</v>
      </c>
      <c r="D53" s="633" t="s">
        <v>625</v>
      </c>
      <c r="E53" s="633" t="s">
        <v>625</v>
      </c>
      <c r="F53" s="633" t="s">
        <v>625</v>
      </c>
      <c r="G53" s="633" t="s">
        <v>625</v>
      </c>
      <c r="H53" s="633" t="s">
        <v>625</v>
      </c>
      <c r="I53" s="633" t="s">
        <v>625</v>
      </c>
      <c r="J53" s="687">
        <v>30</v>
      </c>
    </row>
    <row r="54" spans="1:10" ht="13.5" customHeight="1">
      <c r="A54" s="242" t="s">
        <v>65</v>
      </c>
      <c r="B54" s="295"/>
      <c r="C54" s="632"/>
      <c r="D54" s="633"/>
      <c r="E54" s="633" t="s">
        <v>1417</v>
      </c>
      <c r="F54" s="633"/>
      <c r="G54" s="633"/>
      <c r="H54" s="633"/>
      <c r="I54" s="633"/>
      <c r="J54" s="687">
        <v>1</v>
      </c>
    </row>
    <row r="55" spans="1:10" ht="13.5" customHeight="1">
      <c r="A55" s="242" t="s">
        <v>66</v>
      </c>
      <c r="B55" s="295"/>
      <c r="C55" s="632"/>
      <c r="D55" s="633"/>
      <c r="E55" s="633">
        <v>1910</v>
      </c>
      <c r="F55" s="633"/>
      <c r="G55" s="633">
        <v>1995</v>
      </c>
      <c r="H55" s="633"/>
      <c r="I55" s="633"/>
      <c r="J55" s="687">
        <v>50</v>
      </c>
    </row>
    <row r="56" spans="1:10" ht="13.5" customHeight="1">
      <c r="A56" s="248" t="s">
        <v>67</v>
      </c>
      <c r="B56" s="296"/>
      <c r="C56" s="634"/>
      <c r="D56" s="635"/>
      <c r="E56" s="635" t="s">
        <v>625</v>
      </c>
      <c r="F56" s="635"/>
      <c r="G56" s="635" t="s">
        <v>625</v>
      </c>
      <c r="H56" s="635"/>
      <c r="I56" s="635"/>
      <c r="J56" s="688">
        <v>50</v>
      </c>
    </row>
    <row r="57" spans="1:10" ht="13.5" customHeight="1">
      <c r="A57" s="249" t="s">
        <v>68</v>
      </c>
      <c r="B57" s="298"/>
      <c r="C57" s="632"/>
      <c r="D57" s="633"/>
      <c r="E57" s="633" t="s">
        <v>625</v>
      </c>
      <c r="F57" s="633"/>
      <c r="G57" s="633"/>
      <c r="H57" s="633"/>
      <c r="I57" s="633"/>
      <c r="J57" s="681">
        <v>1</v>
      </c>
    </row>
    <row r="58" spans="1:10" ht="14.25" customHeight="1">
      <c r="A58" s="242" t="s">
        <v>69</v>
      </c>
      <c r="B58" s="295"/>
      <c r="C58" s="632"/>
      <c r="D58" s="633">
        <v>1147.171</v>
      </c>
      <c r="E58" s="633">
        <v>2170.602</v>
      </c>
      <c r="F58" s="633"/>
      <c r="G58" s="633"/>
      <c r="H58" s="633"/>
      <c r="I58" s="633"/>
      <c r="J58" s="681">
        <v>30</v>
      </c>
    </row>
    <row r="59" spans="1:10" ht="13.5" customHeight="1">
      <c r="A59" s="242" t="s">
        <v>70</v>
      </c>
      <c r="B59" s="295"/>
      <c r="C59" s="632"/>
      <c r="D59" s="633">
        <v>4488.149</v>
      </c>
      <c r="E59" s="633">
        <v>1609.095</v>
      </c>
      <c r="F59" s="633"/>
      <c r="G59" s="633"/>
      <c r="H59" s="633"/>
      <c r="I59" s="633"/>
      <c r="J59" s="681">
        <v>20</v>
      </c>
    </row>
    <row r="60" spans="1:10" ht="12">
      <c r="A60" s="242" t="s">
        <v>71</v>
      </c>
      <c r="B60" s="295"/>
      <c r="C60" s="632"/>
      <c r="D60" s="633">
        <v>7893</v>
      </c>
      <c r="E60" s="633">
        <v>1497</v>
      </c>
      <c r="F60" s="633"/>
      <c r="G60" s="633"/>
      <c r="H60" s="633"/>
      <c r="I60" s="633"/>
      <c r="J60" s="681">
        <v>20</v>
      </c>
    </row>
    <row r="61" spans="1:10" ht="12">
      <c r="A61" s="248" t="s">
        <v>72</v>
      </c>
      <c r="B61" s="296"/>
      <c r="C61" s="634"/>
      <c r="D61" s="635" t="s">
        <v>1417</v>
      </c>
      <c r="E61" s="635" t="s">
        <v>1417</v>
      </c>
      <c r="F61" s="635"/>
      <c r="G61" s="635"/>
      <c r="H61" s="635"/>
      <c r="I61" s="635"/>
      <c r="J61" s="682">
        <v>30</v>
      </c>
    </row>
    <row r="62" spans="1:10" ht="12">
      <c r="A62" s="244" t="s">
        <v>73</v>
      </c>
      <c r="B62" s="295"/>
      <c r="C62" s="632"/>
      <c r="D62" s="633">
        <v>2839.489</v>
      </c>
      <c r="E62" s="644">
        <v>2176.187</v>
      </c>
      <c r="F62" s="633"/>
      <c r="G62" s="633"/>
      <c r="H62" s="633"/>
      <c r="I62" s="633"/>
      <c r="J62" s="689" t="s">
        <v>912</v>
      </c>
    </row>
    <row r="63" spans="1:10" ht="12">
      <c r="A63" s="242" t="s">
        <v>74</v>
      </c>
      <c r="B63" s="295"/>
      <c r="C63" s="632"/>
      <c r="D63" s="633">
        <v>11375.895</v>
      </c>
      <c r="E63" s="633">
        <v>4979.629</v>
      </c>
      <c r="F63" s="633"/>
      <c r="G63" s="633"/>
      <c r="H63" s="633"/>
      <c r="I63" s="633"/>
      <c r="J63" s="681">
        <v>30</v>
      </c>
    </row>
    <row r="64" spans="1:10" ht="12.75" thickBot="1">
      <c r="A64" s="250" t="s">
        <v>75</v>
      </c>
      <c r="B64" s="299" t="s">
        <v>805</v>
      </c>
      <c r="C64" s="645">
        <v>19</v>
      </c>
      <c r="D64" s="646">
        <v>28.9</v>
      </c>
      <c r="E64" s="646">
        <v>431</v>
      </c>
      <c r="F64" s="646"/>
      <c r="G64" s="646"/>
      <c r="H64" s="646"/>
      <c r="I64" s="646"/>
      <c r="J64" s="690">
        <v>50</v>
      </c>
    </row>
    <row r="65" spans="1:10" ht="12">
      <c r="A65" s="13" t="s">
        <v>1056</v>
      </c>
      <c r="J65" s="45"/>
    </row>
    <row r="66" ht="12">
      <c r="J66" s="45"/>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2009-12-18T06:22:17Z</cp:lastPrinted>
  <dcterms:created xsi:type="dcterms:W3CDTF">1997-01-08T22:48:59Z</dcterms:created>
  <dcterms:modified xsi:type="dcterms:W3CDTF">2009-12-28T02:55:49Z</dcterms:modified>
  <cp:category/>
  <cp:version/>
  <cp:contentType/>
  <cp:contentStatus/>
</cp:coreProperties>
</file>