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2120" windowHeight="7440" activeTab="0"/>
  </bookViews>
  <sheets>
    <sheet name="18風致暫定" sheetId="1" r:id="rId1"/>
  </sheets>
  <definedNames>
    <definedName name="_xlnm.Print_Area" localSheetId="0">'18風致暫定'!$A:$L</definedName>
    <definedName name="_xlnm.Print_Titles" localSheetId="0">'18風致暫定'!$1:$4</definedName>
  </definedNames>
  <calcPr fullCalcOnLoad="1"/>
</workbook>
</file>

<file path=xl/sharedStrings.xml><?xml version="1.0" encoding="utf-8"?>
<sst xmlns="http://schemas.openxmlformats.org/spreadsheetml/2006/main" count="162" uniqueCount="104">
  <si>
    <t>都市計画区域名</t>
  </si>
  <si>
    <t>都市名</t>
  </si>
  <si>
    <t>名称</t>
  </si>
  <si>
    <t>最終決定</t>
  </si>
  <si>
    <t>告示番号</t>
  </si>
  <si>
    <t>第１種</t>
  </si>
  <si>
    <t>第２種</t>
  </si>
  <si>
    <t>合計</t>
  </si>
  <si>
    <t>熱海</t>
  </si>
  <si>
    <t>熱海市</t>
  </si>
  <si>
    <t>熱海地区</t>
  </si>
  <si>
    <t>伊豆山地区</t>
  </si>
  <si>
    <t xml:space="preserve"> 県告1006</t>
  </si>
  <si>
    <t>泉地区</t>
  </si>
  <si>
    <t>上多賀地区</t>
  </si>
  <si>
    <t>下多賀地区</t>
  </si>
  <si>
    <t>網代地区</t>
  </si>
  <si>
    <t>６地区</t>
  </si>
  <si>
    <t>田方広域</t>
  </si>
  <si>
    <t>伊豆長岡町</t>
  </si>
  <si>
    <t>弥靭山地区</t>
  </si>
  <si>
    <t>S49. 8. 9</t>
  </si>
  <si>
    <t xml:space="preserve"> 県告8679</t>
  </si>
  <si>
    <t>東駿河湾広域</t>
  </si>
  <si>
    <t>沼津市</t>
  </si>
  <si>
    <t>香貫山地区</t>
  </si>
  <si>
    <t>S50. 3.11</t>
  </si>
  <si>
    <t xml:space="preserve"> 県告 207</t>
  </si>
  <si>
    <t>徳倉山地区</t>
  </si>
  <si>
    <t>S37. 3.22</t>
  </si>
  <si>
    <t xml:space="preserve"> 建告 723</t>
  </si>
  <si>
    <t>桃郷地区</t>
  </si>
  <si>
    <t>牛臥地区</t>
  </si>
  <si>
    <t>千本地区</t>
  </si>
  <si>
    <t>５地区</t>
  </si>
  <si>
    <t>岳南広域</t>
  </si>
  <si>
    <t>富士宮市</t>
  </si>
  <si>
    <t>浅間大社地区</t>
  </si>
  <si>
    <t>S61. 3.28</t>
  </si>
  <si>
    <t xml:space="preserve"> 県告 330</t>
  </si>
  <si>
    <t>舞々木地区</t>
  </si>
  <si>
    <t>山本高原地区</t>
  </si>
  <si>
    <t>明星山地区</t>
  </si>
  <si>
    <t>富士川地区</t>
  </si>
  <si>
    <t>黒山地区</t>
  </si>
  <si>
    <t>白尾山地区</t>
  </si>
  <si>
    <t>西ノ山地区</t>
  </si>
  <si>
    <t>８地区</t>
  </si>
  <si>
    <t>静清広域</t>
  </si>
  <si>
    <t xml:space="preserve"> 県告 938</t>
  </si>
  <si>
    <t>有度山地区</t>
  </si>
  <si>
    <t>清見寺地区</t>
  </si>
  <si>
    <t>４地区</t>
  </si>
  <si>
    <t>城内地区</t>
  </si>
  <si>
    <t xml:space="preserve"> 県告 936</t>
  </si>
  <si>
    <t>賎機山地区</t>
  </si>
  <si>
    <t>谷津山地区</t>
  </si>
  <si>
    <t xml:space="preserve"> 県告 619</t>
  </si>
  <si>
    <t xml:space="preserve"> 県告 129</t>
  </si>
  <si>
    <t>向敷地・丸子地区</t>
  </si>
  <si>
    <t>S46. 3.31</t>
  </si>
  <si>
    <t>大崩地区</t>
  </si>
  <si>
    <t>７地区</t>
  </si>
  <si>
    <t>西遠広域</t>
  </si>
  <si>
    <t>浜松市</t>
  </si>
  <si>
    <t>曳馬野地区</t>
  </si>
  <si>
    <t xml:space="preserve"> 県告 937</t>
  </si>
  <si>
    <t>佐鳴湖地区</t>
  </si>
  <si>
    <t>和合富塚地区</t>
  </si>
  <si>
    <t>海岸地区</t>
  </si>
  <si>
    <t>舞阪町</t>
  </si>
  <si>
    <t>新弁天島地区</t>
  </si>
  <si>
    <t xml:space="preserve"> 県告 941</t>
  </si>
  <si>
    <t>吹上地区</t>
  </si>
  <si>
    <t>S37. 7.19</t>
  </si>
  <si>
    <t xml:space="preserve"> 県告1699</t>
  </si>
  <si>
    <t>浜表地区</t>
  </si>
  <si>
    <t>３地区</t>
  </si>
  <si>
    <t>西浜名広域</t>
  </si>
  <si>
    <t>新居町</t>
  </si>
  <si>
    <t>浜名川地区</t>
  </si>
  <si>
    <t xml:space="preserve"> 建告1706</t>
  </si>
  <si>
    <t>新居浜地区</t>
  </si>
  <si>
    <t>松山地区</t>
  </si>
  <si>
    <t>天神山地区</t>
  </si>
  <si>
    <t>西山地区</t>
  </si>
  <si>
    <t>新弁天地区</t>
  </si>
  <si>
    <t>新居弁天地区</t>
  </si>
  <si>
    <t>県合計</t>
  </si>
  <si>
    <t>４５地区</t>
  </si>
  <si>
    <t>地区別種別面積 (ha)</t>
  </si>
  <si>
    <t>　　　　６－８　　風致地区</t>
  </si>
  <si>
    <t>年月日</t>
  </si>
  <si>
    <t>旧清水市</t>
  </si>
  <si>
    <t>横砂山地区</t>
  </si>
  <si>
    <t>旧静岡市</t>
  </si>
  <si>
    <t>県告212-6</t>
  </si>
  <si>
    <t>県告212-6</t>
  </si>
  <si>
    <t xml:space="preserve"> 県告1030</t>
  </si>
  <si>
    <t>当初決定</t>
  </si>
  <si>
    <t>三保久能海岸地区</t>
  </si>
  <si>
    <t>大浜久能海岸地区</t>
  </si>
  <si>
    <t xml:space="preserve"> 県告 935</t>
  </si>
  <si>
    <t xml:space="preserve"> 県告 212－5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</si>
</sst>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28"/>
      <name val="ＭＳ Ｐゴシック"/>
      <family val="3"/>
    </font>
    <font>
      <sz val="20"/>
      <name val="ＭＳ Ｐ明朝"/>
      <family val="1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76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176" fontId="5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left"/>
      <protection/>
    </xf>
    <xf numFmtId="0" fontId="8" fillId="0" borderId="4" xfId="0" applyFont="1" applyBorder="1" applyAlignment="1">
      <alignment/>
    </xf>
    <xf numFmtId="0" fontId="8" fillId="0" borderId="5" xfId="0" applyFont="1" applyBorder="1" applyAlignment="1" applyProtection="1">
      <alignment horizontal="left"/>
      <protection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/>
      <protection/>
    </xf>
    <xf numFmtId="0" fontId="8" fillId="0" borderId="9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11" xfId="0" applyFont="1" applyBorder="1" applyAlignment="1" applyProtection="1">
      <alignment horizontal="center"/>
      <protection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/>
    </xf>
    <xf numFmtId="176" fontId="8" fillId="0" borderId="6" xfId="0" applyNumberFormat="1" applyFont="1" applyBorder="1" applyAlignment="1" applyProtection="1">
      <alignment/>
      <protection/>
    </xf>
    <xf numFmtId="176" fontId="9" fillId="0" borderId="5" xfId="0" applyNumberFormat="1" applyFont="1" applyBorder="1" applyAlignment="1" applyProtection="1">
      <alignment/>
      <protection/>
    </xf>
    <xf numFmtId="57" fontId="9" fillId="0" borderId="5" xfId="0" applyNumberFormat="1" applyFont="1" applyBorder="1" applyAlignment="1" applyProtection="1">
      <alignment horizontal="center"/>
      <protection/>
    </xf>
    <xf numFmtId="0" fontId="9" fillId="0" borderId="9" xfId="0" applyFont="1" applyBorder="1" applyAlignment="1">
      <alignment/>
    </xf>
    <xf numFmtId="0" fontId="9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 applyProtection="1">
      <alignment horizontal="left"/>
      <protection/>
    </xf>
    <xf numFmtId="176" fontId="8" fillId="0" borderId="1" xfId="0" applyNumberFormat="1" applyFont="1" applyBorder="1" applyAlignment="1" applyProtection="1">
      <alignment/>
      <protection/>
    </xf>
    <xf numFmtId="176" fontId="9" fillId="0" borderId="15" xfId="0" applyNumberFormat="1" applyFont="1" applyBorder="1" applyAlignment="1" applyProtection="1">
      <alignment/>
      <protection/>
    </xf>
    <xf numFmtId="57" fontId="9" fillId="0" borderId="15" xfId="0" applyNumberFormat="1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left"/>
      <protection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 applyProtection="1">
      <alignment horizontal="center"/>
      <protection/>
    </xf>
    <xf numFmtId="0" fontId="9" fillId="0" borderId="15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8" fillId="0" borderId="17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/>
      <protection/>
    </xf>
    <xf numFmtId="0" fontId="8" fillId="0" borderId="15" xfId="0" applyFont="1" applyBorder="1" applyAlignment="1">
      <alignment horizontal="left"/>
    </xf>
    <xf numFmtId="0" fontId="8" fillId="0" borderId="18" xfId="0" applyFont="1" applyBorder="1" applyAlignment="1">
      <alignment/>
    </xf>
    <xf numFmtId="0" fontId="8" fillId="0" borderId="19" xfId="0" applyFont="1" applyBorder="1" applyAlignment="1" applyProtection="1">
      <alignment horizontal="center"/>
      <protection/>
    </xf>
    <xf numFmtId="0" fontId="9" fillId="0" borderId="19" xfId="0" applyFont="1" applyBorder="1" applyAlignment="1">
      <alignment horizontal="left"/>
    </xf>
    <xf numFmtId="0" fontId="8" fillId="0" borderId="20" xfId="0" applyFont="1" applyBorder="1" applyAlignment="1">
      <alignment/>
    </xf>
    <xf numFmtId="176" fontId="9" fillId="0" borderId="19" xfId="0" applyNumberFormat="1" applyFont="1" applyBorder="1" applyAlignment="1" applyProtection="1">
      <alignment/>
      <protection/>
    </xf>
    <xf numFmtId="57" fontId="9" fillId="0" borderId="19" xfId="0" applyNumberFormat="1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left"/>
      <protection/>
    </xf>
    <xf numFmtId="0" fontId="8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176" fontId="9" fillId="0" borderId="22" xfId="0" applyNumberFormat="1" applyFont="1" applyBorder="1" applyAlignment="1" applyProtection="1">
      <alignment/>
      <protection/>
    </xf>
    <xf numFmtId="176" fontId="9" fillId="0" borderId="22" xfId="0" applyNumberFormat="1" applyFont="1" applyBorder="1" applyAlignment="1" applyProtection="1">
      <alignment horizontal="center"/>
      <protection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6" xfId="0" applyFont="1" applyBorder="1" applyAlignment="1" applyProtection="1">
      <alignment horizontal="left" shrinkToFit="1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79"/>
  <sheetViews>
    <sheetView tabSelected="1" view="pageBreakPreview" zoomScale="60" zoomScaleNormal="50" workbookViewId="0" topLeftCell="A22">
      <selection activeCell="K31" sqref="K31"/>
    </sheetView>
  </sheetViews>
  <sheetFormatPr defaultColWidth="10.59765625" defaultRowHeight="45.75" customHeight="1"/>
  <cols>
    <col min="1" max="1" width="25.59765625" style="8" customWidth="1"/>
    <col min="2" max="2" width="20.59765625" style="8" customWidth="1"/>
    <col min="3" max="3" width="15.59765625" style="13" customWidth="1"/>
    <col min="4" max="4" width="8.59765625" style="8" customWidth="1"/>
    <col min="5" max="5" width="14.59765625" style="8" customWidth="1"/>
    <col min="6" max="8" width="18.59765625" style="3" customWidth="1"/>
    <col min="9" max="10" width="15.59765625" style="7" customWidth="1"/>
    <col min="11" max="11" width="19.19921875" style="3" customWidth="1"/>
    <col min="12" max="12" width="3.09765625" style="3" customWidth="1"/>
    <col min="13" max="16384" width="10.59765625" style="3" customWidth="1"/>
  </cols>
  <sheetData>
    <row r="1" spans="1:12" ht="45.75" customHeight="1">
      <c r="A1" s="16" t="s">
        <v>91</v>
      </c>
      <c r="B1" s="9"/>
      <c r="C1" s="14"/>
      <c r="D1" s="9"/>
      <c r="E1" s="9"/>
      <c r="F1" s="1"/>
      <c r="G1" s="1"/>
      <c r="H1" s="1"/>
      <c r="I1" s="2"/>
      <c r="J1" s="2"/>
      <c r="K1" s="1"/>
      <c r="L1" s="1"/>
    </row>
    <row r="2" spans="1:12" ht="45.75" customHeight="1" thickBot="1">
      <c r="A2" s="11"/>
      <c r="B2" s="11"/>
      <c r="C2" s="12"/>
      <c r="D2" s="11"/>
      <c r="E2" s="11"/>
      <c r="F2" s="4"/>
      <c r="G2" s="4"/>
      <c r="H2" s="4"/>
      <c r="I2" s="5"/>
      <c r="J2" s="5"/>
      <c r="K2" s="4"/>
      <c r="L2" s="1"/>
    </row>
    <row r="3" spans="1:12" s="27" customFormat="1" ht="48" customHeight="1">
      <c r="A3" s="17" t="s">
        <v>0</v>
      </c>
      <c r="B3" s="18" t="s">
        <v>1</v>
      </c>
      <c r="C3" s="19" t="s">
        <v>2</v>
      </c>
      <c r="D3" s="20"/>
      <c r="E3" s="20"/>
      <c r="F3" s="21" t="s">
        <v>90</v>
      </c>
      <c r="G3" s="22"/>
      <c r="H3" s="23"/>
      <c r="I3" s="24" t="s">
        <v>99</v>
      </c>
      <c r="J3" s="18" t="s">
        <v>3</v>
      </c>
      <c r="K3" s="25" t="s">
        <v>4</v>
      </c>
      <c r="L3" s="26"/>
    </row>
    <row r="4" spans="1:12" s="27" customFormat="1" ht="48" customHeight="1" thickBot="1">
      <c r="A4" s="28"/>
      <c r="B4" s="29"/>
      <c r="C4" s="30"/>
      <c r="D4" s="31"/>
      <c r="E4" s="31"/>
      <c r="F4" s="32" t="s">
        <v>5</v>
      </c>
      <c r="G4" s="32" t="s">
        <v>6</v>
      </c>
      <c r="H4" s="32" t="s">
        <v>7</v>
      </c>
      <c r="I4" s="32" t="s">
        <v>92</v>
      </c>
      <c r="J4" s="33" t="s">
        <v>92</v>
      </c>
      <c r="K4" s="34"/>
      <c r="L4" s="26"/>
    </row>
    <row r="5" spans="1:12" s="39" customFormat="1" ht="48" customHeight="1">
      <c r="A5" s="17" t="s">
        <v>8</v>
      </c>
      <c r="B5" s="18" t="s">
        <v>9</v>
      </c>
      <c r="C5" s="21" t="s">
        <v>10</v>
      </c>
      <c r="D5" s="35"/>
      <c r="E5" s="35"/>
      <c r="F5" s="36">
        <v>897.2</v>
      </c>
      <c r="G5" s="36">
        <v>292.9</v>
      </c>
      <c r="H5" s="36">
        <f aca="true" t="shared" si="0" ref="H5:H36">SUM(F5:G5)</f>
        <v>1190.1</v>
      </c>
      <c r="I5" s="37">
        <v>13612</v>
      </c>
      <c r="J5" s="44">
        <v>28794</v>
      </c>
      <c r="K5" s="45" t="s">
        <v>12</v>
      </c>
      <c r="L5" s="38"/>
    </row>
    <row r="6" spans="1:12" s="39" customFormat="1" ht="48" customHeight="1">
      <c r="A6" s="40"/>
      <c r="B6" s="26"/>
      <c r="C6" s="41" t="s">
        <v>11</v>
      </c>
      <c r="D6" s="42"/>
      <c r="E6" s="42"/>
      <c r="F6" s="43">
        <v>703.6</v>
      </c>
      <c r="G6" s="43">
        <v>153.6</v>
      </c>
      <c r="H6" s="43">
        <f t="shared" si="0"/>
        <v>857.2</v>
      </c>
      <c r="I6" s="44">
        <v>13612</v>
      </c>
      <c r="J6" s="44">
        <v>28794</v>
      </c>
      <c r="K6" s="45" t="s">
        <v>12</v>
      </c>
      <c r="L6" s="38"/>
    </row>
    <row r="7" spans="1:12" s="39" customFormat="1" ht="48" customHeight="1">
      <c r="A7" s="40"/>
      <c r="B7" s="26"/>
      <c r="C7" s="41" t="s">
        <v>13</v>
      </c>
      <c r="D7" s="42"/>
      <c r="E7" s="42"/>
      <c r="F7" s="43">
        <v>878.3</v>
      </c>
      <c r="G7" s="43">
        <v>157.9</v>
      </c>
      <c r="H7" s="43">
        <f t="shared" si="0"/>
        <v>1036.2</v>
      </c>
      <c r="I7" s="44">
        <v>13612</v>
      </c>
      <c r="J7" s="44">
        <v>28794</v>
      </c>
      <c r="K7" s="45" t="s">
        <v>12</v>
      </c>
      <c r="L7" s="38"/>
    </row>
    <row r="8" spans="1:12" s="39" customFormat="1" ht="48" customHeight="1">
      <c r="A8" s="40"/>
      <c r="B8" s="26"/>
      <c r="C8" s="41" t="s">
        <v>14</v>
      </c>
      <c r="D8" s="42"/>
      <c r="E8" s="42"/>
      <c r="F8" s="43">
        <v>519.4</v>
      </c>
      <c r="G8" s="43">
        <v>288.4</v>
      </c>
      <c r="H8" s="43">
        <f t="shared" si="0"/>
        <v>807.8</v>
      </c>
      <c r="I8" s="44">
        <v>26023</v>
      </c>
      <c r="J8" s="44">
        <v>28794</v>
      </c>
      <c r="K8" s="45" t="s">
        <v>12</v>
      </c>
      <c r="L8" s="38"/>
    </row>
    <row r="9" spans="1:12" s="39" customFormat="1" ht="48" customHeight="1">
      <c r="A9" s="40"/>
      <c r="B9" s="26"/>
      <c r="C9" s="41" t="s">
        <v>15</v>
      </c>
      <c r="D9" s="42"/>
      <c r="E9" s="42"/>
      <c r="F9" s="43">
        <v>908.4</v>
      </c>
      <c r="G9" s="43">
        <v>245.9</v>
      </c>
      <c r="H9" s="43">
        <f t="shared" si="0"/>
        <v>1154.3</v>
      </c>
      <c r="I9" s="44">
        <v>26023</v>
      </c>
      <c r="J9" s="44">
        <v>28794</v>
      </c>
      <c r="K9" s="45" t="s">
        <v>12</v>
      </c>
      <c r="L9" s="38"/>
    </row>
    <row r="10" spans="1:12" s="39" customFormat="1" ht="48" customHeight="1">
      <c r="A10" s="40"/>
      <c r="B10" s="46"/>
      <c r="C10" s="41" t="s">
        <v>16</v>
      </c>
      <c r="D10" s="42"/>
      <c r="E10" s="42"/>
      <c r="F10" s="43">
        <v>44.3</v>
      </c>
      <c r="G10" s="43">
        <v>84.3</v>
      </c>
      <c r="H10" s="43">
        <f t="shared" si="0"/>
        <v>128.6</v>
      </c>
      <c r="I10" s="44">
        <v>26023</v>
      </c>
      <c r="J10" s="44">
        <v>28794</v>
      </c>
      <c r="K10" s="45" t="s">
        <v>12</v>
      </c>
      <c r="L10" s="38"/>
    </row>
    <row r="11" spans="1:12" s="39" customFormat="1" ht="48" customHeight="1">
      <c r="A11" s="47"/>
      <c r="B11" s="48" t="s">
        <v>7</v>
      </c>
      <c r="C11" s="49" t="s">
        <v>17</v>
      </c>
      <c r="D11" s="50"/>
      <c r="E11" s="50"/>
      <c r="F11" s="43">
        <f>SUM(F5:F10)</f>
        <v>3951.2000000000007</v>
      </c>
      <c r="G11" s="43">
        <f>SUM(G5:G10)</f>
        <v>1223</v>
      </c>
      <c r="H11" s="43">
        <f t="shared" si="0"/>
        <v>5174.200000000001</v>
      </c>
      <c r="I11" s="44"/>
      <c r="J11" s="51"/>
      <c r="K11" s="52"/>
      <c r="L11" s="38"/>
    </row>
    <row r="12" spans="1:12" s="39" customFormat="1" ht="48" customHeight="1">
      <c r="A12" s="53" t="s">
        <v>18</v>
      </c>
      <c r="B12" s="48" t="s">
        <v>19</v>
      </c>
      <c r="C12" s="41" t="s">
        <v>20</v>
      </c>
      <c r="D12" s="42"/>
      <c r="E12" s="42"/>
      <c r="F12" s="43">
        <v>28.3</v>
      </c>
      <c r="G12" s="43">
        <v>0.9</v>
      </c>
      <c r="H12" s="43">
        <f t="shared" si="0"/>
        <v>29.2</v>
      </c>
      <c r="I12" s="44">
        <v>19089</v>
      </c>
      <c r="J12" s="54" t="s">
        <v>21</v>
      </c>
      <c r="K12" s="45" t="s">
        <v>22</v>
      </c>
      <c r="L12" s="38"/>
    </row>
    <row r="13" spans="1:12" s="39" customFormat="1" ht="48" customHeight="1">
      <c r="A13" s="55" t="s">
        <v>23</v>
      </c>
      <c r="B13" s="56" t="s">
        <v>24</v>
      </c>
      <c r="C13" s="41" t="s">
        <v>25</v>
      </c>
      <c r="D13" s="42"/>
      <c r="E13" s="42"/>
      <c r="F13" s="43">
        <v>107.7</v>
      </c>
      <c r="G13" s="43">
        <v>13.1</v>
      </c>
      <c r="H13" s="43">
        <f t="shared" si="0"/>
        <v>120.8</v>
      </c>
      <c r="I13" s="44">
        <v>15477</v>
      </c>
      <c r="J13" s="54" t="s">
        <v>26</v>
      </c>
      <c r="K13" s="45" t="s">
        <v>27</v>
      </c>
      <c r="L13" s="38"/>
    </row>
    <row r="14" spans="1:12" s="39" customFormat="1" ht="48" customHeight="1">
      <c r="A14" s="40"/>
      <c r="B14" s="26"/>
      <c r="C14" s="41" t="s">
        <v>28</v>
      </c>
      <c r="D14" s="42"/>
      <c r="E14" s="42"/>
      <c r="F14" s="43">
        <v>119.7</v>
      </c>
      <c r="G14" s="43">
        <v>47.3</v>
      </c>
      <c r="H14" s="43">
        <f t="shared" si="0"/>
        <v>167</v>
      </c>
      <c r="I14" s="44">
        <v>15477</v>
      </c>
      <c r="J14" s="54" t="s">
        <v>29</v>
      </c>
      <c r="K14" s="45" t="s">
        <v>30</v>
      </c>
      <c r="L14" s="38"/>
    </row>
    <row r="15" spans="1:12" s="39" customFormat="1" ht="48" customHeight="1">
      <c r="A15" s="40"/>
      <c r="B15" s="26"/>
      <c r="C15" s="41" t="s">
        <v>31</v>
      </c>
      <c r="D15" s="42"/>
      <c r="E15" s="42"/>
      <c r="F15" s="43">
        <v>21.5</v>
      </c>
      <c r="G15" s="43">
        <v>6.5</v>
      </c>
      <c r="H15" s="43">
        <f t="shared" si="0"/>
        <v>28</v>
      </c>
      <c r="I15" s="44">
        <v>15477</v>
      </c>
      <c r="J15" s="54" t="s">
        <v>29</v>
      </c>
      <c r="K15" s="45" t="s">
        <v>30</v>
      </c>
      <c r="L15" s="38"/>
    </row>
    <row r="16" spans="1:12" s="39" customFormat="1" ht="48" customHeight="1">
      <c r="A16" s="40"/>
      <c r="B16" s="26"/>
      <c r="C16" s="41" t="s">
        <v>32</v>
      </c>
      <c r="D16" s="42"/>
      <c r="E16" s="42"/>
      <c r="F16" s="43">
        <v>17.5</v>
      </c>
      <c r="G16" s="43">
        <v>5.5</v>
      </c>
      <c r="H16" s="43">
        <f t="shared" si="0"/>
        <v>23</v>
      </c>
      <c r="I16" s="44">
        <v>15477</v>
      </c>
      <c r="J16" s="54" t="s">
        <v>29</v>
      </c>
      <c r="K16" s="45" t="s">
        <v>30</v>
      </c>
      <c r="L16" s="38"/>
    </row>
    <row r="17" spans="1:12" s="39" customFormat="1" ht="48" customHeight="1">
      <c r="A17" s="40"/>
      <c r="B17" s="46"/>
      <c r="C17" s="41" t="s">
        <v>33</v>
      </c>
      <c r="D17" s="50"/>
      <c r="E17" s="50"/>
      <c r="F17" s="43">
        <v>118</v>
      </c>
      <c r="G17" s="43">
        <v>12</v>
      </c>
      <c r="H17" s="43">
        <f t="shared" si="0"/>
        <v>130</v>
      </c>
      <c r="I17" s="44">
        <v>15477</v>
      </c>
      <c r="J17" s="54" t="s">
        <v>29</v>
      </c>
      <c r="K17" s="45" t="s">
        <v>30</v>
      </c>
      <c r="L17" s="38"/>
    </row>
    <row r="18" spans="1:12" s="39" customFormat="1" ht="48" customHeight="1">
      <c r="A18" s="47"/>
      <c r="B18" s="48" t="s">
        <v>7</v>
      </c>
      <c r="C18" s="49" t="s">
        <v>34</v>
      </c>
      <c r="D18" s="50"/>
      <c r="E18" s="50"/>
      <c r="F18" s="43">
        <v>384.4</v>
      </c>
      <c r="G18" s="43">
        <v>84.4</v>
      </c>
      <c r="H18" s="43">
        <f t="shared" si="0"/>
        <v>468.79999999999995</v>
      </c>
      <c r="I18" s="44"/>
      <c r="J18" s="51"/>
      <c r="K18" s="52"/>
      <c r="L18" s="38"/>
    </row>
    <row r="19" spans="1:12" s="39" customFormat="1" ht="48" customHeight="1">
      <c r="A19" s="55" t="s">
        <v>35</v>
      </c>
      <c r="B19" s="56" t="s">
        <v>36</v>
      </c>
      <c r="C19" s="41" t="s">
        <v>37</v>
      </c>
      <c r="D19" s="50"/>
      <c r="E19" s="50"/>
      <c r="F19" s="43">
        <v>8.1</v>
      </c>
      <c r="G19" s="43">
        <v>0.3</v>
      </c>
      <c r="H19" s="43">
        <f t="shared" si="0"/>
        <v>8.4</v>
      </c>
      <c r="I19" s="44">
        <v>13491</v>
      </c>
      <c r="J19" s="54" t="s">
        <v>38</v>
      </c>
      <c r="K19" s="45" t="s">
        <v>39</v>
      </c>
      <c r="L19" s="38"/>
    </row>
    <row r="20" spans="1:12" s="39" customFormat="1" ht="48" customHeight="1">
      <c r="A20" s="40"/>
      <c r="B20" s="26"/>
      <c r="C20" s="41" t="s">
        <v>40</v>
      </c>
      <c r="D20" s="50"/>
      <c r="E20" s="50"/>
      <c r="F20" s="43">
        <v>7</v>
      </c>
      <c r="G20" s="43">
        <v>10</v>
      </c>
      <c r="H20" s="43">
        <f t="shared" si="0"/>
        <v>17</v>
      </c>
      <c r="I20" s="44">
        <v>13491</v>
      </c>
      <c r="J20" s="54" t="s">
        <v>38</v>
      </c>
      <c r="K20" s="45" t="s">
        <v>39</v>
      </c>
      <c r="L20" s="38"/>
    </row>
    <row r="21" spans="1:12" s="39" customFormat="1" ht="48" customHeight="1">
      <c r="A21" s="40"/>
      <c r="B21" s="26"/>
      <c r="C21" s="41" t="s">
        <v>41</v>
      </c>
      <c r="D21" s="50"/>
      <c r="E21" s="50"/>
      <c r="F21" s="43">
        <v>47</v>
      </c>
      <c r="G21" s="43">
        <v>2</v>
      </c>
      <c r="H21" s="43">
        <f t="shared" si="0"/>
        <v>49</v>
      </c>
      <c r="I21" s="44">
        <v>13491</v>
      </c>
      <c r="J21" s="54" t="s">
        <v>38</v>
      </c>
      <c r="K21" s="45" t="s">
        <v>39</v>
      </c>
      <c r="L21" s="38"/>
    </row>
    <row r="22" spans="1:12" s="39" customFormat="1" ht="48" customHeight="1">
      <c r="A22" s="40"/>
      <c r="B22" s="26"/>
      <c r="C22" s="41" t="s">
        <v>42</v>
      </c>
      <c r="D22" s="50"/>
      <c r="E22" s="50"/>
      <c r="F22" s="43">
        <v>78</v>
      </c>
      <c r="G22" s="43">
        <v>54</v>
      </c>
      <c r="H22" s="43">
        <f t="shared" si="0"/>
        <v>132</v>
      </c>
      <c r="I22" s="44">
        <v>13491</v>
      </c>
      <c r="J22" s="54" t="s">
        <v>38</v>
      </c>
      <c r="K22" s="45" t="s">
        <v>39</v>
      </c>
      <c r="L22" s="38"/>
    </row>
    <row r="23" spans="1:12" s="39" customFormat="1" ht="48" customHeight="1">
      <c r="A23" s="40"/>
      <c r="B23" s="26"/>
      <c r="C23" s="41" t="s">
        <v>43</v>
      </c>
      <c r="D23" s="50"/>
      <c r="E23" s="50"/>
      <c r="F23" s="43">
        <v>19</v>
      </c>
      <c r="G23" s="43">
        <v>4</v>
      </c>
      <c r="H23" s="43">
        <f t="shared" si="0"/>
        <v>23</v>
      </c>
      <c r="I23" s="44">
        <v>13491</v>
      </c>
      <c r="J23" s="54" t="s">
        <v>38</v>
      </c>
      <c r="K23" s="45" t="s">
        <v>39</v>
      </c>
      <c r="L23" s="38"/>
    </row>
    <row r="24" spans="1:12" s="39" customFormat="1" ht="48" customHeight="1">
      <c r="A24" s="40"/>
      <c r="B24" s="26"/>
      <c r="C24" s="41" t="s">
        <v>44</v>
      </c>
      <c r="D24" s="50"/>
      <c r="E24" s="50"/>
      <c r="F24" s="43">
        <v>85</v>
      </c>
      <c r="G24" s="43">
        <v>0</v>
      </c>
      <c r="H24" s="43">
        <f t="shared" si="0"/>
        <v>85</v>
      </c>
      <c r="I24" s="44">
        <v>13491</v>
      </c>
      <c r="J24" s="54" t="s">
        <v>38</v>
      </c>
      <c r="K24" s="45" t="s">
        <v>39</v>
      </c>
      <c r="L24" s="38"/>
    </row>
    <row r="25" spans="1:12" s="39" customFormat="1" ht="48" customHeight="1">
      <c r="A25" s="40"/>
      <c r="B25" s="26"/>
      <c r="C25" s="41" t="s">
        <v>45</v>
      </c>
      <c r="D25" s="50"/>
      <c r="E25" s="50"/>
      <c r="F25" s="43">
        <v>69</v>
      </c>
      <c r="G25" s="43">
        <v>29</v>
      </c>
      <c r="H25" s="43">
        <f t="shared" si="0"/>
        <v>98</v>
      </c>
      <c r="I25" s="44">
        <v>13491</v>
      </c>
      <c r="J25" s="54" t="s">
        <v>38</v>
      </c>
      <c r="K25" s="45" t="s">
        <v>39</v>
      </c>
      <c r="L25" s="38"/>
    </row>
    <row r="26" spans="1:12" s="39" customFormat="1" ht="48" customHeight="1">
      <c r="A26" s="40"/>
      <c r="B26" s="46"/>
      <c r="C26" s="41" t="s">
        <v>46</v>
      </c>
      <c r="D26" s="50"/>
      <c r="E26" s="50"/>
      <c r="F26" s="43">
        <v>165</v>
      </c>
      <c r="G26" s="43">
        <v>0</v>
      </c>
      <c r="H26" s="43">
        <f t="shared" si="0"/>
        <v>165</v>
      </c>
      <c r="I26" s="44">
        <v>31499</v>
      </c>
      <c r="J26" s="54" t="s">
        <v>38</v>
      </c>
      <c r="K26" s="45" t="s">
        <v>39</v>
      </c>
      <c r="L26" s="38"/>
    </row>
    <row r="27" spans="1:12" s="39" customFormat="1" ht="48" customHeight="1">
      <c r="A27" s="47"/>
      <c r="B27" s="48" t="s">
        <v>7</v>
      </c>
      <c r="C27" s="49" t="s">
        <v>47</v>
      </c>
      <c r="D27" s="50"/>
      <c r="E27" s="50"/>
      <c r="F27" s="43">
        <f>SUM(F19:F26)</f>
        <v>478.1</v>
      </c>
      <c r="G27" s="43">
        <f>SUM(G19:G26)</f>
        <v>99.3</v>
      </c>
      <c r="H27" s="43">
        <f t="shared" si="0"/>
        <v>577.4</v>
      </c>
      <c r="I27" s="44"/>
      <c r="J27" s="51"/>
      <c r="K27" s="52"/>
      <c r="L27" s="38"/>
    </row>
    <row r="28" spans="1:12" s="39" customFormat="1" ht="48" customHeight="1">
      <c r="A28" s="55" t="s">
        <v>48</v>
      </c>
      <c r="B28" s="56" t="s">
        <v>93</v>
      </c>
      <c r="C28" s="41" t="s">
        <v>94</v>
      </c>
      <c r="D28" s="50"/>
      <c r="E28" s="50"/>
      <c r="F28" s="43">
        <v>45.2</v>
      </c>
      <c r="G28" s="43">
        <v>1.4</v>
      </c>
      <c r="H28" s="43">
        <f t="shared" si="0"/>
        <v>46.6</v>
      </c>
      <c r="I28" s="44">
        <v>12157</v>
      </c>
      <c r="J28" s="44">
        <v>25928</v>
      </c>
      <c r="K28" s="45" t="s">
        <v>102</v>
      </c>
      <c r="L28" s="38"/>
    </row>
    <row r="29" spans="1:12" s="39" customFormat="1" ht="48" customHeight="1">
      <c r="A29" s="40"/>
      <c r="B29" s="26"/>
      <c r="C29" s="41" t="s">
        <v>100</v>
      </c>
      <c r="D29" s="50"/>
      <c r="E29" s="50"/>
      <c r="F29" s="43">
        <v>88.6</v>
      </c>
      <c r="G29" s="43">
        <v>0</v>
      </c>
      <c r="H29" s="43">
        <f t="shared" si="0"/>
        <v>88.6</v>
      </c>
      <c r="I29" s="44">
        <v>12157</v>
      </c>
      <c r="J29" s="44">
        <v>25928</v>
      </c>
      <c r="K29" s="45" t="s">
        <v>102</v>
      </c>
      <c r="L29" s="38"/>
    </row>
    <row r="30" spans="1:12" s="39" customFormat="1" ht="48" customHeight="1">
      <c r="A30" s="40"/>
      <c r="B30" s="26"/>
      <c r="C30" s="41" t="s">
        <v>50</v>
      </c>
      <c r="D30" s="50"/>
      <c r="E30" s="50"/>
      <c r="F30" s="43">
        <v>772.4</v>
      </c>
      <c r="G30" s="43">
        <v>73.9</v>
      </c>
      <c r="H30" s="43">
        <f t="shared" si="0"/>
        <v>846.3</v>
      </c>
      <c r="I30" s="44">
        <v>12157</v>
      </c>
      <c r="J30" s="44">
        <v>25928</v>
      </c>
      <c r="K30" s="45" t="s">
        <v>49</v>
      </c>
      <c r="L30" s="38"/>
    </row>
    <row r="31" spans="1:12" s="39" customFormat="1" ht="48" customHeight="1">
      <c r="A31" s="40"/>
      <c r="B31" s="46"/>
      <c r="C31" s="41" t="s">
        <v>51</v>
      </c>
      <c r="D31" s="50"/>
      <c r="E31" s="50"/>
      <c r="F31" s="43">
        <v>21</v>
      </c>
      <c r="G31" s="43">
        <v>2.5</v>
      </c>
      <c r="H31" s="43">
        <f t="shared" si="0"/>
        <v>23.5</v>
      </c>
      <c r="I31" s="44">
        <v>26023</v>
      </c>
      <c r="J31" s="44">
        <v>26023</v>
      </c>
      <c r="K31" s="74" t="s">
        <v>103</v>
      </c>
      <c r="L31" s="38"/>
    </row>
    <row r="32" spans="1:12" s="39" customFormat="1" ht="48" customHeight="1">
      <c r="A32" s="40"/>
      <c r="B32" s="48" t="s">
        <v>7</v>
      </c>
      <c r="C32" s="49" t="s">
        <v>52</v>
      </c>
      <c r="D32" s="50"/>
      <c r="E32" s="50"/>
      <c r="F32" s="43">
        <f>SUM(F28:F31)</f>
        <v>927.2</v>
      </c>
      <c r="G32" s="43">
        <f>SUM(G28:G31)</f>
        <v>77.80000000000001</v>
      </c>
      <c r="H32" s="43">
        <f t="shared" si="0"/>
        <v>1005</v>
      </c>
      <c r="I32" s="44"/>
      <c r="J32" s="51"/>
      <c r="K32" s="52"/>
      <c r="L32" s="38"/>
    </row>
    <row r="33" spans="1:12" s="39" customFormat="1" ht="48" customHeight="1">
      <c r="A33" s="40"/>
      <c r="B33" s="56" t="s">
        <v>95</v>
      </c>
      <c r="C33" s="41" t="s">
        <v>53</v>
      </c>
      <c r="D33" s="50"/>
      <c r="E33" s="50"/>
      <c r="F33" s="43">
        <v>0</v>
      </c>
      <c r="G33" s="43">
        <v>28.5</v>
      </c>
      <c r="H33" s="43">
        <f t="shared" si="0"/>
        <v>28.5</v>
      </c>
      <c r="I33" s="44">
        <v>12157</v>
      </c>
      <c r="J33" s="44">
        <v>25928</v>
      </c>
      <c r="K33" s="45" t="s">
        <v>54</v>
      </c>
      <c r="L33" s="38"/>
    </row>
    <row r="34" spans="1:12" s="39" customFormat="1" ht="48" customHeight="1">
      <c r="A34" s="40"/>
      <c r="B34" s="26"/>
      <c r="C34" s="41" t="s">
        <v>55</v>
      </c>
      <c r="D34" s="50"/>
      <c r="E34" s="50"/>
      <c r="F34" s="43">
        <v>184.9</v>
      </c>
      <c r="G34" s="43">
        <v>2.9</v>
      </c>
      <c r="H34" s="43">
        <f t="shared" si="0"/>
        <v>187.8</v>
      </c>
      <c r="I34" s="44">
        <v>12157</v>
      </c>
      <c r="J34" s="44">
        <v>26023</v>
      </c>
      <c r="K34" s="45" t="s">
        <v>96</v>
      </c>
      <c r="L34" s="38"/>
    </row>
    <row r="35" spans="1:12" s="39" customFormat="1" ht="48" customHeight="1">
      <c r="A35" s="40"/>
      <c r="B35" s="26"/>
      <c r="C35" s="41" t="s">
        <v>56</v>
      </c>
      <c r="D35" s="50"/>
      <c r="E35" s="50"/>
      <c r="F35" s="43">
        <v>81.6</v>
      </c>
      <c r="G35" s="43">
        <v>9.8</v>
      </c>
      <c r="H35" s="43">
        <f t="shared" si="0"/>
        <v>91.39999999999999</v>
      </c>
      <c r="I35" s="44">
        <v>12157</v>
      </c>
      <c r="J35" s="44">
        <v>27975</v>
      </c>
      <c r="K35" s="52" t="s">
        <v>57</v>
      </c>
      <c r="L35" s="38"/>
    </row>
    <row r="36" spans="1:12" s="39" customFormat="1" ht="48" customHeight="1">
      <c r="A36" s="40"/>
      <c r="B36" s="26"/>
      <c r="C36" s="41" t="s">
        <v>50</v>
      </c>
      <c r="D36" s="50"/>
      <c r="E36" s="50"/>
      <c r="F36" s="43">
        <v>914.3</v>
      </c>
      <c r="G36" s="43">
        <v>206.9</v>
      </c>
      <c r="H36" s="43">
        <f t="shared" si="0"/>
        <v>1121.2</v>
      </c>
      <c r="I36" s="44">
        <v>12157</v>
      </c>
      <c r="J36" s="44">
        <v>27446</v>
      </c>
      <c r="K36" s="45" t="s">
        <v>58</v>
      </c>
      <c r="L36" s="38"/>
    </row>
    <row r="37" spans="1:12" s="39" customFormat="1" ht="48" customHeight="1">
      <c r="A37" s="40"/>
      <c r="B37" s="26"/>
      <c r="C37" s="41" t="s">
        <v>101</v>
      </c>
      <c r="D37" s="50"/>
      <c r="E37" s="50"/>
      <c r="F37" s="43">
        <v>44.3</v>
      </c>
      <c r="G37" s="43">
        <v>28.1</v>
      </c>
      <c r="H37" s="43">
        <f aca="true" t="shared" si="1" ref="H37:H58">SUM(F37:G37)</f>
        <v>72.4</v>
      </c>
      <c r="I37" s="44">
        <v>12157</v>
      </c>
      <c r="J37" s="44">
        <v>25928</v>
      </c>
      <c r="K37" s="45" t="s">
        <v>54</v>
      </c>
      <c r="L37" s="38"/>
    </row>
    <row r="38" spans="1:12" s="39" customFormat="1" ht="48" customHeight="1">
      <c r="A38" s="40"/>
      <c r="B38" s="26"/>
      <c r="C38" s="41" t="s">
        <v>59</v>
      </c>
      <c r="D38" s="50"/>
      <c r="E38" s="50"/>
      <c r="F38" s="43">
        <v>96</v>
      </c>
      <c r="G38" s="43">
        <v>0</v>
      </c>
      <c r="H38" s="43">
        <f t="shared" si="1"/>
        <v>96</v>
      </c>
      <c r="I38" s="44">
        <v>26023</v>
      </c>
      <c r="J38" s="54" t="s">
        <v>60</v>
      </c>
      <c r="K38" s="45" t="s">
        <v>97</v>
      </c>
      <c r="L38" s="38"/>
    </row>
    <row r="39" spans="1:12" s="39" customFormat="1" ht="48" customHeight="1">
      <c r="A39" s="40"/>
      <c r="B39" s="46"/>
      <c r="C39" s="41" t="s">
        <v>61</v>
      </c>
      <c r="D39" s="50"/>
      <c r="E39" s="50"/>
      <c r="F39" s="57">
        <v>196.4</v>
      </c>
      <c r="G39" s="57">
        <v>0</v>
      </c>
      <c r="H39" s="43">
        <f t="shared" si="1"/>
        <v>196.4</v>
      </c>
      <c r="I39" s="44">
        <v>26023</v>
      </c>
      <c r="J39" s="54" t="s">
        <v>60</v>
      </c>
      <c r="K39" s="45" t="s">
        <v>97</v>
      </c>
      <c r="L39" s="38"/>
    </row>
    <row r="40" spans="1:12" s="39" customFormat="1" ht="48" customHeight="1">
      <c r="A40" s="47"/>
      <c r="B40" s="48" t="s">
        <v>7</v>
      </c>
      <c r="C40" s="49" t="s">
        <v>62</v>
      </c>
      <c r="D40" s="50"/>
      <c r="E40" s="50"/>
      <c r="F40" s="43">
        <f>SUM(F33:F39)</f>
        <v>1517.5</v>
      </c>
      <c r="G40" s="43">
        <f>SUM(G33:G39)</f>
        <v>276.20000000000005</v>
      </c>
      <c r="H40" s="43">
        <f t="shared" si="1"/>
        <v>1793.7</v>
      </c>
      <c r="I40" s="44"/>
      <c r="J40" s="51"/>
      <c r="K40" s="52"/>
      <c r="L40" s="38"/>
    </row>
    <row r="41" spans="1:12" s="39" customFormat="1" ht="48" customHeight="1">
      <c r="A41" s="55" t="s">
        <v>63</v>
      </c>
      <c r="B41" s="56" t="s">
        <v>64</v>
      </c>
      <c r="C41" s="58" t="s">
        <v>65</v>
      </c>
      <c r="D41" s="50"/>
      <c r="E41" s="50"/>
      <c r="F41" s="43">
        <v>34</v>
      </c>
      <c r="G41" s="43">
        <v>45.5</v>
      </c>
      <c r="H41" s="43">
        <f t="shared" si="1"/>
        <v>79.5</v>
      </c>
      <c r="I41" s="44">
        <v>35531</v>
      </c>
      <c r="J41" s="44">
        <v>25928</v>
      </c>
      <c r="K41" s="45" t="s">
        <v>66</v>
      </c>
      <c r="L41" s="38"/>
    </row>
    <row r="42" spans="1:12" s="39" customFormat="1" ht="48" customHeight="1">
      <c r="A42" s="40"/>
      <c r="B42" s="26"/>
      <c r="C42" s="41" t="s">
        <v>67</v>
      </c>
      <c r="D42" s="50"/>
      <c r="E42" s="50"/>
      <c r="F42" s="43">
        <v>341.7</v>
      </c>
      <c r="G42" s="43">
        <v>140.1</v>
      </c>
      <c r="H42" s="43">
        <f t="shared" si="1"/>
        <v>481.79999999999995</v>
      </c>
      <c r="I42" s="44">
        <v>35531</v>
      </c>
      <c r="J42" s="44">
        <v>36137</v>
      </c>
      <c r="K42" s="45" t="s">
        <v>98</v>
      </c>
      <c r="L42" s="38"/>
    </row>
    <row r="43" spans="1:12" s="39" customFormat="1" ht="48" customHeight="1">
      <c r="A43" s="40"/>
      <c r="B43" s="26"/>
      <c r="C43" s="41" t="s">
        <v>68</v>
      </c>
      <c r="D43" s="50"/>
      <c r="E43" s="50"/>
      <c r="F43" s="43">
        <v>101.7</v>
      </c>
      <c r="G43" s="43">
        <v>74.2</v>
      </c>
      <c r="H43" s="43">
        <f t="shared" si="1"/>
        <v>175.9</v>
      </c>
      <c r="I43" s="44">
        <v>13969</v>
      </c>
      <c r="J43" s="44">
        <v>25928</v>
      </c>
      <c r="K43" s="45" t="s">
        <v>66</v>
      </c>
      <c r="L43" s="38"/>
    </row>
    <row r="44" spans="1:12" s="39" customFormat="1" ht="48" customHeight="1">
      <c r="A44" s="40"/>
      <c r="B44" s="46"/>
      <c r="C44" s="41" t="s">
        <v>69</v>
      </c>
      <c r="D44" s="50"/>
      <c r="E44" s="50"/>
      <c r="F44" s="43">
        <v>343.7</v>
      </c>
      <c r="G44" s="43">
        <v>115.5</v>
      </c>
      <c r="H44" s="43">
        <f t="shared" si="1"/>
        <v>459.2</v>
      </c>
      <c r="I44" s="44">
        <v>23006</v>
      </c>
      <c r="J44" s="44">
        <v>25928</v>
      </c>
      <c r="K44" s="45" t="s">
        <v>66</v>
      </c>
      <c r="L44" s="38"/>
    </row>
    <row r="45" spans="1:12" s="39" customFormat="1" ht="48" customHeight="1">
      <c r="A45" s="40"/>
      <c r="B45" s="48" t="s">
        <v>7</v>
      </c>
      <c r="C45" s="49" t="s">
        <v>52</v>
      </c>
      <c r="D45" s="50"/>
      <c r="E45" s="50"/>
      <c r="F45" s="43">
        <f>SUM(F41:F44)</f>
        <v>821.0999999999999</v>
      </c>
      <c r="G45" s="43">
        <f>SUM(G41:G44)</f>
        <v>375.3</v>
      </c>
      <c r="H45" s="43">
        <f t="shared" si="1"/>
        <v>1196.3999999999999</v>
      </c>
      <c r="I45" s="44"/>
      <c r="J45" s="51"/>
      <c r="K45" s="52"/>
      <c r="L45" s="38"/>
    </row>
    <row r="46" spans="1:12" s="39" customFormat="1" ht="48" customHeight="1">
      <c r="A46" s="40"/>
      <c r="B46" s="56" t="s">
        <v>70</v>
      </c>
      <c r="C46" s="41" t="s">
        <v>71</v>
      </c>
      <c r="D46" s="50"/>
      <c r="E46" s="50"/>
      <c r="F46" s="43">
        <v>0</v>
      </c>
      <c r="G46" s="43">
        <v>5.9</v>
      </c>
      <c r="H46" s="43">
        <f t="shared" si="1"/>
        <v>5.9</v>
      </c>
      <c r="I46" s="44">
        <v>14564</v>
      </c>
      <c r="J46" s="44">
        <v>26956</v>
      </c>
      <c r="K46" s="45" t="s">
        <v>72</v>
      </c>
      <c r="L46" s="38"/>
    </row>
    <row r="47" spans="1:12" s="39" customFormat="1" ht="48" customHeight="1">
      <c r="A47" s="40"/>
      <c r="B47" s="26"/>
      <c r="C47" s="41" t="s">
        <v>73</v>
      </c>
      <c r="D47" s="50"/>
      <c r="E47" s="50"/>
      <c r="F47" s="43">
        <v>19.2</v>
      </c>
      <c r="G47" s="43">
        <v>0</v>
      </c>
      <c r="H47" s="43">
        <f t="shared" si="1"/>
        <v>19.2</v>
      </c>
      <c r="I47" s="44">
        <v>14564</v>
      </c>
      <c r="J47" s="54" t="s">
        <v>74</v>
      </c>
      <c r="K47" s="45" t="s">
        <v>75</v>
      </c>
      <c r="L47" s="38"/>
    </row>
    <row r="48" spans="1:12" s="39" customFormat="1" ht="48" customHeight="1">
      <c r="A48" s="40"/>
      <c r="B48" s="46"/>
      <c r="C48" s="41" t="s">
        <v>76</v>
      </c>
      <c r="D48" s="50"/>
      <c r="E48" s="50"/>
      <c r="F48" s="43">
        <v>51.1</v>
      </c>
      <c r="G48" s="43">
        <v>0</v>
      </c>
      <c r="H48" s="43">
        <f t="shared" si="1"/>
        <v>51.1</v>
      </c>
      <c r="I48" s="44">
        <v>22846</v>
      </c>
      <c r="J48" s="54" t="s">
        <v>74</v>
      </c>
      <c r="K48" s="45" t="s">
        <v>75</v>
      </c>
      <c r="L48" s="38"/>
    </row>
    <row r="49" spans="1:12" s="39" customFormat="1" ht="48" customHeight="1">
      <c r="A49" s="47"/>
      <c r="B49" s="48" t="s">
        <v>7</v>
      </c>
      <c r="C49" s="49" t="s">
        <v>77</v>
      </c>
      <c r="D49" s="50"/>
      <c r="E49" s="50"/>
      <c r="F49" s="43">
        <f>SUM(F46:F48)</f>
        <v>70.3</v>
      </c>
      <c r="G49" s="43">
        <f>SUM(G46:G48)</f>
        <v>5.9</v>
      </c>
      <c r="H49" s="43">
        <f t="shared" si="1"/>
        <v>76.2</v>
      </c>
      <c r="I49" s="44"/>
      <c r="J49" s="51"/>
      <c r="K49" s="52"/>
      <c r="L49" s="38"/>
    </row>
    <row r="50" spans="1:12" s="39" customFormat="1" ht="48" customHeight="1">
      <c r="A50" s="55" t="s">
        <v>78</v>
      </c>
      <c r="B50" s="56" t="s">
        <v>79</v>
      </c>
      <c r="C50" s="41" t="s">
        <v>80</v>
      </c>
      <c r="D50" s="50"/>
      <c r="E50" s="50"/>
      <c r="F50" s="43">
        <v>0</v>
      </c>
      <c r="G50" s="43">
        <v>16.5</v>
      </c>
      <c r="H50" s="43">
        <f t="shared" si="1"/>
        <v>16.5</v>
      </c>
      <c r="I50" s="44">
        <v>22846</v>
      </c>
      <c r="J50" s="54" t="s">
        <v>74</v>
      </c>
      <c r="K50" s="45" t="s">
        <v>81</v>
      </c>
      <c r="L50" s="38"/>
    </row>
    <row r="51" spans="1:12" s="39" customFormat="1" ht="48" customHeight="1">
      <c r="A51" s="40"/>
      <c r="B51" s="26"/>
      <c r="C51" s="41" t="s">
        <v>82</v>
      </c>
      <c r="D51" s="50"/>
      <c r="E51" s="50"/>
      <c r="F51" s="43">
        <v>61</v>
      </c>
      <c r="G51" s="43">
        <v>2.1</v>
      </c>
      <c r="H51" s="43">
        <f t="shared" si="1"/>
        <v>63.1</v>
      </c>
      <c r="I51" s="44">
        <v>22846</v>
      </c>
      <c r="J51" s="54" t="s">
        <v>74</v>
      </c>
      <c r="K51" s="45" t="s">
        <v>81</v>
      </c>
      <c r="L51" s="38"/>
    </row>
    <row r="52" spans="1:12" s="39" customFormat="1" ht="48" customHeight="1">
      <c r="A52" s="40"/>
      <c r="B52" s="26"/>
      <c r="C52" s="41" t="s">
        <v>83</v>
      </c>
      <c r="D52" s="50"/>
      <c r="E52" s="50"/>
      <c r="F52" s="43">
        <v>51.3</v>
      </c>
      <c r="G52" s="43">
        <v>1.2</v>
      </c>
      <c r="H52" s="43">
        <f t="shared" si="1"/>
        <v>52.5</v>
      </c>
      <c r="I52" s="44">
        <v>22846</v>
      </c>
      <c r="J52" s="54" t="s">
        <v>74</v>
      </c>
      <c r="K52" s="45" t="s">
        <v>81</v>
      </c>
      <c r="L52" s="38"/>
    </row>
    <row r="53" spans="1:12" s="39" customFormat="1" ht="48" customHeight="1">
      <c r="A53" s="40"/>
      <c r="B53" s="26"/>
      <c r="C53" s="41" t="s">
        <v>84</v>
      </c>
      <c r="D53" s="50"/>
      <c r="E53" s="50"/>
      <c r="F53" s="43">
        <v>9.7</v>
      </c>
      <c r="G53" s="43">
        <v>6.3</v>
      </c>
      <c r="H53" s="43">
        <f t="shared" si="1"/>
        <v>16</v>
      </c>
      <c r="I53" s="44">
        <v>22846</v>
      </c>
      <c r="J53" s="54" t="s">
        <v>74</v>
      </c>
      <c r="K53" s="45" t="s">
        <v>81</v>
      </c>
      <c r="L53" s="38"/>
    </row>
    <row r="54" spans="1:12" s="39" customFormat="1" ht="48" customHeight="1">
      <c r="A54" s="40"/>
      <c r="B54" s="26"/>
      <c r="C54" s="41" t="s">
        <v>85</v>
      </c>
      <c r="D54" s="50"/>
      <c r="E54" s="50"/>
      <c r="F54" s="43">
        <v>13</v>
      </c>
      <c r="G54" s="43">
        <v>0.2</v>
      </c>
      <c r="H54" s="43">
        <f t="shared" si="1"/>
        <v>13.2</v>
      </c>
      <c r="I54" s="44">
        <v>22846</v>
      </c>
      <c r="J54" s="54" t="s">
        <v>74</v>
      </c>
      <c r="K54" s="45" t="s">
        <v>81</v>
      </c>
      <c r="L54" s="38"/>
    </row>
    <row r="55" spans="1:12" s="39" customFormat="1" ht="48" customHeight="1">
      <c r="A55" s="40"/>
      <c r="B55" s="26"/>
      <c r="C55" s="41" t="s">
        <v>86</v>
      </c>
      <c r="D55" s="50"/>
      <c r="E55" s="50"/>
      <c r="F55" s="43">
        <v>0</v>
      </c>
      <c r="G55" s="43">
        <v>12.8</v>
      </c>
      <c r="H55" s="43">
        <f t="shared" si="1"/>
        <v>12.8</v>
      </c>
      <c r="I55" s="44">
        <v>22846</v>
      </c>
      <c r="J55" s="54" t="s">
        <v>74</v>
      </c>
      <c r="K55" s="45" t="s">
        <v>81</v>
      </c>
      <c r="L55" s="38"/>
    </row>
    <row r="56" spans="1:12" s="39" customFormat="1" ht="48" customHeight="1">
      <c r="A56" s="40"/>
      <c r="B56" s="46"/>
      <c r="C56" s="41" t="s">
        <v>87</v>
      </c>
      <c r="D56" s="50"/>
      <c r="E56" s="50"/>
      <c r="F56" s="43">
        <v>55.8</v>
      </c>
      <c r="G56" s="43">
        <v>5.5</v>
      </c>
      <c r="H56" s="43">
        <f t="shared" si="1"/>
        <v>61.3</v>
      </c>
      <c r="I56" s="44">
        <v>22846</v>
      </c>
      <c r="J56" s="54" t="s">
        <v>74</v>
      </c>
      <c r="K56" s="45" t="s">
        <v>81</v>
      </c>
      <c r="L56" s="38"/>
    </row>
    <row r="57" spans="1:12" s="39" customFormat="1" ht="48" customHeight="1" thickBot="1">
      <c r="A57" s="59"/>
      <c r="B57" s="60" t="s">
        <v>7</v>
      </c>
      <c r="C57" s="61" t="s">
        <v>62</v>
      </c>
      <c r="D57" s="62"/>
      <c r="E57" s="62"/>
      <c r="F57" s="63">
        <f>SUM(F50:F56)</f>
        <v>190.8</v>
      </c>
      <c r="G57" s="63">
        <f>SUM(G50:G56)</f>
        <v>44.6</v>
      </c>
      <c r="H57" s="63">
        <f t="shared" si="1"/>
        <v>235.4</v>
      </c>
      <c r="I57" s="64"/>
      <c r="J57" s="65"/>
      <c r="K57" s="66"/>
      <c r="L57" s="38"/>
    </row>
    <row r="58" spans="1:12" s="39" customFormat="1" ht="48" customHeight="1" thickBot="1" thickTop="1">
      <c r="A58" s="67" t="s">
        <v>88</v>
      </c>
      <c r="B58" s="67">
        <v>9</v>
      </c>
      <c r="C58" s="68" t="s">
        <v>89</v>
      </c>
      <c r="D58" s="62"/>
      <c r="E58" s="62"/>
      <c r="F58" s="69">
        <f>SUM(F57,F49,F45,F40,F32,F27,F18,F11,F12)</f>
        <v>8368.9</v>
      </c>
      <c r="G58" s="69">
        <f>SUM(G57,G49,G45,G40,G32,G27,G18,G11,G12)</f>
        <v>2187.4</v>
      </c>
      <c r="H58" s="69">
        <f t="shared" si="1"/>
        <v>10556.3</v>
      </c>
      <c r="I58" s="70"/>
      <c r="J58" s="71"/>
      <c r="K58" s="72"/>
      <c r="L58" s="73"/>
    </row>
    <row r="59" spans="1:13" ht="45.75" customHeight="1" thickTop="1">
      <c r="A59" s="9"/>
      <c r="B59" s="9"/>
      <c r="C59" s="10"/>
      <c r="D59" s="9"/>
      <c r="E59" s="9"/>
      <c r="F59" s="6"/>
      <c r="G59" s="6"/>
      <c r="H59" s="6"/>
      <c r="I59" s="15"/>
      <c r="J59" s="2"/>
      <c r="K59" s="1"/>
      <c r="L59" s="1"/>
      <c r="M59" s="1"/>
    </row>
    <row r="60" spans="1:13" ht="45.75" customHeight="1">
      <c r="A60" s="9"/>
      <c r="B60" s="9"/>
      <c r="C60" s="10"/>
      <c r="D60" s="9"/>
      <c r="E60" s="9"/>
      <c r="F60" s="6"/>
      <c r="G60" s="6"/>
      <c r="H60" s="6"/>
      <c r="I60" s="15"/>
      <c r="J60" s="2"/>
      <c r="K60" s="1"/>
      <c r="L60" s="1"/>
      <c r="M60" s="1"/>
    </row>
    <row r="61" spans="1:13" ht="45.75" customHeight="1">
      <c r="A61" s="9"/>
      <c r="B61" s="9"/>
      <c r="C61" s="10"/>
      <c r="D61" s="9"/>
      <c r="E61" s="9"/>
      <c r="F61" s="6"/>
      <c r="G61" s="6"/>
      <c r="H61" s="6"/>
      <c r="I61" s="15"/>
      <c r="J61" s="2"/>
      <c r="K61" s="1"/>
      <c r="L61" s="1"/>
      <c r="M61" s="1"/>
    </row>
    <row r="62" spans="1:13" ht="45.75" customHeight="1">
      <c r="A62" s="9"/>
      <c r="B62" s="9"/>
      <c r="C62" s="10"/>
      <c r="D62" s="9"/>
      <c r="E62" s="9"/>
      <c r="F62" s="6"/>
      <c r="G62" s="6"/>
      <c r="H62" s="6"/>
      <c r="I62" s="15"/>
      <c r="J62" s="2"/>
      <c r="K62" s="1"/>
      <c r="L62" s="1"/>
      <c r="M62" s="1"/>
    </row>
    <row r="63" spans="1:13" ht="45.75" customHeight="1">
      <c r="A63" s="9"/>
      <c r="B63" s="9"/>
      <c r="C63" s="10"/>
      <c r="D63" s="9"/>
      <c r="E63" s="9"/>
      <c r="F63" s="6"/>
      <c r="G63" s="6"/>
      <c r="H63" s="6"/>
      <c r="I63" s="15"/>
      <c r="J63" s="2"/>
      <c r="K63" s="1"/>
      <c r="L63" s="1"/>
      <c r="M63" s="1"/>
    </row>
    <row r="64" spans="1:13" ht="45.75" customHeight="1">
      <c r="A64" s="9"/>
      <c r="B64" s="9"/>
      <c r="C64" s="10"/>
      <c r="D64" s="9"/>
      <c r="E64" s="9"/>
      <c r="F64" s="6"/>
      <c r="G64" s="6"/>
      <c r="H64" s="6"/>
      <c r="I64" s="15"/>
      <c r="J64" s="2"/>
      <c r="K64" s="1"/>
      <c r="L64" s="1"/>
      <c r="M64" s="1"/>
    </row>
    <row r="65" spans="1:13" ht="45.75" customHeight="1">
      <c r="A65" s="9"/>
      <c r="B65" s="9"/>
      <c r="C65" s="10"/>
      <c r="D65" s="9"/>
      <c r="E65" s="9"/>
      <c r="F65" s="6"/>
      <c r="G65" s="6"/>
      <c r="H65" s="6"/>
      <c r="I65" s="15"/>
      <c r="J65" s="2"/>
      <c r="K65" s="1"/>
      <c r="L65" s="1"/>
      <c r="M65" s="1"/>
    </row>
    <row r="66" spans="1:13" ht="45.75" customHeight="1">
      <c r="A66" s="9"/>
      <c r="B66" s="9"/>
      <c r="C66" s="10"/>
      <c r="D66" s="9"/>
      <c r="E66" s="9"/>
      <c r="F66" s="6"/>
      <c r="G66" s="6"/>
      <c r="H66" s="6"/>
      <c r="I66" s="15"/>
      <c r="J66" s="2"/>
      <c r="K66" s="1"/>
      <c r="L66" s="1"/>
      <c r="M66" s="1"/>
    </row>
    <row r="67" spans="1:13" ht="45.75" customHeight="1">
      <c r="A67" s="9"/>
      <c r="B67" s="9"/>
      <c r="C67" s="10"/>
      <c r="D67" s="9"/>
      <c r="E67" s="9"/>
      <c r="F67" s="1"/>
      <c r="G67" s="1"/>
      <c r="H67" s="1"/>
      <c r="I67" s="2"/>
      <c r="J67" s="2"/>
      <c r="K67" s="1"/>
      <c r="L67" s="1"/>
      <c r="M67" s="1"/>
    </row>
    <row r="68" spans="1:13" ht="45.75" customHeight="1">
      <c r="A68" s="9"/>
      <c r="B68" s="9"/>
      <c r="C68" s="10"/>
      <c r="D68" s="9"/>
      <c r="E68" s="9"/>
      <c r="F68" s="1"/>
      <c r="G68" s="1"/>
      <c r="H68" s="1"/>
      <c r="I68" s="2"/>
      <c r="J68" s="2"/>
      <c r="K68" s="1"/>
      <c r="L68" s="1"/>
      <c r="M68" s="1"/>
    </row>
    <row r="69" spans="1:13" ht="45.75" customHeight="1">
      <c r="A69" s="9"/>
      <c r="B69" s="9"/>
      <c r="C69" s="10"/>
      <c r="D69" s="9"/>
      <c r="E69" s="9"/>
      <c r="F69" s="1"/>
      <c r="G69" s="1"/>
      <c r="H69" s="1"/>
      <c r="I69" s="2"/>
      <c r="J69" s="2"/>
      <c r="K69" s="1"/>
      <c r="L69" s="1"/>
      <c r="M69" s="1"/>
    </row>
    <row r="70" spans="1:13" ht="45.75" customHeight="1">
      <c r="A70" s="9"/>
      <c r="B70" s="9"/>
      <c r="C70" s="10"/>
      <c r="D70" s="9"/>
      <c r="E70" s="9"/>
      <c r="F70" s="1"/>
      <c r="G70" s="1"/>
      <c r="H70" s="1"/>
      <c r="I70" s="2"/>
      <c r="J70" s="2"/>
      <c r="K70" s="1"/>
      <c r="L70" s="1"/>
      <c r="M70" s="1"/>
    </row>
    <row r="71" spans="1:13" ht="45.75" customHeight="1">
      <c r="A71" s="9"/>
      <c r="B71" s="9"/>
      <c r="C71" s="10"/>
      <c r="D71" s="9"/>
      <c r="E71" s="9"/>
      <c r="F71" s="1"/>
      <c r="G71" s="1"/>
      <c r="H71" s="1"/>
      <c r="I71" s="2"/>
      <c r="J71" s="2"/>
      <c r="K71" s="1"/>
      <c r="L71" s="1"/>
      <c r="M71" s="1"/>
    </row>
    <row r="72" spans="1:13" ht="45.75" customHeight="1">
      <c r="A72" s="9"/>
      <c r="B72" s="9"/>
      <c r="C72" s="10"/>
      <c r="D72" s="9"/>
      <c r="E72" s="9"/>
      <c r="F72" s="1"/>
      <c r="G72" s="1"/>
      <c r="H72" s="1"/>
      <c r="I72" s="2"/>
      <c r="J72" s="2"/>
      <c r="K72" s="1"/>
      <c r="L72" s="1"/>
      <c r="M72" s="1"/>
    </row>
    <row r="73" spans="1:13" ht="45.75" customHeight="1">
      <c r="A73" s="9"/>
      <c r="B73" s="9"/>
      <c r="C73" s="10"/>
      <c r="D73" s="9"/>
      <c r="E73" s="9"/>
      <c r="F73" s="1"/>
      <c r="G73" s="1"/>
      <c r="H73" s="1"/>
      <c r="I73" s="2"/>
      <c r="J73" s="2"/>
      <c r="K73" s="1"/>
      <c r="L73" s="1"/>
      <c r="M73" s="1"/>
    </row>
    <row r="74" spans="1:13" ht="45.75" customHeight="1">
      <c r="A74" s="9"/>
      <c r="B74" s="9"/>
      <c r="C74" s="10"/>
      <c r="D74" s="9"/>
      <c r="E74" s="9"/>
      <c r="F74" s="1"/>
      <c r="G74" s="1"/>
      <c r="H74" s="1"/>
      <c r="I74" s="2"/>
      <c r="J74" s="2"/>
      <c r="K74" s="1"/>
      <c r="L74" s="1"/>
      <c r="M74" s="1"/>
    </row>
    <row r="75" spans="1:13" ht="45.75" customHeight="1">
      <c r="A75" s="9"/>
      <c r="B75" s="9"/>
      <c r="C75" s="10"/>
      <c r="D75" s="9"/>
      <c r="E75" s="9"/>
      <c r="F75" s="1"/>
      <c r="G75" s="1"/>
      <c r="H75" s="1"/>
      <c r="I75" s="2"/>
      <c r="J75" s="2"/>
      <c r="K75" s="1"/>
      <c r="L75" s="1"/>
      <c r="M75" s="1"/>
    </row>
    <row r="76" spans="1:13" ht="45.75" customHeight="1">
      <c r="A76" s="9"/>
      <c r="B76" s="9"/>
      <c r="C76" s="10"/>
      <c r="D76" s="9"/>
      <c r="E76" s="9"/>
      <c r="F76" s="1"/>
      <c r="G76" s="1"/>
      <c r="H76" s="1"/>
      <c r="I76" s="2"/>
      <c r="J76" s="2"/>
      <c r="K76" s="1"/>
      <c r="L76" s="1"/>
      <c r="M76" s="1"/>
    </row>
    <row r="77" spans="1:13" ht="45.75" customHeight="1">
      <c r="A77" s="9"/>
      <c r="B77" s="9"/>
      <c r="C77" s="10"/>
      <c r="D77" s="9"/>
      <c r="E77" s="9"/>
      <c r="F77" s="1"/>
      <c r="G77" s="1"/>
      <c r="H77" s="1"/>
      <c r="I77" s="2"/>
      <c r="J77" s="2"/>
      <c r="K77" s="1"/>
      <c r="L77" s="1"/>
      <c r="M77" s="1"/>
    </row>
    <row r="78" spans="1:13" ht="45.75" customHeight="1">
      <c r="A78" s="9"/>
      <c r="B78" s="9"/>
      <c r="C78" s="10"/>
      <c r="D78" s="9"/>
      <c r="E78" s="9"/>
      <c r="F78" s="1"/>
      <c r="G78" s="1"/>
      <c r="H78" s="1"/>
      <c r="I78" s="2"/>
      <c r="J78" s="2"/>
      <c r="K78" s="1"/>
      <c r="L78" s="1"/>
      <c r="M78" s="1"/>
    </row>
    <row r="79" spans="1:13" ht="45.75" customHeight="1">
      <c r="A79" s="9"/>
      <c r="B79" s="9"/>
      <c r="C79" s="10"/>
      <c r="D79" s="9"/>
      <c r="E79" s="9"/>
      <c r="F79" s="1"/>
      <c r="G79" s="1"/>
      <c r="H79" s="1"/>
      <c r="I79" s="2"/>
      <c r="J79" s="2"/>
      <c r="K79" s="1"/>
      <c r="L79" s="1"/>
      <c r="M79" s="1"/>
    </row>
  </sheetData>
  <printOptions horizontalCentered="1"/>
  <pageMargins left="0.7874015748031497" right="0.7874015748031497" top="0.984251968503937" bottom="0.984251968503937" header="0.5118110236220472" footer="0.5118110236220472"/>
  <pageSetup fitToHeight="2" orientation="portrait" paperSize="9" scale="39" r:id="rId1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2005-10-24T09:49:11Z</cp:lastPrinted>
  <dcterms:created xsi:type="dcterms:W3CDTF">1999-04-13T01:58:35Z</dcterms:created>
  <dcterms:modified xsi:type="dcterms:W3CDTF">2005-10-24T09:50:42Z</dcterms:modified>
  <cp:category/>
  <cp:version/>
  <cp:contentType/>
  <cp:contentStatus/>
</cp:coreProperties>
</file>