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15" windowWidth="12120" windowHeight="7440" tabRatio="49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'Sheet1'!$A:$S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<sst xmlns="http://schemas.openxmlformats.org/spreadsheetml/2006/main" count="206" uniqueCount="167">
  <si>
    <t>(単位：ha)</t>
  </si>
  <si>
    <t>都市計画</t>
  </si>
  <si>
    <t>　</t>
  </si>
  <si>
    <t>当初決定</t>
  </si>
  <si>
    <t>最終決定</t>
  </si>
  <si>
    <t>第１種</t>
  </si>
  <si>
    <t>第２種</t>
  </si>
  <si>
    <t>都市名</t>
  </si>
  <si>
    <t>告示</t>
  </si>
  <si>
    <t>告示番号</t>
  </si>
  <si>
    <t>低層住居</t>
  </si>
  <si>
    <t>中高層住居</t>
  </si>
  <si>
    <t>準住居地域</t>
  </si>
  <si>
    <t>商業地域</t>
  </si>
  <si>
    <t>準工業地域</t>
  </si>
  <si>
    <t>工業地域</t>
  </si>
  <si>
    <t>計</t>
  </si>
  <si>
    <t>区域名</t>
  </si>
  <si>
    <t>年月日</t>
  </si>
  <si>
    <t>専用地域</t>
  </si>
  <si>
    <t>住居地域</t>
  </si>
  <si>
    <t>南伊豆町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</si>
  <si>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</si>
  <si>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</si>
  <si>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</si>
  <si>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</si>
  <si>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</si>
  <si>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</si>
  <si>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</si>
  <si>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</si>
  <si>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</si>
  <si>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</si>
  <si>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修善寺町</t>
  </si>
  <si>
    <t>S.51.10.12</t>
  </si>
  <si>
    <t>大仁町</t>
  </si>
  <si>
    <t>田方広域</t>
  </si>
  <si>
    <t>伊豆長岡町</t>
  </si>
  <si>
    <t>韮山町</t>
  </si>
  <si>
    <t>函南町</t>
  </si>
  <si>
    <t>合計</t>
  </si>
  <si>
    <t>御殿場市</t>
  </si>
  <si>
    <t>御殿場</t>
  </si>
  <si>
    <t>小山町</t>
  </si>
  <si>
    <t>小山広域</t>
  </si>
  <si>
    <t>三島市</t>
  </si>
  <si>
    <t>東駿河湾</t>
  </si>
  <si>
    <t>沼津市</t>
  </si>
  <si>
    <t>広域</t>
  </si>
  <si>
    <t>長泉町</t>
  </si>
  <si>
    <t>清水町</t>
  </si>
  <si>
    <t>裾野</t>
  </si>
  <si>
    <t>裾野市</t>
  </si>
  <si>
    <t>富士市</t>
  </si>
  <si>
    <t>岳南広域</t>
  </si>
  <si>
    <t>富士宮市</t>
  </si>
  <si>
    <t>芝　　川</t>
  </si>
  <si>
    <t>芝 川 町</t>
  </si>
  <si>
    <t>富士川町</t>
  </si>
  <si>
    <t>庵原広域</t>
  </si>
  <si>
    <t>蒲原町</t>
  </si>
  <si>
    <t>由比町</t>
  </si>
  <si>
    <t>清水市</t>
  </si>
  <si>
    <t>静清広域</t>
  </si>
  <si>
    <t>静岡市</t>
  </si>
  <si>
    <t>藤枝市</t>
  </si>
  <si>
    <t>志太広域</t>
  </si>
  <si>
    <t>焼津市</t>
  </si>
  <si>
    <t>岡部町</t>
  </si>
  <si>
    <t>大井川町</t>
  </si>
  <si>
    <t>島田市</t>
  </si>
  <si>
    <t>島田金谷</t>
  </si>
  <si>
    <t>金谷町</t>
  </si>
  <si>
    <t>吉田町</t>
  </si>
  <si>
    <t>榛南広域</t>
  </si>
  <si>
    <t>榛原町</t>
  </si>
  <si>
    <t>相良町</t>
  </si>
  <si>
    <t>南遠広域</t>
  </si>
  <si>
    <t>御前崎町</t>
  </si>
  <si>
    <t>浜岡町</t>
  </si>
  <si>
    <t>掛川市</t>
  </si>
  <si>
    <t>東遠広域</t>
  </si>
  <si>
    <t>菊川町</t>
  </si>
  <si>
    <t>小笠町</t>
  </si>
  <si>
    <t>大東町</t>
  </si>
  <si>
    <t>小笠南部</t>
  </si>
  <si>
    <t>大須賀町</t>
  </si>
  <si>
    <t>H6.1.11</t>
  </si>
  <si>
    <t>袋井市</t>
  </si>
  <si>
    <t>中遠広域</t>
  </si>
  <si>
    <t>森町</t>
  </si>
  <si>
    <t>浅羽町</t>
  </si>
  <si>
    <t>磐田市</t>
  </si>
  <si>
    <t>磐南広域</t>
  </si>
  <si>
    <t>福田町</t>
  </si>
  <si>
    <t>竜洋町</t>
  </si>
  <si>
    <t>豊田町</t>
  </si>
  <si>
    <t>豊岡村</t>
  </si>
  <si>
    <t>村告　79</t>
  </si>
  <si>
    <t>天竜</t>
  </si>
  <si>
    <t>天竜市</t>
  </si>
  <si>
    <t>浜松市</t>
  </si>
  <si>
    <t>西遠広域</t>
  </si>
  <si>
    <t>浜北市</t>
  </si>
  <si>
    <t>雄踏町</t>
  </si>
  <si>
    <t>舞阪町</t>
  </si>
  <si>
    <t>湖西市</t>
  </si>
  <si>
    <t>西浜名</t>
  </si>
  <si>
    <t>新居町</t>
  </si>
  <si>
    <t>三ヶ日</t>
  </si>
  <si>
    <t>三ケ日町</t>
  </si>
  <si>
    <t>細江町</t>
  </si>
  <si>
    <t>奥浜名</t>
  </si>
  <si>
    <t>引佐町</t>
  </si>
  <si>
    <t>県計</t>
  </si>
  <si>
    <t>商業地域</t>
  </si>
  <si>
    <t>近   隣</t>
  </si>
  <si>
    <t>専用地域</t>
  </si>
  <si>
    <t>工  業</t>
  </si>
  <si>
    <t>６．地域地区</t>
  </si>
  <si>
    <t>　６－１　用途地域一覧表</t>
  </si>
  <si>
    <t>市告　120</t>
  </si>
  <si>
    <t>市告　48</t>
  </si>
  <si>
    <t>市告　180</t>
  </si>
  <si>
    <t>市告　158</t>
  </si>
  <si>
    <t>市告　3</t>
  </si>
  <si>
    <t>市告　163</t>
  </si>
  <si>
    <t>町告　93</t>
  </si>
  <si>
    <t>市告　66</t>
  </si>
  <si>
    <t>町告　22</t>
  </si>
  <si>
    <t>町告　46</t>
  </si>
  <si>
    <t>町告　61</t>
  </si>
  <si>
    <t>市告　74</t>
  </si>
  <si>
    <t>平成15年3月31日現在</t>
  </si>
  <si>
    <t>市告　131</t>
  </si>
  <si>
    <t>市告　40</t>
  </si>
  <si>
    <t>市告　6</t>
  </si>
  <si>
    <t>町告　72</t>
  </si>
  <si>
    <t>町告　61</t>
  </si>
  <si>
    <t>町告　132</t>
  </si>
  <si>
    <t>町告　103</t>
  </si>
  <si>
    <t>町告　74</t>
  </si>
  <si>
    <t>市告　118</t>
  </si>
  <si>
    <t>町告　97</t>
  </si>
  <si>
    <t>町告　94</t>
  </si>
  <si>
    <t>町告　75</t>
  </si>
  <si>
    <t>市告　115</t>
  </si>
  <si>
    <t>市告  507</t>
  </si>
  <si>
    <t>市告　180</t>
  </si>
  <si>
    <t>市告　184</t>
  </si>
  <si>
    <t>町告　50</t>
  </si>
  <si>
    <t>町告　33</t>
  </si>
  <si>
    <t>町告　78</t>
  </si>
  <si>
    <t>町告　115</t>
  </si>
  <si>
    <t>町告　144</t>
  </si>
  <si>
    <t>町告　135</t>
  </si>
  <si>
    <t>町告　77</t>
  </si>
  <si>
    <t>市告　160</t>
  </si>
  <si>
    <t>市告　58</t>
  </si>
  <si>
    <t>町告　5</t>
  </si>
  <si>
    <t>町告　44</t>
  </si>
  <si>
    <t>町告　82</t>
  </si>
  <si>
    <t>市告　195</t>
  </si>
  <si>
    <t>市告　135</t>
  </si>
  <si>
    <t>町告　54</t>
  </si>
  <si>
    <t>町告　77</t>
  </si>
  <si>
    <t>町告　128</t>
  </si>
  <si>
    <t>町告　133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</si>
</sst>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\(0.0\)"/>
    <numFmt numFmtId="182" formatCode="\(0\)"/>
    <numFmt numFmtId="183" formatCode="#,##0.0_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176" fontId="8" fillId="0" borderId="16" xfId="0" applyNumberFormat="1" applyFont="1" applyBorder="1" applyAlignment="1">
      <alignment horizontal="right"/>
    </xf>
    <xf numFmtId="176" fontId="8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8" fillId="0" borderId="20" xfId="0" applyFont="1" applyBorder="1" applyAlignment="1">
      <alignment horizontal="center"/>
    </xf>
    <xf numFmtId="57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76" fontId="8" fillId="0" borderId="19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distributed"/>
    </xf>
    <xf numFmtId="0" fontId="7" fillId="0" borderId="23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7" fillId="0" borderId="19" xfId="0" applyFont="1" applyFill="1" applyBorder="1" applyAlignment="1">
      <alignment horizontal="distributed" vertical="center"/>
    </xf>
    <xf numFmtId="57" fontId="8" fillId="0" borderId="20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/>
    </xf>
    <xf numFmtId="0" fontId="8" fillId="0" borderId="19" xfId="0" applyFont="1" applyBorder="1" applyAlignment="1">
      <alignment/>
    </xf>
    <xf numFmtId="177" fontId="8" fillId="0" borderId="25" xfId="0" applyNumberFormat="1" applyFont="1" applyBorder="1" applyAlignment="1">
      <alignment/>
    </xf>
    <xf numFmtId="181" fontId="8" fillId="0" borderId="20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7" fontId="8" fillId="0" borderId="26" xfId="0" applyNumberFormat="1" applyFont="1" applyBorder="1" applyAlignment="1">
      <alignment/>
    </xf>
    <xf numFmtId="177" fontId="8" fillId="0" borderId="21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181" fontId="8" fillId="0" borderId="26" xfId="0" applyNumberFormat="1" applyFont="1" applyBorder="1" applyAlignment="1">
      <alignment/>
    </xf>
    <xf numFmtId="181" fontId="8" fillId="0" borderId="25" xfId="0" applyNumberFormat="1" applyFont="1" applyBorder="1" applyAlignment="1">
      <alignment/>
    </xf>
    <xf numFmtId="176" fontId="8" fillId="0" borderId="25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0" fontId="7" fillId="0" borderId="29" xfId="0" applyFont="1" applyBorder="1" applyAlignment="1">
      <alignment horizontal="distributed"/>
    </xf>
    <xf numFmtId="0" fontId="7" fillId="0" borderId="1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1" xfId="0" applyFont="1" applyBorder="1" applyAlignment="1">
      <alignment/>
    </xf>
    <xf numFmtId="176" fontId="8" fillId="0" borderId="30" xfId="0" applyNumberFormat="1" applyFont="1" applyBorder="1" applyAlignment="1">
      <alignment horizontal="right"/>
    </xf>
    <xf numFmtId="176" fontId="8" fillId="0" borderId="31" xfId="0" applyNumberFormat="1" applyFont="1" applyBorder="1" applyAlignment="1">
      <alignment horizontal="right"/>
    </xf>
    <xf numFmtId="0" fontId="7" fillId="0" borderId="32" xfId="0" applyFont="1" applyBorder="1" applyAlignment="1">
      <alignment horizontal="distributed"/>
    </xf>
    <xf numFmtId="0" fontId="7" fillId="0" borderId="33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176" fontId="8" fillId="0" borderId="34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75" zoomScaleNormal="75" workbookViewId="0" topLeftCell="A3">
      <pane xSplit="3750" ySplit="1095" topLeftCell="K58" activePane="bottomRight" state="split"/>
      <selection pane="topLeft" activeCell="B2" sqref="B2"/>
      <selection pane="topRight" activeCell="A60" sqref="A60"/>
      <selection pane="bottomLeft" activeCell="A62" sqref="A62"/>
      <selection pane="bottomRight" activeCell="D14" sqref="D14"/>
    </sheetView>
  </sheetViews>
  <sheetFormatPr defaultColWidth="8.796875" defaultRowHeight="19.5" customHeight="1"/>
  <cols>
    <col min="1" max="2" width="18.59765625" style="6" customWidth="1"/>
    <col min="3" max="5" width="13.59765625" style="1" customWidth="1"/>
    <col min="6" max="18" width="14.59765625" style="1" customWidth="1"/>
    <col min="19" max="19" width="5.59765625" style="3" customWidth="1"/>
    <col min="20" max="16384" width="10.59765625" style="3" customWidth="1"/>
  </cols>
  <sheetData>
    <row r="1" ht="27" customHeight="1">
      <c r="A1" s="71" t="s">
        <v>118</v>
      </c>
    </row>
    <row r="2" spans="1:18" ht="32.25" customHeight="1" thickBot="1">
      <c r="A2" s="71" t="s">
        <v>119</v>
      </c>
      <c r="B2" s="2"/>
      <c r="L2" s="72"/>
      <c r="P2" s="70" t="s">
        <v>132</v>
      </c>
      <c r="R2" s="70" t="s">
        <v>0</v>
      </c>
    </row>
    <row r="3" spans="1:18" s="7" customFormat="1" ht="19.5" customHeight="1">
      <c r="A3" s="8" t="s">
        <v>1</v>
      </c>
      <c r="B3" s="9" t="s">
        <v>2</v>
      </c>
      <c r="C3" s="10" t="s">
        <v>3</v>
      </c>
      <c r="D3" s="11" t="s">
        <v>4</v>
      </c>
      <c r="E3" s="11"/>
      <c r="F3" s="9" t="s">
        <v>5</v>
      </c>
      <c r="G3" s="10" t="s">
        <v>6</v>
      </c>
      <c r="H3" s="9" t="s">
        <v>5</v>
      </c>
      <c r="I3" s="10" t="s">
        <v>6</v>
      </c>
      <c r="J3" s="9" t="s">
        <v>5</v>
      </c>
      <c r="K3" s="10" t="s">
        <v>6</v>
      </c>
      <c r="L3" s="9"/>
      <c r="M3" s="10" t="s">
        <v>115</v>
      </c>
      <c r="N3" s="9"/>
      <c r="O3" s="10"/>
      <c r="P3" s="9"/>
      <c r="Q3" s="10" t="s">
        <v>117</v>
      </c>
      <c r="R3" s="12"/>
    </row>
    <row r="4" spans="1:18" s="7" customFormat="1" ht="19.5" customHeight="1">
      <c r="A4" s="13"/>
      <c r="B4" s="14" t="s">
        <v>7</v>
      </c>
      <c r="C4" s="15" t="s">
        <v>8</v>
      </c>
      <c r="D4" s="16" t="s">
        <v>8</v>
      </c>
      <c r="E4" s="16" t="s">
        <v>9</v>
      </c>
      <c r="F4" s="14" t="s">
        <v>10</v>
      </c>
      <c r="G4" s="15" t="s">
        <v>10</v>
      </c>
      <c r="H4" s="14" t="s">
        <v>11</v>
      </c>
      <c r="I4" s="15" t="s">
        <v>11</v>
      </c>
      <c r="J4" s="14"/>
      <c r="K4" s="15"/>
      <c r="L4" s="14" t="s">
        <v>12</v>
      </c>
      <c r="M4" s="15"/>
      <c r="N4" s="14" t="s">
        <v>13</v>
      </c>
      <c r="O4" s="15" t="s">
        <v>14</v>
      </c>
      <c r="P4" s="14" t="s">
        <v>15</v>
      </c>
      <c r="Q4" s="15"/>
      <c r="R4" s="17" t="s">
        <v>16</v>
      </c>
    </row>
    <row r="5" spans="1:18" s="7" customFormat="1" ht="19.5" customHeight="1" thickBot="1">
      <c r="A5" s="18" t="s">
        <v>17</v>
      </c>
      <c r="B5" s="19"/>
      <c r="C5" s="20" t="s">
        <v>18</v>
      </c>
      <c r="D5" s="21" t="s">
        <v>18</v>
      </c>
      <c r="E5" s="21"/>
      <c r="F5" s="19" t="s">
        <v>19</v>
      </c>
      <c r="G5" s="20" t="s">
        <v>19</v>
      </c>
      <c r="H5" s="19" t="s">
        <v>19</v>
      </c>
      <c r="I5" s="20" t="s">
        <v>19</v>
      </c>
      <c r="J5" s="19" t="s">
        <v>20</v>
      </c>
      <c r="K5" s="20" t="s">
        <v>20</v>
      </c>
      <c r="L5" s="19"/>
      <c r="M5" s="20" t="s">
        <v>114</v>
      </c>
      <c r="N5" s="19"/>
      <c r="O5" s="20"/>
      <c r="P5" s="19"/>
      <c r="Q5" s="20" t="s">
        <v>116</v>
      </c>
      <c r="R5" s="22"/>
    </row>
    <row r="6" spans="1:18" ht="19.5" customHeight="1">
      <c r="A6" s="23" t="s">
        <v>21</v>
      </c>
      <c r="B6" s="24" t="s">
        <v>21</v>
      </c>
      <c r="C6" s="25"/>
      <c r="D6" s="25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>
        <f aca="true" t="shared" si="0" ref="R6:R16">SUM(F6:Q6)</f>
        <v>0</v>
      </c>
    </row>
    <row r="7" spans="1:18" ht="19.5" customHeight="1">
      <c r="A7" s="29" t="s">
        <v>22</v>
      </c>
      <c r="B7" s="30" t="s">
        <v>23</v>
      </c>
      <c r="C7" s="41">
        <v>26358</v>
      </c>
      <c r="D7" s="32">
        <v>36152</v>
      </c>
      <c r="E7" s="33" t="s">
        <v>127</v>
      </c>
      <c r="F7" s="34">
        <v>31.4</v>
      </c>
      <c r="G7" s="34"/>
      <c r="H7" s="34">
        <v>64</v>
      </c>
      <c r="I7" s="34"/>
      <c r="J7" s="34">
        <v>33</v>
      </c>
      <c r="K7" s="34">
        <v>115.8</v>
      </c>
      <c r="L7" s="34">
        <v>3.5</v>
      </c>
      <c r="M7" s="34">
        <v>42</v>
      </c>
      <c r="N7" s="34">
        <v>13</v>
      </c>
      <c r="O7" s="34">
        <v>7.1</v>
      </c>
      <c r="P7" s="34">
        <v>5.8</v>
      </c>
      <c r="Q7" s="34"/>
      <c r="R7" s="35">
        <f t="shared" si="0"/>
        <v>315.6</v>
      </c>
    </row>
    <row r="8" spans="1:18" ht="19.5" customHeight="1">
      <c r="A8" s="29" t="s">
        <v>24</v>
      </c>
      <c r="B8" s="30" t="s">
        <v>25</v>
      </c>
      <c r="C8" s="41">
        <v>31595</v>
      </c>
      <c r="D8" s="32">
        <v>36140</v>
      </c>
      <c r="E8" s="33" t="s">
        <v>126</v>
      </c>
      <c r="F8" s="34">
        <v>30.7</v>
      </c>
      <c r="G8" s="34"/>
      <c r="H8" s="34">
        <v>9.1</v>
      </c>
      <c r="I8" s="34"/>
      <c r="J8" s="34">
        <v>6.3</v>
      </c>
      <c r="K8" s="34">
        <v>40</v>
      </c>
      <c r="L8" s="34"/>
      <c r="M8" s="34">
        <v>18.9</v>
      </c>
      <c r="N8" s="34"/>
      <c r="O8" s="34"/>
      <c r="P8" s="34"/>
      <c r="Q8" s="34"/>
      <c r="R8" s="35">
        <f t="shared" si="0"/>
        <v>105</v>
      </c>
    </row>
    <row r="9" spans="1:18" ht="19.5" customHeight="1">
      <c r="A9" s="29" t="s">
        <v>26</v>
      </c>
      <c r="B9" s="30" t="s">
        <v>27</v>
      </c>
      <c r="C9" s="31"/>
      <c r="D9" s="36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>
        <f t="shared" si="0"/>
        <v>0</v>
      </c>
    </row>
    <row r="10" spans="1:18" ht="19.5" customHeight="1">
      <c r="A10" s="29" t="s">
        <v>28</v>
      </c>
      <c r="B10" s="30" t="s">
        <v>29</v>
      </c>
      <c r="C10" s="41">
        <v>23596</v>
      </c>
      <c r="D10" s="32">
        <v>36152</v>
      </c>
      <c r="E10" s="33" t="s">
        <v>133</v>
      </c>
      <c r="F10" s="34">
        <v>26</v>
      </c>
      <c r="G10" s="34"/>
      <c r="H10" s="34">
        <v>88</v>
      </c>
      <c r="I10" s="34">
        <v>124</v>
      </c>
      <c r="J10" s="34">
        <v>92</v>
      </c>
      <c r="K10" s="34">
        <v>112.8</v>
      </c>
      <c r="L10" s="34">
        <v>24</v>
      </c>
      <c r="M10" s="34">
        <v>132</v>
      </c>
      <c r="N10" s="34">
        <v>42</v>
      </c>
      <c r="O10" s="34">
        <v>5</v>
      </c>
      <c r="P10" s="34"/>
      <c r="Q10" s="34"/>
      <c r="R10" s="35">
        <f t="shared" si="0"/>
        <v>645.8</v>
      </c>
    </row>
    <row r="11" spans="1:18" ht="19.5" customHeight="1">
      <c r="A11" s="29" t="s">
        <v>30</v>
      </c>
      <c r="B11" s="30" t="s">
        <v>31</v>
      </c>
      <c r="C11" s="41">
        <v>21822</v>
      </c>
      <c r="D11" s="32">
        <v>36140</v>
      </c>
      <c r="E11" s="33" t="s">
        <v>131</v>
      </c>
      <c r="F11" s="34">
        <v>17</v>
      </c>
      <c r="G11" s="34"/>
      <c r="H11" s="34">
        <v>298</v>
      </c>
      <c r="I11" s="34">
        <v>534</v>
      </c>
      <c r="J11" s="34">
        <v>8.5</v>
      </c>
      <c r="K11" s="34">
        <v>182</v>
      </c>
      <c r="L11" s="34"/>
      <c r="M11" s="34">
        <v>77</v>
      </c>
      <c r="N11" s="34">
        <v>84</v>
      </c>
      <c r="O11" s="34"/>
      <c r="P11" s="34"/>
      <c r="Q11" s="34"/>
      <c r="R11" s="35">
        <f t="shared" si="0"/>
        <v>1200.5</v>
      </c>
    </row>
    <row r="12" spans="1:18" ht="19.5" customHeight="1">
      <c r="A12" s="37"/>
      <c r="B12" s="30" t="s">
        <v>32</v>
      </c>
      <c r="C12" s="41">
        <v>26583</v>
      </c>
      <c r="D12" s="32">
        <v>36103</v>
      </c>
      <c r="E12" s="33" t="s">
        <v>158</v>
      </c>
      <c r="F12" s="34">
        <v>42</v>
      </c>
      <c r="G12" s="34"/>
      <c r="H12" s="34">
        <v>21</v>
      </c>
      <c r="I12" s="34"/>
      <c r="J12" s="34">
        <v>28</v>
      </c>
      <c r="K12" s="34">
        <v>60</v>
      </c>
      <c r="L12" s="34"/>
      <c r="M12" s="34">
        <v>9.4</v>
      </c>
      <c r="N12" s="34">
        <v>27</v>
      </c>
      <c r="O12" s="34"/>
      <c r="P12" s="34">
        <v>16</v>
      </c>
      <c r="Q12" s="34"/>
      <c r="R12" s="35">
        <f t="shared" si="0"/>
        <v>203.4</v>
      </c>
    </row>
    <row r="13" spans="1:18" ht="19.5" customHeight="1">
      <c r="A13" s="38"/>
      <c r="B13" s="30" t="s">
        <v>34</v>
      </c>
      <c r="C13" s="41">
        <v>26583</v>
      </c>
      <c r="D13" s="32">
        <v>36148</v>
      </c>
      <c r="E13" s="33" t="s">
        <v>136</v>
      </c>
      <c r="F13" s="34"/>
      <c r="G13" s="34"/>
      <c r="H13" s="34">
        <v>67</v>
      </c>
      <c r="I13" s="34"/>
      <c r="J13" s="34">
        <v>78</v>
      </c>
      <c r="K13" s="34">
        <v>14</v>
      </c>
      <c r="L13" s="34">
        <v>7.4</v>
      </c>
      <c r="M13" s="34">
        <v>13</v>
      </c>
      <c r="N13" s="34">
        <v>6</v>
      </c>
      <c r="O13" s="34"/>
      <c r="P13" s="34">
        <v>31</v>
      </c>
      <c r="Q13" s="34"/>
      <c r="R13" s="35">
        <f t="shared" si="0"/>
        <v>216.4</v>
      </c>
    </row>
    <row r="14" spans="1:18" ht="19.5" customHeight="1">
      <c r="A14" s="38" t="s">
        <v>35</v>
      </c>
      <c r="B14" s="30" t="s">
        <v>36</v>
      </c>
      <c r="C14" s="41">
        <v>26583</v>
      </c>
      <c r="D14" s="32">
        <v>36155</v>
      </c>
      <c r="E14" s="33" t="s">
        <v>166</v>
      </c>
      <c r="F14" s="34">
        <v>29</v>
      </c>
      <c r="G14" s="34"/>
      <c r="H14" s="34">
        <v>23</v>
      </c>
      <c r="I14" s="34"/>
      <c r="J14" s="34">
        <v>45</v>
      </c>
      <c r="K14" s="34">
        <v>40</v>
      </c>
      <c r="L14" s="34"/>
      <c r="M14" s="34">
        <v>31</v>
      </c>
      <c r="N14" s="34">
        <v>42</v>
      </c>
      <c r="O14" s="34"/>
      <c r="P14" s="34"/>
      <c r="Q14" s="34"/>
      <c r="R14" s="35">
        <f t="shared" si="0"/>
        <v>210</v>
      </c>
    </row>
    <row r="15" spans="1:18" ht="19.5" customHeight="1">
      <c r="A15" s="38"/>
      <c r="B15" s="30" t="s">
        <v>37</v>
      </c>
      <c r="C15" s="41">
        <v>26583</v>
      </c>
      <c r="D15" s="32">
        <v>36153</v>
      </c>
      <c r="E15" s="33" t="s">
        <v>159</v>
      </c>
      <c r="F15" s="34">
        <v>28.8</v>
      </c>
      <c r="G15" s="34"/>
      <c r="H15" s="34">
        <v>47</v>
      </c>
      <c r="I15" s="34">
        <v>40</v>
      </c>
      <c r="J15" s="34"/>
      <c r="K15" s="34">
        <v>21</v>
      </c>
      <c r="L15" s="34">
        <v>21</v>
      </c>
      <c r="M15" s="34">
        <v>8.7</v>
      </c>
      <c r="N15" s="34">
        <v>4.3</v>
      </c>
      <c r="O15" s="34"/>
      <c r="P15" s="34"/>
      <c r="Q15" s="34"/>
      <c r="R15" s="35">
        <f t="shared" si="0"/>
        <v>170.8</v>
      </c>
    </row>
    <row r="16" spans="1:18" ht="19.5" customHeight="1">
      <c r="A16" s="38"/>
      <c r="B16" s="30" t="s">
        <v>38</v>
      </c>
      <c r="C16" s="41">
        <v>26583</v>
      </c>
      <c r="D16" s="32">
        <v>36146</v>
      </c>
      <c r="E16" s="33" t="s">
        <v>165</v>
      </c>
      <c r="F16" s="34">
        <v>79.4</v>
      </c>
      <c r="G16" s="34"/>
      <c r="H16" s="34">
        <v>110.5</v>
      </c>
      <c r="I16" s="34">
        <v>87</v>
      </c>
      <c r="J16" s="34">
        <v>85</v>
      </c>
      <c r="K16" s="34">
        <v>2.6</v>
      </c>
      <c r="L16" s="34">
        <v>17</v>
      </c>
      <c r="M16" s="34">
        <v>14</v>
      </c>
      <c r="N16" s="34"/>
      <c r="O16" s="34"/>
      <c r="P16" s="34">
        <v>31</v>
      </c>
      <c r="Q16" s="34"/>
      <c r="R16" s="35">
        <f t="shared" si="0"/>
        <v>426.5</v>
      </c>
    </row>
    <row r="17" spans="1:18" ht="19.5" customHeight="1">
      <c r="A17" s="39"/>
      <c r="B17" s="30" t="s">
        <v>39</v>
      </c>
      <c r="C17" s="31"/>
      <c r="D17" s="36"/>
      <c r="E17" s="33"/>
      <c r="F17" s="34">
        <f>SUM(F12:F16)</f>
        <v>179.2</v>
      </c>
      <c r="G17" s="34"/>
      <c r="H17" s="34">
        <f aca="true" t="shared" si="1" ref="H17:R17">SUM(H12:H16)</f>
        <v>268.5</v>
      </c>
      <c r="I17" s="34">
        <f t="shared" si="1"/>
        <v>127</v>
      </c>
      <c r="J17" s="34">
        <f t="shared" si="1"/>
        <v>236</v>
      </c>
      <c r="K17" s="34">
        <f t="shared" si="1"/>
        <v>137.6</v>
      </c>
      <c r="L17" s="34">
        <f t="shared" si="1"/>
        <v>45.4</v>
      </c>
      <c r="M17" s="34">
        <f t="shared" si="1"/>
        <v>76.1</v>
      </c>
      <c r="N17" s="34">
        <f t="shared" si="1"/>
        <v>79.3</v>
      </c>
      <c r="O17" s="34"/>
      <c r="P17" s="34">
        <f t="shared" si="1"/>
        <v>78</v>
      </c>
      <c r="Q17" s="34"/>
      <c r="R17" s="35">
        <f t="shared" si="1"/>
        <v>1227.1</v>
      </c>
    </row>
    <row r="18" spans="1:18" ht="19.5" customHeight="1">
      <c r="A18" s="38" t="s">
        <v>41</v>
      </c>
      <c r="B18" s="30" t="s">
        <v>40</v>
      </c>
      <c r="C18" s="41">
        <v>25428</v>
      </c>
      <c r="D18" s="32">
        <v>36120</v>
      </c>
      <c r="E18" s="33" t="s">
        <v>161</v>
      </c>
      <c r="F18" s="34">
        <v>166</v>
      </c>
      <c r="G18" s="34">
        <v>9.6</v>
      </c>
      <c r="H18" s="34">
        <v>179.7</v>
      </c>
      <c r="I18" s="34">
        <v>57</v>
      </c>
      <c r="J18" s="34">
        <v>174</v>
      </c>
      <c r="K18" s="34">
        <v>110</v>
      </c>
      <c r="L18" s="34">
        <v>24</v>
      </c>
      <c r="M18" s="34">
        <v>11.1</v>
      </c>
      <c r="N18" s="34">
        <v>13</v>
      </c>
      <c r="O18" s="34">
        <v>43</v>
      </c>
      <c r="P18" s="34">
        <v>51</v>
      </c>
      <c r="Q18" s="34">
        <v>268</v>
      </c>
      <c r="R18" s="35">
        <f>SUM(F18:Q18)</f>
        <v>1106.4</v>
      </c>
    </row>
    <row r="19" spans="1:18" ht="19.5" customHeight="1">
      <c r="A19" s="39" t="s">
        <v>43</v>
      </c>
      <c r="B19" s="30" t="s">
        <v>42</v>
      </c>
      <c r="C19" s="41">
        <v>26583</v>
      </c>
      <c r="D19" s="32">
        <v>36132</v>
      </c>
      <c r="E19" s="33" t="s">
        <v>160</v>
      </c>
      <c r="F19" s="34">
        <v>40.3</v>
      </c>
      <c r="G19" s="34"/>
      <c r="H19" s="34">
        <v>214</v>
      </c>
      <c r="I19" s="34">
        <v>30</v>
      </c>
      <c r="J19" s="34">
        <v>71</v>
      </c>
      <c r="K19" s="34">
        <v>62</v>
      </c>
      <c r="L19" s="34"/>
      <c r="M19" s="34">
        <v>13</v>
      </c>
      <c r="N19" s="34"/>
      <c r="O19" s="34">
        <v>4.2</v>
      </c>
      <c r="P19" s="34">
        <v>49</v>
      </c>
      <c r="Q19" s="34">
        <v>53</v>
      </c>
      <c r="R19" s="35">
        <f>SUM(F19:Q19)</f>
        <v>536.5</v>
      </c>
    </row>
    <row r="20" spans="1:18" ht="19.5" customHeight="1">
      <c r="A20" s="39"/>
      <c r="B20" s="30" t="s">
        <v>39</v>
      </c>
      <c r="C20" s="31"/>
      <c r="D20" s="36"/>
      <c r="E20" s="33"/>
      <c r="F20" s="34">
        <f>SUM(F18:F19)</f>
        <v>206.3</v>
      </c>
      <c r="G20" s="34">
        <f aca="true" t="shared" si="2" ref="G20:R20">SUM(G18:G19)</f>
        <v>9.6</v>
      </c>
      <c r="H20" s="34">
        <f t="shared" si="2"/>
        <v>393.7</v>
      </c>
      <c r="I20" s="34">
        <f t="shared" si="2"/>
        <v>87</v>
      </c>
      <c r="J20" s="34">
        <f t="shared" si="2"/>
        <v>245</v>
      </c>
      <c r="K20" s="34">
        <f t="shared" si="2"/>
        <v>172</v>
      </c>
      <c r="L20" s="34">
        <f t="shared" si="2"/>
        <v>24</v>
      </c>
      <c r="M20" s="34">
        <f t="shared" si="2"/>
        <v>24.1</v>
      </c>
      <c r="N20" s="34">
        <f t="shared" si="2"/>
        <v>13</v>
      </c>
      <c r="O20" s="34">
        <f t="shared" si="2"/>
        <v>47.2</v>
      </c>
      <c r="P20" s="34">
        <f t="shared" si="2"/>
        <v>100</v>
      </c>
      <c r="Q20" s="34">
        <f t="shared" si="2"/>
        <v>321</v>
      </c>
      <c r="R20" s="35">
        <f t="shared" si="2"/>
        <v>1642.9</v>
      </c>
    </row>
    <row r="21" spans="1:18" ht="19.5" customHeight="1">
      <c r="A21" s="37"/>
      <c r="B21" s="30" t="s">
        <v>44</v>
      </c>
      <c r="C21" s="41">
        <v>11798</v>
      </c>
      <c r="D21" s="32">
        <v>36249</v>
      </c>
      <c r="E21" s="33" t="s">
        <v>157</v>
      </c>
      <c r="F21" s="34">
        <v>412.3</v>
      </c>
      <c r="G21" s="34">
        <v>8.3</v>
      </c>
      <c r="H21" s="34">
        <v>165.6</v>
      </c>
      <c r="I21" s="34">
        <v>170</v>
      </c>
      <c r="J21" s="34">
        <v>135</v>
      </c>
      <c r="K21" s="34">
        <v>112</v>
      </c>
      <c r="L21" s="34">
        <v>41</v>
      </c>
      <c r="M21" s="34">
        <v>117</v>
      </c>
      <c r="N21" s="34">
        <v>30</v>
      </c>
      <c r="O21" s="34">
        <v>62</v>
      </c>
      <c r="P21" s="34">
        <v>95</v>
      </c>
      <c r="Q21" s="34">
        <v>19</v>
      </c>
      <c r="R21" s="35">
        <f aca="true" t="shared" si="3" ref="R21:R33">SUM(F21:Q21)</f>
        <v>1367.2</v>
      </c>
    </row>
    <row r="22" spans="1:18" ht="19.5" customHeight="1">
      <c r="A22" s="38" t="s">
        <v>45</v>
      </c>
      <c r="B22" s="30" t="s">
        <v>46</v>
      </c>
      <c r="C22" s="41">
        <v>11098</v>
      </c>
      <c r="D22" s="32">
        <v>36137</v>
      </c>
      <c r="E22" s="33" t="s">
        <v>156</v>
      </c>
      <c r="F22" s="34">
        <v>436</v>
      </c>
      <c r="G22" s="34"/>
      <c r="H22" s="34">
        <v>134</v>
      </c>
      <c r="I22" s="34">
        <v>688</v>
      </c>
      <c r="J22" s="34">
        <v>563</v>
      </c>
      <c r="K22" s="34">
        <v>255</v>
      </c>
      <c r="L22" s="34">
        <v>83</v>
      </c>
      <c r="M22" s="34">
        <v>169</v>
      </c>
      <c r="N22" s="34">
        <v>113</v>
      </c>
      <c r="O22" s="34">
        <v>316</v>
      </c>
      <c r="P22" s="34">
        <v>246</v>
      </c>
      <c r="Q22" s="34">
        <v>155</v>
      </c>
      <c r="R22" s="35">
        <f t="shared" si="3"/>
        <v>3158</v>
      </c>
    </row>
    <row r="23" spans="1:18" ht="19.5" customHeight="1">
      <c r="A23" s="38" t="s">
        <v>47</v>
      </c>
      <c r="B23" s="30" t="s">
        <v>48</v>
      </c>
      <c r="C23" s="41">
        <v>25501</v>
      </c>
      <c r="D23" s="32">
        <v>36133</v>
      </c>
      <c r="E23" s="33" t="s">
        <v>164</v>
      </c>
      <c r="F23" s="34">
        <v>115</v>
      </c>
      <c r="G23" s="34"/>
      <c r="H23" s="34">
        <v>48.9</v>
      </c>
      <c r="I23" s="34">
        <v>13</v>
      </c>
      <c r="J23" s="34">
        <v>185</v>
      </c>
      <c r="K23" s="34">
        <v>61</v>
      </c>
      <c r="L23" s="34">
        <v>26</v>
      </c>
      <c r="M23" s="34">
        <v>37.3</v>
      </c>
      <c r="N23" s="34"/>
      <c r="O23" s="34">
        <v>121</v>
      </c>
      <c r="P23" s="34">
        <v>104</v>
      </c>
      <c r="Q23" s="34">
        <v>47</v>
      </c>
      <c r="R23" s="35">
        <f t="shared" si="3"/>
        <v>758.2</v>
      </c>
    </row>
    <row r="24" spans="1:18" ht="19.5" customHeight="1">
      <c r="A24" s="38"/>
      <c r="B24" s="30" t="s">
        <v>49</v>
      </c>
      <c r="C24" s="41">
        <v>25501</v>
      </c>
      <c r="D24" s="32">
        <v>36131</v>
      </c>
      <c r="E24" s="33" t="s">
        <v>163</v>
      </c>
      <c r="F24" s="34"/>
      <c r="G24" s="34">
        <v>23</v>
      </c>
      <c r="H24" s="34">
        <v>153</v>
      </c>
      <c r="I24" s="34">
        <v>17</v>
      </c>
      <c r="J24" s="34">
        <v>160</v>
      </c>
      <c r="K24" s="34">
        <v>39</v>
      </c>
      <c r="L24" s="34">
        <v>18</v>
      </c>
      <c r="M24" s="34">
        <v>8.2</v>
      </c>
      <c r="N24" s="34">
        <v>17</v>
      </c>
      <c r="O24" s="34">
        <v>12</v>
      </c>
      <c r="P24" s="34">
        <v>87</v>
      </c>
      <c r="Q24" s="34"/>
      <c r="R24" s="35">
        <f t="shared" si="3"/>
        <v>534.2</v>
      </c>
    </row>
    <row r="25" spans="1:18" ht="19.5" customHeight="1">
      <c r="A25" s="39"/>
      <c r="B25" s="30" t="s">
        <v>39</v>
      </c>
      <c r="C25" s="31"/>
      <c r="D25" s="36"/>
      <c r="E25" s="33"/>
      <c r="F25" s="34">
        <f aca="true" t="shared" si="4" ref="F25:Q25">SUM(F21:F24)</f>
        <v>963.3</v>
      </c>
      <c r="G25" s="34">
        <f t="shared" si="4"/>
        <v>31.3</v>
      </c>
      <c r="H25" s="34">
        <f t="shared" si="4"/>
        <v>501.5</v>
      </c>
      <c r="I25" s="34">
        <f t="shared" si="4"/>
        <v>888</v>
      </c>
      <c r="J25" s="34">
        <f t="shared" si="4"/>
        <v>1043</v>
      </c>
      <c r="K25" s="34">
        <f t="shared" si="4"/>
        <v>467</v>
      </c>
      <c r="L25" s="34">
        <f t="shared" si="4"/>
        <v>168</v>
      </c>
      <c r="M25" s="34">
        <f t="shared" si="4"/>
        <v>331.5</v>
      </c>
      <c r="N25" s="34">
        <f t="shared" si="4"/>
        <v>160</v>
      </c>
      <c r="O25" s="34">
        <f t="shared" si="4"/>
        <v>511</v>
      </c>
      <c r="P25" s="34">
        <f t="shared" si="4"/>
        <v>532</v>
      </c>
      <c r="Q25" s="34">
        <f t="shared" si="4"/>
        <v>221</v>
      </c>
      <c r="R25" s="35">
        <f t="shared" si="3"/>
        <v>5817.6</v>
      </c>
    </row>
    <row r="26" spans="1:18" ht="19.5" customHeight="1">
      <c r="A26" s="29" t="s">
        <v>50</v>
      </c>
      <c r="B26" s="30" t="s">
        <v>51</v>
      </c>
      <c r="C26" s="41">
        <v>26583</v>
      </c>
      <c r="D26" s="32">
        <v>36144</v>
      </c>
      <c r="E26" s="33" t="s">
        <v>162</v>
      </c>
      <c r="F26" s="34">
        <v>35</v>
      </c>
      <c r="G26" s="34">
        <v>11</v>
      </c>
      <c r="H26" s="34">
        <v>263.5</v>
      </c>
      <c r="I26" s="34">
        <v>48.5</v>
      </c>
      <c r="J26" s="34">
        <v>119</v>
      </c>
      <c r="K26" s="34">
        <v>48</v>
      </c>
      <c r="L26" s="34">
        <v>25</v>
      </c>
      <c r="M26" s="34">
        <v>20.1</v>
      </c>
      <c r="N26" s="34">
        <v>1.9</v>
      </c>
      <c r="O26" s="34">
        <v>12</v>
      </c>
      <c r="P26" s="34">
        <v>134</v>
      </c>
      <c r="Q26" s="34">
        <v>294</v>
      </c>
      <c r="R26" s="35">
        <f t="shared" si="3"/>
        <v>1012</v>
      </c>
    </row>
    <row r="27" spans="1:18" ht="19.5" customHeight="1">
      <c r="A27" s="37"/>
      <c r="B27" s="30" t="s">
        <v>52</v>
      </c>
      <c r="C27" s="41">
        <v>22476</v>
      </c>
      <c r="D27" s="32">
        <v>36166</v>
      </c>
      <c r="E27" s="33" t="s">
        <v>124</v>
      </c>
      <c r="F27" s="34">
        <v>632</v>
      </c>
      <c r="G27" s="34">
        <v>7</v>
      </c>
      <c r="H27" s="34">
        <v>385</v>
      </c>
      <c r="I27" s="34">
        <v>493</v>
      </c>
      <c r="J27" s="34">
        <v>1525</v>
      </c>
      <c r="K27" s="34">
        <v>225</v>
      </c>
      <c r="L27" s="34">
        <v>154</v>
      </c>
      <c r="M27" s="34">
        <v>207</v>
      </c>
      <c r="N27" s="34">
        <v>106</v>
      </c>
      <c r="O27" s="34">
        <v>60</v>
      </c>
      <c r="P27" s="34">
        <v>996</v>
      </c>
      <c r="Q27" s="34">
        <v>685</v>
      </c>
      <c r="R27" s="35">
        <f t="shared" si="3"/>
        <v>5475</v>
      </c>
    </row>
    <row r="28" spans="1:18" ht="19.5" customHeight="1">
      <c r="A28" s="38" t="s">
        <v>53</v>
      </c>
      <c r="B28" s="30" t="s">
        <v>54</v>
      </c>
      <c r="C28" s="41">
        <v>23596</v>
      </c>
      <c r="D28" s="32">
        <v>36154</v>
      </c>
      <c r="E28" s="33" t="s">
        <v>125</v>
      </c>
      <c r="F28" s="34">
        <v>848</v>
      </c>
      <c r="G28" s="34">
        <v>7.5</v>
      </c>
      <c r="H28" s="34">
        <v>153.8</v>
      </c>
      <c r="I28" s="34">
        <v>225</v>
      </c>
      <c r="J28" s="34">
        <v>399</v>
      </c>
      <c r="K28" s="34">
        <v>229</v>
      </c>
      <c r="L28" s="34">
        <v>0.6</v>
      </c>
      <c r="M28" s="34">
        <v>89.8</v>
      </c>
      <c r="N28" s="34">
        <v>49</v>
      </c>
      <c r="O28" s="34">
        <v>90</v>
      </c>
      <c r="P28" s="34">
        <v>159</v>
      </c>
      <c r="Q28" s="34">
        <v>54</v>
      </c>
      <c r="R28" s="35">
        <f t="shared" si="3"/>
        <v>2304.7</v>
      </c>
    </row>
    <row r="29" spans="1:18" ht="19.5" customHeight="1">
      <c r="A29" s="39"/>
      <c r="B29" s="30" t="s">
        <v>39</v>
      </c>
      <c r="C29" s="31"/>
      <c r="D29" s="36"/>
      <c r="E29" s="33"/>
      <c r="F29" s="34">
        <f aca="true" t="shared" si="5" ref="F29:Q29">SUM(F27:F28)</f>
        <v>1480</v>
      </c>
      <c r="G29" s="34">
        <f t="shared" si="5"/>
        <v>14.5</v>
      </c>
      <c r="H29" s="34">
        <f t="shared" si="5"/>
        <v>538.8</v>
      </c>
      <c r="I29" s="34">
        <f t="shared" si="5"/>
        <v>718</v>
      </c>
      <c r="J29" s="34">
        <f t="shared" si="5"/>
        <v>1924</v>
      </c>
      <c r="K29" s="34">
        <f t="shared" si="5"/>
        <v>454</v>
      </c>
      <c r="L29" s="34">
        <f t="shared" si="5"/>
        <v>154.6</v>
      </c>
      <c r="M29" s="34">
        <f t="shared" si="5"/>
        <v>296.8</v>
      </c>
      <c r="N29" s="34">
        <f t="shared" si="5"/>
        <v>155</v>
      </c>
      <c r="O29" s="34">
        <f t="shared" si="5"/>
        <v>150</v>
      </c>
      <c r="P29" s="34">
        <f t="shared" si="5"/>
        <v>1155</v>
      </c>
      <c r="Q29" s="34">
        <f t="shared" si="5"/>
        <v>739</v>
      </c>
      <c r="R29" s="35">
        <f t="shared" si="3"/>
        <v>7779.700000000001</v>
      </c>
    </row>
    <row r="30" spans="1:18" ht="19.5" customHeight="1">
      <c r="A30" s="38" t="s">
        <v>55</v>
      </c>
      <c r="B30" s="30" t="s">
        <v>56</v>
      </c>
      <c r="C30" s="31"/>
      <c r="D30" s="36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>
        <f t="shared" si="3"/>
        <v>0</v>
      </c>
    </row>
    <row r="31" spans="1:18" ht="19.5" customHeight="1">
      <c r="A31" s="37"/>
      <c r="B31" s="30" t="s">
        <v>57</v>
      </c>
      <c r="C31" s="31"/>
      <c r="D31" s="36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>
        <f t="shared" si="3"/>
        <v>0</v>
      </c>
    </row>
    <row r="32" spans="1:18" ht="19.5" customHeight="1">
      <c r="A32" s="38" t="s">
        <v>58</v>
      </c>
      <c r="B32" s="30" t="s">
        <v>59</v>
      </c>
      <c r="C32" s="31"/>
      <c r="D32" s="36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>
        <f t="shared" si="3"/>
        <v>0</v>
      </c>
    </row>
    <row r="33" spans="1:18" ht="19.5" customHeight="1">
      <c r="A33" s="38"/>
      <c r="B33" s="30" t="s">
        <v>60</v>
      </c>
      <c r="C33" s="31"/>
      <c r="D33" s="36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>
        <f t="shared" si="3"/>
        <v>0</v>
      </c>
    </row>
    <row r="34" spans="1:18" ht="19.5" customHeight="1">
      <c r="A34" s="39"/>
      <c r="B34" s="30" t="s">
        <v>39</v>
      </c>
      <c r="C34" s="31"/>
      <c r="D34" s="36"/>
      <c r="E34" s="33"/>
      <c r="F34" s="34">
        <f>SUM(F31:F33)</f>
        <v>0</v>
      </c>
      <c r="G34" s="34">
        <f aca="true" t="shared" si="6" ref="G34:R34">SUM(G31:G33)</f>
        <v>0</v>
      </c>
      <c r="H34" s="34">
        <f t="shared" si="6"/>
        <v>0</v>
      </c>
      <c r="I34" s="34">
        <f t="shared" si="6"/>
        <v>0</v>
      </c>
      <c r="J34" s="34">
        <f t="shared" si="6"/>
        <v>0</v>
      </c>
      <c r="K34" s="34">
        <f t="shared" si="6"/>
        <v>0</v>
      </c>
      <c r="L34" s="34">
        <f t="shared" si="6"/>
        <v>0</v>
      </c>
      <c r="M34" s="34">
        <f t="shared" si="6"/>
        <v>0</v>
      </c>
      <c r="N34" s="34">
        <f t="shared" si="6"/>
        <v>0</v>
      </c>
      <c r="O34" s="34">
        <f t="shared" si="6"/>
        <v>0</v>
      </c>
      <c r="P34" s="34">
        <f t="shared" si="6"/>
        <v>0</v>
      </c>
      <c r="Q34" s="34">
        <f t="shared" si="6"/>
        <v>0</v>
      </c>
      <c r="R34" s="35">
        <f t="shared" si="6"/>
        <v>0</v>
      </c>
    </row>
    <row r="35" spans="1:18" ht="19.5" customHeight="1">
      <c r="A35" s="37"/>
      <c r="B35" s="30" t="s">
        <v>61</v>
      </c>
      <c r="C35" s="41">
        <v>10324</v>
      </c>
      <c r="D35" s="32">
        <v>36246</v>
      </c>
      <c r="E35" s="33" t="s">
        <v>134</v>
      </c>
      <c r="F35" s="34">
        <v>302.7</v>
      </c>
      <c r="G35" s="34"/>
      <c r="H35" s="34">
        <v>534.9</v>
      </c>
      <c r="I35" s="34">
        <v>325</v>
      </c>
      <c r="J35" s="34">
        <v>488</v>
      </c>
      <c r="K35" s="34">
        <v>486</v>
      </c>
      <c r="L35" s="34">
        <v>26</v>
      </c>
      <c r="M35" s="34">
        <v>167</v>
      </c>
      <c r="N35" s="34">
        <v>116</v>
      </c>
      <c r="O35" s="34">
        <v>472</v>
      </c>
      <c r="P35" s="34">
        <v>630</v>
      </c>
      <c r="Q35" s="34">
        <v>231</v>
      </c>
      <c r="R35" s="35">
        <f aca="true" t="shared" si="7" ref="R35:R41">SUM(F35:Q35)</f>
        <v>3778.6</v>
      </c>
    </row>
    <row r="36" spans="1:18" ht="19.5" customHeight="1">
      <c r="A36" s="38" t="s">
        <v>62</v>
      </c>
      <c r="B36" s="30" t="s">
        <v>63</v>
      </c>
      <c r="C36" s="41">
        <v>10324</v>
      </c>
      <c r="D36" s="32">
        <v>36228</v>
      </c>
      <c r="E36" s="33" t="s">
        <v>134</v>
      </c>
      <c r="F36" s="34">
        <v>201</v>
      </c>
      <c r="G36" s="34"/>
      <c r="H36" s="34">
        <v>1071</v>
      </c>
      <c r="I36" s="34">
        <v>1132</v>
      </c>
      <c r="J36" s="34">
        <v>1109.4</v>
      </c>
      <c r="K36" s="34">
        <v>592</v>
      </c>
      <c r="L36" s="34">
        <v>32</v>
      </c>
      <c r="M36" s="34">
        <v>384</v>
      </c>
      <c r="N36" s="34">
        <v>279</v>
      </c>
      <c r="O36" s="34">
        <v>976</v>
      </c>
      <c r="P36" s="34">
        <v>361</v>
      </c>
      <c r="Q36" s="34">
        <v>15</v>
      </c>
      <c r="R36" s="35">
        <f t="shared" si="7"/>
        <v>6152.4</v>
      </c>
    </row>
    <row r="37" spans="1:18" ht="19.5" customHeight="1">
      <c r="A37" s="39"/>
      <c r="B37" s="30" t="s">
        <v>39</v>
      </c>
      <c r="C37" s="31"/>
      <c r="D37" s="36"/>
      <c r="E37" s="33"/>
      <c r="F37" s="34">
        <f aca="true" t="shared" si="8" ref="F37:Q37">SUM(F35:F36)</f>
        <v>503.7</v>
      </c>
      <c r="G37" s="34">
        <f t="shared" si="8"/>
        <v>0</v>
      </c>
      <c r="H37" s="34">
        <f t="shared" si="8"/>
        <v>1605.9</v>
      </c>
      <c r="I37" s="34">
        <f t="shared" si="8"/>
        <v>1457</v>
      </c>
      <c r="J37" s="34">
        <f t="shared" si="8"/>
        <v>1597.4</v>
      </c>
      <c r="K37" s="34">
        <f t="shared" si="8"/>
        <v>1078</v>
      </c>
      <c r="L37" s="34">
        <f t="shared" si="8"/>
        <v>58</v>
      </c>
      <c r="M37" s="34">
        <f t="shared" si="8"/>
        <v>551</v>
      </c>
      <c r="N37" s="34">
        <f t="shared" si="8"/>
        <v>395</v>
      </c>
      <c r="O37" s="34">
        <f t="shared" si="8"/>
        <v>1448</v>
      </c>
      <c r="P37" s="34">
        <f t="shared" si="8"/>
        <v>991</v>
      </c>
      <c r="Q37" s="34">
        <f t="shared" si="8"/>
        <v>246</v>
      </c>
      <c r="R37" s="35">
        <f t="shared" si="7"/>
        <v>9931</v>
      </c>
    </row>
    <row r="38" spans="1:18" ht="19.5" customHeight="1">
      <c r="A38" s="37"/>
      <c r="B38" s="30" t="s">
        <v>64</v>
      </c>
      <c r="C38" s="41">
        <v>23596</v>
      </c>
      <c r="D38" s="32">
        <v>36152</v>
      </c>
      <c r="E38" s="33" t="s">
        <v>120</v>
      </c>
      <c r="F38" s="34">
        <v>347.6</v>
      </c>
      <c r="G38" s="34">
        <v>8.8</v>
      </c>
      <c r="H38" s="34">
        <v>96.7</v>
      </c>
      <c r="I38" s="34">
        <v>439</v>
      </c>
      <c r="J38" s="34">
        <v>239</v>
      </c>
      <c r="K38" s="34">
        <v>115</v>
      </c>
      <c r="L38" s="34">
        <v>90</v>
      </c>
      <c r="M38" s="34">
        <v>80</v>
      </c>
      <c r="N38" s="34">
        <v>53</v>
      </c>
      <c r="O38" s="34">
        <v>172</v>
      </c>
      <c r="P38" s="34">
        <v>43</v>
      </c>
      <c r="Q38" s="34">
        <v>162</v>
      </c>
      <c r="R38" s="35">
        <f t="shared" si="7"/>
        <v>1846.1</v>
      </c>
    </row>
    <row r="39" spans="1:18" ht="19.5" customHeight="1">
      <c r="A39" s="38" t="s">
        <v>65</v>
      </c>
      <c r="B39" s="30" t="s">
        <v>66</v>
      </c>
      <c r="C39" s="41">
        <v>23596</v>
      </c>
      <c r="D39" s="32">
        <v>36153</v>
      </c>
      <c r="E39" s="33" t="s">
        <v>122</v>
      </c>
      <c r="F39" s="34">
        <v>236</v>
      </c>
      <c r="G39" s="34"/>
      <c r="H39" s="34">
        <v>172.4</v>
      </c>
      <c r="I39" s="34">
        <v>158</v>
      </c>
      <c r="J39" s="34">
        <v>375</v>
      </c>
      <c r="K39" s="34">
        <v>164</v>
      </c>
      <c r="L39" s="34">
        <v>9.9</v>
      </c>
      <c r="M39" s="34">
        <v>49.7</v>
      </c>
      <c r="N39" s="34">
        <v>51</v>
      </c>
      <c r="O39" s="34">
        <v>330</v>
      </c>
      <c r="P39" s="34">
        <v>161</v>
      </c>
      <c r="Q39" s="34">
        <v>33</v>
      </c>
      <c r="R39" s="35">
        <f t="shared" si="7"/>
        <v>1740.0000000000002</v>
      </c>
    </row>
    <row r="40" spans="1:18" ht="19.5" customHeight="1">
      <c r="A40" s="38"/>
      <c r="B40" s="30" t="s">
        <v>67</v>
      </c>
      <c r="C40" s="41">
        <v>26583</v>
      </c>
      <c r="D40" s="32">
        <v>36148</v>
      </c>
      <c r="E40" s="33" t="s">
        <v>130</v>
      </c>
      <c r="F40" s="34">
        <v>33</v>
      </c>
      <c r="G40" s="34">
        <v>9</v>
      </c>
      <c r="H40" s="34">
        <v>54.4</v>
      </c>
      <c r="I40" s="34">
        <v>6.2</v>
      </c>
      <c r="J40" s="34">
        <v>29</v>
      </c>
      <c r="K40" s="34"/>
      <c r="L40" s="34"/>
      <c r="M40" s="34">
        <v>3.8</v>
      </c>
      <c r="N40" s="34"/>
      <c r="O40" s="34">
        <v>27</v>
      </c>
      <c r="P40" s="34">
        <v>23</v>
      </c>
      <c r="Q40" s="34">
        <v>2.5</v>
      </c>
      <c r="R40" s="35">
        <f t="shared" si="7"/>
        <v>187.90000000000003</v>
      </c>
    </row>
    <row r="41" spans="1:18" ht="19.5" customHeight="1">
      <c r="A41" s="38"/>
      <c r="B41" s="30" t="s">
        <v>68</v>
      </c>
      <c r="C41" s="41">
        <v>26583</v>
      </c>
      <c r="D41" s="32">
        <v>36154</v>
      </c>
      <c r="E41" s="33" t="s">
        <v>128</v>
      </c>
      <c r="F41" s="34"/>
      <c r="G41" s="34"/>
      <c r="H41" s="34">
        <v>60</v>
      </c>
      <c r="I41" s="34"/>
      <c r="J41" s="34">
        <v>70</v>
      </c>
      <c r="K41" s="34"/>
      <c r="L41" s="34"/>
      <c r="M41" s="34"/>
      <c r="N41" s="34">
        <v>3.1</v>
      </c>
      <c r="O41" s="34">
        <v>30</v>
      </c>
      <c r="P41" s="34">
        <v>89</v>
      </c>
      <c r="Q41" s="34">
        <v>107</v>
      </c>
      <c r="R41" s="35">
        <f t="shared" si="7"/>
        <v>359.1</v>
      </c>
    </row>
    <row r="42" spans="1:18" ht="19.5" customHeight="1">
      <c r="A42" s="39"/>
      <c r="B42" s="30" t="s">
        <v>39</v>
      </c>
      <c r="C42" s="31"/>
      <c r="D42" s="36"/>
      <c r="E42" s="33"/>
      <c r="F42" s="34">
        <f>SUM(F38:F41)</f>
        <v>616.6</v>
      </c>
      <c r="G42" s="34">
        <f aca="true" t="shared" si="9" ref="G42:R42">SUM(G38:G41)</f>
        <v>17.8</v>
      </c>
      <c r="H42" s="34">
        <f t="shared" si="9"/>
        <v>383.5</v>
      </c>
      <c r="I42" s="34">
        <f t="shared" si="9"/>
        <v>603.2</v>
      </c>
      <c r="J42" s="34">
        <f t="shared" si="9"/>
        <v>713</v>
      </c>
      <c r="K42" s="34">
        <f t="shared" si="9"/>
        <v>279</v>
      </c>
      <c r="L42" s="34">
        <f t="shared" si="9"/>
        <v>99.9</v>
      </c>
      <c r="M42" s="34">
        <f t="shared" si="9"/>
        <v>133.5</v>
      </c>
      <c r="N42" s="34">
        <f t="shared" si="9"/>
        <v>107.1</v>
      </c>
      <c r="O42" s="34">
        <f t="shared" si="9"/>
        <v>559</v>
      </c>
      <c r="P42" s="34">
        <f t="shared" si="9"/>
        <v>316</v>
      </c>
      <c r="Q42" s="34">
        <f t="shared" si="9"/>
        <v>304.5</v>
      </c>
      <c r="R42" s="35">
        <f t="shared" si="9"/>
        <v>4133.1</v>
      </c>
    </row>
    <row r="43" spans="1:18" ht="19.5" customHeight="1">
      <c r="A43" s="37"/>
      <c r="B43" s="40" t="s">
        <v>69</v>
      </c>
      <c r="C43" s="41">
        <v>23597</v>
      </c>
      <c r="D43" s="32">
        <v>36146</v>
      </c>
      <c r="E43" s="33" t="s">
        <v>123</v>
      </c>
      <c r="F43" s="34">
        <v>77.9</v>
      </c>
      <c r="G43" s="34">
        <v>14.2</v>
      </c>
      <c r="H43" s="34">
        <v>255</v>
      </c>
      <c r="I43" s="34">
        <v>51</v>
      </c>
      <c r="J43" s="34">
        <v>339</v>
      </c>
      <c r="K43" s="34">
        <v>32</v>
      </c>
      <c r="L43" s="34">
        <v>66</v>
      </c>
      <c r="M43" s="34">
        <v>40.8</v>
      </c>
      <c r="N43" s="34">
        <v>33</v>
      </c>
      <c r="O43" s="34">
        <v>132</v>
      </c>
      <c r="P43" s="34">
        <v>77</v>
      </c>
      <c r="Q43" s="34">
        <v>107</v>
      </c>
      <c r="R43" s="35">
        <f>SUM(F43:Q43)</f>
        <v>1224.9</v>
      </c>
    </row>
    <row r="44" spans="1:18" ht="19.5" customHeight="1">
      <c r="A44" s="38" t="s">
        <v>70</v>
      </c>
      <c r="B44" s="42" t="s">
        <v>71</v>
      </c>
      <c r="C44" s="41">
        <v>25501</v>
      </c>
      <c r="D44" s="32">
        <v>36147</v>
      </c>
      <c r="E44" s="33" t="s">
        <v>129</v>
      </c>
      <c r="F44" s="34">
        <v>44</v>
      </c>
      <c r="G44" s="34">
        <v>2.1</v>
      </c>
      <c r="H44" s="34">
        <v>11.3</v>
      </c>
      <c r="I44" s="34">
        <v>46</v>
      </c>
      <c r="J44" s="34">
        <v>59</v>
      </c>
      <c r="K44" s="34">
        <v>24</v>
      </c>
      <c r="L44" s="34">
        <v>5.4</v>
      </c>
      <c r="M44" s="34">
        <v>8.9</v>
      </c>
      <c r="N44" s="34">
        <v>1.6</v>
      </c>
      <c r="O44" s="34">
        <v>21</v>
      </c>
      <c r="P44" s="34">
        <v>46</v>
      </c>
      <c r="Q44" s="34">
        <v>38</v>
      </c>
      <c r="R44" s="35">
        <f>SUM(F44:Q44)</f>
        <v>307.3</v>
      </c>
    </row>
    <row r="45" spans="1:18" ht="19.5" customHeight="1">
      <c r="A45" s="39" t="s">
        <v>47</v>
      </c>
      <c r="B45" s="42" t="s">
        <v>39</v>
      </c>
      <c r="C45" s="31"/>
      <c r="D45" s="36"/>
      <c r="E45" s="33"/>
      <c r="F45" s="34">
        <f>SUM(F43:F44)</f>
        <v>121.9</v>
      </c>
      <c r="G45" s="34">
        <f aca="true" t="shared" si="10" ref="G45:R45">SUM(G43:G44)</f>
        <v>16.3</v>
      </c>
      <c r="H45" s="34">
        <f t="shared" si="10"/>
        <v>266.3</v>
      </c>
      <c r="I45" s="34">
        <f t="shared" si="10"/>
        <v>97</v>
      </c>
      <c r="J45" s="34">
        <f t="shared" si="10"/>
        <v>398</v>
      </c>
      <c r="K45" s="34">
        <f t="shared" si="10"/>
        <v>56</v>
      </c>
      <c r="L45" s="34">
        <f t="shared" si="10"/>
        <v>71.4</v>
      </c>
      <c r="M45" s="34">
        <f t="shared" si="10"/>
        <v>49.699999999999996</v>
      </c>
      <c r="N45" s="34">
        <f t="shared" si="10"/>
        <v>34.6</v>
      </c>
      <c r="O45" s="34">
        <f t="shared" si="10"/>
        <v>153</v>
      </c>
      <c r="P45" s="34">
        <f t="shared" si="10"/>
        <v>123</v>
      </c>
      <c r="Q45" s="34">
        <f t="shared" si="10"/>
        <v>145</v>
      </c>
      <c r="R45" s="35">
        <f t="shared" si="10"/>
        <v>1532.2</v>
      </c>
    </row>
    <row r="46" spans="1:18" ht="19.5" customHeight="1">
      <c r="A46" s="43"/>
      <c r="B46" s="42" t="s">
        <v>72</v>
      </c>
      <c r="C46" s="41">
        <v>29494</v>
      </c>
      <c r="D46" s="32">
        <v>36153</v>
      </c>
      <c r="E46" s="33" t="s">
        <v>153</v>
      </c>
      <c r="F46" s="34">
        <v>17</v>
      </c>
      <c r="G46" s="34"/>
      <c r="H46" s="34">
        <v>12</v>
      </c>
      <c r="I46" s="34">
        <v>115</v>
      </c>
      <c r="J46" s="34">
        <v>81</v>
      </c>
      <c r="K46" s="34">
        <v>131</v>
      </c>
      <c r="L46" s="34"/>
      <c r="M46" s="34">
        <v>6.9</v>
      </c>
      <c r="N46" s="34">
        <v>7.1</v>
      </c>
      <c r="O46" s="34">
        <v>18</v>
      </c>
      <c r="P46" s="34">
        <v>65</v>
      </c>
      <c r="Q46" s="34">
        <v>115</v>
      </c>
      <c r="R46" s="35">
        <f>SUM(F46:Q46)</f>
        <v>568</v>
      </c>
    </row>
    <row r="47" spans="1:18" ht="19.5" customHeight="1">
      <c r="A47" s="43" t="s">
        <v>73</v>
      </c>
      <c r="B47" s="40" t="s">
        <v>74</v>
      </c>
      <c r="C47" s="32">
        <v>32781</v>
      </c>
      <c r="D47" s="32">
        <v>36145</v>
      </c>
      <c r="E47" s="44" t="s">
        <v>155</v>
      </c>
      <c r="F47" s="34">
        <v>10</v>
      </c>
      <c r="G47" s="34"/>
      <c r="H47" s="34"/>
      <c r="I47" s="34">
        <v>126</v>
      </c>
      <c r="J47" s="34">
        <v>114</v>
      </c>
      <c r="K47" s="34">
        <v>47</v>
      </c>
      <c r="L47" s="34"/>
      <c r="M47" s="34">
        <v>31</v>
      </c>
      <c r="N47" s="34"/>
      <c r="O47" s="34"/>
      <c r="P47" s="34"/>
      <c r="Q47" s="34"/>
      <c r="R47" s="35">
        <f>SUM(F47:Q47)</f>
        <v>328</v>
      </c>
    </row>
    <row r="48" spans="1:18" ht="19.5" customHeight="1">
      <c r="A48" s="39" t="s">
        <v>2</v>
      </c>
      <c r="B48" s="42" t="s">
        <v>39</v>
      </c>
      <c r="C48" s="31"/>
      <c r="D48" s="36"/>
      <c r="E48" s="33"/>
      <c r="F48" s="34">
        <f>SUM(F46:F47)</f>
        <v>27</v>
      </c>
      <c r="G48" s="34">
        <f aca="true" t="shared" si="11" ref="G48:R48">SUM(G46:G47)</f>
        <v>0</v>
      </c>
      <c r="H48" s="34">
        <f t="shared" si="11"/>
        <v>12</v>
      </c>
      <c r="I48" s="34">
        <f t="shared" si="11"/>
        <v>241</v>
      </c>
      <c r="J48" s="34">
        <f t="shared" si="11"/>
        <v>195</v>
      </c>
      <c r="K48" s="34">
        <f t="shared" si="11"/>
        <v>178</v>
      </c>
      <c r="L48" s="34">
        <f t="shared" si="11"/>
        <v>0</v>
      </c>
      <c r="M48" s="34">
        <f t="shared" si="11"/>
        <v>37.9</v>
      </c>
      <c r="N48" s="34">
        <f t="shared" si="11"/>
        <v>7.1</v>
      </c>
      <c r="O48" s="34">
        <f t="shared" si="11"/>
        <v>18</v>
      </c>
      <c r="P48" s="34">
        <f t="shared" si="11"/>
        <v>65</v>
      </c>
      <c r="Q48" s="34">
        <f t="shared" si="11"/>
        <v>115</v>
      </c>
      <c r="R48" s="35">
        <f t="shared" si="11"/>
        <v>896</v>
      </c>
    </row>
    <row r="49" spans="1:18" ht="19.5" customHeight="1">
      <c r="A49" s="37"/>
      <c r="B49" s="42" t="s">
        <v>75</v>
      </c>
      <c r="C49" s="41">
        <v>30713</v>
      </c>
      <c r="D49" s="32">
        <v>36153</v>
      </c>
      <c r="E49" s="33" t="s">
        <v>154</v>
      </c>
      <c r="F49" s="34">
        <v>34.1</v>
      </c>
      <c r="G49" s="34"/>
      <c r="H49" s="34"/>
      <c r="I49" s="34">
        <v>38</v>
      </c>
      <c r="J49" s="34">
        <v>134</v>
      </c>
      <c r="K49" s="34">
        <v>31</v>
      </c>
      <c r="L49" s="34"/>
      <c r="M49" s="34">
        <v>26</v>
      </c>
      <c r="N49" s="34">
        <v>7.4</v>
      </c>
      <c r="O49" s="34">
        <v>24</v>
      </c>
      <c r="P49" s="34">
        <v>29</v>
      </c>
      <c r="Q49" s="34">
        <v>254</v>
      </c>
      <c r="R49" s="35">
        <f>SUM(F49:Q49)</f>
        <v>577.5</v>
      </c>
    </row>
    <row r="50" spans="1:18" ht="19.5" customHeight="1">
      <c r="A50" s="38" t="s">
        <v>76</v>
      </c>
      <c r="B50" s="42" t="s">
        <v>77</v>
      </c>
      <c r="C50" s="31"/>
      <c r="D50" s="36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>
        <f>SUM(F50:Q50)</f>
        <v>0</v>
      </c>
    </row>
    <row r="51" spans="1:18" ht="19.5" customHeight="1">
      <c r="A51" s="38"/>
      <c r="B51" s="42" t="s">
        <v>78</v>
      </c>
      <c r="C51" s="41">
        <v>28151</v>
      </c>
      <c r="D51" s="32">
        <v>36148</v>
      </c>
      <c r="E51" s="33" t="s">
        <v>140</v>
      </c>
      <c r="F51" s="34">
        <v>19.6</v>
      </c>
      <c r="G51" s="34"/>
      <c r="H51" s="34">
        <v>58</v>
      </c>
      <c r="I51" s="34">
        <v>41</v>
      </c>
      <c r="J51" s="34">
        <v>95</v>
      </c>
      <c r="K51" s="34">
        <v>22</v>
      </c>
      <c r="L51" s="34"/>
      <c r="M51" s="34">
        <v>6.9</v>
      </c>
      <c r="N51" s="34">
        <v>8</v>
      </c>
      <c r="O51" s="34"/>
      <c r="P51" s="34">
        <v>39</v>
      </c>
      <c r="Q51" s="34"/>
      <c r="R51" s="35">
        <f>SUM(F51:Q51)</f>
        <v>289.5</v>
      </c>
    </row>
    <row r="52" spans="1:18" ht="19.5" customHeight="1">
      <c r="A52" s="39"/>
      <c r="B52" s="42" t="s">
        <v>39</v>
      </c>
      <c r="C52" s="31"/>
      <c r="D52" s="36"/>
      <c r="E52" s="33"/>
      <c r="F52" s="34">
        <f>SUM(F49:F51)</f>
        <v>53.7</v>
      </c>
      <c r="G52" s="34">
        <f aca="true" t="shared" si="12" ref="G52:R52">SUM(G49:G51)</f>
        <v>0</v>
      </c>
      <c r="H52" s="34">
        <f t="shared" si="12"/>
        <v>58</v>
      </c>
      <c r="I52" s="34">
        <f t="shared" si="12"/>
        <v>79</v>
      </c>
      <c r="J52" s="34">
        <f t="shared" si="12"/>
        <v>229</v>
      </c>
      <c r="K52" s="34">
        <f t="shared" si="12"/>
        <v>53</v>
      </c>
      <c r="L52" s="34">
        <f t="shared" si="12"/>
        <v>0</v>
      </c>
      <c r="M52" s="34">
        <f t="shared" si="12"/>
        <v>32.9</v>
      </c>
      <c r="N52" s="34">
        <f t="shared" si="12"/>
        <v>15.4</v>
      </c>
      <c r="O52" s="34">
        <f t="shared" si="12"/>
        <v>24</v>
      </c>
      <c r="P52" s="34">
        <f t="shared" si="12"/>
        <v>68</v>
      </c>
      <c r="Q52" s="34">
        <f t="shared" si="12"/>
        <v>254</v>
      </c>
      <c r="R52" s="35">
        <f t="shared" si="12"/>
        <v>867</v>
      </c>
    </row>
    <row r="53" spans="1:18" ht="19.5" customHeight="1">
      <c r="A53" s="37"/>
      <c r="B53" s="42" t="s">
        <v>79</v>
      </c>
      <c r="C53" s="41">
        <v>23483</v>
      </c>
      <c r="D53" s="32">
        <v>36182</v>
      </c>
      <c r="E53" s="33" t="s">
        <v>135</v>
      </c>
      <c r="F53" s="34">
        <v>360</v>
      </c>
      <c r="G53" s="34">
        <v>18</v>
      </c>
      <c r="H53" s="34">
        <v>296.5</v>
      </c>
      <c r="I53" s="34">
        <v>135</v>
      </c>
      <c r="J53" s="34">
        <v>287</v>
      </c>
      <c r="K53" s="34">
        <v>90</v>
      </c>
      <c r="L53" s="34">
        <v>27</v>
      </c>
      <c r="M53" s="34">
        <v>29</v>
      </c>
      <c r="N53" s="34">
        <v>58</v>
      </c>
      <c r="O53" s="34">
        <v>198</v>
      </c>
      <c r="P53" s="34">
        <v>259</v>
      </c>
      <c r="Q53" s="34">
        <v>174</v>
      </c>
      <c r="R53" s="35">
        <f>SUM(F53:Q53)</f>
        <v>1931.5</v>
      </c>
    </row>
    <row r="54" spans="1:18" ht="19.5" customHeight="1">
      <c r="A54" s="38" t="s">
        <v>80</v>
      </c>
      <c r="B54" s="42" t="s">
        <v>81</v>
      </c>
      <c r="C54" s="41">
        <v>27038</v>
      </c>
      <c r="D54" s="32">
        <v>36154</v>
      </c>
      <c r="E54" s="33" t="s">
        <v>136</v>
      </c>
      <c r="F54" s="34">
        <v>89.4</v>
      </c>
      <c r="G54" s="34"/>
      <c r="H54" s="34">
        <v>100.6</v>
      </c>
      <c r="I54" s="34">
        <v>22</v>
      </c>
      <c r="J54" s="34">
        <v>142</v>
      </c>
      <c r="K54" s="34">
        <v>19</v>
      </c>
      <c r="L54" s="34"/>
      <c r="M54" s="34">
        <v>15</v>
      </c>
      <c r="N54" s="34">
        <v>5.8</v>
      </c>
      <c r="O54" s="34">
        <v>29</v>
      </c>
      <c r="P54" s="34">
        <v>160</v>
      </c>
      <c r="Q54" s="34">
        <v>111</v>
      </c>
      <c r="R54" s="35">
        <f>SUM(F54:Q54)</f>
        <v>693.8</v>
      </c>
    </row>
    <row r="55" spans="1:18" ht="19.5" customHeight="1">
      <c r="A55" s="38"/>
      <c r="B55" s="42" t="s">
        <v>82</v>
      </c>
      <c r="C55" s="41">
        <v>31500</v>
      </c>
      <c r="D55" s="32">
        <v>36155</v>
      </c>
      <c r="E55" s="33" t="s">
        <v>137</v>
      </c>
      <c r="F55" s="34">
        <v>91</v>
      </c>
      <c r="G55" s="34"/>
      <c r="H55" s="34">
        <v>3.3</v>
      </c>
      <c r="I55" s="34"/>
      <c r="J55" s="34">
        <v>60</v>
      </c>
      <c r="K55" s="34">
        <v>14</v>
      </c>
      <c r="L55" s="34">
        <v>3.8</v>
      </c>
      <c r="M55" s="34">
        <v>23</v>
      </c>
      <c r="N55" s="34"/>
      <c r="O55" s="34"/>
      <c r="P55" s="34">
        <v>2.8</v>
      </c>
      <c r="Q55" s="34">
        <v>42</v>
      </c>
      <c r="R55" s="35">
        <f>SUM(F55:Q55)</f>
        <v>239.90000000000003</v>
      </c>
    </row>
    <row r="56" spans="1:18" ht="19.5" customHeight="1">
      <c r="A56" s="39"/>
      <c r="B56" s="42" t="s">
        <v>39</v>
      </c>
      <c r="C56" s="31"/>
      <c r="D56" s="36"/>
      <c r="E56" s="33"/>
      <c r="F56" s="34">
        <f>SUM(F53:F55)</f>
        <v>540.4</v>
      </c>
      <c r="G56" s="34">
        <f aca="true" t="shared" si="13" ref="G56:R56">SUM(G53:G55)</f>
        <v>18</v>
      </c>
      <c r="H56" s="34">
        <f t="shared" si="13"/>
        <v>400.40000000000003</v>
      </c>
      <c r="I56" s="34">
        <f t="shared" si="13"/>
        <v>157</v>
      </c>
      <c r="J56" s="34">
        <f t="shared" si="13"/>
        <v>489</v>
      </c>
      <c r="K56" s="34">
        <f t="shared" si="13"/>
        <v>123</v>
      </c>
      <c r="L56" s="34">
        <f t="shared" si="13"/>
        <v>30.8</v>
      </c>
      <c r="M56" s="34">
        <f t="shared" si="13"/>
        <v>67</v>
      </c>
      <c r="N56" s="34">
        <f t="shared" si="13"/>
        <v>63.8</v>
      </c>
      <c r="O56" s="34">
        <f t="shared" si="13"/>
        <v>227</v>
      </c>
      <c r="P56" s="34">
        <f t="shared" si="13"/>
        <v>421.8</v>
      </c>
      <c r="Q56" s="34">
        <f t="shared" si="13"/>
        <v>327</v>
      </c>
      <c r="R56" s="35">
        <f t="shared" si="13"/>
        <v>2865.2000000000003</v>
      </c>
    </row>
    <row r="57" spans="1:18" ht="19.5" customHeight="1">
      <c r="A57" s="37"/>
      <c r="B57" s="42" t="s">
        <v>83</v>
      </c>
      <c r="C57" s="41">
        <v>35004</v>
      </c>
      <c r="D57" s="32">
        <v>36148</v>
      </c>
      <c r="E57" s="33" t="s">
        <v>138</v>
      </c>
      <c r="F57" s="34">
        <v>94.3</v>
      </c>
      <c r="G57" s="34"/>
      <c r="H57" s="34">
        <v>35.4</v>
      </c>
      <c r="I57" s="34">
        <v>38</v>
      </c>
      <c r="J57" s="34">
        <v>39</v>
      </c>
      <c r="K57" s="34">
        <v>13</v>
      </c>
      <c r="L57" s="34"/>
      <c r="M57" s="34">
        <v>8.1</v>
      </c>
      <c r="N57" s="34"/>
      <c r="O57" s="34">
        <v>21</v>
      </c>
      <c r="P57" s="34">
        <v>12</v>
      </c>
      <c r="Q57" s="34">
        <v>64</v>
      </c>
      <c r="R57" s="35">
        <f>SUM(F57:Q57)</f>
        <v>324.79999999999995</v>
      </c>
    </row>
    <row r="58" spans="1:18" ht="19.5" customHeight="1">
      <c r="A58" s="38" t="s">
        <v>84</v>
      </c>
      <c r="B58" s="42" t="s">
        <v>85</v>
      </c>
      <c r="C58" s="31" t="s">
        <v>86</v>
      </c>
      <c r="D58" s="32">
        <v>36152</v>
      </c>
      <c r="E58" s="33" t="s">
        <v>139</v>
      </c>
      <c r="F58" s="34">
        <v>37.9</v>
      </c>
      <c r="G58" s="34"/>
      <c r="H58" s="34">
        <v>30</v>
      </c>
      <c r="I58" s="34">
        <v>21</v>
      </c>
      <c r="J58" s="34">
        <v>28</v>
      </c>
      <c r="K58" s="34">
        <v>32</v>
      </c>
      <c r="L58" s="34"/>
      <c r="M58" s="34">
        <v>15</v>
      </c>
      <c r="N58" s="34"/>
      <c r="O58" s="34"/>
      <c r="P58" s="34">
        <v>4.2</v>
      </c>
      <c r="Q58" s="34">
        <v>29</v>
      </c>
      <c r="R58" s="35">
        <f>SUM(F58:Q58)</f>
        <v>197.1</v>
      </c>
    </row>
    <row r="59" spans="1:18" ht="19.5" customHeight="1">
      <c r="A59" s="39" t="s">
        <v>47</v>
      </c>
      <c r="B59" s="42" t="s">
        <v>39</v>
      </c>
      <c r="C59" s="31"/>
      <c r="D59" s="36"/>
      <c r="E59" s="33"/>
      <c r="F59" s="34">
        <f>SUM(F57:F58)</f>
        <v>132.2</v>
      </c>
      <c r="G59" s="34">
        <f aca="true" t="shared" si="14" ref="G59:R59">SUM(G57:G58)</f>
        <v>0</v>
      </c>
      <c r="H59" s="34">
        <f t="shared" si="14"/>
        <v>65.4</v>
      </c>
      <c r="I59" s="34">
        <f t="shared" si="14"/>
        <v>59</v>
      </c>
      <c r="J59" s="34">
        <f t="shared" si="14"/>
        <v>67</v>
      </c>
      <c r="K59" s="34">
        <f t="shared" si="14"/>
        <v>45</v>
      </c>
      <c r="L59" s="34">
        <f t="shared" si="14"/>
        <v>0</v>
      </c>
      <c r="M59" s="34">
        <f t="shared" si="14"/>
        <v>23.1</v>
      </c>
      <c r="N59" s="34">
        <f t="shared" si="14"/>
        <v>0</v>
      </c>
      <c r="O59" s="34">
        <f t="shared" si="14"/>
        <v>21</v>
      </c>
      <c r="P59" s="34">
        <f t="shared" si="14"/>
        <v>16.2</v>
      </c>
      <c r="Q59" s="34">
        <f t="shared" si="14"/>
        <v>93</v>
      </c>
      <c r="R59" s="35">
        <f t="shared" si="14"/>
        <v>521.9</v>
      </c>
    </row>
    <row r="60" spans="1:18" ht="19.5" customHeight="1">
      <c r="A60" s="37"/>
      <c r="B60" s="42" t="s">
        <v>87</v>
      </c>
      <c r="C60" s="41">
        <v>24178</v>
      </c>
      <c r="D60" s="32">
        <v>36153</v>
      </c>
      <c r="E60" s="33" t="s">
        <v>141</v>
      </c>
      <c r="F60" s="34">
        <v>256.5</v>
      </c>
      <c r="G60" s="34">
        <v>27</v>
      </c>
      <c r="H60" s="34">
        <v>48.9</v>
      </c>
      <c r="I60" s="34">
        <v>121.3</v>
      </c>
      <c r="J60" s="34">
        <v>160</v>
      </c>
      <c r="K60" s="34">
        <v>95</v>
      </c>
      <c r="L60" s="34">
        <v>17</v>
      </c>
      <c r="M60" s="34">
        <v>66.7</v>
      </c>
      <c r="N60" s="34">
        <v>17</v>
      </c>
      <c r="O60" s="34">
        <v>25</v>
      </c>
      <c r="P60" s="34">
        <v>325</v>
      </c>
      <c r="Q60" s="34">
        <v>140</v>
      </c>
      <c r="R60" s="35">
        <f>SUM(F60:Q60)</f>
        <v>1299.4</v>
      </c>
    </row>
    <row r="61" spans="1:18" ht="19.5" customHeight="1">
      <c r="A61" s="38" t="s">
        <v>88</v>
      </c>
      <c r="B61" s="42" t="s">
        <v>89</v>
      </c>
      <c r="C61" s="41">
        <v>31595</v>
      </c>
      <c r="D61" s="32">
        <v>36153</v>
      </c>
      <c r="E61" s="33" t="s">
        <v>142</v>
      </c>
      <c r="F61" s="34">
        <v>43.7</v>
      </c>
      <c r="G61" s="34"/>
      <c r="H61" s="34">
        <v>41.9</v>
      </c>
      <c r="I61" s="34">
        <v>24</v>
      </c>
      <c r="J61" s="34">
        <v>75</v>
      </c>
      <c r="K61" s="34">
        <v>22</v>
      </c>
      <c r="L61" s="34"/>
      <c r="M61" s="34">
        <v>24</v>
      </c>
      <c r="N61" s="34"/>
      <c r="O61" s="34"/>
      <c r="P61" s="34">
        <v>7</v>
      </c>
      <c r="Q61" s="34">
        <v>70</v>
      </c>
      <c r="R61" s="35">
        <f>SUM(F61:Q61)</f>
        <v>307.6</v>
      </c>
    </row>
    <row r="62" spans="1:18" ht="19.5" customHeight="1">
      <c r="A62" s="38"/>
      <c r="B62" s="42" t="s">
        <v>90</v>
      </c>
      <c r="C62" s="41">
        <v>34150</v>
      </c>
      <c r="D62" s="32">
        <v>36153</v>
      </c>
      <c r="E62" s="33" t="s">
        <v>126</v>
      </c>
      <c r="F62" s="34">
        <v>24</v>
      </c>
      <c r="G62" s="34"/>
      <c r="H62" s="34">
        <v>100.7</v>
      </c>
      <c r="I62" s="34"/>
      <c r="J62" s="34">
        <v>31</v>
      </c>
      <c r="K62" s="34">
        <v>7.3</v>
      </c>
      <c r="L62" s="34"/>
      <c r="M62" s="34"/>
      <c r="N62" s="34"/>
      <c r="O62" s="34">
        <v>20</v>
      </c>
      <c r="P62" s="34"/>
      <c r="Q62" s="34">
        <v>9.3</v>
      </c>
      <c r="R62" s="35">
        <f>SUM(F62:Q62)</f>
        <v>192.3</v>
      </c>
    </row>
    <row r="63" spans="1:18" ht="19.5" customHeight="1">
      <c r="A63" s="39"/>
      <c r="B63" s="42" t="s">
        <v>39</v>
      </c>
      <c r="C63" s="31"/>
      <c r="D63" s="36"/>
      <c r="E63" s="33"/>
      <c r="F63" s="34">
        <f>SUM(F60:F62)</f>
        <v>324.2</v>
      </c>
      <c r="G63" s="34">
        <f aca="true" t="shared" si="15" ref="G63:R63">SUM(G60:G62)</f>
        <v>27</v>
      </c>
      <c r="H63" s="34">
        <f t="shared" si="15"/>
        <v>191.5</v>
      </c>
      <c r="I63" s="34">
        <f t="shared" si="15"/>
        <v>145.3</v>
      </c>
      <c r="J63" s="34">
        <f t="shared" si="15"/>
        <v>266</v>
      </c>
      <c r="K63" s="34">
        <f t="shared" si="15"/>
        <v>124.3</v>
      </c>
      <c r="L63" s="34">
        <f t="shared" si="15"/>
        <v>17</v>
      </c>
      <c r="M63" s="34">
        <f t="shared" si="15"/>
        <v>90.7</v>
      </c>
      <c r="N63" s="34">
        <f t="shared" si="15"/>
        <v>17</v>
      </c>
      <c r="O63" s="34">
        <f t="shared" si="15"/>
        <v>45</v>
      </c>
      <c r="P63" s="34">
        <f t="shared" si="15"/>
        <v>332</v>
      </c>
      <c r="Q63" s="34">
        <f t="shared" si="15"/>
        <v>219.3</v>
      </c>
      <c r="R63" s="35">
        <f t="shared" si="15"/>
        <v>1799.3</v>
      </c>
    </row>
    <row r="64" spans="1:18" ht="19.5" customHeight="1">
      <c r="A64" s="37"/>
      <c r="B64" s="42" t="s">
        <v>91</v>
      </c>
      <c r="C64" s="41">
        <v>23785</v>
      </c>
      <c r="D64" s="32">
        <v>36148</v>
      </c>
      <c r="E64" s="33" t="s">
        <v>145</v>
      </c>
      <c r="F64" s="34">
        <v>304</v>
      </c>
      <c r="G64" s="34">
        <v>14</v>
      </c>
      <c r="H64" s="34">
        <v>229</v>
      </c>
      <c r="I64" s="34">
        <v>78</v>
      </c>
      <c r="J64" s="34">
        <v>274</v>
      </c>
      <c r="K64" s="34">
        <v>104</v>
      </c>
      <c r="L64" s="34">
        <v>43</v>
      </c>
      <c r="M64" s="34">
        <v>39</v>
      </c>
      <c r="N64" s="34">
        <v>35</v>
      </c>
      <c r="O64" s="34">
        <v>98</v>
      </c>
      <c r="P64" s="34">
        <v>210</v>
      </c>
      <c r="Q64" s="34">
        <v>100</v>
      </c>
      <c r="R64" s="35">
        <f>SUM(F64:Q64)</f>
        <v>1528</v>
      </c>
    </row>
    <row r="65" spans="1:18" ht="19.5" customHeight="1">
      <c r="A65" s="38" t="s">
        <v>92</v>
      </c>
      <c r="B65" s="42" t="s">
        <v>93</v>
      </c>
      <c r="C65" s="41">
        <v>26583</v>
      </c>
      <c r="D65" s="32">
        <v>36154</v>
      </c>
      <c r="E65" s="33" t="s">
        <v>143</v>
      </c>
      <c r="F65" s="34"/>
      <c r="G65" s="34"/>
      <c r="H65" s="34"/>
      <c r="I65" s="34"/>
      <c r="J65" s="34">
        <v>283</v>
      </c>
      <c r="K65" s="34">
        <v>16</v>
      </c>
      <c r="L65" s="34"/>
      <c r="M65" s="34">
        <v>4.5</v>
      </c>
      <c r="N65" s="34"/>
      <c r="O65" s="34"/>
      <c r="P65" s="34">
        <v>45</v>
      </c>
      <c r="Q65" s="34">
        <v>79</v>
      </c>
      <c r="R65" s="35">
        <f>SUM(F65:Q65)</f>
        <v>427.5</v>
      </c>
    </row>
    <row r="66" spans="1:18" ht="19.5" customHeight="1">
      <c r="A66" s="38"/>
      <c r="B66" s="42" t="s">
        <v>94</v>
      </c>
      <c r="C66" s="31" t="s">
        <v>33</v>
      </c>
      <c r="D66" s="32">
        <v>36148</v>
      </c>
      <c r="E66" s="33" t="s">
        <v>144</v>
      </c>
      <c r="F66" s="34">
        <v>21</v>
      </c>
      <c r="G66" s="34"/>
      <c r="H66" s="34">
        <v>25</v>
      </c>
      <c r="I66" s="34">
        <v>53</v>
      </c>
      <c r="J66" s="34">
        <v>71</v>
      </c>
      <c r="K66" s="34">
        <v>6</v>
      </c>
      <c r="L66" s="34"/>
      <c r="M66" s="34">
        <v>11</v>
      </c>
      <c r="N66" s="34"/>
      <c r="O66" s="34"/>
      <c r="P66" s="34">
        <v>34</v>
      </c>
      <c r="Q66" s="34">
        <v>198</v>
      </c>
      <c r="R66" s="35">
        <f>SUM(F66:Q66)</f>
        <v>419</v>
      </c>
    </row>
    <row r="67" spans="1:18" ht="19.5" customHeight="1">
      <c r="A67" s="38"/>
      <c r="B67" s="42" t="s">
        <v>95</v>
      </c>
      <c r="C67" s="41">
        <v>25435</v>
      </c>
      <c r="D67" s="32">
        <v>36154</v>
      </c>
      <c r="E67" s="33" t="s">
        <v>128</v>
      </c>
      <c r="F67" s="34">
        <v>0.8</v>
      </c>
      <c r="G67" s="34">
        <v>5.9</v>
      </c>
      <c r="H67" s="34">
        <v>26.5</v>
      </c>
      <c r="I67" s="34">
        <v>71</v>
      </c>
      <c r="J67" s="34">
        <v>29</v>
      </c>
      <c r="K67" s="34">
        <v>24</v>
      </c>
      <c r="L67" s="34">
        <v>2.1</v>
      </c>
      <c r="M67" s="34">
        <v>18</v>
      </c>
      <c r="N67" s="34"/>
      <c r="O67" s="34">
        <v>52</v>
      </c>
      <c r="P67" s="34">
        <v>55</v>
      </c>
      <c r="Q67" s="34"/>
      <c r="R67" s="35">
        <f>SUM(F67:Q67)</f>
        <v>284.29999999999995</v>
      </c>
    </row>
    <row r="68" spans="1:18" ht="19.5" customHeight="1">
      <c r="A68" s="38"/>
      <c r="B68" s="42" t="s">
        <v>96</v>
      </c>
      <c r="C68" s="41">
        <v>32085</v>
      </c>
      <c r="D68" s="32">
        <v>33558</v>
      </c>
      <c r="E68" s="33" t="s">
        <v>97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>
        <v>53</v>
      </c>
      <c r="R68" s="35">
        <f>SUM(F68:Q68)</f>
        <v>53</v>
      </c>
    </row>
    <row r="69" spans="1:18" ht="19.5" customHeight="1">
      <c r="A69" s="39"/>
      <c r="B69" s="42" t="s">
        <v>16</v>
      </c>
      <c r="C69" s="31"/>
      <c r="D69" s="36"/>
      <c r="E69" s="33"/>
      <c r="F69" s="34">
        <f>SUM(F64:F68)</f>
        <v>325.8</v>
      </c>
      <c r="G69" s="34">
        <f aca="true" t="shared" si="16" ref="G69:R69">SUM(G64:G68)</f>
        <v>19.9</v>
      </c>
      <c r="H69" s="34">
        <f t="shared" si="16"/>
        <v>280.5</v>
      </c>
      <c r="I69" s="34">
        <f t="shared" si="16"/>
        <v>202</v>
      </c>
      <c r="J69" s="34">
        <f t="shared" si="16"/>
        <v>657</v>
      </c>
      <c r="K69" s="34">
        <f t="shared" si="16"/>
        <v>150</v>
      </c>
      <c r="L69" s="34">
        <f t="shared" si="16"/>
        <v>45.1</v>
      </c>
      <c r="M69" s="34">
        <f t="shared" si="16"/>
        <v>72.5</v>
      </c>
      <c r="N69" s="34">
        <f t="shared" si="16"/>
        <v>35</v>
      </c>
      <c r="O69" s="34">
        <f t="shared" si="16"/>
        <v>150</v>
      </c>
      <c r="P69" s="34">
        <f t="shared" si="16"/>
        <v>344</v>
      </c>
      <c r="Q69" s="34">
        <f t="shared" si="16"/>
        <v>430</v>
      </c>
      <c r="R69" s="35">
        <f t="shared" si="16"/>
        <v>2711.8</v>
      </c>
    </row>
    <row r="70" spans="1:18" ht="19.5" customHeight="1">
      <c r="A70" s="29" t="s">
        <v>98</v>
      </c>
      <c r="B70" s="42" t="s">
        <v>99</v>
      </c>
      <c r="C70" s="41">
        <v>31595</v>
      </c>
      <c r="D70" s="32">
        <v>36144</v>
      </c>
      <c r="E70" s="33" t="s">
        <v>121</v>
      </c>
      <c r="F70" s="34">
        <v>102.5</v>
      </c>
      <c r="G70" s="34">
        <v>5.5</v>
      </c>
      <c r="H70" s="34">
        <v>19.6</v>
      </c>
      <c r="I70" s="34">
        <v>35</v>
      </c>
      <c r="J70" s="34">
        <v>64</v>
      </c>
      <c r="K70" s="34">
        <v>63</v>
      </c>
      <c r="L70" s="34">
        <v>24</v>
      </c>
      <c r="M70" s="34">
        <v>25</v>
      </c>
      <c r="N70" s="34">
        <v>6.6</v>
      </c>
      <c r="O70" s="34">
        <v>9.5</v>
      </c>
      <c r="P70" s="34">
        <v>19</v>
      </c>
      <c r="Q70" s="34"/>
      <c r="R70" s="35">
        <f aca="true" t="shared" si="17" ref="R70:R77">SUM(F70:Q70)</f>
        <v>373.70000000000005</v>
      </c>
    </row>
    <row r="71" spans="1:18" ht="19.5" customHeight="1">
      <c r="A71" s="37"/>
      <c r="B71" s="42" t="s">
        <v>100</v>
      </c>
      <c r="C71" s="41">
        <v>11058</v>
      </c>
      <c r="D71" s="32">
        <v>36145</v>
      </c>
      <c r="E71" s="33" t="s">
        <v>146</v>
      </c>
      <c r="F71" s="45">
        <v>647</v>
      </c>
      <c r="G71" s="46"/>
      <c r="H71" s="47">
        <v>1127</v>
      </c>
      <c r="I71" s="48">
        <v>281</v>
      </c>
      <c r="J71" s="47">
        <v>2779</v>
      </c>
      <c r="K71" s="48">
        <v>313</v>
      </c>
      <c r="L71" s="49">
        <v>124</v>
      </c>
      <c r="M71" s="48">
        <v>494</v>
      </c>
      <c r="N71" s="49">
        <v>278</v>
      </c>
      <c r="O71" s="48">
        <v>303</v>
      </c>
      <c r="P71" s="49">
        <v>1000</v>
      </c>
      <c r="Q71" s="48">
        <v>250</v>
      </c>
      <c r="R71" s="50">
        <f t="shared" si="17"/>
        <v>7596</v>
      </c>
    </row>
    <row r="72" spans="1:18" ht="19.5" customHeight="1">
      <c r="A72" s="38" t="s">
        <v>101</v>
      </c>
      <c r="B72" s="42" t="s">
        <v>102</v>
      </c>
      <c r="C72" s="41">
        <v>25501</v>
      </c>
      <c r="D72" s="32">
        <v>36131</v>
      </c>
      <c r="E72" s="33" t="s">
        <v>147</v>
      </c>
      <c r="F72" s="45">
        <v>321.2</v>
      </c>
      <c r="G72" s="48">
        <v>16</v>
      </c>
      <c r="H72" s="49">
        <v>57</v>
      </c>
      <c r="I72" s="48">
        <v>49.5</v>
      </c>
      <c r="J72" s="49">
        <v>126</v>
      </c>
      <c r="K72" s="48">
        <v>43</v>
      </c>
      <c r="L72" s="49">
        <v>7.5</v>
      </c>
      <c r="M72" s="48"/>
      <c r="N72" s="49">
        <v>18.6</v>
      </c>
      <c r="O72" s="48">
        <v>15</v>
      </c>
      <c r="P72" s="49">
        <v>96</v>
      </c>
      <c r="Q72" s="48">
        <v>70</v>
      </c>
      <c r="R72" s="51">
        <f t="shared" si="17"/>
        <v>819.8000000000001</v>
      </c>
    </row>
    <row r="73" spans="1:18" ht="19.5" customHeight="1">
      <c r="A73" s="38"/>
      <c r="B73" s="42" t="s">
        <v>103</v>
      </c>
      <c r="C73" s="41">
        <v>25501</v>
      </c>
      <c r="D73" s="32">
        <v>36146</v>
      </c>
      <c r="E73" s="33" t="s">
        <v>149</v>
      </c>
      <c r="F73" s="45"/>
      <c r="G73" s="46"/>
      <c r="H73" s="49">
        <v>32</v>
      </c>
      <c r="I73" s="48">
        <v>127</v>
      </c>
      <c r="J73" s="49">
        <v>3.2</v>
      </c>
      <c r="K73" s="48">
        <v>1.6</v>
      </c>
      <c r="L73" s="49">
        <v>14</v>
      </c>
      <c r="M73" s="48">
        <v>10</v>
      </c>
      <c r="N73" s="49"/>
      <c r="O73" s="48">
        <v>7.3</v>
      </c>
      <c r="P73" s="49"/>
      <c r="Q73" s="48"/>
      <c r="R73" s="51">
        <f t="shared" si="17"/>
        <v>195.1</v>
      </c>
    </row>
    <row r="74" spans="1:18" ht="19.5" customHeight="1">
      <c r="A74" s="38"/>
      <c r="B74" s="42" t="s">
        <v>104</v>
      </c>
      <c r="C74" s="41">
        <v>25501</v>
      </c>
      <c r="D74" s="32">
        <v>36148</v>
      </c>
      <c r="E74" s="33" t="s">
        <v>152</v>
      </c>
      <c r="F74" s="53"/>
      <c r="G74" s="46"/>
      <c r="H74" s="52"/>
      <c r="I74" s="46"/>
      <c r="J74" s="49">
        <v>107</v>
      </c>
      <c r="K74" s="48">
        <v>25</v>
      </c>
      <c r="L74" s="52"/>
      <c r="M74" s="48">
        <v>5.7</v>
      </c>
      <c r="N74" s="49">
        <v>31.9</v>
      </c>
      <c r="O74" s="48">
        <v>45</v>
      </c>
      <c r="P74" s="49">
        <v>31</v>
      </c>
      <c r="Q74" s="48"/>
      <c r="R74" s="51">
        <f t="shared" si="17"/>
        <v>245.6</v>
      </c>
    </row>
    <row r="75" spans="1:18" ht="19.5" customHeight="1">
      <c r="A75" s="39"/>
      <c r="B75" s="42" t="s">
        <v>39</v>
      </c>
      <c r="C75" s="31"/>
      <c r="D75" s="36"/>
      <c r="E75" s="33"/>
      <c r="F75" s="54">
        <f aca="true" t="shared" si="18" ref="F75:Q75">SUM(F71:F74)</f>
        <v>968.2</v>
      </c>
      <c r="G75" s="55">
        <f t="shared" si="18"/>
        <v>16</v>
      </c>
      <c r="H75" s="55">
        <f t="shared" si="18"/>
        <v>1216</v>
      </c>
      <c r="I75" s="55">
        <f t="shared" si="18"/>
        <v>457.5</v>
      </c>
      <c r="J75" s="55">
        <f t="shared" si="18"/>
        <v>3015.2</v>
      </c>
      <c r="K75" s="55">
        <f t="shared" si="18"/>
        <v>382.6</v>
      </c>
      <c r="L75" s="55">
        <f t="shared" si="18"/>
        <v>145.5</v>
      </c>
      <c r="M75" s="55">
        <f t="shared" si="18"/>
        <v>509.7</v>
      </c>
      <c r="N75" s="55">
        <f t="shared" si="18"/>
        <v>328.5</v>
      </c>
      <c r="O75" s="56">
        <f t="shared" si="18"/>
        <v>370.3</v>
      </c>
      <c r="P75" s="56">
        <f t="shared" si="18"/>
        <v>1127</v>
      </c>
      <c r="Q75" s="55">
        <f t="shared" si="18"/>
        <v>320</v>
      </c>
      <c r="R75" s="51">
        <f t="shared" si="17"/>
        <v>8856.5</v>
      </c>
    </row>
    <row r="76" spans="1:18" ht="19.5" customHeight="1">
      <c r="A76" s="37"/>
      <c r="B76" s="42" t="s">
        <v>105</v>
      </c>
      <c r="C76" s="41">
        <v>26583</v>
      </c>
      <c r="D76" s="32">
        <v>36152</v>
      </c>
      <c r="E76" s="33" t="s">
        <v>148</v>
      </c>
      <c r="F76" s="34">
        <v>160</v>
      </c>
      <c r="G76" s="34">
        <v>9.1</v>
      </c>
      <c r="H76" s="34">
        <v>28</v>
      </c>
      <c r="I76" s="34">
        <v>11</v>
      </c>
      <c r="J76" s="34">
        <v>154</v>
      </c>
      <c r="K76" s="34">
        <v>47</v>
      </c>
      <c r="L76" s="34">
        <v>2.1</v>
      </c>
      <c r="M76" s="48">
        <v>16.9</v>
      </c>
      <c r="N76" s="34">
        <v>5</v>
      </c>
      <c r="O76" s="34">
        <v>10</v>
      </c>
      <c r="P76" s="34">
        <v>103</v>
      </c>
      <c r="Q76" s="34">
        <v>222</v>
      </c>
      <c r="R76" s="35">
        <f t="shared" si="17"/>
        <v>768.1</v>
      </c>
    </row>
    <row r="77" spans="1:18" ht="19.5" customHeight="1">
      <c r="A77" s="38" t="s">
        <v>106</v>
      </c>
      <c r="B77" s="42" t="s">
        <v>107</v>
      </c>
      <c r="C77" s="41">
        <v>26583</v>
      </c>
      <c r="D77" s="32">
        <v>36152</v>
      </c>
      <c r="E77" s="33" t="s">
        <v>144</v>
      </c>
      <c r="F77" s="34">
        <v>18.7</v>
      </c>
      <c r="G77" s="34"/>
      <c r="H77" s="34">
        <v>93</v>
      </c>
      <c r="I77" s="34">
        <v>70</v>
      </c>
      <c r="J77" s="34">
        <v>84</v>
      </c>
      <c r="K77" s="34">
        <v>42</v>
      </c>
      <c r="L77" s="34"/>
      <c r="M77" s="34">
        <v>32</v>
      </c>
      <c r="N77" s="34">
        <v>20</v>
      </c>
      <c r="O77" s="34">
        <v>19</v>
      </c>
      <c r="P77" s="34">
        <v>62</v>
      </c>
      <c r="Q77" s="34"/>
      <c r="R77" s="35">
        <f t="shared" si="17"/>
        <v>440.7</v>
      </c>
    </row>
    <row r="78" spans="1:18" ht="19.5" customHeight="1">
      <c r="A78" s="39" t="s">
        <v>47</v>
      </c>
      <c r="B78" s="42" t="s">
        <v>39</v>
      </c>
      <c r="C78" s="31"/>
      <c r="D78" s="36"/>
      <c r="E78" s="33"/>
      <c r="F78" s="34">
        <f>SUM(F76:F77)</f>
        <v>178.7</v>
      </c>
      <c r="G78" s="34">
        <f aca="true" t="shared" si="19" ref="G78:R78">SUM(G76:G77)</f>
        <v>9.1</v>
      </c>
      <c r="H78" s="34">
        <f t="shared" si="19"/>
        <v>121</v>
      </c>
      <c r="I78" s="34">
        <f t="shared" si="19"/>
        <v>81</v>
      </c>
      <c r="J78" s="34">
        <f t="shared" si="19"/>
        <v>238</v>
      </c>
      <c r="K78" s="34">
        <f t="shared" si="19"/>
        <v>89</v>
      </c>
      <c r="L78" s="34">
        <f t="shared" si="19"/>
        <v>2.1</v>
      </c>
      <c r="M78" s="34">
        <f t="shared" si="19"/>
        <v>48.9</v>
      </c>
      <c r="N78" s="34">
        <f t="shared" si="19"/>
        <v>25</v>
      </c>
      <c r="O78" s="34">
        <f t="shared" si="19"/>
        <v>29</v>
      </c>
      <c r="P78" s="34">
        <f t="shared" si="19"/>
        <v>165</v>
      </c>
      <c r="Q78" s="34">
        <f t="shared" si="19"/>
        <v>222</v>
      </c>
      <c r="R78" s="35">
        <f t="shared" si="19"/>
        <v>1208.8</v>
      </c>
    </row>
    <row r="79" spans="1:18" ht="19.5" customHeight="1">
      <c r="A79" s="29" t="s">
        <v>108</v>
      </c>
      <c r="B79" s="42" t="s">
        <v>109</v>
      </c>
      <c r="C79" s="31"/>
      <c r="D79" s="36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>
        <f>SUM(F79:Q79)</f>
        <v>0</v>
      </c>
    </row>
    <row r="80" spans="1:18" ht="19.5" customHeight="1">
      <c r="A80" s="37"/>
      <c r="B80" s="42" t="s">
        <v>110</v>
      </c>
      <c r="C80" s="41">
        <v>26583</v>
      </c>
      <c r="D80" s="32">
        <v>36139</v>
      </c>
      <c r="E80" s="33" t="s">
        <v>150</v>
      </c>
      <c r="F80" s="34">
        <v>57.7</v>
      </c>
      <c r="G80" s="34">
        <v>7.9</v>
      </c>
      <c r="H80" s="34">
        <v>36.5</v>
      </c>
      <c r="I80" s="34">
        <v>72</v>
      </c>
      <c r="J80" s="34">
        <v>35</v>
      </c>
      <c r="K80" s="34">
        <v>40</v>
      </c>
      <c r="L80" s="34"/>
      <c r="M80" s="34">
        <v>11.9</v>
      </c>
      <c r="N80" s="34"/>
      <c r="O80" s="34"/>
      <c r="P80" s="34">
        <v>20</v>
      </c>
      <c r="Q80" s="34">
        <v>33</v>
      </c>
      <c r="R80" s="35">
        <f>SUM(F80:Q80)</f>
        <v>314</v>
      </c>
    </row>
    <row r="81" spans="1:18" ht="19.5" customHeight="1">
      <c r="A81" s="38" t="s">
        <v>111</v>
      </c>
      <c r="B81" s="42" t="s">
        <v>112</v>
      </c>
      <c r="C81" s="41">
        <v>26583</v>
      </c>
      <c r="D81" s="32">
        <v>36120</v>
      </c>
      <c r="E81" s="33" t="s">
        <v>151</v>
      </c>
      <c r="F81" s="34">
        <v>34</v>
      </c>
      <c r="G81" s="34">
        <v>3.5</v>
      </c>
      <c r="H81" s="34">
        <v>36</v>
      </c>
      <c r="I81" s="34"/>
      <c r="J81" s="34">
        <v>45</v>
      </c>
      <c r="K81" s="34">
        <v>8.6</v>
      </c>
      <c r="L81" s="34"/>
      <c r="M81" s="34">
        <v>4</v>
      </c>
      <c r="N81" s="34"/>
      <c r="O81" s="34"/>
      <c r="P81" s="34">
        <v>9.1</v>
      </c>
      <c r="Q81" s="34">
        <v>22</v>
      </c>
      <c r="R81" s="35">
        <f>SUM(F81:Q81)</f>
        <v>162.2</v>
      </c>
    </row>
    <row r="82" spans="1:18" ht="19.5" customHeight="1" thickBot="1">
      <c r="A82" s="57" t="s">
        <v>47</v>
      </c>
      <c r="B82" s="58" t="s">
        <v>39</v>
      </c>
      <c r="C82" s="59"/>
      <c r="D82" s="60"/>
      <c r="E82" s="61"/>
      <c r="F82" s="62">
        <f>SUM(F80:F81)</f>
        <v>91.7</v>
      </c>
      <c r="G82" s="62">
        <f aca="true" t="shared" si="20" ref="G82:R82">SUM(G80:G81)</f>
        <v>11.4</v>
      </c>
      <c r="H82" s="62">
        <f t="shared" si="20"/>
        <v>72.5</v>
      </c>
      <c r="I82" s="62">
        <f t="shared" si="20"/>
        <v>72</v>
      </c>
      <c r="J82" s="62">
        <f t="shared" si="20"/>
        <v>80</v>
      </c>
      <c r="K82" s="62">
        <f t="shared" si="20"/>
        <v>48.6</v>
      </c>
      <c r="L82" s="62">
        <f t="shared" si="20"/>
        <v>0</v>
      </c>
      <c r="M82" s="62">
        <f t="shared" si="20"/>
        <v>15.9</v>
      </c>
      <c r="N82" s="62">
        <f t="shared" si="20"/>
        <v>0</v>
      </c>
      <c r="O82" s="62">
        <f t="shared" si="20"/>
        <v>0</v>
      </c>
      <c r="P82" s="62">
        <f t="shared" si="20"/>
        <v>29.1</v>
      </c>
      <c r="Q82" s="62">
        <f t="shared" si="20"/>
        <v>55</v>
      </c>
      <c r="R82" s="63">
        <f t="shared" si="20"/>
        <v>476.2</v>
      </c>
    </row>
    <row r="83" spans="1:18" ht="19.5" customHeight="1" thickBot="1">
      <c r="A83" s="64" t="s">
        <v>113</v>
      </c>
      <c r="B83" s="65"/>
      <c r="C83" s="66"/>
      <c r="D83" s="67"/>
      <c r="E83" s="68"/>
      <c r="F83" s="69">
        <f>F82+F79+F78+F75+F70+F69+F63+F59+F56+F52+F48+F45+F42+F37+F34+F30+F29+F26+F25+F20+F17+F11+F10+F9+F8+F7+F6</f>
        <v>6955.499999999999</v>
      </c>
      <c r="G83" s="69">
        <f aca="true" t="shared" si="21" ref="G83:Q83">G82+G79+G78+G75+G70+G69+G63+G59+G56+G52+G48+G45+G42+G37+G34+G30+G29+G26+G25+G20+G17+G11+G10+G9+G8+G7+G6</f>
        <v>207.4</v>
      </c>
      <c r="H83" s="69">
        <f t="shared" si="21"/>
        <v>7117.700000000001</v>
      </c>
      <c r="I83" s="69">
        <f t="shared" si="21"/>
        <v>6212.5</v>
      </c>
      <c r="J83" s="69">
        <f t="shared" si="21"/>
        <v>11715.4</v>
      </c>
      <c r="K83" s="69">
        <f t="shared" si="21"/>
        <v>4398.700000000001</v>
      </c>
      <c r="L83" s="69">
        <f t="shared" si="21"/>
        <v>938.3</v>
      </c>
      <c r="M83" s="69">
        <f t="shared" si="21"/>
        <v>2676.2999999999997</v>
      </c>
      <c r="N83" s="69">
        <f t="shared" si="21"/>
        <v>1583.3</v>
      </c>
      <c r="O83" s="69">
        <f t="shared" si="21"/>
        <v>3786.1</v>
      </c>
      <c r="P83" s="69">
        <f t="shared" si="21"/>
        <v>6021.900000000001</v>
      </c>
      <c r="Q83" s="69">
        <f t="shared" si="21"/>
        <v>4305.8</v>
      </c>
      <c r="R83" s="69">
        <f>R82+R79+R78+R75+R70+R69+R63+R59+R56+R52+R48+R45+R42+R37+R34+R30+R29+R26+R25+R20+R17+R11+R10+R9+R8+R7+R6</f>
        <v>55918.899999999994</v>
      </c>
    </row>
    <row r="84" ht="19.5" customHeight="1">
      <c r="M84" s="4"/>
    </row>
    <row r="85" ht="19.5" customHeight="1">
      <c r="R85" s="5"/>
    </row>
  </sheetData>
  <printOptions/>
  <pageMargins left="0.8661417322834646" right="0.5905511811023623" top="0.6692913385826772" bottom="0.6692913385826772" header="0" footer="0"/>
  <pageSetup fitToHeight="2" orientation="landscape" paperSize="9" scale="47" r:id="rId1"/>
  <rowBreaks count="1" manualBreakCount="1">
    <brk id="48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匂坂隆拡</dc:creator>
  <cp:keywords/>
  <dc:description/>
  <cp:lastModifiedBy>都市計画室</cp:lastModifiedBy>
  <cp:lastPrinted>2001-09-28T11:14:45Z</cp:lastPrinted>
  <dcterms:created xsi:type="dcterms:W3CDTF">1999-04-13T01:38:33Z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