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1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75" windowWidth="8040" windowHeight="7185" tabRatio="611" activeTab="0"/>
  </bookViews>
  <sheets>
    <sheet name="年間補正について" sheetId="1" r:id="rId1"/>
    <sheet name="01表紙・グラフ" sheetId="2" r:id="rId2"/>
    <sheet name="02目次" sheetId="3" r:id="rId3"/>
    <sheet name="03概況" sheetId="4" r:id="rId4"/>
    <sheet name="04統計表－業種別生産指数" sheetId="5" r:id="rId5"/>
    <sheet name="04統計表－業種別出荷指数" sheetId="6" r:id="rId6"/>
    <sheet name="04統計表－業種別在庫指数" sheetId="7" r:id="rId7"/>
    <sheet name="04統計表－財別生産＆出荷" sheetId="8" r:id="rId8"/>
    <sheet name="04統計表－財別在庫指数" sheetId="9" r:id="rId9"/>
    <sheet name="05生産動態－機械器具" sheetId="10" r:id="rId10"/>
    <sheet name="05生産動態－紙・パルプ" sheetId="11" r:id="rId11"/>
    <sheet name="06裏表紙" sheetId="12" r:id="rId12"/>
    <sheet name="07移動平均" sheetId="13" r:id="rId13"/>
    <sheet name="07推移" sheetId="14" r:id="rId14"/>
    <sheet name="原生産" sheetId="15" r:id="rId15"/>
    <sheet name="季生産" sheetId="16" r:id="rId16"/>
    <sheet name="季出荷" sheetId="17" r:id="rId17"/>
    <sheet name="季在庫" sheetId="18" r:id="rId18"/>
    <sheet name="財－季出荷" sheetId="19" r:id="rId19"/>
    <sheet name="国季生産" sheetId="20" r:id="rId20"/>
    <sheet name="WORK" sheetId="21" state="hidden" r:id="rId21"/>
    <sheet name="PARA" sheetId="22" state="hidden" r:id="rId22"/>
  </sheets>
  <definedNames>
    <definedName name="_xlnm.Print_Area" localSheetId="1">'01表紙・グラフ'!$A$1:$J$367</definedName>
    <definedName name="_xlnm.Print_Area" localSheetId="10">'05生産動態－紙・パルプ'!$A$1:$H$53</definedName>
    <definedName name="_xlnm.Print_Area" localSheetId="14">'原生産'!$A$1:$V$41</definedName>
    <definedName name="_xlnm.Print_Titles" localSheetId="17">'季在庫'!$A:$A</definedName>
    <definedName name="_xlnm.Print_Titles" localSheetId="16">'季出荷'!$A:$A</definedName>
    <definedName name="_xlnm.Print_Titles" localSheetId="15">'季生産'!$A:$A</definedName>
    <definedName name="_xlnm.Print_Titles" localSheetId="14">'原生産'!$A:$A</definedName>
  </definedNames>
  <calcPr fullCalcOnLoad="1"/>
</workbook>
</file>

<file path=xl/sharedStrings.xml><?xml version="1.0" encoding="utf-8"?>
<sst xmlns="http://schemas.openxmlformats.org/spreadsheetml/2006/main" count="1261" uniqueCount="377">
  <si>
    <t>鉱工業</t>
  </si>
  <si>
    <t>鉄鋼業</t>
  </si>
  <si>
    <t>非鉄金属工業</t>
  </si>
  <si>
    <t>金属製品工業</t>
  </si>
  <si>
    <t>一般機械工業</t>
  </si>
  <si>
    <t>電気機械工業</t>
  </si>
  <si>
    <t>輸送機械工業</t>
  </si>
  <si>
    <t>精密機械工業</t>
  </si>
  <si>
    <t>窯業・土石製品工業</t>
  </si>
  <si>
    <t>化学工業</t>
  </si>
  <si>
    <t>プラスチック製品工業</t>
  </si>
  <si>
    <t>繊維工業</t>
  </si>
  <si>
    <t>食料品・たばこ工業</t>
  </si>
  <si>
    <t>その他工業</t>
  </si>
  <si>
    <t>ゴム製品工業</t>
  </si>
  <si>
    <t>家具工業</t>
  </si>
  <si>
    <t>木材・木製品工業</t>
  </si>
  <si>
    <t>その他製品工業</t>
  </si>
  <si>
    <t>v</t>
  </si>
  <si>
    <t>b</t>
  </si>
  <si>
    <t>最終需要財</t>
  </si>
  <si>
    <t>生産財</t>
  </si>
  <si>
    <t>投資財</t>
  </si>
  <si>
    <t>消費財</t>
  </si>
  <si>
    <t>資本財</t>
  </si>
  <si>
    <t>建設財</t>
  </si>
  <si>
    <t>耐久消費財</t>
  </si>
  <si>
    <t>非耐久消費財</t>
  </si>
  <si>
    <t>パルプ・紙・紙加工品工業</t>
  </si>
  <si>
    <t>業種分類別指数の推移</t>
  </si>
  <si>
    <t>送付書省略</t>
  </si>
  <si>
    <t>&lt;その他工業の業種別生産＞</t>
  </si>
  <si>
    <t>業種分類別生産指数の前月比・前年同月比(%)</t>
  </si>
  <si>
    <t>&lt;一般機械工業＞</t>
  </si>
  <si>
    <t>生産指数(原指数)の前年同月比(%)</t>
  </si>
  <si>
    <t>&lt;電気機械工業＞</t>
  </si>
  <si>
    <t>&lt;輸送機械工業＞</t>
  </si>
  <si>
    <t>&lt;化学工業＞</t>
  </si>
  <si>
    <t>&lt;パルプ・紙・紙加工品工業＞</t>
  </si>
  <si>
    <t>&lt;繊維工業＞</t>
  </si>
  <si>
    <t>&lt;食料品・たばこ工業＞</t>
  </si>
  <si>
    <t>静岡県鉱工業指数月報</t>
  </si>
  <si>
    <t>－ ２ －</t>
  </si>
  <si>
    <t>－ ３ －</t>
  </si>
  <si>
    <t>－ ６ －</t>
  </si>
  <si>
    <t>－ ５ －</t>
  </si>
  <si>
    <t>－ ４ －</t>
  </si>
  <si>
    <t>全国</t>
  </si>
  <si>
    <t>鉱工業指数の推移</t>
  </si>
  <si>
    <t>前月比</t>
  </si>
  <si>
    <t>特殊分類別（財別）出荷指数の推移</t>
  </si>
  <si>
    <t xml:space="preserve"> </t>
  </si>
  <si>
    <t>鉱工業前年比</t>
  </si>
  <si>
    <t>対前年比</t>
  </si>
  <si>
    <t>月別季節調整済指数　生産指数（付加価値額ウェイト）</t>
  </si>
  <si>
    <t>前年</t>
  </si>
  <si>
    <t>同月比</t>
  </si>
  <si>
    <t>季生産</t>
  </si>
  <si>
    <t>原生産</t>
  </si>
  <si>
    <t>季出荷</t>
  </si>
  <si>
    <t>月別季節調整済指数　出荷指数</t>
  </si>
  <si>
    <t>季在庫</t>
  </si>
  <si>
    <t>月別季節調整済指数　在庫指数</t>
  </si>
  <si>
    <t>財－季出荷</t>
  </si>
  <si>
    <t>財－季出荷</t>
  </si>
  <si>
    <t>月別原指数　生産指数（付加価値額ウェイト）</t>
  </si>
  <si>
    <t>静岡県の生産</t>
  </si>
  <si>
    <t>静岡県の出荷</t>
  </si>
  <si>
    <t>静岡県の在庫</t>
  </si>
  <si>
    <t>全国の生産</t>
  </si>
  <si>
    <t>生産</t>
  </si>
  <si>
    <t>出荷</t>
  </si>
  <si>
    <t>在庫</t>
  </si>
  <si>
    <t>財別</t>
  </si>
  <si>
    <t>月別季節調整済指数　財別出荷指数</t>
  </si>
  <si>
    <t>前月比</t>
  </si>
  <si>
    <t>国_月別季節調整済指数　生産指数（付加価値額ウェイト）</t>
  </si>
  <si>
    <t>季生産</t>
  </si>
  <si>
    <t>(季節調整済指数：平成１７年＝１００）</t>
  </si>
  <si>
    <t>印刷業</t>
  </si>
  <si>
    <t>From: 生産・出荷・在庫指数速報</t>
  </si>
  <si>
    <t>(付表 生産動態統計調査結果）</t>
  </si>
  <si>
    <t>静 岡 県 企 画 広 報 部 統 計 調 査 課</t>
  </si>
  <si>
    <t>From: 201204業種原.xls [101]</t>
  </si>
  <si>
    <t>From: 201204業種季.xls [101]</t>
  </si>
  <si>
    <t>From: 201204業種季.xls [103]</t>
  </si>
  <si>
    <t>From: 201204業種季.xls [104]</t>
  </si>
  <si>
    <t>From: 201204財別季.xls [103]</t>
  </si>
  <si>
    <t>平成24年4月の動向</t>
  </si>
  <si>
    <t>生産は、</t>
  </si>
  <si>
    <t>８１．９で、前月比２．６％減と２か月ぶりに低下した。また、前年同月比では
１１．４％前年を上回った。</t>
  </si>
  <si>
    <t>業種別では、輸送機械、窯業・土石製品、プラスチック製品等が上昇する一方、化学、食料品・たばこ、電気機械等が低下した。</t>
  </si>
  <si>
    <t>出荷は、</t>
  </si>
  <si>
    <t>８２．７で、前月比１．８％減と２か月ぶりに低下した。また、前年同月比では
１５．４％前年を上回った。</t>
  </si>
  <si>
    <t>業種別では、輸送機械、プラスチック製品、電気機械等が上昇する一方、食料品・たばこ、化学、パルプ・紙・紙加工品等が低下した。</t>
  </si>
  <si>
    <t>９９．２で、前月比１．５％減と４か月ぶりに低下した。また、前年同月比では
８．２％前年を上回った。</t>
  </si>
  <si>
    <t>業種別では、輸送機械、パルプ・紙・紙加工品、窯業・土石製品等が上昇する一方、電気機械、非鉄金属、化学等が低下した。</t>
  </si>
  <si>
    <t>①全国の数値は、経済産業省が5月31日に公表した速報値です。</t>
  </si>
  <si>
    <r>
      <t>静</t>
    </r>
    <r>
      <rPr>
        <sz val="9.5"/>
        <rFont val="ＭＳ 明朝"/>
        <family val="1"/>
      </rPr>
      <t>　</t>
    </r>
    <r>
      <rPr>
        <sz val="19"/>
        <rFont val="ＭＳ 明朝"/>
        <family val="1"/>
      </rPr>
      <t>岡</t>
    </r>
    <r>
      <rPr>
        <sz val="9.5"/>
        <rFont val="ＭＳ 明朝"/>
        <family val="1"/>
      </rPr>
      <t>　</t>
    </r>
    <r>
      <rPr>
        <sz val="19"/>
        <rFont val="ＭＳ 明朝"/>
        <family val="1"/>
      </rPr>
      <t>県</t>
    </r>
    <r>
      <rPr>
        <sz val="9.5"/>
        <rFont val="ＭＳ 明朝"/>
        <family val="1"/>
      </rPr>
      <t>　</t>
    </r>
    <r>
      <rPr>
        <sz val="19"/>
        <rFont val="ＭＳ 明朝"/>
        <family val="1"/>
      </rPr>
      <t>鉱</t>
    </r>
    <r>
      <rPr>
        <sz val="9.5"/>
        <rFont val="ＭＳ 明朝"/>
        <family val="1"/>
      </rPr>
      <t>　</t>
    </r>
    <r>
      <rPr>
        <sz val="19"/>
        <rFont val="ＭＳ 明朝"/>
        <family val="1"/>
      </rPr>
      <t>工</t>
    </r>
    <r>
      <rPr>
        <sz val="9.5"/>
        <rFont val="ＭＳ 明朝"/>
        <family val="1"/>
      </rPr>
      <t>　</t>
    </r>
    <r>
      <rPr>
        <sz val="19"/>
        <rFont val="ＭＳ 明朝"/>
        <family val="1"/>
      </rPr>
      <t>業</t>
    </r>
    <r>
      <rPr>
        <sz val="9.5"/>
        <rFont val="ＭＳ 明朝"/>
        <family val="1"/>
      </rPr>
      <t>　</t>
    </r>
    <r>
      <rPr>
        <sz val="19"/>
        <rFont val="ＭＳ 明朝"/>
        <family val="1"/>
      </rPr>
      <t>指</t>
    </r>
    <r>
      <rPr>
        <sz val="9.5"/>
        <rFont val="ＭＳ 明朝"/>
        <family val="1"/>
      </rPr>
      <t>　</t>
    </r>
    <r>
      <rPr>
        <sz val="19"/>
        <rFont val="ＭＳ 明朝"/>
        <family val="1"/>
      </rPr>
      <t>数</t>
    </r>
    <r>
      <rPr>
        <sz val="9.5"/>
        <rFont val="ＭＳ 明朝"/>
        <family val="1"/>
      </rPr>
      <t>　　</t>
    </r>
    <r>
      <rPr>
        <sz val="19"/>
        <rFont val="ＭＳ 明朝"/>
        <family val="1"/>
      </rPr>
      <t>概</t>
    </r>
    <r>
      <rPr>
        <sz val="9.5"/>
        <rFont val="ＭＳ 明朝"/>
        <family val="1"/>
      </rPr>
      <t>　</t>
    </r>
    <r>
      <rPr>
        <sz val="19"/>
        <rFont val="ＭＳ 明朝"/>
        <family val="1"/>
      </rPr>
      <t>況</t>
    </r>
  </si>
  <si>
    <t>在庫は、</t>
  </si>
  <si>
    <t>（注）</t>
  </si>
  <si>
    <t>②季節調整法は、静岡県、全国ともにセンサス局法（生産・出荷指数はX-12-ARIMA、</t>
  </si>
  <si>
    <t xml:space="preserve">  在庫指数はX-12-ARIMAの中のX-11デフォルト）を採用しています。</t>
  </si>
  <si>
    <t>①業種及び主要品目の掲載順序は、寄与率の高低順です。</t>
  </si>
  <si>
    <t>②業種欄の(  )内は、前月比（％）です。</t>
  </si>
  <si>
    <t>③秘匿に該当する品目は、主要品目欄には掲載していません。</t>
  </si>
  <si>
    <t>－　１　－</t>
  </si>
  <si>
    <t>業種分類別生産指数</t>
  </si>
  <si>
    <t xml:space="preserve"> </t>
  </si>
  <si>
    <t>窯 業 ・</t>
  </si>
  <si>
    <t>ﾌﾟﾗｽﾁｯｸ</t>
  </si>
  <si>
    <t>食料品・</t>
  </si>
  <si>
    <t>ゴム製品</t>
  </si>
  <si>
    <t>木材・木</t>
  </si>
  <si>
    <t>鉱 工 業</t>
  </si>
  <si>
    <t>機   械</t>
  </si>
  <si>
    <t>土石製品</t>
  </si>
  <si>
    <t>機   械</t>
  </si>
  <si>
    <t>公   益</t>
  </si>
  <si>
    <t>産   業</t>
  </si>
  <si>
    <t xml:space="preserve"> 時系列</t>
  </si>
  <si>
    <t>工   業</t>
  </si>
  <si>
    <t>製品工業</t>
  </si>
  <si>
    <t>事   業</t>
  </si>
  <si>
    <t>総   合</t>
  </si>
  <si>
    <t>ウ ェ イ ト</t>
  </si>
  <si>
    <t>原指数</t>
  </si>
  <si>
    <t>5月</t>
  </si>
  <si>
    <t>6月</t>
  </si>
  <si>
    <t>7月</t>
  </si>
  <si>
    <t>8月</t>
  </si>
  <si>
    <t>9月</t>
  </si>
  <si>
    <t>10月</t>
  </si>
  <si>
    <t>-</t>
  </si>
  <si>
    <t>11月</t>
  </si>
  <si>
    <t>12月</t>
  </si>
  <si>
    <t>平成24年1月</t>
  </si>
  <si>
    <t>2月</t>
  </si>
  <si>
    <t>3月</t>
  </si>
  <si>
    <t>4月</t>
  </si>
  <si>
    <t>前年同月比(%)</t>
  </si>
  <si>
    <t>季節調整済指数</t>
  </si>
  <si>
    <t>前月比(%)</t>
  </si>
  <si>
    <t xml:space="preserve">     (平成１７年＝１００）</t>
  </si>
  <si>
    <t xml:space="preserve">分  類 </t>
  </si>
  <si>
    <t>非   鉄</t>
  </si>
  <si>
    <t>金   属</t>
  </si>
  <si>
    <t>一   般</t>
  </si>
  <si>
    <t>電   気</t>
  </si>
  <si>
    <t>輸   送</t>
  </si>
  <si>
    <t>精   密</t>
  </si>
  <si>
    <t>化   学</t>
  </si>
  <si>
    <t>ﾊﾟﾙﾌﾟ･紙</t>
  </si>
  <si>
    <t>繊   維</t>
  </si>
  <si>
    <t>そ の 他</t>
  </si>
  <si>
    <t>(参 考)</t>
  </si>
  <si>
    <t>家   具</t>
  </si>
  <si>
    <t>鉱 工 業</t>
  </si>
  <si>
    <t>鉄 鋼 業</t>
  </si>
  <si>
    <t>製   品</t>
  </si>
  <si>
    <t>機   械</t>
  </si>
  <si>
    <t>･紙加工品</t>
  </si>
  <si>
    <t>た ば こ</t>
  </si>
  <si>
    <t>印 刷 業</t>
  </si>
  <si>
    <t>-</t>
  </si>
  <si>
    <r>
      <t>平成2</t>
    </r>
    <r>
      <rPr>
        <sz val="11"/>
        <rFont val="ＭＳ Ｐゴシック"/>
        <family val="3"/>
      </rPr>
      <t>3年1月</t>
    </r>
  </si>
  <si>
    <t>2月</t>
  </si>
  <si>
    <t>業種分類別出荷指数</t>
  </si>
  <si>
    <t xml:space="preserve">     (平成１７年＝１００）</t>
  </si>
  <si>
    <t xml:space="preserve">分  類 </t>
  </si>
  <si>
    <t>非   鉄</t>
  </si>
  <si>
    <t>金   属</t>
  </si>
  <si>
    <t>一   般</t>
  </si>
  <si>
    <t>電   気</t>
  </si>
  <si>
    <t>輸   送</t>
  </si>
  <si>
    <t>精   密</t>
  </si>
  <si>
    <t>化   学</t>
  </si>
  <si>
    <t>ﾊﾟﾙﾌﾟ･紙</t>
  </si>
  <si>
    <t>繊   維</t>
  </si>
  <si>
    <t>そ の 他</t>
  </si>
  <si>
    <t>(参 考)</t>
  </si>
  <si>
    <t>印 刷 業</t>
  </si>
  <si>
    <t>公   益</t>
  </si>
  <si>
    <t>産   業</t>
  </si>
  <si>
    <t>工   業</t>
  </si>
  <si>
    <t>事   業</t>
  </si>
  <si>
    <t>総   合</t>
  </si>
  <si>
    <t>ウ ェ イ ト</t>
  </si>
  <si>
    <t>業種分類別在庫指数</t>
  </si>
  <si>
    <t>※印刷業及び公益事業は在庫調査なし。</t>
  </si>
  <si>
    <t>特殊分類別（財別）生産指数</t>
  </si>
  <si>
    <t>特殊分類別（財別）出荷指数</t>
  </si>
  <si>
    <t>最    終</t>
  </si>
  <si>
    <t>耐    久</t>
  </si>
  <si>
    <t>非 耐 久</t>
  </si>
  <si>
    <t>投 資 財</t>
  </si>
  <si>
    <t>資 本 財</t>
  </si>
  <si>
    <t>建 設 財</t>
  </si>
  <si>
    <t>消 費 財</t>
  </si>
  <si>
    <t>生 産 財</t>
  </si>
  <si>
    <t>需 要 財</t>
  </si>
  <si>
    <t>特殊分類別（財別）在庫指数</t>
  </si>
  <si>
    <t>家   具</t>
  </si>
  <si>
    <t>鉱 工 業</t>
  </si>
  <si>
    <t>鉄 鋼 業</t>
  </si>
  <si>
    <t>製   品</t>
  </si>
  <si>
    <t>機   械</t>
  </si>
  <si>
    <t>･紙加工品</t>
  </si>
  <si>
    <t>た ば こ</t>
  </si>
  <si>
    <t xml:space="preserve">     (平成１７年＝１００）</t>
  </si>
  <si>
    <t xml:space="preserve">分  類 </t>
  </si>
  <si>
    <t>非   鉄</t>
  </si>
  <si>
    <t>金   属</t>
  </si>
  <si>
    <t>一   般</t>
  </si>
  <si>
    <t>電   気</t>
  </si>
  <si>
    <t>輸   送</t>
  </si>
  <si>
    <t>精   密</t>
  </si>
  <si>
    <t>化   学</t>
  </si>
  <si>
    <t>ﾊﾟﾙﾌﾟ･紙</t>
  </si>
  <si>
    <t>繊   維</t>
  </si>
  <si>
    <t>そ の 他</t>
  </si>
  <si>
    <t>(参 考)</t>
  </si>
  <si>
    <t>家   具</t>
  </si>
  <si>
    <t>鉱 工 業</t>
  </si>
  <si>
    <t>鉄 鋼 業</t>
  </si>
  <si>
    <t>製   品</t>
  </si>
  <si>
    <t>機   械</t>
  </si>
  <si>
    <t>･紙加工品</t>
  </si>
  <si>
    <t>た ば こ</t>
  </si>
  <si>
    <t xml:space="preserve">分  類 </t>
  </si>
  <si>
    <t>-</t>
  </si>
  <si>
    <t>＜付表＞生産動態統計調査結果（平成24年4月分）</t>
  </si>
  <si>
    <t>（１）機械器具編</t>
  </si>
  <si>
    <t>月</t>
  </si>
  <si>
    <t>数</t>
  </si>
  <si>
    <t>生　　　　産</t>
  </si>
  <si>
    <t>出　　　　荷</t>
  </si>
  <si>
    <t>月　末</t>
  </si>
  <si>
    <t>規</t>
  </si>
  <si>
    <t>報</t>
  </si>
  <si>
    <t>量</t>
  </si>
  <si>
    <t>販　　　売</t>
  </si>
  <si>
    <t>その他</t>
  </si>
  <si>
    <t>在　庫</t>
  </si>
  <si>
    <t>番</t>
  </si>
  <si>
    <t>単</t>
  </si>
  <si>
    <t>数　量</t>
  </si>
  <si>
    <t>重　量</t>
  </si>
  <si>
    <t>金　額</t>
  </si>
  <si>
    <t>号</t>
  </si>
  <si>
    <t>位</t>
  </si>
  <si>
    <t>　（ｔ）</t>
  </si>
  <si>
    <t>（百万円）</t>
  </si>
  <si>
    <t xml:space="preserve">       合          計</t>
  </si>
  <si>
    <t>01</t>
  </si>
  <si>
    <t>ボイラ及び原動機</t>
  </si>
  <si>
    <t>02</t>
  </si>
  <si>
    <t>鉱山機械他</t>
  </si>
  <si>
    <t>台</t>
  </si>
  <si>
    <t>X</t>
  </si>
  <si>
    <t>03</t>
  </si>
  <si>
    <t>化学機械及び貯蔵そう</t>
  </si>
  <si>
    <t>04</t>
  </si>
  <si>
    <t>パルプ及び製紙機械，プラスチック加工機械</t>
  </si>
  <si>
    <t>印刷，製版，製本及び紙工機械</t>
  </si>
  <si>
    <t>06</t>
  </si>
  <si>
    <t>ポンプ，圧縮機及び送風機</t>
  </si>
  <si>
    <t>07</t>
  </si>
  <si>
    <t>油圧機器及び空気圧機器</t>
  </si>
  <si>
    <t>08</t>
  </si>
  <si>
    <t>運搬機械及び産業用ロボット</t>
  </si>
  <si>
    <t>09</t>
  </si>
  <si>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</si>
  <si>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</si>
  <si>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</si>
  <si>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</si>
  <si>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</si>
  <si>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</si>
  <si>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</si>
  <si>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</si>
  <si>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</si>
  <si>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</si>
  <si>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</si>
  <si>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</si>
  <si>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千個</t>
  </si>
  <si>
    <t>鉄構物及び架線金物</t>
  </si>
  <si>
    <t>50･30</t>
  </si>
  <si>
    <t>ばね</t>
  </si>
  <si>
    <t>金型</t>
  </si>
  <si>
    <t>組</t>
  </si>
  <si>
    <t>機械工具</t>
  </si>
  <si>
    <t>弁及び管継手</t>
  </si>
  <si>
    <t>作業工具・自動車用機械工具・のこ刃・機械刃物他</t>
  </si>
  <si>
    <t>ガス機器，石油機器及び太陽熱利用機器</t>
  </si>
  <si>
    <t>回転電気機械</t>
  </si>
  <si>
    <t>千台</t>
  </si>
  <si>
    <t>静止電気機械器具</t>
  </si>
  <si>
    <t>開閉制御装置</t>
  </si>
  <si>
    <t>民生用電気機械器具</t>
  </si>
  <si>
    <t>電球・配線及び電気照明器具</t>
  </si>
  <si>
    <t>通信機械器具及び無線応用装置</t>
  </si>
  <si>
    <t>通信・電子装置の部品及び付属品</t>
  </si>
  <si>
    <t>電子管、半導体素子及び集積回路</t>
  </si>
  <si>
    <t>電子計算機及び関連装置</t>
  </si>
  <si>
    <t>電子応用装置</t>
  </si>
  <si>
    <t>電池</t>
  </si>
  <si>
    <t>自動車（完成車・ボディー）</t>
  </si>
  <si>
    <t>自動車部品及び内燃機関電装品</t>
  </si>
  <si>
    <t>二輪自動車（完成車）</t>
  </si>
  <si>
    <t xml:space="preserve">    〃    部品</t>
  </si>
  <si>
    <t>43</t>
  </si>
  <si>
    <t>自転車及び車いす（完成自転車）</t>
  </si>
  <si>
    <t>　　　　　〃　　　　（車いす）</t>
  </si>
  <si>
    <t>44</t>
  </si>
  <si>
    <t>産業車両</t>
  </si>
  <si>
    <t>航空機</t>
  </si>
  <si>
    <t>計測機器</t>
  </si>
  <si>
    <t>47</t>
  </si>
  <si>
    <t>光学機械器具及び時計</t>
  </si>
  <si>
    <t>武器</t>
  </si>
  <si>
    <t>粉末や金製品</t>
  </si>
  <si>
    <t>鍛工品</t>
  </si>
  <si>
    <t>銑鉄鋳物</t>
  </si>
  <si>
    <t>可鍛銑鉄及び精密鋳造品</t>
  </si>
  <si>
    <t>非鉄金属鋳物</t>
  </si>
  <si>
    <t>10･20</t>
  </si>
  <si>
    <t>ダイカスト</t>
  </si>
  <si>
    <t>半導体製造装置及びフラットパネル・ディスプレイ製造装置</t>
  </si>
  <si>
    <t>　※　各品目の調査対象は、規模欄の従業者規模以上の事業所です。</t>
  </si>
  <si>
    <t xml:space="preserve">   － １２ －</t>
  </si>
  <si>
    <t>調　　査　　票　　名　　等</t>
  </si>
  <si>
    <t>模</t>
  </si>
  <si>
    <t>（人）</t>
  </si>
  <si>
    <t>台</t>
  </si>
  <si>
    <t>千個</t>
  </si>
  <si>
    <t>民生用電子機械器具（映像機器・音響機器）</t>
  </si>
  <si>
    <t>電気計測器（ガス警報器を含む）</t>
  </si>
  <si>
    <t xml:space="preserve"> 品 目 別</t>
  </si>
  <si>
    <t>　　　　　ｔ</t>
  </si>
  <si>
    <t>製紙パルプ</t>
  </si>
  <si>
    <t>紙</t>
  </si>
  <si>
    <t>※　調査対象は、すべての事業所です。</t>
  </si>
  <si>
    <t>（注）① 表中の”X”は、個々の申告者の秘密を保護するために秘匿した数字です。</t>
  </si>
  <si>
    <t>　 　　ために集計ができないものです。</t>
  </si>
  <si>
    <t>（2）紙・パルプ編</t>
  </si>
  <si>
    <t>項目</t>
  </si>
  <si>
    <t>生      産</t>
  </si>
  <si>
    <t>消      費</t>
  </si>
  <si>
    <t>出            荷</t>
  </si>
  <si>
    <t>月 末 在 庫</t>
  </si>
  <si>
    <t>数      量</t>
  </si>
  <si>
    <t>金      額</t>
  </si>
  <si>
    <t>百万円</t>
  </si>
  <si>
    <t>板        紙</t>
  </si>
  <si>
    <t>　　　② 空欄は、調査票様式中に該当欄がないもの、又は各品目の数量単位が異なる</t>
  </si>
  <si>
    <t>　　　③ 単位未満四捨五入のため、合計数字と内訳が一致しない場合があります。</t>
  </si>
  <si>
    <t xml:space="preserve">  － １３ －</t>
  </si>
  <si>
    <t>生産指数の推移</t>
  </si>
  <si>
    <t>出荷指数の推移</t>
  </si>
  <si>
    <t>在庫指数の推移</t>
  </si>
  <si>
    <t>生産指数三ヶ月移動平均値の推移</t>
  </si>
  <si>
    <t>出荷指数三ヶ月移動平均値の推移</t>
  </si>
  <si>
    <t>在庫指数三ヶ月移動平均値の推移</t>
  </si>
  <si>
    <t>★年間補正について</t>
  </si>
  <si>
    <t>　県鉱工業指数における年間補正とは、元データとなっている経済産業省生産動態統計調査</t>
  </si>
  <si>
    <t>の修正などを行った年間の個票データ）を用いてその年の原指数を再計算し、</t>
  </si>
  <si>
    <t>さらにその系列を利用して季節指数を算出して確定する作業である。</t>
  </si>
  <si>
    <t>★このファイルについて</t>
  </si>
  <si>
    <t>平成24年4月分速報から、平成23年中の数値を年間補正済の数値に置き換えた。</t>
  </si>
  <si>
    <t>※併せて、翌年分（平成24年）の暫定季節指数を算出している.</t>
  </si>
  <si>
    <t>　この作業により平成23年1月～12月の鉱工業指数は確定し、今後数値が変動することはない。</t>
  </si>
  <si>
    <t>　例月の公表においては、月報の統計表には13か月分の指数しか掲載しておらず、</t>
  </si>
  <si>
    <t>生産、出荷、在庫それぞれについて平成23年分の年間補正を行った数値を掲載した。</t>
  </si>
  <si>
    <t>　静岡県鉱工業指数においては、平成23年1月から12月の値について年間補正を行い、</t>
  </si>
  <si>
    <t>平成23年1月から3月の年間補正済指数が掲載されない為、今月に限っては平成23年</t>
  </si>
  <si>
    <t>1月分以降の業種別、特殊分類別（財別）の原指数及び季節調整済指数を</t>
  </si>
  <si>
    <t>の還元データについて国が作成した年間補正済データ等（毎月の公表後に判明した報告値</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</si>
</sst>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quot;(&quot;m&quot;月公表)&quot;;@"/>
    <numFmt numFmtId="180" formatCode="&quot;*&quot;\ m&quot;月分&quot;;@"/>
    <numFmt numFmtId="181" formatCode="[$-411]e/m;@"/>
    <numFmt numFmtId="182" formatCode="#,##0.0;[Red]\-#,##0.0"/>
    <numFmt numFmtId="183" formatCode="[$-411]ggge&quot;年&quot;;@"/>
    <numFmt numFmtId="184" formatCode="#\ ###\ ##0"/>
    <numFmt numFmtId="185" formatCode="\(##.0\);\(\-##.0\)"/>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0"/>
    <numFmt numFmtId="191" formatCode="0.000"/>
    <numFmt numFmtId="192" formatCode="0.00000"/>
    <numFmt numFmtId="193" formatCode="0.000000"/>
    <numFmt numFmtId="194" formatCode="0.0000"/>
    <numFmt numFmtId="195" formatCode="0.0;[Red]0.0"/>
    <numFmt numFmtId="196" formatCode="0_);[Red]\(0\)"/>
    <numFmt numFmtId="197" formatCode="[$-411]e\.m;@"/>
    <numFmt numFmtId="198" formatCode="m&quot;月&quot;;@"/>
    <numFmt numFmtId="199" formatCode="[$-411]ggge&quot;年&quot;m&quot;月分&quot;;@"/>
    <numFmt numFmtId="200" formatCode="0.00_ "/>
    <numFmt numFmtId="201" formatCode="0.0%"/>
    <numFmt numFmtId="202" formatCode="[$-411]e\.m"/>
    <numFmt numFmtId="203" formatCode="mmm\-yyyy"/>
    <numFmt numFmtId="204" formatCode="0.0_ ;[Red]\-0.0\ "/>
    <numFmt numFmtId="205" formatCode="#,##0.0_ ;[Red]\-#,##0.0\ "/>
    <numFmt numFmtId="206" formatCode="0.00_);[Red]\(0.00\)"/>
    <numFmt numFmtId="207" formatCode="#,##0.0"/>
  </numFmts>
  <fonts count="70">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8"/>
      <color indexed="12"/>
      <name val="ＭＳ Ｐゴシック"/>
      <family val="3"/>
    </font>
    <font>
      <sz val="6"/>
      <name val="ＭＳ Ｐゴシック"/>
      <family val="3"/>
    </font>
    <font>
      <sz val="8"/>
      <name val="ＭＳ ゴシック"/>
      <family val="3"/>
    </font>
    <font>
      <sz val="26.25"/>
      <name val="ＭＳ Ｐゴシック"/>
      <family val="3"/>
    </font>
    <font>
      <sz val="28"/>
      <name val="ＭＳ Ｐゴシック"/>
      <family val="3"/>
    </font>
    <font>
      <sz val="20.75"/>
      <name val="ＭＳ Ｐゴシック"/>
      <family val="3"/>
    </font>
    <font>
      <sz val="24.5"/>
      <name val="ＭＳ Ｐゴシック"/>
      <family val="3"/>
    </font>
    <font>
      <sz val="28.5"/>
      <name val="ＭＳ Ｐゴシック"/>
      <family val="3"/>
    </font>
    <font>
      <sz val="30"/>
      <name val="ＭＳ Ｐゴシック"/>
      <family val="3"/>
    </font>
    <font>
      <sz val="22"/>
      <name val="ＭＳ Ｐゴシック"/>
      <family val="3"/>
    </font>
    <font>
      <sz val="23.25"/>
      <name val="ＭＳ Ｐゴシック"/>
      <family val="3"/>
    </font>
    <font>
      <sz val="21"/>
      <name val="ＭＳ Ｐゴシック"/>
      <family val="3"/>
    </font>
    <font>
      <sz val="22.75"/>
      <name val="ＭＳ Ｐゴシック"/>
      <family val="3"/>
    </font>
    <font>
      <sz val="21.5"/>
      <name val="ＭＳ Ｐゴシック"/>
      <family val="3"/>
    </font>
    <font>
      <sz val="21.75"/>
      <name val="ＭＳ Ｐゴシック"/>
      <family val="3"/>
    </font>
    <font>
      <b/>
      <sz val="14"/>
      <name val="ＭＳ 明朝"/>
      <family val="1"/>
    </font>
    <font>
      <b/>
      <sz val="16"/>
      <name val="ＭＳ 明朝"/>
      <family val="1"/>
    </font>
    <font>
      <sz val="12"/>
      <name val="ＭＳ Ｐゴシック"/>
      <family val="3"/>
    </font>
    <font>
      <sz val="23"/>
      <name val="ＭＳ Ｐゴシック"/>
      <family val="3"/>
    </font>
    <font>
      <sz val="22.25"/>
      <name val="ＭＳ Ｐゴシック"/>
      <family val="3"/>
    </font>
    <font>
      <b/>
      <sz val="14"/>
      <name val="ＭＳ Ｐゴシック"/>
      <family val="3"/>
    </font>
    <font>
      <sz val="14"/>
      <name val="ＭＳ Ｐゴシック"/>
      <family val="3"/>
    </font>
    <font>
      <sz val="16"/>
      <name val="ＭＳ Ｐゴシック"/>
      <family val="3"/>
    </font>
    <font>
      <sz val="8.5"/>
      <name val="ＭＳ Ｐゴシック"/>
      <family val="3"/>
    </font>
    <font>
      <sz val="9"/>
      <name val="ＭＳ Ｐゴシック"/>
      <family val="3"/>
    </font>
    <font>
      <b/>
      <sz val="18"/>
      <name val="ＭＳ Ｐゴシック"/>
      <family val="3"/>
    </font>
    <font>
      <sz val="8.75"/>
      <name val="ＭＳ Ｐゴシック"/>
      <family val="3"/>
    </font>
    <font>
      <b/>
      <sz val="26"/>
      <name val="ＭＳ Ｐゴシック"/>
      <family val="3"/>
    </font>
    <font>
      <sz val="10"/>
      <name val="ＭＳ Ｐ明朝"/>
      <family val="1"/>
    </font>
    <font>
      <sz val="1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u val="single"/>
      <sz val="11"/>
      <color indexed="23"/>
      <name val="ＭＳ Ｐゴシック"/>
      <family val="3"/>
    </font>
    <font>
      <sz val="7"/>
      <name val="ＭＳ Ｐゴシック"/>
      <family val="3"/>
    </font>
    <font>
      <sz val="8.25"/>
      <name val="ＭＳ Ｐゴシック"/>
      <family val="3"/>
    </font>
    <font>
      <sz val="8"/>
      <color indexed="12"/>
      <name val="ＭＳ ゴシック"/>
      <family val="3"/>
    </font>
    <font>
      <sz val="10"/>
      <name val="ＭＳ ゴシック"/>
      <family val="3"/>
    </font>
    <font>
      <sz val="12"/>
      <color indexed="10"/>
      <name val="ＭＳ Ｐゴシック"/>
      <family val="3"/>
    </font>
    <font>
      <b/>
      <sz val="8"/>
      <color indexed="12"/>
      <name val="ＭＳ Ｐゴシック"/>
      <family val="3"/>
    </font>
    <font>
      <sz val="5"/>
      <name val="ＭＳ Ｐゴシック"/>
      <family val="3"/>
    </font>
    <font>
      <sz val="9.55"/>
      <name val="ＭＳ 明朝"/>
      <family val="1"/>
    </font>
    <font>
      <sz val="6"/>
      <name val="ＭＳ 明朝"/>
      <family val="1"/>
    </font>
    <font>
      <sz val="9.5"/>
      <name val="ＭＳ 明朝"/>
      <family val="1"/>
    </font>
    <font>
      <sz val="19"/>
      <name val="ＭＳ 明朝"/>
      <family val="1"/>
    </font>
    <font>
      <sz val="11"/>
      <name val="ＭＳ 明朝"/>
      <family val="1"/>
    </font>
    <font>
      <sz val="10"/>
      <name val="ＭＳ 明朝"/>
      <family val="1"/>
    </font>
    <font>
      <sz val="9"/>
      <name val="ＭＳ 明朝"/>
      <family val="1"/>
    </font>
    <font>
      <sz val="16"/>
      <name val="ＭＳ 明朝"/>
      <family val="1"/>
    </font>
    <font>
      <sz val="11"/>
      <name val="ＭＳ Ｐ明朝"/>
      <family val="1"/>
    </font>
    <font>
      <sz val="11"/>
      <name val="明朝"/>
      <family val="1"/>
    </font>
    <font>
      <sz val="6"/>
      <name val="明朝"/>
      <family val="3"/>
    </font>
    <font>
      <b/>
      <sz val="18"/>
      <name val="MS UI Gothic"/>
      <family val="3"/>
    </font>
    <font>
      <b/>
      <sz val="14"/>
      <name val="Terminal"/>
      <family val="0"/>
    </font>
    <font>
      <sz val="11"/>
      <color indexed="8"/>
      <name val="ＭＳ Ｐゴシック"/>
      <family val="3"/>
    </font>
    <font>
      <sz val="11"/>
      <color indexed="8"/>
      <name val="明朝"/>
      <family val="1"/>
    </font>
    <font>
      <sz val="13"/>
      <name val="ＭＳ Ｐ明朝"/>
      <family val="1"/>
    </font>
    <font>
      <sz val="14"/>
      <name val="明朝"/>
      <family val="1"/>
    </font>
    <font>
      <b/>
      <sz val="11"/>
      <name val="MS UI Gothic"/>
      <family val="3"/>
    </font>
    <font>
      <sz val="6"/>
      <name val="ＭＳ Ｐ明朝"/>
      <family val="1"/>
    </font>
    <font>
      <sz val="10"/>
      <name val="明朝"/>
      <family val="1"/>
    </font>
    <font>
      <sz val="11"/>
      <name val="ＭＳ ゴシック"/>
      <family val="3"/>
    </font>
    <font>
      <sz val="11.5"/>
      <name val="ＭＳ ゴシック"/>
      <family val="3"/>
    </font>
    <font>
      <sz val="9"/>
      <name val="ＭＳ Ｐ明朝"/>
      <family val="1"/>
    </font>
    <font>
      <sz val="8"/>
      <name val="ＭＳ Ｐ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73">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medium"/>
      <right style="medium"/>
      <top>
        <color indexed="63"/>
      </top>
      <bottom style="thin"/>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style="thin"/>
      <right>
        <color indexed="63"/>
      </right>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dashed"/>
    </border>
    <border>
      <left>
        <color indexed="63"/>
      </left>
      <right>
        <color indexed="63"/>
      </right>
      <top>
        <color indexed="63"/>
      </top>
      <bottom style="dashed"/>
    </border>
    <border>
      <left style="thin"/>
      <right style="medium"/>
      <top>
        <color indexed="63"/>
      </top>
      <bottom style="dashed"/>
    </border>
    <border>
      <left style="medium"/>
      <right>
        <color indexed="63"/>
      </right>
      <top>
        <color indexed="63"/>
      </top>
      <bottom style="dashed"/>
    </border>
    <border>
      <left style="thin"/>
      <right style="thin"/>
      <top>
        <color indexed="63"/>
      </top>
      <bottom style="dashed"/>
    </border>
    <border>
      <left>
        <color indexed="63"/>
      </left>
      <right style="thin"/>
      <top>
        <color indexed="63"/>
      </top>
      <bottom style="dashed"/>
    </border>
    <border>
      <left>
        <color indexed="63"/>
      </left>
      <right style="medium"/>
      <top>
        <color indexed="63"/>
      </top>
      <bottom style="dashed"/>
    </border>
    <border>
      <left style="medium"/>
      <right style="medium"/>
      <top>
        <color indexed="63"/>
      </top>
      <bottom style="dashed"/>
    </border>
    <border>
      <left style="medium"/>
      <right style="thin"/>
      <top>
        <color indexed="63"/>
      </top>
      <bottom>
        <color indexed="63"/>
      </bottom>
    </border>
    <border>
      <left style="thin"/>
      <right style="thin"/>
      <top style="dashed"/>
      <bottom>
        <color indexed="63"/>
      </bottom>
    </border>
    <border>
      <left style="medium"/>
      <right style="thin"/>
      <top style="dashed"/>
      <bottom>
        <color indexed="63"/>
      </bottom>
    </border>
    <border>
      <left>
        <color indexed="63"/>
      </left>
      <right>
        <color indexed="63"/>
      </right>
      <top style="dashed"/>
      <bottom>
        <color indexed="63"/>
      </bottom>
    </border>
    <border>
      <left style="thin"/>
      <right style="medium"/>
      <top style="dashed"/>
      <bottom>
        <color indexed="63"/>
      </bottom>
    </border>
    <border>
      <left style="medium"/>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medium"/>
      <right style="medium"/>
      <top style="dashed"/>
      <bottom>
        <color indexed="63"/>
      </bottom>
    </border>
    <border>
      <left style="thin"/>
      <right style="medium"/>
      <top>
        <color indexed="63"/>
      </top>
      <bottom style="medium"/>
    </border>
    <border>
      <left style="thin"/>
      <right style="thin"/>
      <top>
        <color indexed="63"/>
      </top>
      <bottom style="mediu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dashed"/>
      <right>
        <color indexed="63"/>
      </right>
      <top style="dashed"/>
      <bottom style="dashed"/>
    </border>
    <border>
      <left>
        <color indexed="63"/>
      </left>
      <right style="dashed"/>
      <top style="dashed"/>
      <bottom style="dashed"/>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top"/>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36" fillId="0" borderId="0" applyNumberFormat="0" applyFill="0" applyBorder="0" applyAlignment="0" applyProtection="0"/>
  </cellStyleXfs>
  <cellXfs count="716">
    <xf numFmtId="0" fontId="0" fillId="0" borderId="0" xfId="0" applyAlignment="1">
      <alignment/>
    </xf>
    <xf numFmtId="0" fontId="4" fillId="0" borderId="0" xfId="0" applyFont="1" applyFill="1" applyAlignment="1">
      <alignment vertical="center"/>
    </xf>
    <xf numFmtId="0" fontId="7" fillId="0" borderId="1" xfId="23" applyFont="1" applyBorder="1" applyAlignment="1">
      <alignment vertical="center"/>
      <protection/>
    </xf>
    <xf numFmtId="176" fontId="4" fillId="0" borderId="0" xfId="0" applyNumberFormat="1" applyFont="1" applyFill="1" applyAlignment="1">
      <alignment vertical="center"/>
    </xf>
    <xf numFmtId="0" fontId="0" fillId="0" borderId="0" xfId="0" applyBorder="1" applyAlignment="1">
      <alignment/>
    </xf>
    <xf numFmtId="0" fontId="21" fillId="0" borderId="0" xfId="0" applyFont="1" applyAlignment="1">
      <alignment/>
    </xf>
    <xf numFmtId="0" fontId="22" fillId="0" borderId="0" xfId="0" applyFont="1" applyAlignment="1">
      <alignment/>
    </xf>
    <xf numFmtId="0" fontId="0" fillId="0" borderId="0" xfId="0" applyAlignment="1">
      <alignment horizontal="center"/>
    </xf>
    <xf numFmtId="0" fontId="20" fillId="0" borderId="0" xfId="0" applyFont="1" applyAlignment="1" quotePrefix="1">
      <alignment horizontal="center"/>
    </xf>
    <xf numFmtId="0" fontId="27" fillId="0" borderId="0" xfId="0" applyFont="1" applyAlignment="1">
      <alignment/>
    </xf>
    <xf numFmtId="0" fontId="26" fillId="0" borderId="0" xfId="0" applyFont="1" applyAlignment="1">
      <alignment/>
    </xf>
    <xf numFmtId="0" fontId="33" fillId="0" borderId="0" xfId="0" applyFont="1" applyAlignment="1" quotePrefix="1">
      <alignment horizontal="centerContinuous"/>
    </xf>
    <xf numFmtId="0" fontId="33" fillId="0" borderId="0" xfId="0" applyFont="1" applyAlignment="1">
      <alignment horizontal="centerContinuous"/>
    </xf>
    <xf numFmtId="0" fontId="0" fillId="0" borderId="0" xfId="0" applyAlignment="1">
      <alignment horizontal="centerContinuous"/>
    </xf>
    <xf numFmtId="176" fontId="4" fillId="0" borderId="0" xfId="0" applyNumberFormat="1" applyFont="1" applyBorder="1" applyAlignment="1">
      <alignment vertical="center"/>
    </xf>
    <xf numFmtId="0" fontId="37" fillId="0" borderId="0" xfId="0" applyFont="1" applyAlignment="1">
      <alignment/>
    </xf>
    <xf numFmtId="0" fontId="26" fillId="0" borderId="0" xfId="0" applyFont="1" applyAlignment="1">
      <alignment horizontal="center"/>
    </xf>
    <xf numFmtId="49" fontId="5" fillId="0" borderId="0" xfId="0" applyNumberFormat="1" applyFont="1" applyFill="1" applyAlignment="1">
      <alignment horizontal="center" vertical="center"/>
    </xf>
    <xf numFmtId="49" fontId="7" fillId="0" borderId="2" xfId="23" applyNumberFormat="1" applyFont="1" applyBorder="1" applyAlignment="1">
      <alignment vertical="center"/>
      <protection/>
    </xf>
    <xf numFmtId="49" fontId="7" fillId="0" borderId="0" xfId="23" applyNumberFormat="1" applyFont="1" applyBorder="1" applyAlignment="1">
      <alignment vertical="center"/>
      <protection/>
    </xf>
    <xf numFmtId="49" fontId="5" fillId="0" borderId="0" xfId="0" applyNumberFormat="1" applyFont="1" applyFill="1" applyAlignment="1">
      <alignment vertical="center"/>
    </xf>
    <xf numFmtId="0" fontId="0" fillId="0" borderId="0" xfId="0" applyNumberFormat="1" applyAlignment="1">
      <alignment/>
    </xf>
    <xf numFmtId="180" fontId="38" fillId="0" borderId="0" xfId="0" applyNumberFormat="1" applyFont="1" applyFill="1" applyBorder="1" applyAlignment="1">
      <alignment horizontal="center"/>
    </xf>
    <xf numFmtId="179" fontId="38" fillId="0" borderId="0" xfId="0" applyNumberFormat="1" applyFont="1" applyFill="1" applyBorder="1" applyAlignment="1">
      <alignment horizontal="center"/>
    </xf>
    <xf numFmtId="0" fontId="5" fillId="0" borderId="0" xfId="0" applyNumberFormat="1" applyFont="1" applyFill="1" applyAlignment="1" quotePrefix="1">
      <alignment horizontal="right" vertical="center"/>
    </xf>
    <xf numFmtId="0" fontId="5" fillId="0" borderId="0" xfId="0" applyNumberFormat="1" applyFont="1" applyFill="1" applyAlignment="1">
      <alignment horizontal="right" vertical="center"/>
    </xf>
    <xf numFmtId="176" fontId="5" fillId="0" borderId="0" xfId="0" applyNumberFormat="1" applyFont="1" applyBorder="1" applyAlignment="1">
      <alignment vertical="center"/>
    </xf>
    <xf numFmtId="0" fontId="41" fillId="0" borderId="1" xfId="23" applyFont="1" applyBorder="1" applyAlignment="1">
      <alignment vertical="center"/>
      <protection/>
    </xf>
    <xf numFmtId="181" fontId="5" fillId="0" borderId="0" xfId="0" applyNumberFormat="1" applyFont="1" applyAlignment="1">
      <alignment/>
    </xf>
    <xf numFmtId="181" fontId="5" fillId="0" borderId="0" xfId="0" applyNumberFormat="1" applyFont="1" applyFill="1" applyAlignment="1">
      <alignment vertical="center"/>
    </xf>
    <xf numFmtId="176" fontId="5" fillId="0" borderId="0" xfId="0" applyNumberFormat="1" applyFont="1" applyFill="1" applyAlignment="1">
      <alignment vertical="center"/>
    </xf>
    <xf numFmtId="0" fontId="7" fillId="0" borderId="3" xfId="23" applyFont="1" applyBorder="1" applyAlignment="1">
      <alignment vertical="center"/>
      <protection/>
    </xf>
    <xf numFmtId="0" fontId="7" fillId="0" borderId="4" xfId="23" applyFont="1" applyBorder="1" applyAlignment="1">
      <alignment vertical="center"/>
      <protection/>
    </xf>
    <xf numFmtId="0" fontId="5" fillId="0" borderId="4" xfId="0" applyFont="1" applyFill="1" applyBorder="1" applyAlignment="1">
      <alignment vertical="center"/>
    </xf>
    <xf numFmtId="49" fontId="7" fillId="0" borderId="1" xfId="23" applyNumberFormat="1" applyFont="1" applyBorder="1" applyAlignment="1">
      <alignment vertical="center"/>
      <protection/>
    </xf>
    <xf numFmtId="0" fontId="4" fillId="0" borderId="3" xfId="0" applyFont="1" applyFill="1" applyBorder="1" applyAlignment="1">
      <alignment vertical="center"/>
    </xf>
    <xf numFmtId="0" fontId="5" fillId="0" borderId="3" xfId="0" applyFont="1" applyFill="1" applyBorder="1" applyAlignment="1">
      <alignment vertical="center"/>
    </xf>
    <xf numFmtId="49" fontId="7" fillId="0" borderId="3" xfId="23" applyNumberFormat="1" applyFont="1" applyBorder="1" applyAlignment="1">
      <alignment vertical="center"/>
      <protection/>
    </xf>
    <xf numFmtId="176" fontId="4" fillId="0" borderId="3" xfId="0" applyNumberFormat="1" applyFont="1" applyFill="1" applyBorder="1" applyAlignment="1">
      <alignment vertical="center"/>
    </xf>
    <xf numFmtId="49" fontId="7" fillId="0" borderId="4" xfId="23" applyNumberFormat="1" applyFont="1" applyBorder="1" applyAlignment="1">
      <alignment vertical="center"/>
      <protection/>
    </xf>
    <xf numFmtId="176" fontId="4" fillId="0" borderId="4" xfId="0" applyNumberFormat="1" applyFont="1" applyFill="1" applyBorder="1" applyAlignment="1">
      <alignment vertical="center"/>
    </xf>
    <xf numFmtId="49" fontId="42" fillId="0" borderId="5" xfId="0" applyNumberFormat="1" applyFont="1" applyFill="1" applyBorder="1" applyAlignment="1">
      <alignment vertical="top"/>
    </xf>
    <xf numFmtId="0" fontId="42" fillId="0" borderId="5" xfId="0" applyFont="1" applyFill="1" applyBorder="1" applyAlignment="1">
      <alignment vertical="top"/>
    </xf>
    <xf numFmtId="0" fontId="42" fillId="0" borderId="0" xfId="0" applyFont="1" applyFill="1" applyBorder="1" applyAlignment="1">
      <alignment vertical="top"/>
    </xf>
    <xf numFmtId="0" fontId="5" fillId="2" borderId="0" xfId="0" applyNumberFormat="1" applyFont="1" applyFill="1" applyAlignment="1">
      <alignment horizontal="right" vertical="center"/>
    </xf>
    <xf numFmtId="0" fontId="5" fillId="2" borderId="0" xfId="0" applyNumberFormat="1" applyFont="1" applyFill="1" applyAlignment="1" quotePrefix="1">
      <alignment horizontal="right" vertical="center"/>
    </xf>
    <xf numFmtId="49" fontId="5" fillId="2" borderId="0" xfId="0" applyNumberFormat="1" applyFont="1" applyFill="1" applyAlignment="1">
      <alignment horizontal="center" vertical="center"/>
    </xf>
    <xf numFmtId="49" fontId="5" fillId="2" borderId="0" xfId="0" applyNumberFormat="1" applyFont="1" applyFill="1" applyAlignment="1">
      <alignment vertical="center"/>
    </xf>
    <xf numFmtId="49" fontId="5" fillId="2" borderId="0" xfId="0" applyNumberFormat="1" applyFont="1" applyFill="1" applyAlignment="1" quotePrefix="1">
      <alignment horizontal="center" vertical="center"/>
    </xf>
    <xf numFmtId="0" fontId="43" fillId="0" borderId="0" xfId="0" applyFont="1" applyAlignment="1">
      <alignment horizontal="center"/>
    </xf>
    <xf numFmtId="176" fontId="41" fillId="0" borderId="4" xfId="23" applyNumberFormat="1" applyFont="1" applyFill="1" applyBorder="1" applyAlignment="1">
      <alignment vertical="center"/>
      <protection/>
    </xf>
    <xf numFmtId="176" fontId="41" fillId="0" borderId="3" xfId="23" applyNumberFormat="1" applyFont="1" applyBorder="1" applyAlignment="1">
      <alignment vertical="center"/>
      <protection/>
    </xf>
    <xf numFmtId="176" fontId="41" fillId="0" borderId="4" xfId="23" applyNumberFormat="1" applyFont="1" applyBorder="1" applyAlignment="1">
      <alignment vertical="center"/>
      <protection/>
    </xf>
    <xf numFmtId="182" fontId="4" fillId="0" borderId="0" xfId="0" applyNumberFormat="1" applyFont="1" applyFill="1" applyAlignment="1">
      <alignment vertical="center"/>
    </xf>
    <xf numFmtId="0" fontId="42" fillId="3" borderId="0" xfId="0" applyFont="1" applyFill="1" applyBorder="1" applyAlignment="1">
      <alignment vertical="top"/>
    </xf>
    <xf numFmtId="181" fontId="44" fillId="0" borderId="0" xfId="0" applyNumberFormat="1" applyFont="1" applyAlignment="1">
      <alignment/>
    </xf>
    <xf numFmtId="0" fontId="49" fillId="0" borderId="0" xfId="24" applyFont="1" applyAlignment="1">
      <alignment horizontal="centerContinuous"/>
      <protection/>
    </xf>
    <xf numFmtId="0" fontId="50" fillId="0" borderId="0" xfId="24" applyFont="1" applyAlignment="1">
      <alignment horizontal="centerContinuous"/>
      <protection/>
    </xf>
    <xf numFmtId="0" fontId="50" fillId="0" borderId="0" xfId="24" applyFont="1">
      <alignment/>
      <protection/>
    </xf>
    <xf numFmtId="0" fontId="50" fillId="0" borderId="0" xfId="24" applyFont="1" applyAlignment="1">
      <alignment horizontal="right"/>
      <protection/>
    </xf>
    <xf numFmtId="0" fontId="50" fillId="0" borderId="0" xfId="24" applyFont="1" applyAlignment="1">
      <alignment vertical="top"/>
      <protection/>
    </xf>
    <xf numFmtId="0" fontId="50" fillId="0" borderId="0" xfId="24" applyFont="1" applyAlignment="1">
      <alignment vertical="top" wrapText="1"/>
      <protection/>
    </xf>
    <xf numFmtId="0" fontId="51" fillId="0" borderId="0" xfId="24" applyFont="1" applyAlignment="1">
      <alignment horizontal="right"/>
      <protection/>
    </xf>
    <xf numFmtId="0" fontId="51" fillId="0" borderId="0" xfId="24" applyFont="1">
      <alignment/>
      <protection/>
    </xf>
    <xf numFmtId="0" fontId="50" fillId="0" borderId="0" xfId="24" applyFont="1" applyAlignment="1" quotePrefix="1">
      <alignment horizontal="centerContinuous"/>
      <protection/>
    </xf>
    <xf numFmtId="177" fontId="27" fillId="0" borderId="0" xfId="27" applyNumberFormat="1" applyFont="1" applyAlignment="1">
      <alignment/>
      <protection/>
    </xf>
    <xf numFmtId="0" fontId="0" fillId="0" borderId="0" xfId="27" applyFont="1" applyAlignment="1">
      <alignment horizontal="center"/>
      <protection/>
    </xf>
    <xf numFmtId="0" fontId="0" fillId="0" borderId="0" xfId="27" applyFont="1">
      <alignment/>
      <protection/>
    </xf>
    <xf numFmtId="177" fontId="0" fillId="0" borderId="0" xfId="27" applyNumberFormat="1" applyFont="1">
      <alignment/>
      <protection/>
    </xf>
    <xf numFmtId="0" fontId="37" fillId="0" borderId="0" xfId="27" applyFont="1">
      <alignment/>
      <protection/>
    </xf>
    <xf numFmtId="177" fontId="0" fillId="0" borderId="6" xfId="27" applyNumberFormat="1" applyFont="1" applyBorder="1">
      <alignment/>
      <protection/>
    </xf>
    <xf numFmtId="177" fontId="0" fillId="0" borderId="0" xfId="27" applyNumberFormat="1" applyFont="1" applyBorder="1">
      <alignment/>
      <protection/>
    </xf>
    <xf numFmtId="177" fontId="29" fillId="0" borderId="7" xfId="27" applyNumberFormat="1" applyFont="1" applyBorder="1" applyAlignment="1">
      <alignment horizontal="right" vertical="center"/>
      <protection/>
    </xf>
    <xf numFmtId="177" fontId="29" fillId="0" borderId="8" xfId="27" applyNumberFormat="1" applyFont="1" applyBorder="1" applyAlignment="1">
      <alignment horizontal="right" vertical="center"/>
      <protection/>
    </xf>
    <xf numFmtId="0" fontId="0" fillId="0" borderId="9" xfId="27" applyFont="1" applyBorder="1" applyAlignment="1">
      <alignment vertical="center"/>
      <protection/>
    </xf>
    <xf numFmtId="0" fontId="0" fillId="0" borderId="0" xfId="27" applyFont="1" applyBorder="1" applyAlignment="1">
      <alignment vertical="center"/>
      <protection/>
    </xf>
    <xf numFmtId="0" fontId="0" fillId="0" borderId="0" xfId="27" applyFont="1" applyAlignment="1">
      <alignment vertical="center"/>
      <protection/>
    </xf>
    <xf numFmtId="0" fontId="0" fillId="0" borderId="8" xfId="27" applyFont="1" applyBorder="1" applyAlignment="1">
      <alignment vertical="center"/>
      <protection/>
    </xf>
    <xf numFmtId="0" fontId="29" fillId="0" borderId="0" xfId="27" applyFont="1" applyBorder="1" applyAlignment="1">
      <alignment horizontal="center" vertical="center"/>
      <protection/>
    </xf>
    <xf numFmtId="0" fontId="29" fillId="0" borderId="10" xfId="27" applyFont="1" applyBorder="1" applyAlignment="1">
      <alignment horizontal="center" vertical="center"/>
      <protection/>
    </xf>
    <xf numFmtId="0" fontId="29" fillId="0" borderId="11" xfId="27" applyFont="1" applyBorder="1" applyAlignment="1">
      <alignment horizontal="center" vertical="center"/>
      <protection/>
    </xf>
    <xf numFmtId="0" fontId="29" fillId="0" borderId="9" xfId="27" applyFont="1" applyBorder="1" applyAlignment="1">
      <alignment horizontal="center" vertical="center"/>
      <protection/>
    </xf>
    <xf numFmtId="0" fontId="29" fillId="0" borderId="8" xfId="27" applyFont="1" applyBorder="1" applyAlignment="1">
      <alignment horizontal="center" vertical="center"/>
      <protection/>
    </xf>
    <xf numFmtId="0" fontId="29" fillId="0" borderId="2" xfId="27" applyFont="1" applyBorder="1" applyAlignment="1">
      <alignment horizontal="center" vertical="center"/>
      <protection/>
    </xf>
    <xf numFmtId="0" fontId="29" fillId="0" borderId="12" xfId="27" applyFont="1" applyBorder="1" applyAlignment="1">
      <alignment horizontal="center" vertical="center"/>
      <protection/>
    </xf>
    <xf numFmtId="0" fontId="0" fillId="0" borderId="0" xfId="27" applyFont="1" applyBorder="1">
      <alignment/>
      <protection/>
    </xf>
    <xf numFmtId="177" fontId="0" fillId="0" borderId="7" xfId="27" applyNumberFormat="1" applyFont="1" applyBorder="1" applyAlignment="1">
      <alignment horizontal="right" vertical="center"/>
      <protection/>
    </xf>
    <xf numFmtId="0" fontId="0" fillId="0" borderId="0" xfId="27" applyFont="1" applyBorder="1" applyAlignment="1">
      <alignment horizontal="center" vertical="center"/>
      <protection/>
    </xf>
    <xf numFmtId="0" fontId="0" fillId="0" borderId="2" xfId="27" applyFont="1" applyBorder="1" applyAlignment="1">
      <alignment horizontal="center" vertical="center"/>
      <protection/>
    </xf>
    <xf numFmtId="0" fontId="0" fillId="0" borderId="13" xfId="27" applyFont="1" applyBorder="1" applyAlignment="1">
      <alignment horizontal="center" vertical="center"/>
      <protection/>
    </xf>
    <xf numFmtId="0" fontId="0" fillId="0" borderId="10" xfId="27" applyFont="1" applyBorder="1" applyAlignment="1">
      <alignment horizontal="center" vertical="center"/>
      <protection/>
    </xf>
    <xf numFmtId="0" fontId="0" fillId="0" borderId="11" xfId="27" applyFont="1" applyBorder="1" applyAlignment="1">
      <alignment horizontal="center" vertical="center"/>
      <protection/>
    </xf>
    <xf numFmtId="0" fontId="0" fillId="0" borderId="14" xfId="27" applyFont="1" applyBorder="1" applyAlignment="1">
      <alignment horizontal="center" vertical="center"/>
      <protection/>
    </xf>
    <xf numFmtId="177" fontId="37" fillId="0" borderId="7" xfId="27" applyNumberFormat="1" applyFont="1" applyBorder="1" applyAlignment="1">
      <alignment vertical="center"/>
      <protection/>
    </xf>
    <xf numFmtId="0" fontId="37" fillId="0" borderId="0" xfId="27" applyFont="1" applyBorder="1" applyAlignment="1">
      <alignment horizontal="center" vertical="center"/>
      <protection/>
    </xf>
    <xf numFmtId="0" fontId="37" fillId="0" borderId="2" xfId="27" applyFont="1" applyBorder="1" applyAlignment="1">
      <alignment horizontal="center" vertical="center"/>
      <protection/>
    </xf>
    <xf numFmtId="0" fontId="37" fillId="0" borderId="13" xfId="27" applyFont="1" applyBorder="1" applyAlignment="1">
      <alignment horizontal="center" vertical="center"/>
      <protection/>
    </xf>
    <xf numFmtId="0" fontId="37" fillId="0" borderId="12" xfId="27" applyFont="1" applyBorder="1" applyAlignment="1">
      <alignment horizontal="center" vertical="center"/>
      <protection/>
    </xf>
    <xf numFmtId="177" fontId="0" fillId="0" borderId="7" xfId="27" applyNumberFormat="1" applyFont="1" applyBorder="1" applyAlignment="1">
      <alignment vertical="center"/>
      <protection/>
    </xf>
    <xf numFmtId="177" fontId="0" fillId="0" borderId="15" xfId="27" applyNumberFormat="1" applyFont="1" applyBorder="1" applyAlignment="1">
      <alignment vertical="center"/>
      <protection/>
    </xf>
    <xf numFmtId="177" fontId="50" fillId="0" borderId="7" xfId="27" applyNumberFormat="1" applyFont="1" applyBorder="1" applyAlignment="1">
      <alignment vertical="center"/>
      <protection/>
    </xf>
    <xf numFmtId="0" fontId="52" fillId="0" borderId="0" xfId="27" applyFont="1" applyBorder="1" applyAlignment="1">
      <alignment horizontal="center" vertical="center"/>
      <protection/>
    </xf>
    <xf numFmtId="0" fontId="52" fillId="0" borderId="2" xfId="27" applyFont="1" applyBorder="1" applyAlignment="1">
      <alignment horizontal="center" vertical="center"/>
      <protection/>
    </xf>
    <xf numFmtId="0" fontId="52" fillId="0" borderId="16" xfId="27" applyFont="1" applyBorder="1" applyAlignment="1">
      <alignment horizontal="center" vertical="center"/>
      <protection/>
    </xf>
    <xf numFmtId="0" fontId="52" fillId="0" borderId="17" xfId="27" applyFont="1" applyBorder="1" applyAlignment="1">
      <alignment horizontal="center" vertical="center"/>
      <protection/>
    </xf>
    <xf numFmtId="0" fontId="52" fillId="0" borderId="18" xfId="27" applyFont="1" applyBorder="1" applyAlignment="1">
      <alignment horizontal="center" vertical="center"/>
      <protection/>
    </xf>
    <xf numFmtId="0" fontId="52" fillId="0" borderId="19" xfId="27" applyFont="1" applyBorder="1" applyAlignment="1">
      <alignment horizontal="center" vertical="center"/>
      <protection/>
    </xf>
    <xf numFmtId="177" fontId="0" fillId="0" borderId="20" xfId="27" applyNumberFormat="1" applyFont="1" applyBorder="1" applyAlignment="1">
      <alignment horizontal="center"/>
      <protection/>
    </xf>
    <xf numFmtId="0" fontId="0" fillId="0" borderId="0" xfId="27" applyFont="1" applyBorder="1" applyAlignment="1">
      <alignment/>
      <protection/>
    </xf>
    <xf numFmtId="0" fontId="0" fillId="0" borderId="0" xfId="29" applyFont="1" applyBorder="1">
      <alignment/>
      <protection/>
    </xf>
    <xf numFmtId="0" fontId="0" fillId="0" borderId="9" xfId="29" applyFont="1" applyBorder="1">
      <alignment/>
      <protection/>
    </xf>
    <xf numFmtId="0" fontId="0" fillId="0" borderId="0" xfId="27" applyFont="1" applyAlignment="1">
      <alignment/>
      <protection/>
    </xf>
    <xf numFmtId="177" fontId="0" fillId="0" borderId="6" xfId="27" applyNumberFormat="1" applyFont="1" applyBorder="1" applyAlignment="1">
      <alignment vertical="center"/>
      <protection/>
    </xf>
    <xf numFmtId="177" fontId="22" fillId="0" borderId="8" xfId="27" applyNumberFormat="1" applyFont="1" applyBorder="1" applyAlignment="1">
      <alignment vertical="center"/>
      <protection/>
    </xf>
    <xf numFmtId="176" fontId="22" fillId="0" borderId="11" xfId="27" applyNumberFormat="1" applyFont="1" applyBorder="1" applyAlignment="1">
      <alignment vertical="center"/>
      <protection/>
    </xf>
    <xf numFmtId="176" fontId="22" fillId="0" borderId="9" xfId="27" applyNumberFormat="1" applyFont="1" applyBorder="1" applyAlignment="1">
      <alignment vertical="center"/>
      <protection/>
    </xf>
    <xf numFmtId="183" fontId="0" fillId="0" borderId="7" xfId="27" applyNumberFormat="1" applyFont="1" applyBorder="1" applyAlignment="1">
      <alignment horizontal="center" vertical="center"/>
      <protection/>
    </xf>
    <xf numFmtId="177" fontId="22" fillId="0" borderId="7" xfId="27" applyNumberFormat="1" applyFont="1" applyBorder="1" applyAlignment="1">
      <alignment horizontal="center" vertical="center"/>
      <protection/>
    </xf>
    <xf numFmtId="176" fontId="22" fillId="0" borderId="0" xfId="27" applyNumberFormat="1" applyFont="1" applyBorder="1" applyAlignment="1">
      <alignment vertical="center"/>
      <protection/>
    </xf>
    <xf numFmtId="176" fontId="22" fillId="0" borderId="12" xfId="27" applyNumberFormat="1" applyFont="1" applyBorder="1" applyAlignment="1">
      <alignment vertical="center"/>
      <protection/>
    </xf>
    <xf numFmtId="183" fontId="0" fillId="0" borderId="21" xfId="27" applyNumberFormat="1" applyFont="1" applyBorder="1" applyAlignment="1">
      <alignment horizontal="center" vertical="center"/>
      <protection/>
    </xf>
    <xf numFmtId="177" fontId="22" fillId="0" borderId="21" xfId="27" applyNumberFormat="1" applyFont="1" applyBorder="1" applyAlignment="1">
      <alignment horizontal="center" vertical="center"/>
      <protection/>
    </xf>
    <xf numFmtId="176" fontId="22" fillId="0" borderId="5" xfId="27" applyNumberFormat="1" applyFont="1" applyBorder="1" applyAlignment="1">
      <alignment vertical="center"/>
      <protection/>
    </xf>
    <xf numFmtId="176" fontId="22" fillId="0" borderId="5" xfId="27" applyNumberFormat="1" applyFont="1" applyBorder="1" applyAlignment="1">
      <alignment horizontal="right" vertical="center"/>
      <protection/>
    </xf>
    <xf numFmtId="176" fontId="22" fillId="0" borderId="22" xfId="27" applyNumberFormat="1" applyFont="1" applyBorder="1" applyAlignment="1">
      <alignment vertical="center"/>
      <protection/>
    </xf>
    <xf numFmtId="177" fontId="0" fillId="0" borderId="23" xfId="27" applyNumberFormat="1" applyFont="1" applyBorder="1" applyAlignment="1">
      <alignment vertical="center"/>
      <protection/>
    </xf>
    <xf numFmtId="177" fontId="22" fillId="0" borderId="24" xfId="27" applyNumberFormat="1" applyFont="1" applyBorder="1" applyAlignment="1">
      <alignment vertical="center"/>
      <protection/>
    </xf>
    <xf numFmtId="176" fontId="22" fillId="0" borderId="25" xfId="27" applyNumberFormat="1" applyFont="1" applyBorder="1" applyAlignment="1">
      <alignment vertical="center"/>
      <protection/>
    </xf>
    <xf numFmtId="176" fontId="22" fillId="0" borderId="26" xfId="27" applyNumberFormat="1" applyFont="1" applyBorder="1" applyAlignment="1">
      <alignment vertical="center"/>
      <protection/>
    </xf>
    <xf numFmtId="177" fontId="22" fillId="0" borderId="7" xfId="27" applyNumberFormat="1" applyFont="1" applyBorder="1" applyAlignment="1">
      <alignment horizontal="right" vertical="center"/>
      <protection/>
    </xf>
    <xf numFmtId="0" fontId="53" fillId="0" borderId="0" xfId="27" applyFont="1" applyAlignment="1">
      <alignment horizontal="center" vertical="center" textRotation="180"/>
      <protection/>
    </xf>
    <xf numFmtId="176" fontId="22" fillId="0" borderId="0" xfId="27" applyNumberFormat="1" applyFont="1" applyBorder="1" applyAlignment="1">
      <alignment horizontal="right" vertical="center"/>
      <protection/>
    </xf>
    <xf numFmtId="177" fontId="0" fillId="0" borderId="21" xfId="27" applyNumberFormat="1" applyFont="1" applyBorder="1" applyAlignment="1">
      <alignment horizontal="right" vertical="center"/>
      <protection/>
    </xf>
    <xf numFmtId="177" fontId="22" fillId="0" borderId="21" xfId="27" applyNumberFormat="1" applyFont="1" applyBorder="1" applyAlignment="1">
      <alignment horizontal="right" vertical="center"/>
      <protection/>
    </xf>
    <xf numFmtId="177" fontId="0" fillId="0" borderId="27" xfId="27" applyNumberFormat="1" applyFont="1" applyBorder="1" applyAlignment="1">
      <alignment horizontal="center" vertical="center"/>
      <protection/>
    </xf>
    <xf numFmtId="177" fontId="22" fillId="0" borderId="28" xfId="27" applyNumberFormat="1" applyFont="1" applyBorder="1" applyAlignment="1">
      <alignment horizontal="center" vertical="center"/>
      <protection/>
    </xf>
    <xf numFmtId="176" fontId="22" fillId="0" borderId="29" xfId="27" applyNumberFormat="1" applyFont="1" applyBorder="1" applyAlignment="1">
      <alignment vertical="center"/>
      <protection/>
    </xf>
    <xf numFmtId="176" fontId="22" fillId="0" borderId="30" xfId="27" applyNumberFormat="1" applyFont="1" applyBorder="1" applyAlignment="1">
      <alignment vertical="center"/>
      <protection/>
    </xf>
    <xf numFmtId="177" fontId="0" fillId="0" borderId="6" xfId="27" applyNumberFormat="1" applyFont="1" applyBorder="1" applyAlignment="1">
      <alignment vertical="center" shrinkToFit="1"/>
      <protection/>
    </xf>
    <xf numFmtId="177" fontId="22" fillId="0" borderId="11" xfId="27" applyNumberFormat="1" applyFont="1" applyBorder="1" applyAlignment="1">
      <alignment horizontal="center" vertical="center"/>
      <protection/>
    </xf>
    <xf numFmtId="177" fontId="0" fillId="0" borderId="31" xfId="27" applyNumberFormat="1" applyFont="1" applyBorder="1" applyAlignment="1">
      <alignment horizontal="right" vertical="center"/>
      <protection/>
    </xf>
    <xf numFmtId="177" fontId="22" fillId="0" borderId="0" xfId="27" applyNumberFormat="1" applyFont="1" applyBorder="1" applyAlignment="1">
      <alignment horizontal="right" vertical="center"/>
      <protection/>
    </xf>
    <xf numFmtId="177" fontId="0" fillId="0" borderId="0" xfId="27" applyNumberFormat="1" applyFont="1" applyBorder="1" applyAlignment="1">
      <alignment horizontal="right" vertical="center"/>
      <protection/>
    </xf>
    <xf numFmtId="177" fontId="22" fillId="0" borderId="29" xfId="27" applyNumberFormat="1" applyFont="1" applyBorder="1" applyAlignment="1">
      <alignment horizontal="center" vertical="center"/>
      <protection/>
    </xf>
    <xf numFmtId="177" fontId="54" fillId="0" borderId="0" xfId="27" applyNumberFormat="1" applyFont="1" applyBorder="1">
      <alignment/>
      <protection/>
    </xf>
    <xf numFmtId="177" fontId="22" fillId="0" borderId="7" xfId="27" applyNumberFormat="1" applyFont="1" applyBorder="1" applyAlignment="1">
      <alignment vertical="center"/>
      <protection/>
    </xf>
    <xf numFmtId="177" fontId="22" fillId="0" borderId="0" xfId="27" applyNumberFormat="1" applyFont="1" applyBorder="1" applyAlignment="1">
      <alignment horizontal="center" vertical="center"/>
      <protection/>
    </xf>
    <xf numFmtId="177" fontId="0" fillId="0" borderId="31" xfId="27" applyNumberFormat="1" applyFont="1" applyBorder="1" applyAlignment="1">
      <alignment horizontal="right" vertical="center" shrinkToFit="1"/>
      <protection/>
    </xf>
    <xf numFmtId="177" fontId="27" fillId="0" borderId="0" xfId="26" applyNumberFormat="1" applyFont="1" applyAlignment="1">
      <alignment/>
      <protection/>
    </xf>
    <xf numFmtId="0" fontId="0" fillId="0" borderId="0" xfId="26" applyFont="1" applyAlignment="1">
      <alignment horizontal="center"/>
      <protection/>
    </xf>
    <xf numFmtId="0" fontId="0" fillId="0" borderId="0" xfId="26" applyFont="1">
      <alignment/>
      <protection/>
    </xf>
    <xf numFmtId="177" fontId="0" fillId="0" borderId="0" xfId="26" applyNumberFormat="1" applyFont="1">
      <alignment/>
      <protection/>
    </xf>
    <xf numFmtId="0" fontId="37" fillId="0" borderId="0" xfId="26" applyFont="1">
      <alignment/>
      <protection/>
    </xf>
    <xf numFmtId="177" fontId="0" fillId="0" borderId="6" xfId="26" applyNumberFormat="1" applyFont="1" applyBorder="1">
      <alignment/>
      <protection/>
    </xf>
    <xf numFmtId="177" fontId="0" fillId="0" borderId="0" xfId="26" applyNumberFormat="1" applyFont="1" applyBorder="1">
      <alignment/>
      <protection/>
    </xf>
    <xf numFmtId="177" fontId="29" fillId="0" borderId="7" xfId="26" applyNumberFormat="1" applyFont="1" applyBorder="1" applyAlignment="1">
      <alignment horizontal="right" vertical="center"/>
      <protection/>
    </xf>
    <xf numFmtId="177" fontId="29" fillId="0" borderId="8" xfId="26" applyNumberFormat="1" applyFont="1" applyBorder="1" applyAlignment="1">
      <alignment horizontal="right" vertical="center"/>
      <protection/>
    </xf>
    <xf numFmtId="0" fontId="0" fillId="0" borderId="9" xfId="26" applyFont="1" applyBorder="1" applyAlignment="1">
      <alignment vertical="center"/>
      <protection/>
    </xf>
    <xf numFmtId="0" fontId="0" fillId="0" borderId="0" xfId="26" applyFont="1" applyBorder="1" applyAlignment="1">
      <alignment vertical="center"/>
      <protection/>
    </xf>
    <xf numFmtId="0" fontId="0" fillId="0" borderId="0" xfId="26" applyFont="1" applyAlignment="1">
      <alignment vertical="center"/>
      <protection/>
    </xf>
    <xf numFmtId="0" fontId="0" fillId="0" borderId="8" xfId="26" applyFont="1" applyBorder="1" applyAlignment="1">
      <alignment vertical="center"/>
      <protection/>
    </xf>
    <xf numFmtId="0" fontId="29" fillId="0" borderId="0" xfId="26" applyFont="1" applyBorder="1" applyAlignment="1">
      <alignment horizontal="center" vertical="center"/>
      <protection/>
    </xf>
    <xf numFmtId="0" fontId="29" fillId="0" borderId="10" xfId="26" applyFont="1" applyBorder="1" applyAlignment="1">
      <alignment horizontal="center" vertical="center"/>
      <protection/>
    </xf>
    <xf numFmtId="0" fontId="29" fillId="0" borderId="11" xfId="26" applyFont="1" applyBorder="1" applyAlignment="1">
      <alignment horizontal="center" vertical="center"/>
      <protection/>
    </xf>
    <xf numFmtId="0" fontId="29" fillId="0" borderId="9" xfId="26" applyFont="1" applyBorder="1" applyAlignment="1">
      <alignment horizontal="center" vertical="center"/>
      <protection/>
    </xf>
    <xf numFmtId="0" fontId="29" fillId="0" borderId="8" xfId="26" applyFont="1" applyBorder="1" applyAlignment="1">
      <alignment horizontal="center" vertical="center"/>
      <protection/>
    </xf>
    <xf numFmtId="0" fontId="29" fillId="0" borderId="2" xfId="26" applyFont="1" applyBorder="1" applyAlignment="1">
      <alignment horizontal="center" vertical="center"/>
      <protection/>
    </xf>
    <xf numFmtId="0" fontId="29" fillId="0" borderId="12" xfId="26" applyFont="1" applyBorder="1" applyAlignment="1">
      <alignment horizontal="center" vertical="center"/>
      <protection/>
    </xf>
    <xf numFmtId="0" fontId="0" fillId="0" borderId="0" xfId="26" applyFont="1" applyBorder="1">
      <alignment/>
      <protection/>
    </xf>
    <xf numFmtId="177" fontId="0" fillId="0" borderId="7" xfId="26" applyNumberFormat="1" applyFont="1" applyBorder="1" applyAlignment="1">
      <alignment horizontal="right" vertical="center"/>
      <protection/>
    </xf>
    <xf numFmtId="0" fontId="0" fillId="0" borderId="0" xfId="26" applyFont="1" applyBorder="1" applyAlignment="1">
      <alignment horizontal="center" vertical="center"/>
      <protection/>
    </xf>
    <xf numFmtId="0" fontId="0" fillId="0" borderId="2" xfId="26" applyFont="1" applyBorder="1" applyAlignment="1">
      <alignment horizontal="center" vertical="center"/>
      <protection/>
    </xf>
    <xf numFmtId="0" fontId="0" fillId="0" borderId="13" xfId="26" applyFont="1" applyBorder="1" applyAlignment="1">
      <alignment horizontal="center" vertical="center"/>
      <protection/>
    </xf>
    <xf numFmtId="0" fontId="0" fillId="0" borderId="0" xfId="29" applyFont="1" applyBorder="1" applyAlignment="1">
      <alignment horizontal="center" vertical="center"/>
      <protection/>
    </xf>
    <xf numFmtId="0" fontId="50" fillId="0" borderId="0" xfId="29" applyFont="1" applyBorder="1" applyAlignment="1">
      <alignment horizontal="center" vertical="center"/>
      <protection/>
    </xf>
    <xf numFmtId="0" fontId="0" fillId="0" borderId="10" xfId="26" applyFont="1" applyBorder="1" applyAlignment="1">
      <alignment horizontal="center" vertical="center"/>
      <protection/>
    </xf>
    <xf numFmtId="0" fontId="0" fillId="0" borderId="11" xfId="26" applyFont="1" applyBorder="1" applyAlignment="1">
      <alignment horizontal="center" vertical="center"/>
      <protection/>
    </xf>
    <xf numFmtId="0" fontId="0" fillId="0" borderId="14" xfId="26" applyFont="1" applyBorder="1" applyAlignment="1">
      <alignment horizontal="center" vertical="center"/>
      <protection/>
    </xf>
    <xf numFmtId="177" fontId="37" fillId="0" borderId="7" xfId="26" applyNumberFormat="1" applyFont="1" applyBorder="1" applyAlignment="1">
      <alignment vertical="center"/>
      <protection/>
    </xf>
    <xf numFmtId="0" fontId="37" fillId="0" borderId="0" xfId="26" applyFont="1" applyBorder="1" applyAlignment="1">
      <alignment horizontal="center" vertical="center"/>
      <protection/>
    </xf>
    <xf numFmtId="0" fontId="37" fillId="0" borderId="2" xfId="26" applyFont="1" applyBorder="1" applyAlignment="1">
      <alignment horizontal="center" vertical="center"/>
      <protection/>
    </xf>
    <xf numFmtId="0" fontId="37" fillId="0" borderId="13" xfId="26" applyFont="1" applyBorder="1" applyAlignment="1">
      <alignment horizontal="center" vertical="center"/>
      <protection/>
    </xf>
    <xf numFmtId="0" fontId="37" fillId="0" borderId="12" xfId="26" applyFont="1" applyBorder="1" applyAlignment="1">
      <alignment horizontal="center" vertical="center"/>
      <protection/>
    </xf>
    <xf numFmtId="177" fontId="0" fillId="0" borderId="7" xfId="26" applyNumberFormat="1" applyFont="1" applyBorder="1" applyAlignment="1">
      <alignment vertical="center"/>
      <protection/>
    </xf>
    <xf numFmtId="177" fontId="0" fillId="0" borderId="15" xfId="26" applyNumberFormat="1" applyFont="1" applyBorder="1" applyAlignment="1">
      <alignment vertical="center"/>
      <protection/>
    </xf>
    <xf numFmtId="0" fontId="29" fillId="0" borderId="16" xfId="26" applyFont="1" applyBorder="1" applyAlignment="1">
      <alignment horizontal="center" vertical="center"/>
      <protection/>
    </xf>
    <xf numFmtId="0" fontId="29" fillId="0" borderId="17" xfId="26" applyFont="1" applyBorder="1" applyAlignment="1">
      <alignment horizontal="center" vertical="center"/>
      <protection/>
    </xf>
    <xf numFmtId="0" fontId="29" fillId="0" borderId="18" xfId="26" applyFont="1" applyBorder="1" applyAlignment="1">
      <alignment horizontal="center" vertical="center"/>
      <protection/>
    </xf>
    <xf numFmtId="0" fontId="29" fillId="0" borderId="19" xfId="26" applyFont="1" applyBorder="1" applyAlignment="1">
      <alignment horizontal="center" vertical="center"/>
      <protection/>
    </xf>
    <xf numFmtId="177" fontId="0" fillId="0" borderId="20" xfId="26" applyNumberFormat="1" applyFont="1" applyBorder="1" applyAlignment="1">
      <alignment horizontal="center"/>
      <protection/>
    </xf>
    <xf numFmtId="0" fontId="0" fillId="0" borderId="0" xfId="26" applyFont="1" applyBorder="1" applyAlignment="1">
      <alignment/>
      <protection/>
    </xf>
    <xf numFmtId="176" fontId="0" fillId="0" borderId="0" xfId="26" applyNumberFormat="1" applyFont="1" applyBorder="1" applyAlignment="1">
      <alignment/>
      <protection/>
    </xf>
    <xf numFmtId="0" fontId="0" fillId="0" borderId="0" xfId="26" applyFont="1" applyAlignment="1">
      <alignment/>
      <protection/>
    </xf>
    <xf numFmtId="177" fontId="22" fillId="0" borderId="8" xfId="26" applyNumberFormat="1" applyFont="1" applyBorder="1" applyAlignment="1">
      <alignment vertical="center"/>
      <protection/>
    </xf>
    <xf numFmtId="176" fontId="22" fillId="0" borderId="11" xfId="26" applyNumberFormat="1" applyFont="1" applyBorder="1" applyAlignment="1">
      <alignment vertical="center"/>
      <protection/>
    </xf>
    <xf numFmtId="176" fontId="22" fillId="0" borderId="9" xfId="26" applyNumberFormat="1" applyFont="1" applyBorder="1" applyAlignment="1">
      <alignment vertical="center"/>
      <protection/>
    </xf>
    <xf numFmtId="183" fontId="0" fillId="0" borderId="7" xfId="26" applyNumberFormat="1" applyFont="1" applyBorder="1" applyAlignment="1">
      <alignment horizontal="center" vertical="center"/>
      <protection/>
    </xf>
    <xf numFmtId="177" fontId="22" fillId="0" borderId="7" xfId="26" applyNumberFormat="1" applyFont="1" applyBorder="1" applyAlignment="1">
      <alignment horizontal="center" vertical="center"/>
      <protection/>
    </xf>
    <xf numFmtId="176" fontId="22" fillId="0" borderId="0" xfId="26" applyNumberFormat="1" applyFont="1" applyBorder="1" applyAlignment="1">
      <alignment vertical="center"/>
      <protection/>
    </xf>
    <xf numFmtId="176" fontId="22" fillId="0" borderId="12" xfId="26" applyNumberFormat="1" applyFont="1" applyBorder="1" applyAlignment="1">
      <alignment vertical="center"/>
      <protection/>
    </xf>
    <xf numFmtId="183" fontId="0" fillId="0" borderId="21" xfId="26" applyNumberFormat="1" applyFont="1" applyBorder="1" applyAlignment="1">
      <alignment horizontal="center" vertical="center"/>
      <protection/>
    </xf>
    <xf numFmtId="177" fontId="22" fillId="0" borderId="21" xfId="26" applyNumberFormat="1" applyFont="1" applyBorder="1" applyAlignment="1">
      <alignment horizontal="right" vertical="center"/>
      <protection/>
    </xf>
    <xf numFmtId="176" fontId="22" fillId="0" borderId="5" xfId="26" applyNumberFormat="1" applyFont="1" applyBorder="1" applyAlignment="1">
      <alignment vertical="center"/>
      <protection/>
    </xf>
    <xf numFmtId="176" fontId="22" fillId="0" borderId="5" xfId="26" applyNumberFormat="1" applyFont="1" applyBorder="1" applyAlignment="1">
      <alignment horizontal="right" vertical="center"/>
      <protection/>
    </xf>
    <xf numFmtId="176" fontId="22" fillId="0" borderId="22" xfId="26" applyNumberFormat="1" applyFont="1" applyBorder="1" applyAlignment="1">
      <alignment vertical="center"/>
      <protection/>
    </xf>
    <xf numFmtId="177" fontId="0" fillId="0" borderId="24" xfId="26" applyNumberFormat="1" applyFont="1" applyBorder="1" applyAlignment="1">
      <alignment vertical="center"/>
      <protection/>
    </xf>
    <xf numFmtId="177" fontId="22" fillId="0" borderId="24" xfId="26" applyNumberFormat="1" applyFont="1" applyBorder="1" applyAlignment="1">
      <alignment vertical="center"/>
      <protection/>
    </xf>
    <xf numFmtId="176" fontId="22" fillId="0" borderId="25" xfId="26" applyNumberFormat="1" applyFont="1" applyBorder="1" applyAlignment="1">
      <alignment vertical="center"/>
      <protection/>
    </xf>
    <xf numFmtId="176" fontId="22" fillId="0" borderId="26" xfId="26" applyNumberFormat="1" applyFont="1" applyBorder="1" applyAlignment="1">
      <alignment vertical="center"/>
      <protection/>
    </xf>
    <xf numFmtId="177" fontId="22" fillId="0" borderId="7" xfId="26" applyNumberFormat="1" applyFont="1" applyBorder="1" applyAlignment="1">
      <alignment horizontal="right" vertical="center"/>
      <protection/>
    </xf>
    <xf numFmtId="0" fontId="0" fillId="0" borderId="0" xfId="26" applyFont="1" applyAlignment="1">
      <alignment horizontal="center" vertical="center" textRotation="180"/>
      <protection/>
    </xf>
    <xf numFmtId="0" fontId="53" fillId="0" borderId="0" xfId="26" applyFont="1" applyAlignment="1">
      <alignment horizontal="center" vertical="center" textRotation="180"/>
      <protection/>
    </xf>
    <xf numFmtId="176" fontId="22" fillId="0" borderId="0" xfId="26" applyNumberFormat="1" applyFont="1" applyBorder="1" applyAlignment="1">
      <alignment horizontal="right" vertical="center"/>
      <protection/>
    </xf>
    <xf numFmtId="177" fontId="0" fillId="0" borderId="21" xfId="26" applyNumberFormat="1" applyFont="1" applyBorder="1" applyAlignment="1">
      <alignment horizontal="right" vertical="center"/>
      <protection/>
    </xf>
    <xf numFmtId="177" fontId="0" fillId="0" borderId="7" xfId="26" applyNumberFormat="1" applyFont="1" applyBorder="1">
      <alignment/>
      <protection/>
    </xf>
    <xf numFmtId="177" fontId="0" fillId="0" borderId="28" xfId="26" applyNumberFormat="1" applyFont="1" applyBorder="1" applyAlignment="1">
      <alignment horizontal="center" vertical="center"/>
      <protection/>
    </xf>
    <xf numFmtId="177" fontId="22" fillId="0" borderId="28" xfId="26" applyNumberFormat="1" applyFont="1" applyBorder="1" applyAlignment="1">
      <alignment horizontal="center" vertical="center"/>
      <protection/>
    </xf>
    <xf numFmtId="176" fontId="22" fillId="0" borderId="29" xfId="26" applyNumberFormat="1" applyFont="1" applyBorder="1" applyAlignment="1">
      <alignment vertical="center"/>
      <protection/>
    </xf>
    <xf numFmtId="176" fontId="22" fillId="0" borderId="30" xfId="26" applyNumberFormat="1" applyFont="1" applyBorder="1" applyAlignment="1">
      <alignment vertical="center"/>
      <protection/>
    </xf>
    <xf numFmtId="177" fontId="0" fillId="0" borderId="6" xfId="26" applyNumberFormat="1" applyFont="1" applyBorder="1" applyAlignment="1">
      <alignment vertical="center" shrinkToFit="1"/>
      <protection/>
    </xf>
    <xf numFmtId="177" fontId="22" fillId="0" borderId="11" xfId="26" applyNumberFormat="1" applyFont="1" applyBorder="1" applyAlignment="1">
      <alignment horizontal="center" vertical="center"/>
      <protection/>
    </xf>
    <xf numFmtId="177" fontId="0" fillId="0" borderId="31" xfId="26" applyNumberFormat="1" applyFont="1" applyBorder="1" applyAlignment="1">
      <alignment horizontal="right" vertical="center"/>
      <protection/>
    </xf>
    <xf numFmtId="177" fontId="22" fillId="0" borderId="0" xfId="26" applyNumberFormat="1" applyFont="1" applyBorder="1" applyAlignment="1">
      <alignment horizontal="right" vertical="center"/>
      <protection/>
    </xf>
    <xf numFmtId="177" fontId="0" fillId="0" borderId="27" xfId="26" applyNumberFormat="1" applyFont="1" applyBorder="1" applyAlignment="1">
      <alignment horizontal="center" vertical="center"/>
      <protection/>
    </xf>
    <xf numFmtId="177" fontId="22" fillId="0" borderId="29" xfId="26" applyNumberFormat="1" applyFont="1" applyBorder="1" applyAlignment="1">
      <alignment horizontal="center" vertical="center"/>
      <protection/>
    </xf>
    <xf numFmtId="177" fontId="54" fillId="0" borderId="0" xfId="26" applyNumberFormat="1" applyFont="1" applyBorder="1">
      <alignment/>
      <protection/>
    </xf>
    <xf numFmtId="177" fontId="27" fillId="0" borderId="0" xfId="25" applyNumberFormat="1" applyFont="1" applyAlignment="1">
      <alignment/>
      <protection/>
    </xf>
    <xf numFmtId="0" fontId="0" fillId="0" borderId="0" xfId="25" applyFont="1" applyAlignment="1">
      <alignment horizontal="center"/>
      <protection/>
    </xf>
    <xf numFmtId="0" fontId="0" fillId="0" borderId="0" xfId="25" applyFont="1">
      <alignment/>
      <protection/>
    </xf>
    <xf numFmtId="177" fontId="0" fillId="0" borderId="0" xfId="25" applyNumberFormat="1" applyFont="1">
      <alignment/>
      <protection/>
    </xf>
    <xf numFmtId="0" fontId="37" fillId="0" borderId="0" xfId="25" applyFont="1">
      <alignment/>
      <protection/>
    </xf>
    <xf numFmtId="177" fontId="0" fillId="0" borderId="6" xfId="25" applyNumberFormat="1" applyFont="1" applyBorder="1">
      <alignment/>
      <protection/>
    </xf>
    <xf numFmtId="177" fontId="0" fillId="0" borderId="0" xfId="25" applyNumberFormat="1" applyFont="1" applyBorder="1">
      <alignment/>
      <protection/>
    </xf>
    <xf numFmtId="177" fontId="29" fillId="0" borderId="7" xfId="25" applyNumberFormat="1" applyFont="1" applyBorder="1" applyAlignment="1">
      <alignment horizontal="right" vertical="center"/>
      <protection/>
    </xf>
    <xf numFmtId="177" fontId="29" fillId="0" borderId="8" xfId="25" applyNumberFormat="1" applyFont="1" applyBorder="1" applyAlignment="1">
      <alignment horizontal="right" vertical="center"/>
      <protection/>
    </xf>
    <xf numFmtId="0" fontId="0" fillId="0" borderId="9" xfId="25" applyFont="1" applyBorder="1" applyAlignment="1">
      <alignment vertical="center"/>
      <protection/>
    </xf>
    <xf numFmtId="0" fontId="0" fillId="0" borderId="0" xfId="25" applyFont="1" applyBorder="1" applyAlignment="1">
      <alignment vertical="center"/>
      <protection/>
    </xf>
    <xf numFmtId="0" fontId="0" fillId="0" borderId="0" xfId="25" applyFont="1" applyAlignment="1">
      <alignment vertical="center"/>
      <protection/>
    </xf>
    <xf numFmtId="0" fontId="0" fillId="0" borderId="8" xfId="25" applyFont="1" applyBorder="1" applyAlignment="1">
      <alignment vertical="center"/>
      <protection/>
    </xf>
    <xf numFmtId="0" fontId="29" fillId="0" borderId="0" xfId="25" applyFont="1" applyBorder="1" applyAlignment="1">
      <alignment horizontal="center" vertical="center"/>
      <protection/>
    </xf>
    <xf numFmtId="0" fontId="29" fillId="0" borderId="10" xfId="25" applyFont="1" applyBorder="1" applyAlignment="1">
      <alignment horizontal="center" vertical="center"/>
      <protection/>
    </xf>
    <xf numFmtId="0" fontId="29" fillId="0" borderId="11" xfId="25" applyFont="1" applyBorder="1" applyAlignment="1">
      <alignment horizontal="center" vertical="center"/>
      <protection/>
    </xf>
    <xf numFmtId="0" fontId="29" fillId="0" borderId="9" xfId="25" applyFont="1" applyBorder="1" applyAlignment="1">
      <alignment horizontal="center" vertical="center"/>
      <protection/>
    </xf>
    <xf numFmtId="0" fontId="29" fillId="0" borderId="8" xfId="25" applyFont="1" applyBorder="1" applyAlignment="1">
      <alignment horizontal="center" vertical="center"/>
      <protection/>
    </xf>
    <xf numFmtId="0" fontId="29" fillId="0" borderId="2" xfId="25" applyFont="1" applyBorder="1" applyAlignment="1">
      <alignment horizontal="center" vertical="center"/>
      <protection/>
    </xf>
    <xf numFmtId="0" fontId="29" fillId="0" borderId="12" xfId="25" applyFont="1" applyBorder="1" applyAlignment="1">
      <alignment horizontal="center" vertical="center"/>
      <protection/>
    </xf>
    <xf numFmtId="0" fontId="0" fillId="0" borderId="0" xfId="25" applyFont="1" applyBorder="1">
      <alignment/>
      <protection/>
    </xf>
    <xf numFmtId="177" fontId="0" fillId="0" borderId="7"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0" fillId="0" borderId="2" xfId="25" applyFont="1" applyBorder="1" applyAlignment="1">
      <alignment horizontal="center" vertical="center"/>
      <protection/>
    </xf>
    <xf numFmtId="0" fontId="0" fillId="0" borderId="13"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11" xfId="25" applyFont="1" applyBorder="1" applyAlignment="1">
      <alignment horizontal="center" vertical="center"/>
      <protection/>
    </xf>
    <xf numFmtId="0" fontId="0" fillId="0" borderId="14" xfId="25" applyFont="1" applyBorder="1" applyAlignment="1">
      <alignment horizontal="center" vertical="center"/>
      <protection/>
    </xf>
    <xf numFmtId="177" fontId="37" fillId="0" borderId="7" xfId="25" applyNumberFormat="1" applyFont="1" applyBorder="1" applyAlignment="1">
      <alignment vertical="center"/>
      <protection/>
    </xf>
    <xf numFmtId="0" fontId="37" fillId="0" borderId="0" xfId="25" applyFont="1" applyBorder="1" applyAlignment="1">
      <alignment horizontal="center" vertical="center"/>
      <protection/>
    </xf>
    <xf numFmtId="0" fontId="37" fillId="0" borderId="2" xfId="25" applyFont="1" applyBorder="1" applyAlignment="1">
      <alignment horizontal="center" vertical="center"/>
      <protection/>
    </xf>
    <xf numFmtId="0" fontId="37" fillId="0" borderId="13" xfId="25" applyFont="1" applyBorder="1" applyAlignment="1">
      <alignment horizontal="center" vertical="center"/>
      <protection/>
    </xf>
    <xf numFmtId="0" fontId="37" fillId="0" borderId="12" xfId="25" applyFont="1" applyBorder="1" applyAlignment="1">
      <alignment horizontal="center" vertical="center"/>
      <protection/>
    </xf>
    <xf numFmtId="177" fontId="0" fillId="0" borderId="7" xfId="25" applyNumberFormat="1" applyFont="1" applyBorder="1" applyAlignment="1">
      <alignment vertical="center"/>
      <protection/>
    </xf>
    <xf numFmtId="177" fontId="0" fillId="0" borderId="15" xfId="25" applyNumberFormat="1" applyFont="1" applyBorder="1" applyAlignment="1">
      <alignment vertical="center"/>
      <protection/>
    </xf>
    <xf numFmtId="177" fontId="50" fillId="0" borderId="7" xfId="25" applyNumberFormat="1" applyFont="1" applyBorder="1" applyAlignment="1">
      <alignment vertical="center"/>
      <protection/>
    </xf>
    <xf numFmtId="0" fontId="52" fillId="0" borderId="0" xfId="25" applyFont="1" applyBorder="1" applyAlignment="1">
      <alignment horizontal="center" vertical="center"/>
      <protection/>
    </xf>
    <xf numFmtId="0" fontId="52" fillId="0" borderId="2" xfId="25" applyFont="1" applyBorder="1" applyAlignment="1">
      <alignment horizontal="center" vertical="center"/>
      <protection/>
    </xf>
    <xf numFmtId="0" fontId="52" fillId="0" borderId="16" xfId="25" applyFont="1" applyBorder="1" applyAlignment="1">
      <alignment horizontal="center" vertical="center"/>
      <protection/>
    </xf>
    <xf numFmtId="0" fontId="52" fillId="0" borderId="17" xfId="25" applyFont="1" applyBorder="1" applyAlignment="1">
      <alignment horizontal="center" vertical="center"/>
      <protection/>
    </xf>
    <xf numFmtId="0" fontId="52" fillId="0" borderId="18" xfId="25" applyFont="1" applyBorder="1" applyAlignment="1">
      <alignment horizontal="center" vertical="center"/>
      <protection/>
    </xf>
    <xf numFmtId="0" fontId="52" fillId="0" borderId="19" xfId="25" applyFont="1" applyBorder="1" applyAlignment="1">
      <alignment horizontal="center" vertical="center"/>
      <protection/>
    </xf>
    <xf numFmtId="177" fontId="0" fillId="0" borderId="20" xfId="25" applyNumberFormat="1" applyFont="1" applyBorder="1" applyAlignment="1">
      <alignment horizontal="center"/>
      <protection/>
    </xf>
    <xf numFmtId="0" fontId="0" fillId="0" borderId="0" xfId="25" applyFont="1" applyBorder="1" applyAlignment="1">
      <alignment/>
      <protection/>
    </xf>
    <xf numFmtId="176" fontId="0" fillId="0" borderId="0" xfId="25" applyNumberFormat="1" applyFont="1" applyBorder="1" applyAlignment="1">
      <alignment/>
      <protection/>
    </xf>
    <xf numFmtId="0" fontId="0" fillId="0" borderId="0" xfId="25" applyFont="1" applyAlignment="1">
      <alignment/>
      <protection/>
    </xf>
    <xf numFmtId="177" fontId="22" fillId="0" borderId="8" xfId="25" applyNumberFormat="1" applyFont="1" applyBorder="1" applyAlignment="1">
      <alignment vertical="center"/>
      <protection/>
    </xf>
    <xf numFmtId="176" fontId="22" fillId="0" borderId="11" xfId="25" applyNumberFormat="1" applyFont="1" applyBorder="1" applyAlignment="1">
      <alignment vertical="center"/>
      <protection/>
    </xf>
    <xf numFmtId="176" fontId="22" fillId="0" borderId="9" xfId="25" applyNumberFormat="1" applyFont="1" applyBorder="1" applyAlignment="1">
      <alignment vertical="center"/>
      <protection/>
    </xf>
    <xf numFmtId="183" fontId="0" fillId="0" borderId="7" xfId="25" applyNumberFormat="1" applyFont="1" applyBorder="1" applyAlignment="1">
      <alignment horizontal="center" vertical="center"/>
      <protection/>
    </xf>
    <xf numFmtId="177" fontId="22" fillId="0" borderId="7" xfId="25" applyNumberFormat="1" applyFont="1" applyBorder="1" applyAlignment="1">
      <alignment horizontal="center" vertical="center"/>
      <protection/>
    </xf>
    <xf numFmtId="176" fontId="22" fillId="0" borderId="0" xfId="25" applyNumberFormat="1" applyFont="1" applyBorder="1" applyAlignment="1">
      <alignment vertical="center"/>
      <protection/>
    </xf>
    <xf numFmtId="176" fontId="22" fillId="0" borderId="0" xfId="25" applyNumberFormat="1" applyFont="1" applyBorder="1" applyAlignment="1">
      <alignment horizontal="right" vertical="center"/>
      <protection/>
    </xf>
    <xf numFmtId="176" fontId="22" fillId="0" borderId="12" xfId="25" applyNumberFormat="1" applyFont="1" applyBorder="1" applyAlignment="1">
      <alignment vertical="center"/>
      <protection/>
    </xf>
    <xf numFmtId="183" fontId="0" fillId="0" borderId="21" xfId="25" applyNumberFormat="1" applyFont="1" applyBorder="1" applyAlignment="1">
      <alignment horizontal="center" vertical="center"/>
      <protection/>
    </xf>
    <xf numFmtId="177" fontId="22" fillId="0" borderId="21" xfId="25" applyNumberFormat="1" applyFont="1" applyBorder="1" applyAlignment="1">
      <alignment horizontal="center" vertical="center"/>
      <protection/>
    </xf>
    <xf numFmtId="176" fontId="22" fillId="0" borderId="5" xfId="25" applyNumberFormat="1" applyFont="1" applyBorder="1" applyAlignment="1">
      <alignment vertical="center"/>
      <protection/>
    </xf>
    <xf numFmtId="176" fontId="22" fillId="0" borderId="5" xfId="25" applyNumberFormat="1" applyFont="1" applyBorder="1" applyAlignment="1">
      <alignment horizontal="right" vertical="center"/>
      <protection/>
    </xf>
    <xf numFmtId="176" fontId="22" fillId="0" borderId="22" xfId="25" applyNumberFormat="1" applyFont="1" applyBorder="1" applyAlignment="1">
      <alignment vertical="center"/>
      <protection/>
    </xf>
    <xf numFmtId="177" fontId="0" fillId="0" borderId="24" xfId="25" applyNumberFormat="1" applyFont="1" applyBorder="1" applyAlignment="1">
      <alignment vertical="center"/>
      <protection/>
    </xf>
    <xf numFmtId="177" fontId="22" fillId="0" borderId="24" xfId="25" applyNumberFormat="1" applyFont="1" applyBorder="1" applyAlignment="1">
      <alignment vertical="center"/>
      <protection/>
    </xf>
    <xf numFmtId="176" fontId="22" fillId="0" borderId="25" xfId="25" applyNumberFormat="1" applyFont="1" applyBorder="1" applyAlignment="1">
      <alignment vertical="center"/>
      <protection/>
    </xf>
    <xf numFmtId="176" fontId="22" fillId="0" borderId="25" xfId="25" applyNumberFormat="1" applyFont="1" applyBorder="1" applyAlignment="1">
      <alignment horizontal="right" vertical="center"/>
      <protection/>
    </xf>
    <xf numFmtId="176" fontId="22" fillId="0" borderId="26" xfId="25" applyNumberFormat="1" applyFont="1" applyBorder="1" applyAlignment="1">
      <alignment vertical="center"/>
      <protection/>
    </xf>
    <xf numFmtId="177" fontId="22" fillId="0" borderId="7" xfId="25" applyNumberFormat="1" applyFont="1" applyBorder="1" applyAlignment="1">
      <alignment horizontal="right" vertical="center"/>
      <protection/>
    </xf>
    <xf numFmtId="0" fontId="0" fillId="0" borderId="0" xfId="25" applyFont="1" applyAlignment="1">
      <alignment horizontal="center" vertical="center" textRotation="180"/>
      <protection/>
    </xf>
    <xf numFmtId="0" fontId="53" fillId="0" borderId="0" xfId="25" applyFont="1" applyAlignment="1">
      <alignment horizontal="center" vertical="center" textRotation="180"/>
      <protection/>
    </xf>
    <xf numFmtId="177" fontId="0" fillId="0" borderId="21" xfId="25" applyNumberFormat="1" applyFont="1" applyBorder="1" applyAlignment="1">
      <alignment horizontal="right" vertical="center"/>
      <protection/>
    </xf>
    <xf numFmtId="177" fontId="0" fillId="0" borderId="7" xfId="25" applyNumberFormat="1" applyFont="1" applyBorder="1">
      <alignment/>
      <protection/>
    </xf>
    <xf numFmtId="177" fontId="0" fillId="0" borderId="28" xfId="25" applyNumberFormat="1" applyFont="1" applyBorder="1" applyAlignment="1">
      <alignment horizontal="center" vertical="center"/>
      <protection/>
    </xf>
    <xf numFmtId="177" fontId="22" fillId="0" borderId="28" xfId="25" applyNumberFormat="1" applyFont="1" applyBorder="1" applyAlignment="1">
      <alignment horizontal="center" vertical="center"/>
      <protection/>
    </xf>
    <xf numFmtId="176" fontId="22" fillId="0" borderId="29" xfId="25" applyNumberFormat="1" applyFont="1" applyBorder="1" applyAlignment="1">
      <alignment vertical="center"/>
      <protection/>
    </xf>
    <xf numFmtId="176" fontId="22" fillId="0" borderId="29" xfId="25" applyNumberFormat="1" applyFont="1" applyBorder="1" applyAlignment="1">
      <alignment horizontal="right" vertical="center"/>
      <protection/>
    </xf>
    <xf numFmtId="176" fontId="22" fillId="0" borderId="30" xfId="25" applyNumberFormat="1" applyFont="1" applyBorder="1" applyAlignment="1">
      <alignment vertical="center"/>
      <protection/>
    </xf>
    <xf numFmtId="177" fontId="0" fillId="0" borderId="6" xfId="25" applyNumberFormat="1" applyFont="1" applyBorder="1" applyAlignment="1">
      <alignment vertical="center" shrinkToFit="1"/>
      <protection/>
    </xf>
    <xf numFmtId="177" fontId="22" fillId="0" borderId="11" xfId="25" applyNumberFormat="1" applyFont="1" applyBorder="1" applyAlignment="1">
      <alignment horizontal="center" vertical="center"/>
      <protection/>
    </xf>
    <xf numFmtId="176" fontId="22" fillId="0" borderId="11" xfId="25" applyNumberFormat="1" applyFont="1" applyBorder="1" applyAlignment="1">
      <alignment horizontal="right" vertical="center"/>
      <protection/>
    </xf>
    <xf numFmtId="177" fontId="0" fillId="0" borderId="31" xfId="25" applyNumberFormat="1" applyFont="1" applyBorder="1" applyAlignment="1">
      <alignment horizontal="right" vertical="center"/>
      <protection/>
    </xf>
    <xf numFmtId="177" fontId="22" fillId="0" borderId="0" xfId="25" applyNumberFormat="1" applyFont="1" applyBorder="1" applyAlignment="1">
      <alignment horizontal="right" vertical="center"/>
      <protection/>
    </xf>
    <xf numFmtId="177" fontId="0" fillId="0" borderId="27" xfId="25" applyNumberFormat="1" applyFont="1" applyBorder="1" applyAlignment="1">
      <alignment horizontal="center" vertical="center"/>
      <protection/>
    </xf>
    <xf numFmtId="177" fontId="22" fillId="0" borderId="29" xfId="25" applyNumberFormat="1" applyFont="1" applyBorder="1" applyAlignment="1">
      <alignment horizontal="center" vertical="center"/>
      <protection/>
    </xf>
    <xf numFmtId="177" fontId="54" fillId="0" borderId="0" xfId="25" applyNumberFormat="1" applyFont="1" applyBorder="1">
      <alignment/>
      <protection/>
    </xf>
    <xf numFmtId="177" fontId="27" fillId="0" borderId="0" xfId="29" applyNumberFormat="1" applyFont="1" applyAlignment="1">
      <alignment/>
      <protection/>
    </xf>
    <xf numFmtId="0" fontId="0" fillId="0" borderId="0" xfId="29" applyFont="1" applyAlignment="1">
      <alignment horizontal="center"/>
      <protection/>
    </xf>
    <xf numFmtId="0" fontId="0" fillId="0" borderId="0" xfId="29" applyFont="1">
      <alignment/>
      <protection/>
    </xf>
    <xf numFmtId="177" fontId="0" fillId="0" borderId="0" xfId="29" applyNumberFormat="1" applyFont="1">
      <alignment/>
      <protection/>
    </xf>
    <xf numFmtId="177" fontId="0" fillId="0" borderId="6" xfId="29" applyNumberFormat="1" applyFont="1" applyBorder="1">
      <alignment/>
      <protection/>
    </xf>
    <xf numFmtId="177" fontId="0" fillId="0" borderId="0" xfId="29" applyNumberFormat="1" applyFont="1" applyBorder="1">
      <alignment/>
      <protection/>
    </xf>
    <xf numFmtId="177" fontId="29" fillId="0" borderId="7" xfId="29" applyNumberFormat="1" applyFont="1" applyBorder="1" applyAlignment="1">
      <alignment horizontal="right" vertical="center"/>
      <protection/>
    </xf>
    <xf numFmtId="177" fontId="29" fillId="0" borderId="8" xfId="29" applyNumberFormat="1" applyFont="1" applyBorder="1" applyAlignment="1">
      <alignment horizontal="right" vertical="center"/>
      <protection/>
    </xf>
    <xf numFmtId="0" fontId="0" fillId="0" borderId="9" xfId="29" applyFont="1" applyBorder="1" applyAlignment="1">
      <alignment vertical="center"/>
      <protection/>
    </xf>
    <xf numFmtId="0" fontId="0" fillId="0" borderId="0" xfId="29" applyFont="1" applyBorder="1" applyAlignment="1">
      <alignment vertical="center"/>
      <protection/>
    </xf>
    <xf numFmtId="0" fontId="0" fillId="0" borderId="0" xfId="29" applyFont="1" applyAlignment="1">
      <alignment vertical="center"/>
      <protection/>
    </xf>
    <xf numFmtId="0" fontId="29" fillId="0" borderId="0" xfId="29" applyFont="1" applyBorder="1" applyAlignment="1">
      <alignment horizontal="center" vertical="center"/>
      <protection/>
    </xf>
    <xf numFmtId="0" fontId="29" fillId="0" borderId="10" xfId="29" applyFont="1" applyBorder="1" applyAlignment="1">
      <alignment horizontal="center" vertical="center"/>
      <protection/>
    </xf>
    <xf numFmtId="0" fontId="29" fillId="0" borderId="9" xfId="29" applyFont="1" applyBorder="1" applyAlignment="1">
      <alignment horizontal="center" vertical="center"/>
      <protection/>
    </xf>
    <xf numFmtId="0" fontId="29" fillId="0" borderId="8" xfId="29" applyFont="1" applyBorder="1" applyAlignment="1">
      <alignment horizontal="center" vertical="center"/>
      <protection/>
    </xf>
    <xf numFmtId="177" fontId="0" fillId="0" borderId="7" xfId="29" applyNumberFormat="1" applyFont="1" applyBorder="1" applyAlignment="1">
      <alignment horizontal="right" vertical="center"/>
      <protection/>
    </xf>
    <xf numFmtId="177" fontId="50" fillId="0" borderId="7" xfId="29" applyNumberFormat="1" applyFont="1" applyBorder="1" applyAlignment="1">
      <alignment horizontal="right" vertical="center"/>
      <protection/>
    </xf>
    <xf numFmtId="0" fontId="50" fillId="0" borderId="2" xfId="29" applyFont="1" applyBorder="1" applyAlignment="1">
      <alignment horizontal="center" vertical="center"/>
      <protection/>
    </xf>
    <xf numFmtId="0" fontId="0" fillId="0" borderId="8" xfId="29" applyFont="1" applyBorder="1">
      <alignment/>
      <protection/>
    </xf>
    <xf numFmtId="0" fontId="0" fillId="0" borderId="12" xfId="29" applyFont="1" applyBorder="1">
      <alignment/>
      <protection/>
    </xf>
    <xf numFmtId="177" fontId="37" fillId="0" borderId="7" xfId="29" applyNumberFormat="1" applyFont="1" applyBorder="1" applyAlignment="1">
      <alignment vertical="center"/>
      <protection/>
    </xf>
    <xf numFmtId="177" fontId="51" fillId="0" borderId="7" xfId="29" applyNumberFormat="1" applyFont="1" applyBorder="1" applyAlignment="1">
      <alignment vertical="center"/>
      <protection/>
    </xf>
    <xf numFmtId="0" fontId="51" fillId="0" borderId="0" xfId="29" applyFont="1" applyBorder="1" applyAlignment="1">
      <alignment horizontal="center" vertical="center"/>
      <protection/>
    </xf>
    <xf numFmtId="0" fontId="0" fillId="0" borderId="2" xfId="29" applyFont="1" applyBorder="1">
      <alignment/>
      <protection/>
    </xf>
    <xf numFmtId="0" fontId="51" fillId="0" borderId="2" xfId="29" applyFont="1" applyBorder="1" applyAlignment="1">
      <alignment horizontal="center" vertical="center"/>
      <protection/>
    </xf>
    <xf numFmtId="0" fontId="51" fillId="0" borderId="10" xfId="29" applyFont="1" applyBorder="1" applyAlignment="1">
      <alignment horizontal="center" vertical="center"/>
      <protection/>
    </xf>
    <xf numFmtId="0" fontId="51" fillId="0" borderId="11" xfId="29" applyFont="1" applyBorder="1" applyAlignment="1">
      <alignment horizontal="center" vertical="center"/>
      <protection/>
    </xf>
    <xf numFmtId="0" fontId="0" fillId="0" borderId="10" xfId="29" applyFont="1" applyBorder="1">
      <alignment/>
      <protection/>
    </xf>
    <xf numFmtId="0" fontId="0" fillId="0" borderId="14" xfId="29" applyFont="1" applyBorder="1">
      <alignment/>
      <protection/>
    </xf>
    <xf numFmtId="0" fontId="0" fillId="0" borderId="11" xfId="29" applyFont="1" applyBorder="1">
      <alignment/>
      <protection/>
    </xf>
    <xf numFmtId="0" fontId="51" fillId="0" borderId="7" xfId="29" applyFont="1" applyBorder="1" applyAlignment="1">
      <alignment horizontal="center" vertical="center"/>
      <protection/>
    </xf>
    <xf numFmtId="0" fontId="51" fillId="0" borderId="12" xfId="29" applyFont="1" applyBorder="1" applyAlignment="1">
      <alignment horizontal="center" vertical="center"/>
      <protection/>
    </xf>
    <xf numFmtId="177" fontId="0" fillId="0" borderId="7" xfId="29" applyNumberFormat="1" applyFont="1" applyBorder="1" applyAlignment="1">
      <alignment vertical="center"/>
      <protection/>
    </xf>
    <xf numFmtId="0" fontId="0" fillId="0" borderId="7" xfId="29" applyFont="1" applyBorder="1">
      <alignment/>
      <protection/>
    </xf>
    <xf numFmtId="0" fontId="0" fillId="0" borderId="13" xfId="29" applyFont="1" applyBorder="1">
      <alignment/>
      <protection/>
    </xf>
    <xf numFmtId="177" fontId="0" fillId="0" borderId="15" xfId="29" applyNumberFormat="1" applyFont="1" applyBorder="1" applyAlignment="1">
      <alignment vertical="center"/>
      <protection/>
    </xf>
    <xf numFmtId="0" fontId="29" fillId="0" borderId="17" xfId="29" applyFont="1" applyBorder="1" applyAlignment="1">
      <alignment horizontal="center" vertical="center"/>
      <protection/>
    </xf>
    <xf numFmtId="0" fontId="29" fillId="0" borderId="16" xfId="29" applyFont="1" applyBorder="1" applyAlignment="1">
      <alignment horizontal="center" vertical="center"/>
      <protection/>
    </xf>
    <xf numFmtId="0" fontId="0" fillId="0" borderId="16" xfId="29" applyFont="1" applyBorder="1">
      <alignment/>
      <protection/>
    </xf>
    <xf numFmtId="0" fontId="0" fillId="0" borderId="17" xfId="29" applyFont="1" applyBorder="1">
      <alignment/>
      <protection/>
    </xf>
    <xf numFmtId="0" fontId="29" fillId="0" borderId="18" xfId="29" applyFont="1" applyBorder="1" applyAlignment="1">
      <alignment horizontal="center" vertical="center"/>
      <protection/>
    </xf>
    <xf numFmtId="0" fontId="29" fillId="0" borderId="15" xfId="29" applyFont="1" applyBorder="1" applyAlignment="1">
      <alignment horizontal="center" vertical="center"/>
      <protection/>
    </xf>
    <xf numFmtId="0" fontId="29" fillId="0" borderId="19" xfId="29" applyFont="1" applyBorder="1" applyAlignment="1">
      <alignment horizontal="center" vertical="center"/>
      <protection/>
    </xf>
    <xf numFmtId="177" fontId="50" fillId="0" borderId="15" xfId="29" applyNumberFormat="1" applyFont="1" applyBorder="1" applyAlignment="1">
      <alignment vertical="center"/>
      <protection/>
    </xf>
    <xf numFmtId="0" fontId="52" fillId="0" borderId="17" xfId="29" applyFont="1" applyBorder="1" applyAlignment="1">
      <alignment horizontal="center" vertical="center"/>
      <protection/>
    </xf>
    <xf numFmtId="0" fontId="52" fillId="0" borderId="16" xfId="29" applyFont="1" applyBorder="1" applyAlignment="1">
      <alignment horizontal="center" vertical="center"/>
      <protection/>
    </xf>
    <xf numFmtId="0" fontId="52" fillId="0" borderId="18" xfId="29" applyFont="1" applyBorder="1" applyAlignment="1">
      <alignment horizontal="center" vertical="center"/>
      <protection/>
    </xf>
    <xf numFmtId="0" fontId="52" fillId="0" borderId="19" xfId="29" applyFont="1" applyBorder="1" applyAlignment="1">
      <alignment horizontal="center" vertical="center"/>
      <protection/>
    </xf>
    <xf numFmtId="177" fontId="0" fillId="0" borderId="20" xfId="29" applyNumberFormat="1" applyFont="1" applyBorder="1" applyAlignment="1">
      <alignment horizontal="center"/>
      <protection/>
    </xf>
    <xf numFmtId="176" fontId="0" fillId="0" borderId="0" xfId="29" applyNumberFormat="1" applyFont="1" applyAlignment="1">
      <alignment/>
      <protection/>
    </xf>
    <xf numFmtId="0" fontId="0" fillId="0" borderId="0" xfId="29" applyFont="1" applyAlignment="1">
      <alignment/>
      <protection/>
    </xf>
    <xf numFmtId="177" fontId="0" fillId="0" borderId="31" xfId="29" applyNumberFormat="1" applyFont="1" applyBorder="1" applyAlignment="1">
      <alignment vertical="center"/>
      <protection/>
    </xf>
    <xf numFmtId="177" fontId="22" fillId="0" borderId="0" xfId="29" applyNumberFormat="1" applyFont="1" applyBorder="1" applyAlignment="1">
      <alignment vertical="center"/>
      <protection/>
    </xf>
    <xf numFmtId="176" fontId="22" fillId="0" borderId="0" xfId="29" applyNumberFormat="1" applyFont="1" applyBorder="1" applyAlignment="1">
      <alignment vertical="center"/>
      <protection/>
    </xf>
    <xf numFmtId="176" fontId="22" fillId="0" borderId="12" xfId="29" applyNumberFormat="1" applyFont="1" applyBorder="1" applyAlignment="1">
      <alignment vertical="center"/>
      <protection/>
    </xf>
    <xf numFmtId="177" fontId="0" fillId="0" borderId="6" xfId="29" applyNumberFormat="1" applyFont="1" applyBorder="1" applyAlignment="1">
      <alignment vertical="center"/>
      <protection/>
    </xf>
    <xf numFmtId="177" fontId="22" fillId="0" borderId="11" xfId="29" applyNumberFormat="1" applyFont="1" applyBorder="1" applyAlignment="1">
      <alignment vertical="center"/>
      <protection/>
    </xf>
    <xf numFmtId="176" fontId="22" fillId="0" borderId="11" xfId="29" applyNumberFormat="1" applyFont="1" applyBorder="1" applyAlignment="1">
      <alignment vertical="center"/>
      <protection/>
    </xf>
    <xf numFmtId="176" fontId="22" fillId="0" borderId="9" xfId="29" applyNumberFormat="1" applyFont="1" applyBorder="1" applyAlignment="1">
      <alignment vertical="center"/>
      <protection/>
    </xf>
    <xf numFmtId="183" fontId="0" fillId="0" borderId="31" xfId="29" applyNumberFormat="1" applyFont="1" applyBorder="1" applyAlignment="1">
      <alignment horizontal="center" vertical="center"/>
      <protection/>
    </xf>
    <xf numFmtId="177" fontId="22" fillId="0" borderId="0" xfId="29" applyNumberFormat="1" applyFont="1" applyBorder="1" applyAlignment="1">
      <alignment horizontal="center" vertical="center"/>
      <protection/>
    </xf>
    <xf numFmtId="183" fontId="0" fillId="0" borderId="32" xfId="29" applyNumberFormat="1" applyFont="1" applyBorder="1" applyAlignment="1">
      <alignment horizontal="center" vertical="center"/>
      <protection/>
    </xf>
    <xf numFmtId="177" fontId="22" fillId="0" borderId="5" xfId="29" applyNumberFormat="1" applyFont="1" applyBorder="1" applyAlignment="1">
      <alignment horizontal="center" vertical="center"/>
      <protection/>
    </xf>
    <xf numFmtId="176" fontId="22" fillId="0" borderId="5" xfId="29" applyNumberFormat="1" applyFont="1" applyBorder="1" applyAlignment="1">
      <alignment vertical="center"/>
      <protection/>
    </xf>
    <xf numFmtId="176" fontId="22" fillId="0" borderId="5" xfId="29" applyNumberFormat="1" applyFont="1" applyBorder="1" applyAlignment="1">
      <alignment horizontal="right" vertical="center"/>
      <protection/>
    </xf>
    <xf numFmtId="176" fontId="22" fillId="0" borderId="22" xfId="29" applyNumberFormat="1" applyFont="1" applyBorder="1" applyAlignment="1">
      <alignment vertical="center"/>
      <protection/>
    </xf>
    <xf numFmtId="177" fontId="0" fillId="0" borderId="23" xfId="29" applyNumberFormat="1" applyFont="1" applyBorder="1" applyAlignment="1">
      <alignment vertical="center"/>
      <protection/>
    </xf>
    <xf numFmtId="177" fontId="22" fillId="0" borderId="25" xfId="29" applyNumberFormat="1" applyFont="1" applyBorder="1" applyAlignment="1">
      <alignment vertical="center"/>
      <protection/>
    </xf>
    <xf numFmtId="176" fontId="22" fillId="0" borderId="25" xfId="29" applyNumberFormat="1" applyFont="1" applyBorder="1" applyAlignment="1">
      <alignment vertical="center"/>
      <protection/>
    </xf>
    <xf numFmtId="176" fontId="22" fillId="0" borderId="26" xfId="29" applyNumberFormat="1" applyFont="1" applyBorder="1" applyAlignment="1">
      <alignment vertical="center"/>
      <protection/>
    </xf>
    <xf numFmtId="177" fontId="0" fillId="0" borderId="31" xfId="29" applyNumberFormat="1" applyFont="1" applyBorder="1" applyAlignment="1">
      <alignment horizontal="right" vertical="center"/>
      <protection/>
    </xf>
    <xf numFmtId="177" fontId="22" fillId="0" borderId="0" xfId="29" applyNumberFormat="1" applyFont="1" applyBorder="1" applyAlignment="1">
      <alignment horizontal="right" vertical="center"/>
      <protection/>
    </xf>
    <xf numFmtId="0" fontId="0" fillId="0" borderId="0" xfId="29" applyFont="1" applyAlignment="1">
      <alignment horizontal="center" vertical="center" textRotation="180"/>
      <protection/>
    </xf>
    <xf numFmtId="0" fontId="53" fillId="0" borderId="0" xfId="29" applyFont="1" applyAlignment="1">
      <alignment horizontal="center" vertical="center" textRotation="180"/>
      <protection/>
    </xf>
    <xf numFmtId="177" fontId="0" fillId="0" borderId="32" xfId="29" applyNumberFormat="1" applyFont="1" applyBorder="1" applyAlignment="1">
      <alignment horizontal="right" vertical="center"/>
      <protection/>
    </xf>
    <xf numFmtId="177" fontId="22" fillId="0" borderId="5" xfId="29" applyNumberFormat="1" applyFont="1" applyBorder="1" applyAlignment="1">
      <alignment horizontal="right" vertical="center"/>
      <protection/>
    </xf>
    <xf numFmtId="177" fontId="0" fillId="0" borderId="27" xfId="29" applyNumberFormat="1" applyFont="1" applyBorder="1" applyAlignment="1">
      <alignment horizontal="center" vertical="center"/>
      <protection/>
    </xf>
    <xf numFmtId="177" fontId="22" fillId="0" borderId="29" xfId="29" applyNumberFormat="1" applyFont="1" applyBorder="1" applyAlignment="1">
      <alignment horizontal="center" vertical="center"/>
      <protection/>
    </xf>
    <xf numFmtId="176" fontId="22" fillId="0" borderId="29" xfId="29" applyNumberFormat="1" applyFont="1" applyBorder="1" applyAlignment="1">
      <alignment vertical="center"/>
      <protection/>
    </xf>
    <xf numFmtId="176" fontId="22" fillId="0" borderId="30" xfId="29" applyNumberFormat="1" applyFont="1" applyBorder="1" applyAlignment="1">
      <alignment vertical="center"/>
      <protection/>
    </xf>
    <xf numFmtId="177" fontId="0" fillId="0" borderId="6" xfId="29" applyNumberFormat="1" applyFont="1" applyBorder="1" applyAlignment="1">
      <alignment vertical="center" shrinkToFit="1"/>
      <protection/>
    </xf>
    <xf numFmtId="177" fontId="22" fillId="0" borderId="11" xfId="29" applyNumberFormat="1" applyFont="1" applyBorder="1" applyAlignment="1">
      <alignment horizontal="center" vertical="center"/>
      <protection/>
    </xf>
    <xf numFmtId="176" fontId="22" fillId="0" borderId="0" xfId="29" applyNumberFormat="1" applyFont="1" applyBorder="1" applyAlignment="1">
      <alignment horizontal="right" vertical="center"/>
      <protection/>
    </xf>
    <xf numFmtId="177" fontId="54" fillId="0" borderId="0" xfId="29" applyNumberFormat="1" applyFont="1" applyBorder="1">
      <alignment/>
      <protection/>
    </xf>
    <xf numFmtId="177" fontId="27" fillId="0" borderId="0" xfId="28" applyNumberFormat="1" applyFont="1" applyAlignment="1">
      <alignment/>
      <protection/>
    </xf>
    <xf numFmtId="0" fontId="0" fillId="0" borderId="0" xfId="28" applyFont="1" applyAlignment="1">
      <alignment horizontal="center"/>
      <protection/>
    </xf>
    <xf numFmtId="0" fontId="0" fillId="0" borderId="0" xfId="28" applyFont="1">
      <alignment/>
      <protection/>
    </xf>
    <xf numFmtId="177" fontId="0" fillId="0" borderId="0" xfId="28" applyNumberFormat="1" applyFont="1">
      <alignment/>
      <protection/>
    </xf>
    <xf numFmtId="177" fontId="0" fillId="0" borderId="6" xfId="28" applyNumberFormat="1" applyFont="1" applyBorder="1">
      <alignment/>
      <protection/>
    </xf>
    <xf numFmtId="177" fontId="0" fillId="0" borderId="0" xfId="28" applyNumberFormat="1" applyFont="1" applyBorder="1">
      <alignment/>
      <protection/>
    </xf>
    <xf numFmtId="177" fontId="29" fillId="0" borderId="7" xfId="28" applyNumberFormat="1" applyFont="1" applyBorder="1" applyAlignment="1">
      <alignment horizontal="right" vertical="center"/>
      <protection/>
    </xf>
    <xf numFmtId="177" fontId="29" fillId="0" borderId="8" xfId="28" applyNumberFormat="1" applyFont="1" applyBorder="1" applyAlignment="1">
      <alignment horizontal="right" vertical="center"/>
      <protection/>
    </xf>
    <xf numFmtId="0" fontId="0" fillId="0" borderId="9" xfId="28" applyFont="1" applyBorder="1" applyAlignment="1">
      <alignment vertical="center"/>
      <protection/>
    </xf>
    <xf numFmtId="0" fontId="0" fillId="0" borderId="0" xfId="28" applyFont="1" applyBorder="1" applyAlignment="1">
      <alignment vertical="center"/>
      <protection/>
    </xf>
    <xf numFmtId="0" fontId="0" fillId="0" borderId="0" xfId="28" applyFont="1" applyAlignment="1">
      <alignment vertical="center"/>
      <protection/>
    </xf>
    <xf numFmtId="0" fontId="29" fillId="0" borderId="0" xfId="28" applyFont="1" applyBorder="1" applyAlignment="1">
      <alignment horizontal="center" vertical="center"/>
      <protection/>
    </xf>
    <xf numFmtId="0" fontId="29" fillId="0" borderId="10" xfId="28" applyFont="1" applyBorder="1" applyAlignment="1">
      <alignment horizontal="center" vertical="center"/>
      <protection/>
    </xf>
    <xf numFmtId="0" fontId="29" fillId="0" borderId="9" xfId="28" applyFont="1" applyBorder="1" applyAlignment="1">
      <alignment horizontal="center" vertical="center"/>
      <protection/>
    </xf>
    <xf numFmtId="0" fontId="0" fillId="0" borderId="0" xfId="28" applyFont="1" applyBorder="1">
      <alignment/>
      <protection/>
    </xf>
    <xf numFmtId="0" fontId="29" fillId="0" borderId="8" xfId="28" applyFont="1" applyBorder="1" applyAlignment="1">
      <alignment horizontal="center" vertical="center"/>
      <protection/>
    </xf>
    <xf numFmtId="177" fontId="0" fillId="0" borderId="7" xfId="28" applyNumberFormat="1" applyFont="1" applyBorder="1" applyAlignment="1">
      <alignment horizontal="right" vertical="center"/>
      <protection/>
    </xf>
    <xf numFmtId="177" fontId="50" fillId="0" borderId="7" xfId="28" applyNumberFormat="1" applyFont="1" applyBorder="1" applyAlignment="1">
      <alignment horizontal="right" vertical="center"/>
      <protection/>
    </xf>
    <xf numFmtId="0" fontId="50" fillId="0" borderId="0" xfId="28" applyFont="1" applyBorder="1" applyAlignment="1">
      <alignment horizontal="center" vertical="center"/>
      <protection/>
    </xf>
    <xf numFmtId="0" fontId="50" fillId="0" borderId="2" xfId="28" applyFont="1" applyBorder="1" applyAlignment="1">
      <alignment horizontal="center" vertical="center"/>
      <protection/>
    </xf>
    <xf numFmtId="0" fontId="0" fillId="0" borderId="9" xfId="28" applyFont="1" applyBorder="1">
      <alignment/>
      <protection/>
    </xf>
    <xf numFmtId="0" fontId="0" fillId="0" borderId="8" xfId="28" applyFont="1" applyBorder="1">
      <alignment/>
      <protection/>
    </xf>
    <xf numFmtId="0" fontId="0" fillId="0" borderId="12" xfId="28" applyFont="1" applyBorder="1">
      <alignment/>
      <protection/>
    </xf>
    <xf numFmtId="177" fontId="37" fillId="0" borderId="7" xfId="28" applyNumberFormat="1" applyFont="1" applyBorder="1" applyAlignment="1">
      <alignment vertical="center"/>
      <protection/>
    </xf>
    <xf numFmtId="177" fontId="51" fillId="0" borderId="7" xfId="28" applyNumberFormat="1" applyFont="1" applyBorder="1" applyAlignment="1">
      <alignment vertical="center"/>
      <protection/>
    </xf>
    <xf numFmtId="0" fontId="51" fillId="0" borderId="0" xfId="28" applyFont="1" applyBorder="1" applyAlignment="1">
      <alignment horizontal="center" vertical="center"/>
      <protection/>
    </xf>
    <xf numFmtId="0" fontId="0" fillId="0" borderId="2" xfId="28" applyFont="1" applyBorder="1">
      <alignment/>
      <protection/>
    </xf>
    <xf numFmtId="0" fontId="51" fillId="0" borderId="2" xfId="28" applyFont="1" applyBorder="1" applyAlignment="1">
      <alignment horizontal="center" vertical="center"/>
      <protection/>
    </xf>
    <xf numFmtId="0" fontId="51" fillId="0" borderId="10" xfId="28" applyFont="1" applyBorder="1" applyAlignment="1">
      <alignment horizontal="center" vertical="center"/>
      <protection/>
    </xf>
    <xf numFmtId="0" fontId="51" fillId="0" borderId="11" xfId="28" applyFont="1" applyBorder="1" applyAlignment="1">
      <alignment horizontal="center" vertical="center"/>
      <protection/>
    </xf>
    <xf numFmtId="0" fontId="0" fillId="0" borderId="10" xfId="28" applyFont="1" applyBorder="1">
      <alignment/>
      <protection/>
    </xf>
    <xf numFmtId="0" fontId="0" fillId="0" borderId="14" xfId="28" applyFont="1" applyBorder="1">
      <alignment/>
      <protection/>
    </xf>
    <xf numFmtId="0" fontId="0" fillId="0" borderId="11" xfId="28" applyFont="1" applyBorder="1">
      <alignment/>
      <protection/>
    </xf>
    <xf numFmtId="0" fontId="51" fillId="0" borderId="7" xfId="28" applyFont="1" applyBorder="1" applyAlignment="1">
      <alignment horizontal="center" vertical="center"/>
      <protection/>
    </xf>
    <xf numFmtId="0" fontId="51" fillId="0" borderId="12" xfId="28" applyFont="1" applyBorder="1" applyAlignment="1">
      <alignment horizontal="center" vertical="center"/>
      <protection/>
    </xf>
    <xf numFmtId="177" fontId="0" fillId="0" borderId="7" xfId="28" applyNumberFormat="1" applyFont="1" applyBorder="1" applyAlignment="1">
      <alignment vertical="center"/>
      <protection/>
    </xf>
    <xf numFmtId="0" fontId="0" fillId="0" borderId="7" xfId="28" applyFont="1" applyBorder="1">
      <alignment/>
      <protection/>
    </xf>
    <xf numFmtId="0" fontId="0" fillId="0" borderId="0" xfId="28" applyFont="1" applyBorder="1" applyAlignment="1">
      <alignment horizontal="center" vertical="center"/>
      <protection/>
    </xf>
    <xf numFmtId="0" fontId="0" fillId="0" borderId="13" xfId="28" applyFont="1" applyBorder="1">
      <alignment/>
      <protection/>
    </xf>
    <xf numFmtId="177" fontId="0" fillId="0" borderId="15" xfId="28" applyNumberFormat="1" applyFont="1" applyBorder="1" applyAlignment="1">
      <alignment vertical="center"/>
      <protection/>
    </xf>
    <xf numFmtId="0" fontId="29" fillId="0" borderId="17" xfId="28" applyFont="1" applyBorder="1" applyAlignment="1">
      <alignment horizontal="center" vertical="center"/>
      <protection/>
    </xf>
    <xf numFmtId="0" fontId="29" fillId="0" borderId="16" xfId="28" applyFont="1" applyBorder="1" applyAlignment="1">
      <alignment horizontal="center" vertical="center"/>
      <protection/>
    </xf>
    <xf numFmtId="0" fontId="0" fillId="0" borderId="16" xfId="28" applyFont="1" applyBorder="1">
      <alignment/>
      <protection/>
    </xf>
    <xf numFmtId="0" fontId="0" fillId="0" borderId="17" xfId="28" applyFont="1" applyBorder="1">
      <alignment/>
      <protection/>
    </xf>
    <xf numFmtId="0" fontId="29" fillId="0" borderId="18" xfId="28" applyFont="1" applyBorder="1" applyAlignment="1">
      <alignment horizontal="center" vertical="center"/>
      <protection/>
    </xf>
    <xf numFmtId="0" fontId="29" fillId="0" borderId="15" xfId="28" applyFont="1" applyBorder="1" applyAlignment="1">
      <alignment horizontal="center" vertical="center"/>
      <protection/>
    </xf>
    <xf numFmtId="0" fontId="29" fillId="0" borderId="19" xfId="28" applyFont="1" applyBorder="1" applyAlignment="1">
      <alignment horizontal="center" vertical="center"/>
      <protection/>
    </xf>
    <xf numFmtId="177" fontId="0" fillId="0" borderId="20" xfId="28" applyNumberFormat="1" applyFont="1" applyBorder="1" applyAlignment="1">
      <alignment horizontal="center"/>
      <protection/>
    </xf>
    <xf numFmtId="176" fontId="0" fillId="0" borderId="0" xfId="28" applyNumberFormat="1" applyFont="1" applyAlignment="1">
      <alignment/>
      <protection/>
    </xf>
    <xf numFmtId="0" fontId="0" fillId="0" borderId="0" xfId="28" applyFont="1" applyAlignment="1">
      <alignment/>
      <protection/>
    </xf>
    <xf numFmtId="177" fontId="0" fillId="0" borderId="6" xfId="28" applyNumberFormat="1" applyFont="1" applyBorder="1" applyAlignment="1">
      <alignment vertical="center"/>
      <protection/>
    </xf>
    <xf numFmtId="177" fontId="22" fillId="0" borderId="0" xfId="28" applyNumberFormat="1" applyFont="1" applyBorder="1" applyAlignment="1">
      <alignment vertical="center"/>
      <protection/>
    </xf>
    <xf numFmtId="176" fontId="22" fillId="0" borderId="0" xfId="28" applyNumberFormat="1" applyFont="1" applyBorder="1" applyAlignment="1">
      <alignment vertical="center"/>
      <protection/>
    </xf>
    <xf numFmtId="176" fontId="22" fillId="0" borderId="12" xfId="28" applyNumberFormat="1" applyFont="1" applyBorder="1" applyAlignment="1">
      <alignment vertical="center"/>
      <protection/>
    </xf>
    <xf numFmtId="183" fontId="0" fillId="0" borderId="31" xfId="28" applyNumberFormat="1" applyFont="1" applyBorder="1" applyAlignment="1">
      <alignment horizontal="center" vertical="center"/>
      <protection/>
    </xf>
    <xf numFmtId="177" fontId="22" fillId="0" borderId="0" xfId="28" applyNumberFormat="1" applyFont="1" applyBorder="1" applyAlignment="1">
      <alignment horizontal="center" vertical="center"/>
      <protection/>
    </xf>
    <xf numFmtId="183" fontId="0" fillId="0" borderId="32" xfId="28" applyNumberFormat="1" applyFont="1" applyBorder="1" applyAlignment="1">
      <alignment horizontal="center" vertical="center"/>
      <protection/>
    </xf>
    <xf numFmtId="177" fontId="22" fillId="0" borderId="5" xfId="28" applyNumberFormat="1" applyFont="1" applyBorder="1" applyAlignment="1">
      <alignment horizontal="center" vertical="center"/>
      <protection/>
    </xf>
    <xf numFmtId="176" fontId="22" fillId="0" borderId="5" xfId="28" applyNumberFormat="1" applyFont="1" applyBorder="1" applyAlignment="1">
      <alignment vertical="center"/>
      <protection/>
    </xf>
    <xf numFmtId="176" fontId="22" fillId="0" borderId="5" xfId="28" applyNumberFormat="1" applyFont="1" applyBorder="1" applyAlignment="1">
      <alignment horizontal="right" vertical="center"/>
      <protection/>
    </xf>
    <xf numFmtId="176" fontId="22" fillId="0" borderId="22" xfId="28" applyNumberFormat="1" applyFont="1" applyBorder="1" applyAlignment="1">
      <alignment vertical="center"/>
      <protection/>
    </xf>
    <xf numFmtId="177" fontId="0" fillId="0" borderId="23" xfId="28" applyNumberFormat="1" applyFont="1" applyBorder="1" applyAlignment="1">
      <alignment vertical="center"/>
      <protection/>
    </xf>
    <xf numFmtId="177" fontId="22" fillId="0" borderId="25" xfId="28" applyNumberFormat="1" applyFont="1" applyBorder="1" applyAlignment="1">
      <alignment vertical="center"/>
      <protection/>
    </xf>
    <xf numFmtId="176" fontId="22" fillId="0" borderId="25" xfId="28" applyNumberFormat="1" applyFont="1" applyBorder="1" applyAlignment="1">
      <alignment vertical="center"/>
      <protection/>
    </xf>
    <xf numFmtId="176" fontId="22" fillId="0" borderId="26" xfId="28" applyNumberFormat="1" applyFont="1" applyBorder="1" applyAlignment="1">
      <alignment vertical="center"/>
      <protection/>
    </xf>
    <xf numFmtId="177" fontId="0" fillId="0" borderId="31" xfId="28" applyNumberFormat="1" applyFont="1" applyBorder="1" applyAlignment="1">
      <alignment horizontal="right" vertical="center"/>
      <protection/>
    </xf>
    <xf numFmtId="177" fontId="22" fillId="0" borderId="0" xfId="28" applyNumberFormat="1" applyFont="1" applyBorder="1" applyAlignment="1">
      <alignment horizontal="right" vertical="center"/>
      <protection/>
    </xf>
    <xf numFmtId="0" fontId="0" fillId="0" borderId="0" xfId="28" applyFont="1" applyAlignment="1">
      <alignment horizontal="center" vertical="center" textRotation="180"/>
      <protection/>
    </xf>
    <xf numFmtId="0" fontId="53" fillId="0" borderId="0" xfId="28" applyFont="1" applyAlignment="1">
      <alignment horizontal="center" vertical="center" textRotation="180"/>
      <protection/>
    </xf>
    <xf numFmtId="177" fontId="0" fillId="0" borderId="32" xfId="28" applyNumberFormat="1" applyFont="1" applyBorder="1" applyAlignment="1">
      <alignment horizontal="right" vertical="center"/>
      <protection/>
    </xf>
    <xf numFmtId="177" fontId="22" fillId="0" borderId="5" xfId="28" applyNumberFormat="1" applyFont="1" applyBorder="1" applyAlignment="1">
      <alignment horizontal="right" vertical="center"/>
      <protection/>
    </xf>
    <xf numFmtId="177" fontId="0" fillId="0" borderId="27" xfId="28" applyNumberFormat="1" applyFont="1" applyBorder="1" applyAlignment="1">
      <alignment horizontal="center" vertical="center"/>
      <protection/>
    </xf>
    <xf numFmtId="177" fontId="22" fillId="0" borderId="29" xfId="28" applyNumberFormat="1" applyFont="1" applyBorder="1" applyAlignment="1">
      <alignment horizontal="center" vertical="center"/>
      <protection/>
    </xf>
    <xf numFmtId="176" fontId="22" fillId="0" borderId="29" xfId="28" applyNumberFormat="1" applyFont="1" applyBorder="1" applyAlignment="1">
      <alignment vertical="center"/>
      <protection/>
    </xf>
    <xf numFmtId="176" fontId="22" fillId="0" borderId="30" xfId="28" applyNumberFormat="1" applyFont="1" applyBorder="1" applyAlignment="1">
      <alignment vertical="center"/>
      <protection/>
    </xf>
    <xf numFmtId="177" fontId="0" fillId="0" borderId="6" xfId="28" applyNumberFormat="1" applyFont="1" applyBorder="1" applyAlignment="1">
      <alignment vertical="center" shrinkToFit="1"/>
      <protection/>
    </xf>
    <xf numFmtId="177" fontId="22" fillId="0" borderId="11" xfId="28" applyNumberFormat="1" applyFont="1" applyBorder="1" applyAlignment="1">
      <alignment horizontal="center" vertical="center"/>
      <protection/>
    </xf>
    <xf numFmtId="176" fontId="22" fillId="0" borderId="11" xfId="28" applyNumberFormat="1" applyFont="1" applyBorder="1" applyAlignment="1">
      <alignment vertical="center"/>
      <protection/>
    </xf>
    <xf numFmtId="176" fontId="22" fillId="0" borderId="9" xfId="28" applyNumberFormat="1" applyFont="1" applyBorder="1" applyAlignment="1">
      <alignment vertical="center"/>
      <protection/>
    </xf>
    <xf numFmtId="177" fontId="54" fillId="0" borderId="0" xfId="28" applyNumberFormat="1" applyFont="1" applyBorder="1">
      <alignment/>
      <protection/>
    </xf>
    <xf numFmtId="177" fontId="22" fillId="0" borderId="7" xfId="26" applyNumberFormat="1" applyFont="1" applyBorder="1" applyAlignment="1">
      <alignment vertical="center"/>
      <protection/>
    </xf>
    <xf numFmtId="177" fontId="22" fillId="0" borderId="0" xfId="26" applyNumberFormat="1" applyFont="1" applyBorder="1" applyAlignment="1">
      <alignment horizontal="center" vertical="center"/>
      <protection/>
    </xf>
    <xf numFmtId="177" fontId="0" fillId="0" borderId="31" xfId="26" applyNumberFormat="1" applyFont="1" applyBorder="1" applyAlignment="1">
      <alignment horizontal="right" vertical="center" shrinkToFit="1"/>
      <protection/>
    </xf>
    <xf numFmtId="177" fontId="22" fillId="0" borderId="7" xfId="25" applyNumberFormat="1" applyFont="1" applyBorder="1" applyAlignment="1">
      <alignment vertical="center"/>
      <protection/>
    </xf>
    <xf numFmtId="177" fontId="22" fillId="0" borderId="0" xfId="25" applyNumberFormat="1" applyFont="1" applyBorder="1" applyAlignment="1">
      <alignment horizontal="center" vertical="center"/>
      <protection/>
    </xf>
    <xf numFmtId="177" fontId="0" fillId="0" borderId="31" xfId="25" applyNumberFormat="1" applyFont="1" applyBorder="1" applyAlignment="1">
      <alignment horizontal="right" vertical="center" shrinkToFit="1"/>
      <protection/>
    </xf>
    <xf numFmtId="177" fontId="0" fillId="0" borderId="31" xfId="29" applyNumberFormat="1" applyFont="1" applyBorder="1" applyAlignment="1">
      <alignment horizontal="right" vertical="center" shrinkToFit="1"/>
      <protection/>
    </xf>
    <xf numFmtId="177" fontId="0" fillId="0" borderId="31" xfId="28" applyNumberFormat="1" applyFont="1" applyBorder="1" applyAlignment="1">
      <alignment horizontal="right" vertical="center" shrinkToFit="1"/>
      <protection/>
    </xf>
    <xf numFmtId="37" fontId="57" fillId="0" borderId="0" xfId="30" applyNumberFormat="1" applyFont="1" applyBorder="1" applyAlignment="1" applyProtection="1" quotePrefix="1">
      <alignment horizontal="left"/>
      <protection/>
    </xf>
    <xf numFmtId="37" fontId="55" fillId="0" borderId="0" xfId="30" applyNumberFormat="1" applyBorder="1" applyAlignment="1" applyProtection="1">
      <alignment horizontal="left"/>
      <protection/>
    </xf>
    <xf numFmtId="37" fontId="55" fillId="0" borderId="0" xfId="30" applyNumberFormat="1" applyBorder="1" applyAlignment="1" applyProtection="1">
      <alignment horizontal="center"/>
      <protection/>
    </xf>
    <xf numFmtId="37" fontId="55" fillId="0" borderId="0" xfId="30" applyNumberFormat="1" applyBorder="1" applyProtection="1">
      <alignment/>
      <protection/>
    </xf>
    <xf numFmtId="37" fontId="55" fillId="0" borderId="0" xfId="30" applyNumberFormat="1" applyProtection="1">
      <alignment/>
      <protection/>
    </xf>
    <xf numFmtId="0" fontId="55" fillId="0" borderId="0" xfId="30">
      <alignment/>
      <protection/>
    </xf>
    <xf numFmtId="37" fontId="55" fillId="0" borderId="17" xfId="30" applyNumberFormat="1" applyBorder="1" applyProtection="1">
      <alignment/>
      <protection/>
    </xf>
    <xf numFmtId="37" fontId="0" fillId="0" borderId="8" xfId="30" applyNumberFormat="1" applyFont="1" applyBorder="1" applyAlignment="1" applyProtection="1">
      <alignment horizontal="center"/>
      <protection/>
    </xf>
    <xf numFmtId="37" fontId="0" fillId="0" borderId="10" xfId="30" applyNumberFormat="1" applyFont="1" applyBorder="1" applyProtection="1">
      <alignment/>
      <protection/>
    </xf>
    <xf numFmtId="37" fontId="0" fillId="0" borderId="33" xfId="30" applyNumberFormat="1" applyFont="1" applyBorder="1" applyAlignment="1" applyProtection="1">
      <alignment horizontal="center"/>
      <protection/>
    </xf>
    <xf numFmtId="37" fontId="0" fillId="0" borderId="8" xfId="30" applyNumberFormat="1" applyFont="1" applyBorder="1" applyAlignment="1" applyProtection="1">
      <alignment horizontal="centerContinuous" vertical="distributed"/>
      <protection/>
    </xf>
    <xf numFmtId="37" fontId="0" fillId="0" borderId="11" xfId="30" applyNumberFormat="1" applyFont="1" applyBorder="1" applyAlignment="1" applyProtection="1">
      <alignment horizontal="centerContinuous" vertical="distributed"/>
      <protection/>
    </xf>
    <xf numFmtId="37" fontId="0" fillId="0" borderId="34" xfId="30" applyNumberFormat="1" applyFont="1" applyBorder="1" applyAlignment="1" applyProtection="1" quotePrefix="1">
      <alignment horizontal="centerContinuous"/>
      <protection/>
    </xf>
    <xf numFmtId="37" fontId="0" fillId="0" borderId="35" xfId="30" applyNumberFormat="1" applyFont="1" applyBorder="1" applyAlignment="1" applyProtection="1">
      <alignment horizontal="centerContinuous"/>
      <protection/>
    </xf>
    <xf numFmtId="37" fontId="0" fillId="0" borderId="36" xfId="30" applyNumberFormat="1" applyFont="1" applyBorder="1" applyAlignment="1" applyProtection="1">
      <alignment horizontal="centerContinuous"/>
      <protection/>
    </xf>
    <xf numFmtId="37" fontId="0" fillId="0" borderId="9" xfId="30" applyNumberFormat="1" applyFont="1" applyBorder="1" applyAlignment="1" applyProtection="1" quotePrefix="1">
      <alignment horizontal="center" vertical="distributed"/>
      <protection/>
    </xf>
    <xf numFmtId="37" fontId="0" fillId="0" borderId="6" xfId="30" applyNumberFormat="1" applyFont="1" applyBorder="1" applyAlignment="1" applyProtection="1">
      <alignment horizontal="center"/>
      <protection/>
    </xf>
    <xf numFmtId="37" fontId="0" fillId="0" borderId="7" xfId="30" applyNumberFormat="1" applyFont="1" applyBorder="1" applyAlignment="1" applyProtection="1">
      <alignment horizontal="center"/>
      <protection/>
    </xf>
    <xf numFmtId="37" fontId="22" fillId="0" borderId="2" xfId="30" applyNumberFormat="1" applyFont="1" applyBorder="1" applyAlignment="1" applyProtection="1" quotePrefix="1">
      <alignment horizontal="center"/>
      <protection/>
    </xf>
    <xf numFmtId="37" fontId="0" fillId="0" borderId="37" xfId="30" applyNumberFormat="1" applyFont="1" applyBorder="1" applyAlignment="1" applyProtection="1">
      <alignment horizontal="center"/>
      <protection/>
    </xf>
    <xf numFmtId="37" fontId="0" fillId="0" borderId="21" xfId="30" applyNumberFormat="1" applyFont="1" applyBorder="1" applyAlignment="1" applyProtection="1">
      <alignment vertical="distributed"/>
      <protection/>
    </xf>
    <xf numFmtId="37" fontId="0" fillId="0" borderId="5" xfId="30" applyNumberFormat="1" applyFont="1" applyBorder="1" applyAlignment="1" applyProtection="1">
      <alignment vertical="distributed"/>
      <protection/>
    </xf>
    <xf numFmtId="37" fontId="0" fillId="0" borderId="38" xfId="30" applyNumberFormat="1" applyFont="1" applyBorder="1" applyAlignment="1" applyProtection="1" quotePrefix="1">
      <alignment horizontal="centerContinuous" vertical="center"/>
      <protection/>
    </xf>
    <xf numFmtId="37" fontId="0" fillId="0" borderId="5" xfId="30" applyNumberFormat="1" applyFont="1" applyBorder="1" applyAlignment="1" applyProtection="1">
      <alignment horizontal="centerContinuous" vertical="center"/>
      <protection/>
    </xf>
    <xf numFmtId="37" fontId="0" fillId="0" borderId="3" xfId="30" applyNumberFormat="1" applyFont="1" applyBorder="1" applyAlignment="1" applyProtection="1">
      <alignment horizontal="center"/>
      <protection/>
    </xf>
    <xf numFmtId="37" fontId="0" fillId="0" borderId="12" xfId="30" applyNumberFormat="1" applyFont="1" applyBorder="1" applyAlignment="1" applyProtection="1" quotePrefix="1">
      <alignment horizontal="center" vertical="distributed"/>
      <protection/>
    </xf>
    <xf numFmtId="37" fontId="0" fillId="0" borderId="31" xfId="30" applyNumberFormat="1" applyFont="1" applyBorder="1" applyAlignment="1" applyProtection="1">
      <alignment horizontal="center"/>
      <protection/>
    </xf>
    <xf numFmtId="37" fontId="0" fillId="0" borderId="2" xfId="30" applyNumberFormat="1" applyFont="1" applyBorder="1" applyProtection="1">
      <alignment/>
      <protection/>
    </xf>
    <xf numFmtId="37" fontId="0" fillId="0" borderId="7" xfId="30" applyNumberFormat="1" applyFont="1" applyBorder="1" applyAlignment="1" applyProtection="1" quotePrefix="1">
      <alignment horizontal="center"/>
      <protection/>
    </xf>
    <xf numFmtId="37" fontId="0" fillId="0" borderId="2" xfId="30" applyNumberFormat="1" applyFont="1" applyBorder="1" applyAlignment="1" applyProtection="1" quotePrefix="1">
      <alignment horizontal="center"/>
      <protection/>
    </xf>
    <xf numFmtId="37" fontId="0" fillId="0" borderId="3" xfId="30" applyNumberFormat="1" applyFont="1" applyBorder="1" applyAlignment="1" applyProtection="1" quotePrefix="1">
      <alignment horizontal="center"/>
      <protection/>
    </xf>
    <xf numFmtId="37" fontId="0" fillId="0" borderId="7" xfId="30" applyNumberFormat="1" applyFont="1" applyBorder="1" applyProtection="1">
      <alignment/>
      <protection/>
    </xf>
    <xf numFmtId="37" fontId="37" fillId="0" borderId="2" xfId="30" applyNumberFormat="1" applyFont="1" applyBorder="1" applyAlignment="1" applyProtection="1">
      <alignment horizontal="left"/>
      <protection/>
    </xf>
    <xf numFmtId="37" fontId="37" fillId="0" borderId="2" xfId="30" applyNumberFormat="1" applyFont="1" applyBorder="1" applyAlignment="1" applyProtection="1">
      <alignment horizontal="center"/>
      <protection/>
    </xf>
    <xf numFmtId="37" fontId="0" fillId="0" borderId="3" xfId="30" applyNumberFormat="1" applyFont="1" applyBorder="1" applyProtection="1">
      <alignment/>
      <protection/>
    </xf>
    <xf numFmtId="37" fontId="0" fillId="0" borderId="12" xfId="30" applyNumberFormat="1" applyFont="1" applyBorder="1" applyAlignment="1" applyProtection="1">
      <alignment vertical="distributed"/>
      <protection/>
    </xf>
    <xf numFmtId="37" fontId="0" fillId="0" borderId="39" xfId="30" applyNumberFormat="1" applyFont="1" applyBorder="1" applyProtection="1">
      <alignment/>
      <protection/>
    </xf>
    <xf numFmtId="37" fontId="0" fillId="0" borderId="11" xfId="30" applyNumberFormat="1" applyFont="1" applyBorder="1" applyAlignment="1" applyProtection="1" quotePrefix="1">
      <alignment horizontal="center"/>
      <protection/>
    </xf>
    <xf numFmtId="184" fontId="0" fillId="0" borderId="39" xfId="30" applyNumberFormat="1" applyFont="1" applyFill="1" applyBorder="1" applyProtection="1">
      <alignment/>
      <protection/>
    </xf>
    <xf numFmtId="184" fontId="0" fillId="0" borderId="40" xfId="30" applyNumberFormat="1" applyFont="1" applyFill="1" applyBorder="1" applyProtection="1">
      <alignment/>
      <protection/>
    </xf>
    <xf numFmtId="184" fontId="0" fillId="0" borderId="9" xfId="30" applyNumberFormat="1" applyFont="1" applyFill="1" applyBorder="1" applyProtection="1">
      <alignment/>
      <protection/>
    </xf>
    <xf numFmtId="37" fontId="0" fillId="0" borderId="41" xfId="30" applyNumberFormat="1" applyFont="1" applyBorder="1" applyProtection="1">
      <alignment/>
      <protection/>
    </xf>
    <xf numFmtId="37" fontId="0" fillId="0" borderId="42" xfId="30" applyNumberFormat="1" applyFont="1" applyBorder="1" applyAlignment="1" applyProtection="1" quotePrefix="1">
      <alignment horizontal="center"/>
      <protection/>
    </xf>
    <xf numFmtId="37" fontId="0" fillId="0" borderId="43" xfId="30" applyNumberFormat="1" applyFont="1" applyBorder="1" applyAlignment="1" applyProtection="1">
      <alignment horizontal="center"/>
      <protection/>
    </xf>
    <xf numFmtId="184" fontId="0" fillId="0" borderId="44" xfId="30" applyNumberFormat="1" applyFont="1" applyFill="1" applyBorder="1" applyProtection="1">
      <alignment/>
      <protection/>
    </xf>
    <xf numFmtId="184" fontId="0" fillId="0" borderId="45" xfId="30" applyNumberFormat="1" applyFont="1" applyFill="1" applyBorder="1" applyProtection="1">
      <alignment/>
      <protection/>
    </xf>
    <xf numFmtId="185" fontId="0" fillId="0" borderId="46" xfId="30" applyNumberFormat="1" applyFont="1" applyFill="1" applyBorder="1" applyAlignment="1" applyProtection="1" quotePrefix="1">
      <alignment horizontal="center"/>
      <protection/>
    </xf>
    <xf numFmtId="184" fontId="0" fillId="0" borderId="47" xfId="30" applyNumberFormat="1" applyFont="1" applyFill="1" applyBorder="1" applyProtection="1">
      <alignment/>
      <protection/>
    </xf>
    <xf numFmtId="37" fontId="0" fillId="0" borderId="48" xfId="30" applyNumberFormat="1" applyFont="1" applyBorder="1" applyAlignment="1" applyProtection="1">
      <alignment horizontal="center"/>
      <protection/>
    </xf>
    <xf numFmtId="37" fontId="0" fillId="0" borderId="49" xfId="30" applyNumberFormat="1" applyFont="1" applyBorder="1" applyAlignment="1" applyProtection="1">
      <alignment horizontal="center"/>
      <protection/>
    </xf>
    <xf numFmtId="37" fontId="0" fillId="0" borderId="0" xfId="30" applyNumberFormat="1" applyFont="1" applyBorder="1" applyAlignment="1" applyProtection="1">
      <alignment/>
      <protection/>
    </xf>
    <xf numFmtId="184" fontId="0" fillId="0" borderId="7" xfId="30" applyNumberFormat="1" applyFont="1" applyFill="1" applyBorder="1" applyAlignment="1" applyProtection="1">
      <alignment/>
      <protection/>
    </xf>
    <xf numFmtId="184" fontId="0" fillId="0" borderId="3" xfId="30" applyNumberFormat="1" applyFont="1" applyFill="1" applyBorder="1" applyAlignment="1" applyProtection="1">
      <alignment/>
      <protection/>
    </xf>
    <xf numFmtId="184" fontId="0" fillId="0" borderId="13" xfId="30" applyNumberFormat="1" applyFont="1" applyFill="1" applyBorder="1" applyAlignment="1" applyProtection="1">
      <alignment/>
      <protection/>
    </xf>
    <xf numFmtId="184" fontId="0" fillId="0" borderId="12" xfId="30" applyNumberFormat="1" applyFont="1" applyFill="1" applyBorder="1" applyAlignment="1" applyProtection="1">
      <alignment/>
      <protection/>
    </xf>
    <xf numFmtId="184" fontId="0" fillId="0" borderId="7" xfId="30" applyNumberFormat="1" applyFont="1" applyFill="1" applyBorder="1" applyAlignment="1" applyProtection="1">
      <alignment horizontal="right"/>
      <protection/>
    </xf>
    <xf numFmtId="184" fontId="0" fillId="0" borderId="13" xfId="30" applyNumberFormat="1" applyFont="1" applyFill="1" applyBorder="1" applyAlignment="1" applyProtection="1">
      <alignment horizontal="right"/>
      <protection/>
    </xf>
    <xf numFmtId="184" fontId="0" fillId="0" borderId="3" xfId="30" applyNumberFormat="1" applyFont="1" applyFill="1" applyBorder="1" applyAlignment="1" applyProtection="1">
      <alignment horizontal="right"/>
      <protection/>
    </xf>
    <xf numFmtId="37" fontId="0" fillId="0" borderId="41" xfId="30" applyNumberFormat="1" applyFont="1" applyBorder="1" applyAlignment="1" applyProtection="1">
      <alignment horizontal="center"/>
      <protection/>
    </xf>
    <xf numFmtId="37" fontId="0" fillId="0" borderId="42" xfId="30" applyNumberFormat="1" applyFont="1" applyBorder="1" applyAlignment="1" applyProtection="1" quotePrefix="1">
      <alignment/>
      <protection/>
    </xf>
    <xf numFmtId="184" fontId="0" fillId="0" borderId="44" xfId="30" applyNumberFormat="1" applyFont="1" applyFill="1" applyBorder="1" applyAlignment="1" applyProtection="1">
      <alignment horizontal="right"/>
      <protection/>
    </xf>
    <xf numFmtId="184" fontId="0" fillId="0" borderId="45" xfId="30" applyNumberFormat="1" applyFont="1" applyFill="1" applyBorder="1" applyAlignment="1" applyProtection="1">
      <alignment/>
      <protection/>
    </xf>
    <xf numFmtId="184" fontId="0" fillId="0" borderId="46" xfId="30" applyNumberFormat="1" applyFont="1" applyFill="1" applyBorder="1" applyAlignment="1" applyProtection="1">
      <alignment horizontal="right"/>
      <protection/>
    </xf>
    <xf numFmtId="184" fontId="0" fillId="0" borderId="47" xfId="30" applyNumberFormat="1" applyFont="1" applyFill="1" applyBorder="1" applyAlignment="1" applyProtection="1">
      <alignment/>
      <protection/>
    </xf>
    <xf numFmtId="37" fontId="0" fillId="0" borderId="0" xfId="30" applyNumberFormat="1" applyFont="1" applyBorder="1" applyAlignment="1" applyProtection="1" quotePrefix="1">
      <alignment/>
      <protection/>
    </xf>
    <xf numFmtId="184" fontId="0" fillId="0" borderId="50" xfId="30" applyNumberFormat="1" applyFont="1" applyFill="1" applyBorder="1" applyAlignment="1" applyProtection="1">
      <alignment horizontal="right"/>
      <protection/>
    </xf>
    <xf numFmtId="184" fontId="0" fillId="0" borderId="49" xfId="30" applyNumberFormat="1" applyFont="1" applyFill="1" applyBorder="1" applyAlignment="1" applyProtection="1">
      <alignment horizontal="right"/>
      <protection/>
    </xf>
    <xf numFmtId="184" fontId="0" fillId="0" borderId="37" xfId="30" applyNumberFormat="1" applyFont="1" applyFill="1" applyBorder="1" applyAlignment="1" applyProtection="1">
      <alignment horizontal="right"/>
      <protection/>
    </xf>
    <xf numFmtId="37" fontId="0" fillId="0" borderId="49" xfId="30" applyNumberFormat="1" applyFont="1" applyBorder="1" applyAlignment="1" applyProtection="1" quotePrefix="1">
      <alignment horizontal="center"/>
      <protection/>
    </xf>
    <xf numFmtId="37" fontId="59" fillId="0" borderId="49" xfId="30" applyNumberFormat="1" applyFont="1" applyBorder="1" applyAlignment="1" applyProtection="1">
      <alignment horizontal="center"/>
      <protection/>
    </xf>
    <xf numFmtId="37" fontId="59" fillId="0" borderId="0" xfId="30" applyNumberFormat="1" applyFont="1" applyBorder="1" applyAlignment="1" applyProtection="1">
      <alignment/>
      <protection/>
    </xf>
    <xf numFmtId="37" fontId="59" fillId="0" borderId="37" xfId="30" applyNumberFormat="1" applyFont="1" applyBorder="1" applyAlignment="1" applyProtection="1">
      <alignment horizontal="center"/>
      <protection/>
    </xf>
    <xf numFmtId="184" fontId="59" fillId="0" borderId="7" xfId="30" applyNumberFormat="1" applyFont="1" applyFill="1" applyBorder="1" applyAlignment="1" applyProtection="1">
      <alignment/>
      <protection/>
    </xf>
    <xf numFmtId="184" fontId="59" fillId="0" borderId="3" xfId="30" applyNumberFormat="1" applyFont="1" applyFill="1" applyBorder="1" applyAlignment="1" applyProtection="1">
      <alignment/>
      <protection/>
    </xf>
    <xf numFmtId="184" fontId="59" fillId="0" borderId="13" xfId="30" applyNumberFormat="1" applyFont="1" applyFill="1" applyBorder="1" applyAlignment="1" applyProtection="1">
      <alignment/>
      <protection/>
    </xf>
    <xf numFmtId="184" fontId="59" fillId="0" borderId="12" xfId="30" applyNumberFormat="1" applyFont="1" applyFill="1" applyBorder="1" applyAlignment="1" applyProtection="1">
      <alignment/>
      <protection/>
    </xf>
    <xf numFmtId="37" fontId="59" fillId="0" borderId="31" xfId="30" applyNumberFormat="1" applyFont="1" applyBorder="1" applyAlignment="1" applyProtection="1">
      <alignment horizontal="center"/>
      <protection/>
    </xf>
    <xf numFmtId="37" fontId="59" fillId="0" borderId="51" xfId="30" applyNumberFormat="1" applyFont="1" applyBorder="1" applyAlignment="1" applyProtection="1">
      <alignment horizontal="center"/>
      <protection/>
    </xf>
    <xf numFmtId="37" fontId="59" fillId="0" borderId="52" xfId="30" applyNumberFormat="1" applyFont="1" applyBorder="1" applyAlignment="1" applyProtection="1" quotePrefix="1">
      <alignment/>
      <protection/>
    </xf>
    <xf numFmtId="37" fontId="0" fillId="0" borderId="53" xfId="30" applyNumberFormat="1" applyFont="1" applyBorder="1" applyAlignment="1" applyProtection="1">
      <alignment horizontal="center"/>
      <protection/>
    </xf>
    <xf numFmtId="184" fontId="59" fillId="0" borderId="54" xfId="30" applyNumberFormat="1" applyFont="1" applyFill="1" applyBorder="1" applyAlignment="1" applyProtection="1">
      <alignment/>
      <protection/>
    </xf>
    <xf numFmtId="184" fontId="59" fillId="0" borderId="50" xfId="30" applyNumberFormat="1" applyFont="1" applyFill="1" applyBorder="1" applyAlignment="1" applyProtection="1">
      <alignment/>
      <protection/>
    </xf>
    <xf numFmtId="184" fontId="59" fillId="0" borderId="50" xfId="30" applyNumberFormat="1" applyFont="1" applyFill="1" applyBorder="1" applyAlignment="1" applyProtection="1" quotePrefix="1">
      <alignment/>
      <protection/>
    </xf>
    <xf numFmtId="184" fontId="59" fillId="0" borderId="55" xfId="30" applyNumberFormat="1" applyFont="1" applyFill="1" applyBorder="1" applyAlignment="1" applyProtection="1">
      <alignment/>
      <protection/>
    </xf>
    <xf numFmtId="184" fontId="59" fillId="0" borderId="56" xfId="30" applyNumberFormat="1" applyFont="1" applyFill="1" applyBorder="1" applyAlignment="1" applyProtection="1">
      <alignment/>
      <protection/>
    </xf>
    <xf numFmtId="37" fontId="59" fillId="0" borderId="57" xfId="30" applyNumberFormat="1" applyFont="1" applyBorder="1" applyAlignment="1" applyProtection="1">
      <alignment horizontal="center"/>
      <protection/>
    </xf>
    <xf numFmtId="0" fontId="60" fillId="0" borderId="0" xfId="30" applyFont="1">
      <alignment/>
      <protection/>
    </xf>
    <xf numFmtId="184" fontId="0" fillId="0" borderId="45" xfId="30" applyNumberFormat="1" applyFont="1" applyFill="1" applyBorder="1" applyAlignment="1" applyProtection="1">
      <alignment horizontal="right"/>
      <protection/>
    </xf>
    <xf numFmtId="184" fontId="0" fillId="0" borderId="12" xfId="30" applyNumberFormat="1" applyFont="1" applyFill="1" applyBorder="1" applyAlignment="1" applyProtection="1">
      <alignment horizontal="right"/>
      <protection/>
    </xf>
    <xf numFmtId="37" fontId="0" fillId="0" borderId="51" xfId="30" applyNumberFormat="1" applyFont="1" applyBorder="1" applyAlignment="1" applyProtection="1">
      <alignment horizontal="center"/>
      <protection/>
    </xf>
    <xf numFmtId="37" fontId="0" fillId="0" borderId="52" xfId="30" applyNumberFormat="1" applyFont="1" applyBorder="1" applyAlignment="1" applyProtection="1" quotePrefix="1">
      <alignment/>
      <protection/>
    </xf>
    <xf numFmtId="184" fontId="0" fillId="0" borderId="54" xfId="30" applyNumberFormat="1" applyFont="1" applyFill="1" applyBorder="1" applyAlignment="1" applyProtection="1">
      <alignment horizontal="right"/>
      <protection/>
    </xf>
    <xf numFmtId="184" fontId="0" fillId="0" borderId="50" xfId="30" applyNumberFormat="1" applyFont="1" applyFill="1" applyBorder="1" applyAlignment="1" applyProtection="1">
      <alignment/>
      <protection/>
    </xf>
    <xf numFmtId="184" fontId="0" fillId="0" borderId="56" xfId="30" applyNumberFormat="1" applyFont="1" applyFill="1" applyBorder="1" applyAlignment="1" applyProtection="1">
      <alignment horizontal="right"/>
      <protection/>
    </xf>
    <xf numFmtId="37" fontId="0" fillId="0" borderId="57" xfId="30" applyNumberFormat="1" applyFont="1" applyBorder="1" applyAlignment="1" applyProtection="1">
      <alignment horizontal="center"/>
      <protection/>
    </xf>
    <xf numFmtId="37" fontId="0" fillId="0" borderId="42" xfId="30" applyNumberFormat="1" applyFont="1" applyBorder="1" applyAlignment="1" applyProtection="1">
      <alignment/>
      <protection/>
    </xf>
    <xf numFmtId="184" fontId="0" fillId="0" borderId="43" xfId="30" applyNumberFormat="1" applyFont="1" applyFill="1" applyBorder="1" applyAlignment="1" applyProtection="1">
      <alignment horizontal="right"/>
      <protection/>
    </xf>
    <xf numFmtId="184" fontId="0" fillId="0" borderId="13" xfId="30" applyNumberFormat="1" applyFont="1" applyFill="1" applyBorder="1" applyAlignment="1" applyProtection="1" quotePrefix="1">
      <alignment/>
      <protection/>
    </xf>
    <xf numFmtId="184" fontId="0" fillId="0" borderId="3" xfId="30" applyNumberFormat="1" applyFont="1" applyFill="1" applyBorder="1" applyAlignment="1" applyProtection="1" quotePrefix="1">
      <alignment/>
      <protection/>
    </xf>
    <xf numFmtId="184" fontId="0" fillId="0" borderId="44" xfId="30" applyNumberFormat="1" applyFont="1" applyFill="1" applyBorder="1" applyAlignment="1" applyProtection="1">
      <alignment/>
      <protection/>
    </xf>
    <xf numFmtId="184" fontId="0" fillId="0" borderId="46" xfId="30" applyNumberFormat="1" applyFont="1" applyFill="1" applyBorder="1" applyAlignment="1" applyProtection="1">
      <alignment/>
      <protection/>
    </xf>
    <xf numFmtId="37" fontId="0" fillId="0" borderId="41" xfId="30" applyNumberFormat="1" applyFont="1" applyBorder="1" applyAlignment="1" applyProtection="1" quotePrefix="1">
      <alignment horizontal="center"/>
      <protection/>
    </xf>
    <xf numFmtId="184" fontId="0" fillId="0" borderId="47" xfId="30" applyNumberFormat="1" applyFont="1" applyFill="1" applyBorder="1" applyAlignment="1" applyProtection="1">
      <alignment horizontal="right"/>
      <protection/>
    </xf>
    <xf numFmtId="37" fontId="0" fillId="0" borderId="51" xfId="30" applyNumberFormat="1" applyFont="1" applyBorder="1" applyAlignment="1" applyProtection="1" quotePrefix="1">
      <alignment horizontal="center"/>
      <protection/>
    </xf>
    <xf numFmtId="37" fontId="0" fillId="0" borderId="52" xfId="30" applyNumberFormat="1" applyFont="1" applyBorder="1" applyAlignment="1" applyProtection="1">
      <alignment/>
      <protection/>
    </xf>
    <xf numFmtId="184" fontId="0" fillId="0" borderId="55" xfId="30" applyNumberFormat="1" applyFont="1" applyFill="1" applyBorder="1" applyAlignment="1" applyProtection="1">
      <alignment horizontal="right"/>
      <protection/>
    </xf>
    <xf numFmtId="184" fontId="0" fillId="0" borderId="54" xfId="30" applyNumberFormat="1" applyFont="1" applyFill="1" applyBorder="1" applyAlignment="1" applyProtection="1">
      <alignment/>
      <protection/>
    </xf>
    <xf numFmtId="184" fontId="0" fillId="0" borderId="56" xfId="30" applyNumberFormat="1" applyFont="1" applyFill="1" applyBorder="1" applyAlignment="1" applyProtection="1">
      <alignment/>
      <protection/>
    </xf>
    <xf numFmtId="37" fontId="0" fillId="0" borderId="15" xfId="30" applyNumberFormat="1" applyFont="1" applyBorder="1" applyAlignment="1" applyProtection="1">
      <alignment horizontal="center"/>
      <protection/>
    </xf>
    <xf numFmtId="37" fontId="0" fillId="0" borderId="16" xfId="30" applyNumberFormat="1" applyFont="1" applyBorder="1" applyAlignment="1" applyProtection="1">
      <alignment/>
      <protection/>
    </xf>
    <xf numFmtId="37" fontId="0" fillId="0" borderId="58" xfId="30" applyNumberFormat="1" applyFont="1" applyBorder="1" applyAlignment="1" applyProtection="1">
      <alignment horizontal="center"/>
      <protection/>
    </xf>
    <xf numFmtId="184" fontId="0" fillId="0" borderId="15" xfId="30" applyNumberFormat="1" applyFont="1" applyFill="1" applyBorder="1" applyAlignment="1" applyProtection="1">
      <alignment horizontal="right"/>
      <protection/>
    </xf>
    <xf numFmtId="184" fontId="0" fillId="0" borderId="59" xfId="30" applyNumberFormat="1" applyFont="1" applyFill="1" applyBorder="1" applyAlignment="1" applyProtection="1">
      <alignment horizontal="right"/>
      <protection/>
    </xf>
    <xf numFmtId="184" fontId="0" fillId="0" borderId="18" xfId="30" applyNumberFormat="1" applyFont="1" applyFill="1" applyBorder="1" applyAlignment="1" applyProtection="1">
      <alignment horizontal="right"/>
      <protection/>
    </xf>
    <xf numFmtId="184" fontId="0" fillId="0" borderId="59" xfId="30" applyNumberFormat="1" applyFont="1" applyFill="1" applyBorder="1" applyAlignment="1" applyProtection="1">
      <alignment/>
      <protection/>
    </xf>
    <xf numFmtId="184" fontId="0" fillId="0" borderId="58" xfId="30" applyNumberFormat="1" applyFont="1" applyFill="1" applyBorder="1" applyAlignment="1" applyProtection="1">
      <alignment/>
      <protection/>
    </xf>
    <xf numFmtId="37" fontId="0" fillId="0" borderId="60" xfId="30" applyNumberFormat="1" applyFont="1" applyBorder="1" applyAlignment="1" applyProtection="1">
      <alignment horizontal="center"/>
      <protection/>
    </xf>
    <xf numFmtId="37" fontId="61" fillId="0" borderId="0" xfId="30" applyNumberFormat="1" applyFont="1" applyBorder="1" applyAlignment="1" applyProtection="1" quotePrefix="1">
      <alignment horizontal="left" vertical="center"/>
      <protection/>
    </xf>
    <xf numFmtId="0" fontId="55" fillId="0" borderId="0" xfId="30" applyAlignment="1">
      <alignment horizontal="center"/>
      <protection/>
    </xf>
    <xf numFmtId="37" fontId="62" fillId="0" borderId="0" xfId="30" applyNumberFormat="1" applyFont="1" applyBorder="1" applyAlignment="1" applyProtection="1" quotePrefix="1">
      <alignment horizontal="centerContinuous"/>
      <protection/>
    </xf>
    <xf numFmtId="0" fontId="55" fillId="0" borderId="0" xfId="30" applyAlignment="1">
      <alignment horizontal="centerContinuous"/>
      <protection/>
    </xf>
    <xf numFmtId="0" fontId="63" fillId="0" borderId="0" xfId="30" applyFont="1">
      <alignment/>
      <protection/>
    </xf>
    <xf numFmtId="0" fontId="55" fillId="0" borderId="5" xfId="30" applyBorder="1">
      <alignment/>
      <protection/>
    </xf>
    <xf numFmtId="0" fontId="29" fillId="0" borderId="61" xfId="30" applyFont="1" applyBorder="1">
      <alignment/>
      <protection/>
    </xf>
    <xf numFmtId="0" fontId="29" fillId="0" borderId="25" xfId="30" applyFont="1" applyBorder="1">
      <alignment/>
      <protection/>
    </xf>
    <xf numFmtId="0" fontId="0" fillId="0" borderId="62" xfId="30" applyFont="1" applyBorder="1" applyAlignment="1">
      <alignment horizontal="right"/>
      <protection/>
    </xf>
    <xf numFmtId="0" fontId="29" fillId="0" borderId="3" xfId="30" applyFont="1" applyBorder="1" applyAlignment="1">
      <alignment horizontal="center"/>
      <protection/>
    </xf>
    <xf numFmtId="0" fontId="29" fillId="0" borderId="0" xfId="30" applyFont="1" applyBorder="1" applyAlignment="1">
      <alignment horizontal="center"/>
      <protection/>
    </xf>
    <xf numFmtId="0" fontId="29" fillId="0" borderId="1" xfId="30" applyFont="1" applyBorder="1" applyAlignment="1">
      <alignment horizontal="center"/>
      <protection/>
    </xf>
    <xf numFmtId="0" fontId="29" fillId="0" borderId="38" xfId="30" applyFont="1" applyBorder="1">
      <alignment/>
      <protection/>
    </xf>
    <xf numFmtId="0" fontId="29" fillId="0" borderId="5" xfId="30" applyFont="1" applyBorder="1">
      <alignment/>
      <protection/>
    </xf>
    <xf numFmtId="0" fontId="0" fillId="0" borderId="63" xfId="30" applyFont="1" applyBorder="1">
      <alignment/>
      <protection/>
    </xf>
    <xf numFmtId="0" fontId="29" fillId="0" borderId="4" xfId="30" applyFont="1" applyBorder="1">
      <alignment/>
      <protection/>
    </xf>
    <xf numFmtId="0" fontId="29" fillId="0" borderId="4" xfId="30" applyFont="1" applyBorder="1" applyAlignment="1">
      <alignment horizontal="center"/>
      <protection/>
    </xf>
    <xf numFmtId="0" fontId="29" fillId="0" borderId="5" xfId="30" applyFont="1" applyBorder="1" applyAlignment="1">
      <alignment horizontal="center"/>
      <protection/>
    </xf>
    <xf numFmtId="0" fontId="29" fillId="0" borderId="2" xfId="30" applyFont="1" applyBorder="1">
      <alignment/>
      <protection/>
    </xf>
    <xf numFmtId="0" fontId="29" fillId="0" borderId="0" xfId="30" applyFont="1" applyBorder="1">
      <alignment/>
      <protection/>
    </xf>
    <xf numFmtId="0" fontId="0" fillId="0" borderId="13" xfId="30" applyFont="1" applyBorder="1">
      <alignment/>
      <protection/>
    </xf>
    <xf numFmtId="0" fontId="0" fillId="0" borderId="3" xfId="30" applyFont="1" applyBorder="1" applyAlignment="1">
      <alignment horizontal="right"/>
      <protection/>
    </xf>
    <xf numFmtId="0" fontId="29" fillId="0" borderId="3" xfId="30" applyFont="1" applyBorder="1" applyAlignment="1">
      <alignment horizontal="right"/>
      <protection/>
    </xf>
    <xf numFmtId="0" fontId="29" fillId="0" borderId="38" xfId="30" applyFont="1" applyBorder="1" applyAlignment="1">
      <alignment horizontal="centerContinuous"/>
      <protection/>
    </xf>
    <xf numFmtId="0" fontId="29" fillId="0" borderId="5" xfId="30" applyFont="1" applyBorder="1" applyAlignment="1">
      <alignment horizontal="centerContinuous"/>
      <protection/>
    </xf>
    <xf numFmtId="0" fontId="0" fillId="0" borderId="63" xfId="30" applyFont="1" applyBorder="1" applyAlignment="1">
      <alignment horizontal="centerContinuous"/>
      <protection/>
    </xf>
    <xf numFmtId="184" fontId="0" fillId="0" borderId="4" xfId="30" applyNumberFormat="1" applyFont="1" applyFill="1" applyBorder="1">
      <alignment/>
      <protection/>
    </xf>
    <xf numFmtId="0" fontId="29" fillId="0" borderId="64" xfId="30" applyFont="1" applyBorder="1" applyAlignment="1">
      <alignment horizontal="centerContinuous"/>
      <protection/>
    </xf>
    <xf numFmtId="0" fontId="29" fillId="0" borderId="65" xfId="30" applyFont="1" applyBorder="1" applyAlignment="1">
      <alignment horizontal="centerContinuous"/>
      <protection/>
    </xf>
    <xf numFmtId="0" fontId="0" fillId="0" borderId="66" xfId="30" applyFont="1" applyBorder="1" applyAlignment="1">
      <alignment horizontal="centerContinuous"/>
      <protection/>
    </xf>
    <xf numFmtId="184" fontId="0" fillId="0" borderId="67" xfId="30" applyNumberFormat="1" applyFont="1" applyFill="1" applyBorder="1">
      <alignment/>
      <protection/>
    </xf>
    <xf numFmtId="0" fontId="65" fillId="0" borderId="0" xfId="30" applyFont="1" applyAlignment="1" quotePrefix="1">
      <alignment horizontal="left"/>
      <protection/>
    </xf>
    <xf numFmtId="0" fontId="55" fillId="0" borderId="0" xfId="30" applyAlignment="1" quotePrefix="1">
      <alignment horizontal="left"/>
      <protection/>
    </xf>
    <xf numFmtId="0" fontId="65" fillId="0" borderId="0" xfId="30" applyFont="1">
      <alignment/>
      <protection/>
    </xf>
    <xf numFmtId="0" fontId="52" fillId="0" borderId="0" xfId="30" applyFont="1" applyAlignment="1" quotePrefix="1">
      <alignment horizontal="centerContinuous"/>
      <protection/>
    </xf>
    <xf numFmtId="0" fontId="55" fillId="0" borderId="0" xfId="30" applyBorder="1">
      <alignment/>
      <protection/>
    </xf>
    <xf numFmtId="0" fontId="0" fillId="0" borderId="0" xfId="21">
      <alignment vertical="center"/>
      <protection/>
    </xf>
    <xf numFmtId="0" fontId="0" fillId="0" borderId="0" xfId="22">
      <alignment vertical="top"/>
      <protection/>
    </xf>
    <xf numFmtId="176" fontId="22" fillId="0" borderId="68" xfId="25" applyNumberFormat="1" applyFont="1" applyBorder="1" applyAlignment="1">
      <alignment/>
      <protection/>
    </xf>
    <xf numFmtId="0" fontId="37" fillId="0" borderId="2" xfId="25" applyFont="1" applyBorder="1" applyAlignment="1">
      <alignment horizontal="center" vertical="center"/>
      <protection/>
    </xf>
    <xf numFmtId="0" fontId="37" fillId="0" borderId="0" xfId="25" applyFont="1" applyBorder="1" applyAlignment="1">
      <alignment horizontal="center" vertical="center"/>
      <protection/>
    </xf>
    <xf numFmtId="0" fontId="0" fillId="0" borderId="13" xfId="25" applyFont="1" applyBorder="1" applyAlignment="1">
      <alignment horizontal="center" vertical="center"/>
      <protection/>
    </xf>
    <xf numFmtId="0" fontId="37" fillId="0" borderId="13" xfId="25" applyFont="1" applyBorder="1" applyAlignment="1">
      <alignment horizontal="center" vertical="center"/>
      <protection/>
    </xf>
    <xf numFmtId="0" fontId="0" fillId="0" borderId="7" xfId="25" applyFont="1" applyBorder="1" applyAlignment="1">
      <alignment horizontal="center" vertical="center"/>
      <protection/>
    </xf>
    <xf numFmtId="0" fontId="22" fillId="0" borderId="69" xfId="25" applyFont="1" applyBorder="1" applyAlignment="1">
      <alignment/>
      <protection/>
    </xf>
    <xf numFmtId="176" fontId="22" fillId="0" borderId="70" xfId="25" applyNumberFormat="1" applyFont="1" applyBorder="1" applyAlignment="1">
      <alignment/>
      <protection/>
    </xf>
    <xf numFmtId="0" fontId="0" fillId="0" borderId="7" xfId="29" applyFont="1" applyBorder="1" applyAlignment="1">
      <alignment horizontal="center" vertical="center"/>
      <protection/>
    </xf>
    <xf numFmtId="0" fontId="0" fillId="0" borderId="0" xfId="29" applyFont="1" applyBorder="1" applyAlignment="1">
      <alignment horizontal="center" vertical="center"/>
      <protection/>
    </xf>
    <xf numFmtId="0" fontId="50" fillId="0" borderId="0" xfId="29" applyFont="1" applyBorder="1" applyAlignment="1">
      <alignment horizontal="center" vertical="center"/>
      <protection/>
    </xf>
    <xf numFmtId="0" fontId="0" fillId="0" borderId="12" xfId="26" applyFont="1" applyBorder="1" applyAlignment="1">
      <alignment horizontal="center" vertical="center"/>
      <protection/>
    </xf>
    <xf numFmtId="0" fontId="37" fillId="0" borderId="2" xfId="26" applyFont="1" applyBorder="1" applyAlignment="1">
      <alignment horizontal="center" vertical="center"/>
      <protection/>
    </xf>
    <xf numFmtId="0" fontId="37" fillId="0" borderId="0" xfId="26" applyFont="1" applyBorder="1" applyAlignment="1">
      <alignment horizontal="center" vertical="center"/>
      <protection/>
    </xf>
    <xf numFmtId="0" fontId="0" fillId="0" borderId="13" xfId="26" applyFont="1" applyBorder="1" applyAlignment="1">
      <alignment horizontal="center" vertical="center"/>
      <protection/>
    </xf>
    <xf numFmtId="0" fontId="37" fillId="0" borderId="13" xfId="26" applyFont="1" applyBorder="1" applyAlignment="1">
      <alignment horizontal="center" vertical="center"/>
      <protection/>
    </xf>
    <xf numFmtId="0" fontId="0" fillId="0" borderId="7" xfId="26" applyFont="1" applyBorder="1" applyAlignment="1">
      <alignment horizontal="center" vertical="center"/>
      <protection/>
    </xf>
    <xf numFmtId="176" fontId="22" fillId="0" borderId="69" xfId="26" applyNumberFormat="1" applyFont="1" applyBorder="1" applyAlignment="1">
      <alignment/>
      <protection/>
    </xf>
    <xf numFmtId="176" fontId="22" fillId="0" borderId="68" xfId="26" applyNumberFormat="1" applyFont="1" applyBorder="1" applyAlignment="1">
      <alignment/>
      <protection/>
    </xf>
    <xf numFmtId="0" fontId="22" fillId="0" borderId="69" xfId="26" applyFont="1" applyBorder="1" applyAlignment="1">
      <alignment/>
      <protection/>
    </xf>
    <xf numFmtId="176" fontId="22" fillId="0" borderId="70" xfId="26" applyNumberFormat="1" applyFont="1" applyBorder="1" applyAlignment="1">
      <alignment/>
      <protection/>
    </xf>
    <xf numFmtId="0" fontId="0" fillId="0" borderId="2" xfId="25" applyFont="1" applyBorder="1" applyAlignment="1">
      <alignment horizontal="center" vertical="center"/>
      <protection/>
    </xf>
    <xf numFmtId="0" fontId="0" fillId="0" borderId="0" xfId="25" applyFont="1" applyBorder="1" applyAlignment="1">
      <alignment horizontal="center" vertical="center"/>
      <protection/>
    </xf>
    <xf numFmtId="176" fontId="22" fillId="0" borderId="69" xfId="25" applyNumberFormat="1" applyFont="1" applyBorder="1" applyAlignment="1">
      <alignment/>
      <protection/>
    </xf>
    <xf numFmtId="0" fontId="0" fillId="0" borderId="12" xfId="25" applyFont="1" applyBorder="1" applyAlignment="1">
      <alignment horizontal="center" vertical="center"/>
      <protection/>
    </xf>
    <xf numFmtId="0" fontId="22" fillId="0" borderId="71" xfId="0" applyFont="1" applyBorder="1" applyAlignment="1">
      <alignment horizontal="distributed" vertical="distributed"/>
    </xf>
    <xf numFmtId="0" fontId="22" fillId="0" borderId="72" xfId="0" applyFont="1" applyBorder="1" applyAlignment="1">
      <alignment horizontal="distributed" vertical="distributed"/>
    </xf>
    <xf numFmtId="0" fontId="0" fillId="0" borderId="0" xfId="0" applyFont="1" applyAlignment="1">
      <alignment horizontal="center"/>
    </xf>
    <xf numFmtId="0" fontId="30" fillId="0" borderId="0" xfId="0" applyFont="1" applyAlignment="1">
      <alignment horizontal="center"/>
    </xf>
    <xf numFmtId="0" fontId="25" fillId="0" borderId="0" xfId="0" applyFont="1" applyAlignment="1">
      <alignment horizontal="center"/>
    </xf>
    <xf numFmtId="0" fontId="0" fillId="0" borderId="0" xfId="0" applyFont="1" applyAlignment="1">
      <alignment horizontal="center"/>
    </xf>
    <xf numFmtId="0" fontId="32" fillId="0" borderId="0" xfId="0" applyFont="1" applyAlignment="1">
      <alignment horizontal="distributed"/>
    </xf>
    <xf numFmtId="0" fontId="34" fillId="0" borderId="0" xfId="0" applyFont="1" applyAlignment="1" quotePrefix="1">
      <alignment horizontal="center"/>
    </xf>
    <xf numFmtId="0" fontId="34" fillId="0" borderId="0" xfId="0" applyFont="1" applyAlignment="1">
      <alignment horizontal="center"/>
    </xf>
    <xf numFmtId="0" fontId="22" fillId="0" borderId="0" xfId="0" applyFont="1" applyAlignment="1">
      <alignment/>
    </xf>
    <xf numFmtId="0" fontId="0" fillId="0" borderId="0" xfId="0" applyAlignment="1">
      <alignment/>
    </xf>
    <xf numFmtId="0" fontId="0" fillId="0" borderId="2" xfId="27" applyFont="1" applyBorder="1" applyAlignment="1">
      <alignment horizontal="center" vertical="center"/>
      <protection/>
    </xf>
    <xf numFmtId="0" fontId="0" fillId="0" borderId="0" xfId="27" applyFont="1" applyBorder="1" applyAlignment="1">
      <alignment horizontal="center" vertical="center"/>
      <protection/>
    </xf>
    <xf numFmtId="176" fontId="22" fillId="0" borderId="69" xfId="27" applyNumberFormat="1" applyFont="1" applyBorder="1" applyAlignment="1">
      <alignment/>
      <protection/>
    </xf>
    <xf numFmtId="0" fontId="22" fillId="0" borderId="69" xfId="27" applyFont="1" applyBorder="1" applyAlignment="1">
      <alignment/>
      <protection/>
    </xf>
    <xf numFmtId="0" fontId="0" fillId="0" borderId="12" xfId="27" applyFont="1" applyBorder="1" applyAlignment="1">
      <alignment horizontal="center" vertical="center"/>
      <protection/>
    </xf>
    <xf numFmtId="0" fontId="22" fillId="0" borderId="68" xfId="27" applyFont="1" applyBorder="1" applyAlignment="1">
      <alignment/>
      <protection/>
    </xf>
    <xf numFmtId="0" fontId="37" fillId="0" borderId="2" xfId="27" applyFont="1" applyBorder="1" applyAlignment="1">
      <alignment horizontal="center" vertical="center"/>
      <protection/>
    </xf>
    <xf numFmtId="0" fontId="37" fillId="0" borderId="0" xfId="27" applyFont="1" applyBorder="1" applyAlignment="1">
      <alignment horizontal="center" vertical="center"/>
      <protection/>
    </xf>
    <xf numFmtId="0" fontId="0" fillId="0" borderId="13" xfId="27" applyFont="1" applyBorder="1" applyAlignment="1">
      <alignment horizontal="center" vertical="center"/>
      <protection/>
    </xf>
    <xf numFmtId="0" fontId="37" fillId="0" borderId="13" xfId="27" applyFont="1" applyBorder="1" applyAlignment="1">
      <alignment horizontal="center" vertical="center"/>
      <protection/>
    </xf>
    <xf numFmtId="0" fontId="0" fillId="0" borderId="7" xfId="27" applyFont="1" applyBorder="1" applyAlignment="1">
      <alignment horizontal="center" vertical="center"/>
      <protection/>
    </xf>
    <xf numFmtId="176" fontId="22" fillId="0" borderId="70" xfId="27" applyNumberFormat="1" applyFont="1" applyBorder="1" applyAlignment="1">
      <alignment/>
      <protection/>
    </xf>
    <xf numFmtId="0" fontId="0" fillId="0" borderId="2" xfId="26" applyFont="1" applyBorder="1" applyAlignment="1">
      <alignment horizontal="center" vertical="center"/>
      <protection/>
    </xf>
    <xf numFmtId="0" fontId="0" fillId="0" borderId="0" xfId="26" applyFont="1" applyBorder="1" applyAlignment="1">
      <alignment horizontal="center" vertical="center"/>
      <protection/>
    </xf>
    <xf numFmtId="0" fontId="0" fillId="0" borderId="0" xfId="29" applyFont="1" applyBorder="1">
      <alignment/>
      <protection/>
    </xf>
    <xf numFmtId="0" fontId="0" fillId="0" borderId="2" xfId="29" applyFont="1" applyBorder="1" applyAlignment="1">
      <alignment horizontal="center" vertical="center"/>
      <protection/>
    </xf>
    <xf numFmtId="0" fontId="50" fillId="0" borderId="10" xfId="29" applyFont="1" applyBorder="1" applyAlignment="1">
      <alignment horizontal="center" vertical="center"/>
      <protection/>
    </xf>
    <xf numFmtId="0" fontId="0" fillId="0" borderId="9" xfId="29" applyFont="1" applyBorder="1">
      <alignment/>
      <protection/>
    </xf>
    <xf numFmtId="0" fontId="37" fillId="0" borderId="2" xfId="29" applyFont="1" applyBorder="1" applyAlignment="1">
      <alignment horizontal="center" vertical="center"/>
      <protection/>
    </xf>
    <xf numFmtId="176" fontId="22" fillId="0" borderId="69" xfId="29" applyNumberFormat="1" applyFont="1" applyBorder="1" applyAlignment="1">
      <alignment/>
      <protection/>
    </xf>
    <xf numFmtId="0" fontId="22" fillId="0" borderId="69" xfId="29" applyFont="1" applyBorder="1" applyAlignment="1">
      <alignment/>
      <protection/>
    </xf>
    <xf numFmtId="0" fontId="22" fillId="0" borderId="68" xfId="29" applyFont="1" applyBorder="1" applyAlignment="1">
      <alignment/>
      <protection/>
    </xf>
    <xf numFmtId="176" fontId="22" fillId="0" borderId="70" xfId="29" applyNumberFormat="1" applyFont="1" applyBorder="1" applyAlignment="1">
      <alignment/>
      <protection/>
    </xf>
    <xf numFmtId="0" fontId="50" fillId="0" borderId="7" xfId="29" applyFont="1" applyBorder="1" applyAlignment="1">
      <alignment horizontal="center" vertical="center"/>
      <protection/>
    </xf>
    <xf numFmtId="0" fontId="0" fillId="0" borderId="12" xfId="29" applyFont="1" applyBorder="1">
      <alignment/>
      <protection/>
    </xf>
    <xf numFmtId="0" fontId="0" fillId="0" borderId="13" xfId="29" applyFont="1" applyBorder="1">
      <alignment/>
      <protection/>
    </xf>
    <xf numFmtId="0" fontId="0" fillId="0" borderId="2" xfId="29" applyFont="1" applyBorder="1" applyAlignment="1">
      <alignment horizontal="center"/>
      <protection/>
    </xf>
    <xf numFmtId="0" fontId="0" fillId="0" borderId="7" xfId="28" applyFont="1" applyBorder="1" applyAlignment="1">
      <alignment horizontal="center" vertical="center"/>
      <protection/>
    </xf>
    <xf numFmtId="0" fontId="0" fillId="0" borderId="0" xfId="28" applyFont="1" applyBorder="1" applyAlignment="1">
      <alignment horizontal="center" vertical="center"/>
      <protection/>
    </xf>
    <xf numFmtId="0" fontId="50" fillId="0" borderId="0" xfId="28" applyFont="1" applyBorder="1" applyAlignment="1">
      <alignment horizontal="center" vertical="center"/>
      <protection/>
    </xf>
    <xf numFmtId="0" fontId="0" fillId="0" borderId="0" xfId="28" applyFont="1" applyBorder="1">
      <alignment/>
      <protection/>
    </xf>
    <xf numFmtId="0" fontId="0" fillId="0" borderId="2" xfId="28" applyFont="1" applyBorder="1" applyAlignment="1">
      <alignment horizontal="center" vertical="center"/>
      <protection/>
    </xf>
    <xf numFmtId="0" fontId="50" fillId="0" borderId="10" xfId="28" applyFont="1" applyBorder="1" applyAlignment="1">
      <alignment horizontal="center" vertical="center"/>
      <protection/>
    </xf>
    <xf numFmtId="0" fontId="0" fillId="0" borderId="9" xfId="28" applyFont="1" applyBorder="1">
      <alignment/>
      <protection/>
    </xf>
    <xf numFmtId="0" fontId="37" fillId="0" borderId="2" xfId="28" applyFont="1" applyBorder="1" applyAlignment="1">
      <alignment horizontal="center" vertical="center"/>
      <protection/>
    </xf>
    <xf numFmtId="0" fontId="50" fillId="0" borderId="7" xfId="28" applyFont="1" applyBorder="1" applyAlignment="1">
      <alignment horizontal="center" vertical="center"/>
      <protection/>
    </xf>
    <xf numFmtId="0" fontId="0" fillId="0" borderId="12" xfId="28" applyFont="1" applyBorder="1">
      <alignment/>
      <protection/>
    </xf>
    <xf numFmtId="176" fontId="22" fillId="0" borderId="69" xfId="28" applyNumberFormat="1" applyFont="1" applyBorder="1" applyAlignment="1">
      <alignment/>
      <protection/>
    </xf>
    <xf numFmtId="0" fontId="22" fillId="0" borderId="68" xfId="28" applyFont="1" applyBorder="1" applyAlignment="1">
      <alignment/>
      <protection/>
    </xf>
    <xf numFmtId="0" fontId="22" fillId="0" borderId="69" xfId="28" applyFont="1" applyBorder="1" applyAlignment="1">
      <alignment/>
      <protection/>
    </xf>
    <xf numFmtId="0" fontId="0" fillId="0" borderId="13" xfId="28" applyFont="1" applyBorder="1">
      <alignment/>
      <protection/>
    </xf>
    <xf numFmtId="0" fontId="0" fillId="0" borderId="2" xfId="28" applyFont="1" applyBorder="1" applyAlignment="1">
      <alignment horizontal="center"/>
      <protection/>
    </xf>
    <xf numFmtId="176" fontId="22" fillId="0" borderId="70" xfId="28" applyNumberFormat="1" applyFont="1" applyBorder="1" applyAlignment="1">
      <alignment/>
      <protection/>
    </xf>
    <xf numFmtId="0" fontId="29" fillId="0" borderId="38" xfId="30" applyFont="1" applyBorder="1" applyAlignment="1">
      <alignment horizontal="center"/>
      <protection/>
    </xf>
    <xf numFmtId="0" fontId="55" fillId="0" borderId="63" xfId="30" applyBorder="1" applyAlignment="1">
      <alignment horizontal="center"/>
      <protection/>
    </xf>
  </cellXfs>
  <cellStyles count="18">
    <cellStyle name="Normal" xfId="0"/>
    <cellStyle name="Percent" xfId="15"/>
    <cellStyle name="Hyperlink" xfId="16"/>
    <cellStyle name="Comma [0]" xfId="17"/>
    <cellStyle name="Comma" xfId="18"/>
    <cellStyle name="Currency [0]" xfId="19"/>
    <cellStyle name="Currency" xfId="20"/>
    <cellStyle name="標準_05生動調査結果" xfId="21"/>
    <cellStyle name="標準_07移動平均" xfId="22"/>
    <cellStyle name="標準_Sheet2" xfId="23"/>
    <cellStyle name="標準_概況1" xfId="24"/>
    <cellStyle name="標準_業種別在庫指数1" xfId="25"/>
    <cellStyle name="標準_業種別出荷指数1" xfId="26"/>
    <cellStyle name="標準_業種別生産指数1" xfId="27"/>
    <cellStyle name="標準_財別在庫指数1" xfId="28"/>
    <cellStyle name="標準_財別生産＆出荷1" xfId="29"/>
    <cellStyle name="標準_生動調査結果1"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121"/>
          <c:w val="0.87725"/>
          <c:h val="0.8402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'季生産'!$F$16:$F$42</c:f>
              <c:numCache>
                <c:ptCount val="27"/>
                <c:pt idx="1">
                  <c:v>66.2</c:v>
                </c:pt>
                <c:pt idx="2">
                  <c:v>68</c:v>
                </c:pt>
                <c:pt idx="3">
                  <c:v>71.3</c:v>
                </c:pt>
                <c:pt idx="4">
                  <c:v>73.6</c:v>
                </c:pt>
                <c:pt idx="5">
                  <c:v>75.6</c:v>
                </c:pt>
                <c:pt idx="6">
                  <c:v>68.4</c:v>
                </c:pt>
                <c:pt idx="7">
                  <c:v>74</c:v>
                </c:pt>
                <c:pt idx="8">
                  <c:v>74.8</c:v>
                </c:pt>
                <c:pt idx="9">
                  <c:v>73.3</c:v>
                </c:pt>
                <c:pt idx="10">
                  <c:v>70.7</c:v>
                </c:pt>
                <c:pt idx="11">
                  <c:v>70.1</c:v>
                </c:pt>
                <c:pt idx="12">
                  <c:v>65.7</c:v>
                </c:pt>
                <c:pt idx="13">
                  <c:v>73.2</c:v>
                </c:pt>
                <c:pt idx="14">
                  <c:v>79.5</c:v>
                </c:pt>
                <c:pt idx="15">
                  <c:v>79.5</c:v>
                </c:pt>
                <c:pt idx="16">
                  <c:v>82.6</c:v>
                </c:pt>
                <c:pt idx="17">
                  <c:v>80.3</c:v>
                </c:pt>
                <c:pt idx="18">
                  <c:v>76.3</c:v>
                </c:pt>
                <c:pt idx="19">
                  <c:v>74.6</c:v>
                </c:pt>
                <c:pt idx="20">
                  <c:v>71</c:v>
                </c:pt>
                <c:pt idx="21">
                  <c:v>68.3</c:v>
                </c:pt>
                <c:pt idx="22">
                  <c:v>72.6</c:v>
                </c:pt>
                <c:pt idx="23">
                  <c:v>71.3</c:v>
                </c:pt>
                <c:pt idx="24">
                  <c:v>80.5</c:v>
                </c:pt>
                <c:pt idx="25">
                  <c:v>75.8</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'季出荷'!$F$16:$F$42</c:f>
              <c:numCache>
                <c:ptCount val="27"/>
                <c:pt idx="1">
                  <c:v>58.6</c:v>
                </c:pt>
                <c:pt idx="2">
                  <c:v>58.9</c:v>
                </c:pt>
                <c:pt idx="3">
                  <c:v>61</c:v>
                </c:pt>
                <c:pt idx="4">
                  <c:v>64.3</c:v>
                </c:pt>
                <c:pt idx="5">
                  <c:v>64.5</c:v>
                </c:pt>
                <c:pt idx="6">
                  <c:v>60.1</c:v>
                </c:pt>
                <c:pt idx="7">
                  <c:v>64.1</c:v>
                </c:pt>
                <c:pt idx="8">
                  <c:v>66.1</c:v>
                </c:pt>
                <c:pt idx="9">
                  <c:v>64.6</c:v>
                </c:pt>
                <c:pt idx="10">
                  <c:v>60.8</c:v>
                </c:pt>
                <c:pt idx="11">
                  <c:v>65.8</c:v>
                </c:pt>
                <c:pt idx="12">
                  <c:v>56.8</c:v>
                </c:pt>
                <c:pt idx="13">
                  <c:v>68.1</c:v>
                </c:pt>
                <c:pt idx="14">
                  <c:v>71.9</c:v>
                </c:pt>
                <c:pt idx="15">
                  <c:v>68.5</c:v>
                </c:pt>
                <c:pt idx="16">
                  <c:v>72.9</c:v>
                </c:pt>
                <c:pt idx="17">
                  <c:v>71.5</c:v>
                </c:pt>
                <c:pt idx="18">
                  <c:v>70.1</c:v>
                </c:pt>
                <c:pt idx="19">
                  <c:v>69</c:v>
                </c:pt>
                <c:pt idx="20">
                  <c:v>63.4</c:v>
                </c:pt>
                <c:pt idx="21">
                  <c:v>62.6</c:v>
                </c:pt>
                <c:pt idx="22">
                  <c:v>63.5</c:v>
                </c:pt>
                <c:pt idx="23">
                  <c:v>65.5</c:v>
                </c:pt>
                <c:pt idx="24">
                  <c:v>68.3</c:v>
                </c:pt>
                <c:pt idx="25">
                  <c:v>67.3</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'季在庫'!$F$16:$F$42</c:f>
              <c:numCache>
                <c:ptCount val="27"/>
                <c:pt idx="1">
                  <c:v>89.8</c:v>
                </c:pt>
                <c:pt idx="2">
                  <c:v>88.2</c:v>
                </c:pt>
                <c:pt idx="3">
                  <c:v>88.7</c:v>
                </c:pt>
                <c:pt idx="4">
                  <c:v>91</c:v>
                </c:pt>
                <c:pt idx="5">
                  <c:v>94.5</c:v>
                </c:pt>
                <c:pt idx="6">
                  <c:v>95.3</c:v>
                </c:pt>
                <c:pt idx="7">
                  <c:v>97</c:v>
                </c:pt>
                <c:pt idx="8">
                  <c:v>94.1</c:v>
                </c:pt>
                <c:pt idx="9">
                  <c:v>90.7</c:v>
                </c:pt>
                <c:pt idx="10">
                  <c:v>92.2</c:v>
                </c:pt>
                <c:pt idx="11">
                  <c:v>90</c:v>
                </c:pt>
                <c:pt idx="12">
                  <c:v>92.4</c:v>
                </c:pt>
                <c:pt idx="13">
                  <c:v>88.2</c:v>
                </c:pt>
                <c:pt idx="14">
                  <c:v>84.5</c:v>
                </c:pt>
                <c:pt idx="15">
                  <c:v>91.1</c:v>
                </c:pt>
                <c:pt idx="16">
                  <c:v>92.4</c:v>
                </c:pt>
                <c:pt idx="17">
                  <c:v>92.8</c:v>
                </c:pt>
                <c:pt idx="18">
                  <c:v>92.6</c:v>
                </c:pt>
                <c:pt idx="19">
                  <c:v>92.8</c:v>
                </c:pt>
                <c:pt idx="20">
                  <c:v>91.7</c:v>
                </c:pt>
                <c:pt idx="21">
                  <c:v>90.2</c:v>
                </c:pt>
                <c:pt idx="22">
                  <c:v>92.2</c:v>
                </c:pt>
                <c:pt idx="23">
                  <c:v>88.8</c:v>
                </c:pt>
                <c:pt idx="24">
                  <c:v>87.9</c:v>
                </c:pt>
                <c:pt idx="25">
                  <c:v>90.1</c:v>
                </c:pt>
              </c:numCache>
            </c:numRef>
          </c:val>
          <c:smooth val="0"/>
        </c:ser>
        <c:marker val="1"/>
        <c:axId val="1160298"/>
        <c:axId val="10442683"/>
      </c:lineChart>
      <c:catAx>
        <c:axId val="116029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1775"/>
              <c:y val="-0.00075"/>
            </c:manualLayout>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10442683"/>
        <c:crossesAt val="40"/>
        <c:auto val="1"/>
        <c:lblOffset val="100"/>
        <c:tickLblSkip val="1"/>
        <c:noMultiLvlLbl val="0"/>
      </c:catAx>
      <c:valAx>
        <c:axId val="10442683"/>
        <c:scaling>
          <c:orientation val="minMax"/>
          <c:max val="160"/>
          <c:min val="4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15"/>
              <c:y val="0.01025"/>
            </c:manualLayout>
          </c:layout>
          <c:overlay val="0"/>
          <c:spPr>
            <a:noFill/>
            <a:ln>
              <a:noFill/>
            </a:ln>
          </c:spPr>
        </c:title>
        <c:delete val="0"/>
        <c:numFmt formatCode="0_ " sourceLinked="0"/>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1160298"/>
        <c:crossesAt val="1"/>
        <c:crossBetween val="midCat"/>
        <c:dispUnits/>
        <c:majorUnit val="10"/>
        <c:minorUnit val="5"/>
      </c:valAx>
      <c:spPr>
        <a:noFill/>
        <a:ln w="12700">
          <a:solidFill/>
        </a:ln>
      </c:spPr>
    </c:plotArea>
    <c:legend>
      <c:legendPos val="r"/>
      <c:layout>
        <c:manualLayout>
          <c:xMode val="edge"/>
          <c:yMode val="edge"/>
          <c:x val="0.119"/>
          <c:y val="0.14725"/>
          <c:w val="0.12825"/>
          <c:h val="0.139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3375"/>
          <c:w val="0.84675"/>
          <c:h val="0.9367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'季生産'!$N$16:$N$42</c:f>
              <c:numCache>
                <c:ptCount val="27"/>
                <c:pt idx="1">
                  <c:v>67.4</c:v>
                </c:pt>
                <c:pt idx="2">
                  <c:v>66.8</c:v>
                </c:pt>
                <c:pt idx="3">
                  <c:v>66.4</c:v>
                </c:pt>
                <c:pt idx="4">
                  <c:v>67.4</c:v>
                </c:pt>
                <c:pt idx="5">
                  <c:v>67</c:v>
                </c:pt>
                <c:pt idx="6">
                  <c:v>63.9</c:v>
                </c:pt>
                <c:pt idx="7">
                  <c:v>63.5</c:v>
                </c:pt>
                <c:pt idx="8">
                  <c:v>62.2</c:v>
                </c:pt>
                <c:pt idx="9">
                  <c:v>61.4</c:v>
                </c:pt>
                <c:pt idx="10">
                  <c:v>65.3</c:v>
                </c:pt>
                <c:pt idx="11">
                  <c:v>65.4</c:v>
                </c:pt>
                <c:pt idx="12">
                  <c:v>63.7</c:v>
                </c:pt>
                <c:pt idx="13">
                  <c:v>59.5</c:v>
                </c:pt>
                <c:pt idx="14">
                  <c:v>65.3</c:v>
                </c:pt>
                <c:pt idx="15">
                  <c:v>61.5</c:v>
                </c:pt>
                <c:pt idx="16">
                  <c:v>61.5</c:v>
                </c:pt>
                <c:pt idx="17">
                  <c:v>61.3</c:v>
                </c:pt>
                <c:pt idx="18">
                  <c:v>61.3</c:v>
                </c:pt>
                <c:pt idx="19">
                  <c:v>59.3</c:v>
                </c:pt>
                <c:pt idx="20">
                  <c:v>58.8</c:v>
                </c:pt>
                <c:pt idx="21">
                  <c:v>57.3</c:v>
                </c:pt>
                <c:pt idx="22">
                  <c:v>59.2</c:v>
                </c:pt>
                <c:pt idx="23">
                  <c:v>61.4</c:v>
                </c:pt>
                <c:pt idx="24">
                  <c:v>62.7</c:v>
                </c:pt>
                <c:pt idx="25">
                  <c:v>57.9</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'季出荷'!$N$16:$N$42</c:f>
              <c:numCache>
                <c:ptCount val="27"/>
                <c:pt idx="1">
                  <c:v>74.7</c:v>
                </c:pt>
                <c:pt idx="2">
                  <c:v>69.2</c:v>
                </c:pt>
                <c:pt idx="3">
                  <c:v>69.5</c:v>
                </c:pt>
                <c:pt idx="4">
                  <c:v>71</c:v>
                </c:pt>
                <c:pt idx="5">
                  <c:v>70.4</c:v>
                </c:pt>
                <c:pt idx="6">
                  <c:v>68.4</c:v>
                </c:pt>
                <c:pt idx="7">
                  <c:v>67.4</c:v>
                </c:pt>
                <c:pt idx="8">
                  <c:v>65</c:v>
                </c:pt>
                <c:pt idx="9">
                  <c:v>64.3</c:v>
                </c:pt>
                <c:pt idx="10">
                  <c:v>70</c:v>
                </c:pt>
                <c:pt idx="11">
                  <c:v>68.3</c:v>
                </c:pt>
                <c:pt idx="12">
                  <c:v>65.6</c:v>
                </c:pt>
                <c:pt idx="13">
                  <c:v>67.7</c:v>
                </c:pt>
                <c:pt idx="14">
                  <c:v>69.2</c:v>
                </c:pt>
                <c:pt idx="15">
                  <c:v>65.8</c:v>
                </c:pt>
                <c:pt idx="16">
                  <c:v>60.4</c:v>
                </c:pt>
                <c:pt idx="17">
                  <c:v>64.1</c:v>
                </c:pt>
                <c:pt idx="18">
                  <c:v>65.9</c:v>
                </c:pt>
                <c:pt idx="19">
                  <c:v>62.4</c:v>
                </c:pt>
                <c:pt idx="20">
                  <c:v>62.4</c:v>
                </c:pt>
                <c:pt idx="21">
                  <c:v>59.1</c:v>
                </c:pt>
                <c:pt idx="22">
                  <c:v>60.2</c:v>
                </c:pt>
                <c:pt idx="23">
                  <c:v>63</c:v>
                </c:pt>
                <c:pt idx="24">
                  <c:v>66.6</c:v>
                </c:pt>
                <c:pt idx="25">
                  <c:v>60</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'季在庫'!$N$16:$N$42</c:f>
              <c:numCache>
                <c:ptCount val="27"/>
                <c:pt idx="1">
                  <c:v>77.5</c:v>
                </c:pt>
                <c:pt idx="2">
                  <c:v>79.4</c:v>
                </c:pt>
                <c:pt idx="3">
                  <c:v>82.9</c:v>
                </c:pt>
                <c:pt idx="4">
                  <c:v>81.9</c:v>
                </c:pt>
                <c:pt idx="5">
                  <c:v>81</c:v>
                </c:pt>
                <c:pt idx="6">
                  <c:v>84.5</c:v>
                </c:pt>
                <c:pt idx="7">
                  <c:v>82.7</c:v>
                </c:pt>
                <c:pt idx="8">
                  <c:v>80.4</c:v>
                </c:pt>
                <c:pt idx="9">
                  <c:v>83.3</c:v>
                </c:pt>
                <c:pt idx="10">
                  <c:v>81.8</c:v>
                </c:pt>
                <c:pt idx="11">
                  <c:v>80.4</c:v>
                </c:pt>
                <c:pt idx="12">
                  <c:v>86.5</c:v>
                </c:pt>
                <c:pt idx="13">
                  <c:v>83.1</c:v>
                </c:pt>
                <c:pt idx="14">
                  <c:v>81.1</c:v>
                </c:pt>
                <c:pt idx="15">
                  <c:v>74.8</c:v>
                </c:pt>
                <c:pt idx="16">
                  <c:v>81</c:v>
                </c:pt>
                <c:pt idx="17">
                  <c:v>80.5</c:v>
                </c:pt>
                <c:pt idx="18">
                  <c:v>84.8</c:v>
                </c:pt>
                <c:pt idx="19">
                  <c:v>79</c:v>
                </c:pt>
                <c:pt idx="20">
                  <c:v>76.5</c:v>
                </c:pt>
                <c:pt idx="21">
                  <c:v>76.2</c:v>
                </c:pt>
                <c:pt idx="22">
                  <c:v>78.6</c:v>
                </c:pt>
                <c:pt idx="23">
                  <c:v>79.3</c:v>
                </c:pt>
                <c:pt idx="24">
                  <c:v>85.2</c:v>
                </c:pt>
                <c:pt idx="25">
                  <c:v>88.4</c:v>
                </c:pt>
              </c:numCache>
            </c:numRef>
          </c:val>
          <c:smooth val="0"/>
        </c:ser>
        <c:marker val="1"/>
        <c:axId val="58359652"/>
        <c:axId val="55474821"/>
      </c:lineChart>
      <c:catAx>
        <c:axId val="5835965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2025"/>
              <c:y val="-0.00075"/>
            </c:manualLayout>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55474821"/>
        <c:crossesAt val="40"/>
        <c:auto val="1"/>
        <c:lblOffset val="100"/>
        <c:tickLblSkip val="1"/>
        <c:noMultiLvlLbl val="0"/>
      </c:catAx>
      <c:valAx>
        <c:axId val="55474821"/>
        <c:scaling>
          <c:orientation val="minMax"/>
          <c:max val="130"/>
          <c:min val="4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275"/>
              <c:y val="0.0267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8359652"/>
        <c:crossesAt val="1"/>
        <c:crossBetween val="midCat"/>
        <c:dispUnits/>
        <c:majorUnit val="10"/>
        <c:minorUnit val="5"/>
      </c:valAx>
      <c:spPr>
        <a:noFill/>
        <a:ln w="12700">
          <a:solidFill/>
        </a:ln>
      </c:spPr>
    </c:plotArea>
    <c:legend>
      <c:legendPos val="r"/>
      <c:layout>
        <c:manualLayout>
          <c:xMode val="edge"/>
          <c:yMode val="edge"/>
          <c:x val="0.1405"/>
          <c:y val="0.11825"/>
          <c:w val="0.11475"/>
          <c:h val="0.1412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2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42"/>
          <c:w val="0.86175"/>
          <c:h val="0.9212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'季生産'!$O$16:$O$42</c:f>
              <c:numCache>
                <c:ptCount val="27"/>
                <c:pt idx="1">
                  <c:v>90.9</c:v>
                </c:pt>
                <c:pt idx="2">
                  <c:v>88.1</c:v>
                </c:pt>
                <c:pt idx="3">
                  <c:v>86.6</c:v>
                </c:pt>
                <c:pt idx="4">
                  <c:v>93.4</c:v>
                </c:pt>
                <c:pt idx="5">
                  <c:v>100.8</c:v>
                </c:pt>
                <c:pt idx="6">
                  <c:v>92.3</c:v>
                </c:pt>
                <c:pt idx="7">
                  <c:v>86.7</c:v>
                </c:pt>
                <c:pt idx="8">
                  <c:v>83.8</c:v>
                </c:pt>
                <c:pt idx="9">
                  <c:v>83.9</c:v>
                </c:pt>
                <c:pt idx="10">
                  <c:v>86.8</c:v>
                </c:pt>
                <c:pt idx="11">
                  <c:v>88.8</c:v>
                </c:pt>
                <c:pt idx="12">
                  <c:v>79.4</c:v>
                </c:pt>
                <c:pt idx="13">
                  <c:v>96</c:v>
                </c:pt>
                <c:pt idx="14">
                  <c:v>106.5</c:v>
                </c:pt>
                <c:pt idx="15">
                  <c:v>94.7</c:v>
                </c:pt>
                <c:pt idx="16">
                  <c:v>90.7</c:v>
                </c:pt>
                <c:pt idx="17">
                  <c:v>92.4</c:v>
                </c:pt>
                <c:pt idx="18">
                  <c:v>90.7</c:v>
                </c:pt>
                <c:pt idx="19">
                  <c:v>88.6</c:v>
                </c:pt>
                <c:pt idx="20">
                  <c:v>90.2</c:v>
                </c:pt>
                <c:pt idx="21">
                  <c:v>81.8</c:v>
                </c:pt>
                <c:pt idx="22">
                  <c:v>86.8</c:v>
                </c:pt>
                <c:pt idx="23">
                  <c:v>85.3</c:v>
                </c:pt>
                <c:pt idx="24">
                  <c:v>86.7</c:v>
                </c:pt>
                <c:pt idx="25">
                  <c:v>78.9</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'季出荷'!$O$16:$O$42</c:f>
              <c:numCache>
                <c:ptCount val="27"/>
                <c:pt idx="1">
                  <c:v>94.7</c:v>
                </c:pt>
                <c:pt idx="2">
                  <c:v>97.5</c:v>
                </c:pt>
                <c:pt idx="3">
                  <c:v>100.3</c:v>
                </c:pt>
                <c:pt idx="4">
                  <c:v>101.2</c:v>
                </c:pt>
                <c:pt idx="5">
                  <c:v>109.4</c:v>
                </c:pt>
                <c:pt idx="6">
                  <c:v>102.6</c:v>
                </c:pt>
                <c:pt idx="7">
                  <c:v>109.4</c:v>
                </c:pt>
                <c:pt idx="8">
                  <c:v>99.8</c:v>
                </c:pt>
                <c:pt idx="9">
                  <c:v>101.2</c:v>
                </c:pt>
                <c:pt idx="10">
                  <c:v>95.6</c:v>
                </c:pt>
                <c:pt idx="11">
                  <c:v>100.8</c:v>
                </c:pt>
                <c:pt idx="12">
                  <c:v>96.8</c:v>
                </c:pt>
                <c:pt idx="13">
                  <c:v>94.9</c:v>
                </c:pt>
                <c:pt idx="14">
                  <c:v>112</c:v>
                </c:pt>
                <c:pt idx="15">
                  <c:v>101.6</c:v>
                </c:pt>
                <c:pt idx="16">
                  <c:v>100.6</c:v>
                </c:pt>
                <c:pt idx="17">
                  <c:v>99.8</c:v>
                </c:pt>
                <c:pt idx="18">
                  <c:v>99.3</c:v>
                </c:pt>
                <c:pt idx="19">
                  <c:v>100</c:v>
                </c:pt>
                <c:pt idx="20">
                  <c:v>97.6</c:v>
                </c:pt>
                <c:pt idx="21">
                  <c:v>96.8</c:v>
                </c:pt>
                <c:pt idx="22">
                  <c:v>96.3</c:v>
                </c:pt>
                <c:pt idx="23">
                  <c:v>89.5</c:v>
                </c:pt>
                <c:pt idx="24">
                  <c:v>89.6</c:v>
                </c:pt>
                <c:pt idx="25">
                  <c:v>84.1</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'季在庫'!$O$16:$O$42</c:f>
              <c:numCache>
                <c:ptCount val="27"/>
                <c:pt idx="1">
                  <c:v>90.2</c:v>
                </c:pt>
                <c:pt idx="2">
                  <c:v>84.6</c:v>
                </c:pt>
                <c:pt idx="3">
                  <c:v>80.6</c:v>
                </c:pt>
                <c:pt idx="4">
                  <c:v>75.5</c:v>
                </c:pt>
                <c:pt idx="5">
                  <c:v>83.8</c:v>
                </c:pt>
                <c:pt idx="6">
                  <c:v>83.1</c:v>
                </c:pt>
                <c:pt idx="7">
                  <c:v>92.1</c:v>
                </c:pt>
                <c:pt idx="8">
                  <c:v>93.2</c:v>
                </c:pt>
                <c:pt idx="9">
                  <c:v>95.4</c:v>
                </c:pt>
                <c:pt idx="10">
                  <c:v>110.8</c:v>
                </c:pt>
                <c:pt idx="11">
                  <c:v>102</c:v>
                </c:pt>
                <c:pt idx="12">
                  <c:v>84.7</c:v>
                </c:pt>
                <c:pt idx="13">
                  <c:v>102.5</c:v>
                </c:pt>
                <c:pt idx="14">
                  <c:v>109.6</c:v>
                </c:pt>
                <c:pt idx="15">
                  <c:v>110.2</c:v>
                </c:pt>
                <c:pt idx="16">
                  <c:v>110</c:v>
                </c:pt>
                <c:pt idx="17">
                  <c:v>107.4</c:v>
                </c:pt>
                <c:pt idx="18">
                  <c:v>101.8</c:v>
                </c:pt>
                <c:pt idx="19">
                  <c:v>98.7</c:v>
                </c:pt>
                <c:pt idx="20">
                  <c:v>94.4</c:v>
                </c:pt>
                <c:pt idx="21">
                  <c:v>100.8</c:v>
                </c:pt>
                <c:pt idx="22">
                  <c:v>102.9</c:v>
                </c:pt>
                <c:pt idx="23">
                  <c:v>110.5</c:v>
                </c:pt>
                <c:pt idx="24">
                  <c:v>113.7</c:v>
                </c:pt>
                <c:pt idx="25">
                  <c:v>114.7</c:v>
                </c:pt>
              </c:numCache>
            </c:numRef>
          </c:val>
          <c:smooth val="0"/>
        </c:ser>
        <c:marker val="1"/>
        <c:axId val="29511342"/>
        <c:axId val="64275487"/>
      </c:lineChart>
      <c:catAx>
        <c:axId val="2951134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175"/>
              <c:y val="-0.00075"/>
            </c:manualLayout>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64275487"/>
        <c:crossesAt val="70"/>
        <c:auto val="1"/>
        <c:lblOffset val="100"/>
        <c:tickLblSkip val="1"/>
        <c:noMultiLvlLbl val="0"/>
      </c:catAx>
      <c:valAx>
        <c:axId val="64275487"/>
        <c:scaling>
          <c:orientation val="minMax"/>
          <c:max val="140"/>
          <c:min val="7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2"/>
              <c:y val="0.0007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511342"/>
        <c:crossesAt val="1"/>
        <c:crossBetween val="midCat"/>
        <c:dispUnits/>
        <c:majorUnit val="10"/>
        <c:minorUnit val="5"/>
      </c:valAx>
      <c:spPr>
        <a:noFill/>
        <a:ln w="12700">
          <a:solidFill/>
        </a:ln>
      </c:spPr>
    </c:plotArea>
    <c:legend>
      <c:legendPos val="r"/>
      <c:layout>
        <c:manualLayout>
          <c:xMode val="edge"/>
          <c:yMode val="edge"/>
          <c:x val="0.1165"/>
          <c:y val="0.1045"/>
          <c:w val="0.11925"/>
          <c:h val="0.139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3025"/>
          <c:w val="0.835"/>
          <c:h val="0.7365"/>
        </c:manualLayout>
      </c:layout>
      <c:lineChart>
        <c:grouping val="standard"/>
        <c:varyColors val="0"/>
        <c:ser>
          <c:idx val="0"/>
          <c:order val="0"/>
          <c:tx>
            <c:strRef>
              <c:f>'季生産'!$Q$2</c:f>
              <c:strCache>
                <c:ptCount val="1"/>
                <c:pt idx="0">
                  <c:v>ゴム製品工業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'季生産'!$Q$16:$Q$42</c:f>
              <c:numCache>
                <c:ptCount val="27"/>
                <c:pt idx="1">
                  <c:v>100</c:v>
                </c:pt>
                <c:pt idx="2">
                  <c:v>99.9</c:v>
                </c:pt>
                <c:pt idx="3">
                  <c:v>99</c:v>
                </c:pt>
                <c:pt idx="4">
                  <c:v>98.6</c:v>
                </c:pt>
                <c:pt idx="5">
                  <c:v>95.2</c:v>
                </c:pt>
                <c:pt idx="6">
                  <c:v>94.9</c:v>
                </c:pt>
                <c:pt idx="7">
                  <c:v>93.9</c:v>
                </c:pt>
                <c:pt idx="8">
                  <c:v>95.1</c:v>
                </c:pt>
                <c:pt idx="9">
                  <c:v>95.4</c:v>
                </c:pt>
                <c:pt idx="10">
                  <c:v>99.6</c:v>
                </c:pt>
                <c:pt idx="11">
                  <c:v>101.9</c:v>
                </c:pt>
                <c:pt idx="12">
                  <c:v>82.2</c:v>
                </c:pt>
                <c:pt idx="13">
                  <c:v>87.2</c:v>
                </c:pt>
                <c:pt idx="14">
                  <c:v>91.6</c:v>
                </c:pt>
                <c:pt idx="15">
                  <c:v>96.4</c:v>
                </c:pt>
                <c:pt idx="16">
                  <c:v>96.1</c:v>
                </c:pt>
                <c:pt idx="17">
                  <c:v>95.6</c:v>
                </c:pt>
                <c:pt idx="18">
                  <c:v>93.8</c:v>
                </c:pt>
                <c:pt idx="19">
                  <c:v>96</c:v>
                </c:pt>
                <c:pt idx="20">
                  <c:v>95.3</c:v>
                </c:pt>
                <c:pt idx="21">
                  <c:v>94.2</c:v>
                </c:pt>
                <c:pt idx="22">
                  <c:v>95.6</c:v>
                </c:pt>
                <c:pt idx="23">
                  <c:v>101.3</c:v>
                </c:pt>
                <c:pt idx="24">
                  <c:v>101.9</c:v>
                </c:pt>
                <c:pt idx="25">
                  <c:v>100</c:v>
                </c:pt>
              </c:numCache>
            </c:numRef>
          </c:val>
          <c:smooth val="0"/>
        </c:ser>
        <c:ser>
          <c:idx val="1"/>
          <c:order val="1"/>
          <c:tx>
            <c:strRef>
              <c:f>'季出荷'!$R$2</c:f>
              <c:strCache>
                <c:ptCount val="1"/>
                <c:pt idx="0">
                  <c:v>家具工業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'季生産'!$R$16:$R$42</c:f>
              <c:numCache>
                <c:ptCount val="27"/>
                <c:pt idx="1">
                  <c:v>64.7</c:v>
                </c:pt>
                <c:pt idx="2">
                  <c:v>67</c:v>
                </c:pt>
                <c:pt idx="3">
                  <c:v>66.4</c:v>
                </c:pt>
                <c:pt idx="4">
                  <c:v>67.9</c:v>
                </c:pt>
                <c:pt idx="5">
                  <c:v>69.1</c:v>
                </c:pt>
                <c:pt idx="6">
                  <c:v>64.9</c:v>
                </c:pt>
                <c:pt idx="7">
                  <c:v>67.9</c:v>
                </c:pt>
                <c:pt idx="8">
                  <c:v>64.5</c:v>
                </c:pt>
                <c:pt idx="9">
                  <c:v>67.1</c:v>
                </c:pt>
                <c:pt idx="10">
                  <c:v>73.5</c:v>
                </c:pt>
                <c:pt idx="11">
                  <c:v>82.4</c:v>
                </c:pt>
                <c:pt idx="12">
                  <c:v>99</c:v>
                </c:pt>
                <c:pt idx="13">
                  <c:v>80.3</c:v>
                </c:pt>
                <c:pt idx="14">
                  <c:v>79.2</c:v>
                </c:pt>
                <c:pt idx="15">
                  <c:v>83.2</c:v>
                </c:pt>
                <c:pt idx="16">
                  <c:v>81.5</c:v>
                </c:pt>
                <c:pt idx="17">
                  <c:v>66.8</c:v>
                </c:pt>
                <c:pt idx="18">
                  <c:v>67.3</c:v>
                </c:pt>
                <c:pt idx="19">
                  <c:v>87.3</c:v>
                </c:pt>
                <c:pt idx="20">
                  <c:v>94</c:v>
                </c:pt>
                <c:pt idx="21">
                  <c:v>94.2</c:v>
                </c:pt>
                <c:pt idx="22">
                  <c:v>89.3</c:v>
                </c:pt>
                <c:pt idx="23">
                  <c:v>80.7</c:v>
                </c:pt>
                <c:pt idx="24">
                  <c:v>80.3</c:v>
                </c:pt>
                <c:pt idx="25">
                  <c:v>73.2</c:v>
                </c:pt>
              </c:numCache>
            </c:numRef>
          </c:val>
          <c:smooth val="0"/>
        </c:ser>
        <c:ser>
          <c:idx val="2"/>
          <c:order val="2"/>
          <c:tx>
            <c:strRef>
              <c:f>'季生産'!$S$2</c:f>
              <c:strCache>
                <c:ptCount val="1"/>
                <c:pt idx="0">
                  <c:v>印刷業</c:v>
                </c:pt>
              </c:strCache>
            </c:strRef>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'季生産'!$S$16:$S$42</c:f>
              <c:numCache>
                <c:ptCount val="27"/>
                <c:pt idx="1">
                  <c:v>95.7</c:v>
                </c:pt>
                <c:pt idx="2">
                  <c:v>95.4</c:v>
                </c:pt>
                <c:pt idx="3">
                  <c:v>101.2</c:v>
                </c:pt>
                <c:pt idx="4">
                  <c:v>97.2</c:v>
                </c:pt>
                <c:pt idx="5">
                  <c:v>95.7</c:v>
                </c:pt>
                <c:pt idx="6">
                  <c:v>93.8</c:v>
                </c:pt>
                <c:pt idx="7">
                  <c:v>94.2</c:v>
                </c:pt>
                <c:pt idx="8">
                  <c:v>96.6</c:v>
                </c:pt>
                <c:pt idx="9">
                  <c:v>93.7</c:v>
                </c:pt>
                <c:pt idx="10">
                  <c:v>98.1</c:v>
                </c:pt>
                <c:pt idx="11">
                  <c:v>98.2</c:v>
                </c:pt>
                <c:pt idx="12">
                  <c:v>95.4</c:v>
                </c:pt>
                <c:pt idx="13">
                  <c:v>97.3</c:v>
                </c:pt>
                <c:pt idx="14">
                  <c:v>97.2</c:v>
                </c:pt>
                <c:pt idx="15">
                  <c:v>95.1</c:v>
                </c:pt>
                <c:pt idx="16">
                  <c:v>91.9</c:v>
                </c:pt>
                <c:pt idx="17">
                  <c:v>93.5</c:v>
                </c:pt>
                <c:pt idx="18">
                  <c:v>90.6</c:v>
                </c:pt>
                <c:pt idx="19">
                  <c:v>87.9</c:v>
                </c:pt>
                <c:pt idx="20">
                  <c:v>88.1</c:v>
                </c:pt>
                <c:pt idx="21">
                  <c:v>89.1</c:v>
                </c:pt>
                <c:pt idx="22">
                  <c:v>95.6</c:v>
                </c:pt>
                <c:pt idx="23">
                  <c:v>94.9</c:v>
                </c:pt>
                <c:pt idx="24">
                  <c:v>96.6</c:v>
                </c:pt>
                <c:pt idx="25">
                  <c:v>93</c:v>
                </c:pt>
              </c:numCache>
            </c:numRef>
          </c:val>
          <c:smooth val="0"/>
        </c:ser>
        <c:ser>
          <c:idx val="3"/>
          <c:order val="3"/>
          <c:tx>
            <c:strRef>
              <c:f>'季生産'!$T$2</c:f>
              <c:strCache>
                <c:ptCount val="1"/>
                <c:pt idx="0">
                  <c:v>木材・木製品工業</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'季生産'!$T$16:$T$42</c:f>
              <c:numCache>
                <c:ptCount val="27"/>
                <c:pt idx="1">
                  <c:v>54.3</c:v>
                </c:pt>
                <c:pt idx="2">
                  <c:v>54.6</c:v>
                </c:pt>
                <c:pt idx="3">
                  <c:v>55.4</c:v>
                </c:pt>
                <c:pt idx="4">
                  <c:v>54.8</c:v>
                </c:pt>
                <c:pt idx="5">
                  <c:v>58.3</c:v>
                </c:pt>
                <c:pt idx="6">
                  <c:v>58.4</c:v>
                </c:pt>
                <c:pt idx="7">
                  <c:v>59.1</c:v>
                </c:pt>
                <c:pt idx="8">
                  <c:v>62.4</c:v>
                </c:pt>
                <c:pt idx="9">
                  <c:v>59.4</c:v>
                </c:pt>
                <c:pt idx="10">
                  <c:v>62.6</c:v>
                </c:pt>
                <c:pt idx="11">
                  <c:v>56.1</c:v>
                </c:pt>
                <c:pt idx="12">
                  <c:v>63.6</c:v>
                </c:pt>
                <c:pt idx="13">
                  <c:v>65</c:v>
                </c:pt>
                <c:pt idx="14">
                  <c:v>65.6</c:v>
                </c:pt>
                <c:pt idx="15">
                  <c:v>63.3</c:v>
                </c:pt>
                <c:pt idx="16">
                  <c:v>63.3</c:v>
                </c:pt>
                <c:pt idx="17">
                  <c:v>62.8</c:v>
                </c:pt>
                <c:pt idx="18">
                  <c:v>59.2</c:v>
                </c:pt>
                <c:pt idx="19">
                  <c:v>61</c:v>
                </c:pt>
                <c:pt idx="20">
                  <c:v>60.4</c:v>
                </c:pt>
                <c:pt idx="21">
                  <c:v>62.2</c:v>
                </c:pt>
                <c:pt idx="22">
                  <c:v>61.7</c:v>
                </c:pt>
                <c:pt idx="23">
                  <c:v>62.7</c:v>
                </c:pt>
                <c:pt idx="24">
                  <c:v>64.1</c:v>
                </c:pt>
                <c:pt idx="25">
                  <c:v>61.3</c:v>
                </c:pt>
              </c:numCache>
            </c:numRef>
          </c:val>
          <c:smooth val="0"/>
        </c:ser>
        <c:ser>
          <c:idx val="4"/>
          <c:order val="4"/>
          <c:tx>
            <c:strRef>
              <c:f>'季生産'!$U$2</c:f>
              <c:strCache>
                <c:ptCount val="1"/>
                <c:pt idx="0">
                  <c:v>その他製品工業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'季生産'!$U$16:$U$42</c:f>
              <c:numCache>
                <c:ptCount val="27"/>
                <c:pt idx="1">
                  <c:v>90.5</c:v>
                </c:pt>
                <c:pt idx="2">
                  <c:v>88.6</c:v>
                </c:pt>
                <c:pt idx="3">
                  <c:v>90.1</c:v>
                </c:pt>
                <c:pt idx="4">
                  <c:v>103</c:v>
                </c:pt>
                <c:pt idx="5">
                  <c:v>87.5</c:v>
                </c:pt>
                <c:pt idx="6">
                  <c:v>84.9</c:v>
                </c:pt>
                <c:pt idx="7">
                  <c:v>95.7</c:v>
                </c:pt>
                <c:pt idx="8">
                  <c:v>92.1</c:v>
                </c:pt>
                <c:pt idx="9">
                  <c:v>93.9</c:v>
                </c:pt>
                <c:pt idx="10">
                  <c:v>84.8</c:v>
                </c:pt>
                <c:pt idx="11">
                  <c:v>91.7</c:v>
                </c:pt>
                <c:pt idx="12">
                  <c:v>72</c:v>
                </c:pt>
                <c:pt idx="13">
                  <c:v>89.3</c:v>
                </c:pt>
                <c:pt idx="14">
                  <c:v>83.3</c:v>
                </c:pt>
                <c:pt idx="15">
                  <c:v>97.9</c:v>
                </c:pt>
                <c:pt idx="16">
                  <c:v>83.9</c:v>
                </c:pt>
                <c:pt idx="17">
                  <c:v>88.3</c:v>
                </c:pt>
                <c:pt idx="18">
                  <c:v>88</c:v>
                </c:pt>
                <c:pt idx="19">
                  <c:v>86.7</c:v>
                </c:pt>
                <c:pt idx="20">
                  <c:v>88.3</c:v>
                </c:pt>
                <c:pt idx="21">
                  <c:v>91.7</c:v>
                </c:pt>
                <c:pt idx="22">
                  <c:v>90.2</c:v>
                </c:pt>
                <c:pt idx="23">
                  <c:v>98.6</c:v>
                </c:pt>
                <c:pt idx="24">
                  <c:v>87.8</c:v>
                </c:pt>
                <c:pt idx="25">
                  <c:v>94.4</c:v>
                </c:pt>
              </c:numCache>
            </c:numRef>
          </c:val>
          <c:smooth val="0"/>
        </c:ser>
        <c:marker val="1"/>
        <c:axId val="41608472"/>
        <c:axId val="38931929"/>
      </c:lineChart>
      <c:catAx>
        <c:axId val="4160847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38931929"/>
        <c:crossesAt val="40"/>
        <c:auto val="1"/>
        <c:lblOffset val="100"/>
        <c:tickLblSkip val="1"/>
        <c:noMultiLvlLbl val="0"/>
      </c:catAx>
      <c:valAx>
        <c:axId val="38931929"/>
        <c:scaling>
          <c:orientation val="minMax"/>
          <c:max val="140"/>
          <c:min val="4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2"/>
              <c:y val="0.012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1608472"/>
        <c:crossesAt val="1"/>
        <c:crossBetween val="midCat"/>
        <c:dispUnits/>
        <c:majorUnit val="10"/>
        <c:minorUnit val="5"/>
      </c:valAx>
      <c:spPr>
        <a:noFill/>
        <a:ln w="12700">
          <a:solidFill/>
        </a:ln>
      </c:spPr>
    </c:plotArea>
    <c:legend>
      <c:legendPos val="r"/>
      <c:layout>
        <c:manualLayout>
          <c:xMode val="edge"/>
          <c:yMode val="edge"/>
          <c:x val="0.13225"/>
          <c:y val="0.08375"/>
          <c:w val="0.224"/>
          <c:h val="0.142"/>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22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
          <c:y val="0"/>
          <c:w val="0.883"/>
          <c:h val="1"/>
        </c:manualLayout>
      </c:layout>
      <c:barChart>
        <c:barDir val="col"/>
        <c:grouping val="clustered"/>
        <c:varyColors val="0"/>
        <c:ser>
          <c:idx val="1"/>
          <c:order val="0"/>
          <c:tx>
            <c:v>県前年同月比</c:v>
          </c:tx>
          <c:spPr>
            <a:pattFill prst="ltUpDiag">
              <a:fgClr>
                <a:srgbClr val="969696"/>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9"/>
              <c:pt idx="0">
                <c:v>4
20</c:v>
              </c:pt>
              <c:pt idx="1">
                <c:v>5</c:v>
              </c:pt>
              <c:pt idx="2">
                <c:v>6</c:v>
              </c:pt>
              <c:pt idx="3">
                <c:v>7</c:v>
              </c:pt>
              <c:pt idx="4">
                <c:v>8</c:v>
              </c:pt>
              <c:pt idx="5">
                <c:v>9</c:v>
              </c:pt>
              <c:pt idx="6">
                <c:v>10</c:v>
              </c:pt>
              <c:pt idx="7">
                <c:v>11</c:v>
              </c:pt>
              <c:pt idx="8">
                <c:v>12</c:v>
              </c:pt>
              <c:pt idx="9">
                <c:v>1
21</c:v>
              </c:pt>
              <c:pt idx="10">
                <c:v>2</c:v>
              </c:pt>
              <c:pt idx="11">
                <c:v>3</c:v>
              </c:pt>
              <c:pt idx="12">
                <c:v>4</c:v>
              </c:pt>
              <c:pt idx="13">
                <c:v>5</c:v>
              </c:pt>
              <c:pt idx="14">
                <c:v>6</c:v>
              </c:pt>
              <c:pt idx="15">
                <c:v>7</c:v>
              </c:pt>
              <c:pt idx="16">
                <c:v>8</c:v>
              </c:pt>
              <c:pt idx="17">
                <c:v>9</c:v>
              </c:pt>
              <c:pt idx="18">
                <c:v>10</c:v>
              </c:pt>
              <c:pt idx="19">
                <c:v>11</c:v>
              </c:pt>
              <c:pt idx="20">
                <c:v>12</c:v>
              </c:pt>
              <c:pt idx="21">
                <c:v>1
22</c:v>
              </c:pt>
              <c:pt idx="22">
                <c:v>2</c:v>
              </c:pt>
              <c:pt idx="23">
                <c:v>3</c:v>
              </c:pt>
              <c:pt idx="24">
                <c:v>4</c:v>
              </c:pt>
              <c:pt idx="25">
                <c:v>5</c:v>
              </c:pt>
              <c:pt idx="26">
                <c:v>6</c:v>
              </c:pt>
              <c:pt idx="27">
                <c:v>7</c:v>
              </c:pt>
              <c:pt idx="28">
                <c:v>8</c:v>
              </c:pt>
              <c:pt idx="29">
                <c:v>9</c:v>
              </c:pt>
              <c:pt idx="30">
                <c:v>10</c:v>
              </c:pt>
              <c:pt idx="31">
                <c:v>11</c:v>
              </c:pt>
              <c:pt idx="32">
                <c:v>12</c:v>
              </c:pt>
              <c:pt idx="33">
                <c:v>1
23</c:v>
              </c:pt>
              <c:pt idx="34">
                <c:v>2</c:v>
              </c:pt>
              <c:pt idx="35">
                <c:v>3</c:v>
              </c:pt>
              <c:pt idx="36">
                <c:v>4</c:v>
              </c:pt>
              <c:pt idx="37">
                <c:v>5</c:v>
              </c:pt>
              <c:pt idx="38">
                <c:v>6</c:v>
              </c:pt>
              <c:pt idx="39">
                <c:v>7</c:v>
              </c:pt>
              <c:pt idx="40">
                <c:v>8</c:v>
              </c:pt>
              <c:pt idx="41">
                <c:v>9</c:v>
              </c:pt>
              <c:pt idx="42">
                <c:v>10</c:v>
              </c:pt>
              <c:pt idx="43">
                <c:v>11</c:v>
              </c:pt>
              <c:pt idx="44">
                <c:v>12</c:v>
              </c:pt>
              <c:pt idx="45">
                <c:v>1
24</c:v>
              </c:pt>
              <c:pt idx="46">
                <c:v>2</c:v>
              </c:pt>
              <c:pt idx="47">
                <c:v>3</c:v>
              </c:pt>
              <c:pt idx="48">
                <c:v>4</c:v>
              </c:pt>
            </c:strLit>
          </c:cat>
          <c:val>
            <c:numLit>
              <c:ptCount val="49"/>
              <c:pt idx="0">
                <c:v>0</c:v>
              </c:pt>
              <c:pt idx="1">
                <c:v>-2.2840119165839057</c:v>
              </c:pt>
              <c:pt idx="2">
                <c:v>-5.967450271247731</c:v>
              </c:pt>
              <c:pt idx="3">
                <c:v>4.223968565815328</c:v>
              </c:pt>
              <c:pt idx="4">
                <c:v>-12.392241379310342</c:v>
              </c:pt>
              <c:pt idx="5">
                <c:v>-4.369918699187004</c:v>
              </c:pt>
              <c:pt idx="6">
                <c:v>-10.133843212237093</c:v>
              </c:pt>
              <c:pt idx="7">
                <c:v>-16.402609506057775</c:v>
              </c:pt>
              <c:pt idx="8">
                <c:v>-16.5991902834008</c:v>
              </c:pt>
              <c:pt idx="9">
                <c:v>-21.475770925110137</c:v>
              </c:pt>
              <c:pt idx="10">
                <c:v>-31.782178217821777</c:v>
              </c:pt>
              <c:pt idx="11">
                <c:v>-29.017013232514177</c:v>
              </c:pt>
              <c:pt idx="12">
                <c:v>-25.525525525525527</c:v>
              </c:pt>
              <c:pt idx="13">
                <c:v>-26.72764227642277</c:v>
              </c:pt>
              <c:pt idx="14">
                <c:v>-20.096153846153854</c:v>
              </c:pt>
              <c:pt idx="15">
                <c:v>-23.185673892554192</c:v>
              </c:pt>
              <c:pt idx="16">
                <c:v>-20.049200492004914</c:v>
              </c:pt>
              <c:pt idx="17">
                <c:v>-20.510095642933045</c:v>
              </c:pt>
              <c:pt idx="18">
                <c:v>-19.14893617021277</c:v>
              </c:pt>
              <c:pt idx="19">
                <c:v>-11.81716833890748</c:v>
              </c:pt>
              <c:pt idx="20">
                <c:v>-6.189320388349529</c:v>
              </c:pt>
              <c:pt idx="21">
                <c:v>-1.2622720897615625</c:v>
              </c:pt>
              <c:pt idx="22">
                <c:v>14.223512336719878</c:v>
              </c:pt>
              <c:pt idx="23">
                <c:v>14.913448735019985</c:v>
              </c:pt>
              <c:pt idx="24">
                <c:v>9.139784946236551</c:v>
              </c:pt>
              <c:pt idx="25">
                <c:v>10.124826629681017</c:v>
              </c:pt>
              <c:pt idx="26">
                <c:v>10.108303249097483</c:v>
              </c:pt>
              <c:pt idx="27">
                <c:v>10.552147239263787</c:v>
              </c:pt>
              <c:pt idx="28">
                <c:v>17.384615384615376</c:v>
              </c:pt>
              <c:pt idx="29">
                <c:v>17.647058823529417</c:v>
              </c:pt>
              <c:pt idx="30">
                <c:v>3.552631578947363</c:v>
              </c:pt>
              <c:pt idx="31">
                <c:v>7.079646017699126</c:v>
              </c:pt>
              <c:pt idx="32">
                <c:v>5.3040103492884905</c:v>
              </c:pt>
              <c:pt idx="33">
                <c:v>1.9886363636363535</c:v>
              </c:pt>
              <c:pt idx="34">
                <c:v>0.2541296060991183</c:v>
              </c:pt>
              <c:pt idx="35">
                <c:v>-16.222479721900353</c:v>
              </c:pt>
              <c:pt idx="36">
                <c:v>-12.561576354679804</c:v>
              </c:pt>
              <c:pt idx="37">
                <c:v>-1.8891687657430767</c:v>
              </c:pt>
              <c:pt idx="38">
                <c:v>-1.0928961748633892</c:v>
              </c:pt>
              <c:pt idx="39">
                <c:v>-0.221975582685896</c:v>
              </c:pt>
              <c:pt idx="40">
                <c:v>5.373525557011805</c:v>
              </c:pt>
              <c:pt idx="41">
                <c:v>-2.386363636363631</c:v>
              </c:pt>
              <c:pt idx="42">
                <c:v>3.557814485387545</c:v>
              </c:pt>
              <c:pt idx="43">
                <c:v>-2.243211334120432</c:v>
              </c:pt>
              <c:pt idx="44">
                <c:v>-5.036855036855048</c:v>
              </c:pt>
              <c:pt idx="45">
                <c:v>1.5320334261838653</c:v>
              </c:pt>
              <c:pt idx="46">
                <c:v>2.027883396704677</c:v>
              </c:pt>
              <c:pt idx="47">
                <c:v>19.363762102351313</c:v>
              </c:pt>
              <c:pt idx="48">
                <c:v>11.408450704225338</c:v>
              </c:pt>
            </c:numLit>
          </c:val>
        </c:ser>
        <c:gapWidth val="10"/>
        <c:axId val="14843042"/>
        <c:axId val="66478515"/>
      </c:barChart>
      <c:lineChart>
        <c:grouping val="standard"/>
        <c:varyColors val="0"/>
        <c:ser>
          <c:idx val="0"/>
          <c:order val="1"/>
          <c:tx>
            <c:v>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val>
            <c:numLit>
              <c:ptCount val="49"/>
              <c:pt idx="0">
                <c:v>97.6</c:v>
              </c:pt>
              <c:pt idx="1">
                <c:v>99.4</c:v>
              </c:pt>
              <c:pt idx="2">
                <c:v>95.4</c:v>
              </c:pt>
              <c:pt idx="3">
                <c:v>100.2</c:v>
              </c:pt>
              <c:pt idx="4">
                <c:v>96.1</c:v>
              </c:pt>
              <c:pt idx="5">
                <c:v>94.1</c:v>
              </c:pt>
              <c:pt idx="6">
                <c:v>91.6</c:v>
              </c:pt>
              <c:pt idx="7">
                <c:v>89.1</c:v>
              </c:pt>
              <c:pt idx="8">
                <c:v>82.1</c:v>
              </c:pt>
              <c:pt idx="9">
                <c:v>80.3</c:v>
              </c:pt>
              <c:pt idx="10">
                <c:v>71.3</c:v>
              </c:pt>
              <c:pt idx="11">
                <c:v>70.7</c:v>
              </c:pt>
              <c:pt idx="12">
                <c:v>74.2</c:v>
              </c:pt>
              <c:pt idx="13">
                <c:v>76</c:v>
              </c:pt>
              <c:pt idx="14">
                <c:v>75.5</c:v>
              </c:pt>
              <c:pt idx="15">
                <c:v>75.9</c:v>
              </c:pt>
              <c:pt idx="16">
                <c:v>75.7</c:v>
              </c:pt>
              <c:pt idx="17">
                <c:v>75.1</c:v>
              </c:pt>
              <c:pt idx="18">
                <c:v>74.5</c:v>
              </c:pt>
              <c:pt idx="19">
                <c:v>75.9</c:v>
              </c:pt>
              <c:pt idx="20">
                <c:v>76.9</c:v>
              </c:pt>
              <c:pt idx="21">
                <c:v>80.6</c:v>
              </c:pt>
              <c:pt idx="22">
                <c:v>81.3</c:v>
              </c:pt>
              <c:pt idx="23">
                <c:v>80.7</c:v>
              </c:pt>
              <c:pt idx="24">
                <c:v>81.7</c:v>
              </c:pt>
              <c:pt idx="25">
                <c:v>83</c:v>
              </c:pt>
              <c:pt idx="26">
                <c:v>83.2</c:v>
              </c:pt>
              <c:pt idx="27">
                <c:v>83.8</c:v>
              </c:pt>
              <c:pt idx="28">
                <c:v>86</c:v>
              </c:pt>
              <c:pt idx="29">
                <c:v>86.7</c:v>
              </c:pt>
              <c:pt idx="30">
                <c:v>78.7</c:v>
              </c:pt>
              <c:pt idx="31">
                <c:v>80.5</c:v>
              </c:pt>
              <c:pt idx="32">
                <c:v>81.8</c:v>
              </c:pt>
              <c:pt idx="33">
                <c:v>81</c:v>
              </c:pt>
              <c:pt idx="34">
                <c:v>82.5</c:v>
              </c:pt>
              <c:pt idx="35">
                <c:v>69.2</c:v>
              </c:pt>
              <c:pt idx="36">
                <c:v>73.5</c:v>
              </c:pt>
              <c:pt idx="37">
                <c:v>79.8</c:v>
              </c:pt>
              <c:pt idx="38">
                <c:v>81.9</c:v>
              </c:pt>
              <c:pt idx="39">
                <c:v>84</c:v>
              </c:pt>
              <c:pt idx="40">
                <c:v>87.6</c:v>
              </c:pt>
              <c:pt idx="41">
                <c:v>83</c:v>
              </c:pt>
              <c:pt idx="42">
                <c:v>81.5</c:v>
              </c:pt>
              <c:pt idx="43">
                <c:v>79.3</c:v>
              </c:pt>
              <c:pt idx="44">
                <c:v>79.2</c:v>
              </c:pt>
              <c:pt idx="45">
                <c:v>81.5</c:v>
              </c:pt>
              <c:pt idx="46">
                <c:v>80.1</c:v>
              </c:pt>
              <c:pt idx="47">
                <c:v>84.1</c:v>
              </c:pt>
              <c:pt idx="48">
                <c:v>81.9</c:v>
              </c:pt>
            </c:numLit>
          </c:val>
          <c:smooth val="0"/>
        </c:ser>
        <c:ser>
          <c:idx val="2"/>
          <c:order val="2"/>
          <c:tx>
            <c:v>国</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000000"/>
                </a:solidFill>
              </a:ln>
            </c:spPr>
          </c:marker>
          <c:dPt>
            <c:idx val="9"/>
            <c:spPr>
              <a:ln w="12700">
                <a:solidFill>
                  <a:srgbClr val="000000"/>
                </a:solidFill>
              </a:ln>
            </c:spPr>
            <c:marker>
              <c:size val="4"/>
              <c:spPr>
                <a:noFill/>
                <a:ln>
                  <a:solidFill>
                    <a:srgbClr val="000000"/>
                  </a:solidFill>
                </a:ln>
              </c:spPr>
            </c:marker>
          </c:dPt>
          <c:val>
            <c:numLit>
              <c:ptCount val="49"/>
              <c:pt idx="0">
                <c:v>108</c:v>
              </c:pt>
              <c:pt idx="1">
                <c:v>109.3</c:v>
              </c:pt>
              <c:pt idx="2">
                <c:v>107.1</c:v>
              </c:pt>
              <c:pt idx="3">
                <c:v>106.8</c:v>
              </c:pt>
              <c:pt idx="4">
                <c:v>103.5</c:v>
              </c:pt>
              <c:pt idx="5">
                <c:v>103.6</c:v>
              </c:pt>
              <c:pt idx="6">
                <c:v>100.1</c:v>
              </c:pt>
              <c:pt idx="7">
                <c:v>93.1</c:v>
              </c:pt>
              <c:pt idx="8">
                <c:v>85.3</c:v>
              </c:pt>
              <c:pt idx="9">
                <c:v>78.1</c:v>
              </c:pt>
              <c:pt idx="10">
                <c:v>71.4</c:v>
              </c:pt>
              <c:pt idx="11">
                <c:v>73</c:v>
              </c:pt>
              <c:pt idx="12">
                <c:v>76.3</c:v>
              </c:pt>
              <c:pt idx="13">
                <c:v>79.8</c:v>
              </c:pt>
              <c:pt idx="14">
                <c:v>81</c:v>
              </c:pt>
              <c:pt idx="15">
                <c:v>81.9</c:v>
              </c:pt>
              <c:pt idx="16">
                <c:v>83.1</c:v>
              </c:pt>
              <c:pt idx="17">
                <c:v>84.6</c:v>
              </c:pt>
              <c:pt idx="18">
                <c:v>85.9</c:v>
              </c:pt>
              <c:pt idx="19">
                <c:v>88.1</c:v>
              </c:pt>
              <c:pt idx="20">
                <c:v>90.4</c:v>
              </c:pt>
              <c:pt idx="21">
                <c:v>94.3</c:v>
              </c:pt>
              <c:pt idx="22">
                <c:v>95.1</c:v>
              </c:pt>
              <c:pt idx="23">
                <c:v>95.2</c:v>
              </c:pt>
              <c:pt idx="24">
                <c:v>95.8</c:v>
              </c:pt>
              <c:pt idx="25">
                <c:v>95.7</c:v>
              </c:pt>
              <c:pt idx="26">
                <c:v>94.3</c:v>
              </c:pt>
              <c:pt idx="27">
                <c:v>94.6</c:v>
              </c:pt>
              <c:pt idx="28">
                <c:v>94.5</c:v>
              </c:pt>
              <c:pt idx="29">
                <c:v>93.7</c:v>
              </c:pt>
              <c:pt idx="30">
                <c:v>92.4</c:v>
              </c:pt>
              <c:pt idx="31">
                <c:v>93.9</c:v>
              </c:pt>
              <c:pt idx="32">
                <c:v>96.2</c:v>
              </c:pt>
              <c:pt idx="33">
                <c:v>97.4</c:v>
              </c:pt>
              <c:pt idx="34">
                <c:v>98.5</c:v>
              </c:pt>
              <c:pt idx="35">
                <c:v>82.5</c:v>
              </c:pt>
              <c:pt idx="36">
                <c:v>84.5</c:v>
              </c:pt>
              <c:pt idx="37">
                <c:v>89.4</c:v>
              </c:pt>
              <c:pt idx="38">
                <c:v>92.8</c:v>
              </c:pt>
              <c:pt idx="39">
                <c:v>93.8</c:v>
              </c:pt>
              <c:pt idx="40">
                <c:v>94.6</c:v>
              </c:pt>
              <c:pt idx="41">
                <c:v>92.8</c:v>
              </c:pt>
              <c:pt idx="42">
                <c:v>94.5</c:v>
              </c:pt>
              <c:pt idx="43">
                <c:v>92.9</c:v>
              </c:pt>
              <c:pt idx="44">
                <c:v>95</c:v>
              </c:pt>
              <c:pt idx="45">
                <c:v>95.9</c:v>
              </c:pt>
              <c:pt idx="46">
                <c:v>94.4</c:v>
              </c:pt>
              <c:pt idx="47">
                <c:v>95.6</c:v>
              </c:pt>
              <c:pt idx="48">
                <c:v>95.8</c:v>
              </c:pt>
            </c:numLit>
          </c:val>
          <c:smooth val="0"/>
        </c:ser>
        <c:axId val="61435724"/>
        <c:axId val="16050605"/>
      </c:lineChart>
      <c:catAx>
        <c:axId val="14843042"/>
        <c:scaling>
          <c:orientation val="minMax"/>
        </c:scaling>
        <c:axPos val="b"/>
        <c:delete val="0"/>
        <c:numFmt formatCode="General" sourceLinked="1"/>
        <c:majorTickMark val="in"/>
        <c:minorTickMark val="none"/>
        <c:tickLblPos val="low"/>
        <c:txPr>
          <a:bodyPr vert="horz" rot="0"/>
          <a:lstStyle/>
          <a:p>
            <a:pPr>
              <a:defRPr lang="en-US" cap="none" sz="800" b="0" i="0" u="none" baseline="0"/>
            </a:pPr>
          </a:p>
        </c:txPr>
        <c:crossAx val="66478515"/>
        <c:crosses val="autoZero"/>
        <c:auto val="0"/>
        <c:lblOffset val="100"/>
        <c:noMultiLvlLbl val="0"/>
      </c:catAx>
      <c:valAx>
        <c:axId val="66478515"/>
        <c:scaling>
          <c:orientation val="minMax"/>
          <c:max val="20"/>
          <c:min val="-40"/>
        </c:scaling>
        <c:axPos val="l"/>
        <c:title>
          <c:tx>
            <c:rich>
              <a:bodyPr vert="horz" rot="0" anchor="ctr"/>
              <a:lstStyle/>
              <a:p>
                <a:pPr algn="ctr">
                  <a:defRPr/>
                </a:pPr>
                <a:r>
                  <a:rPr lang="en-US" cap="none" sz="1000" b="0" i="0" u="none" baseline="0"/>
                  <a:t>前
年
同
月
比
(%)</a:t>
                </a:r>
              </a:p>
            </c:rich>
          </c:tx>
          <c:layout/>
          <c:overlay val="0"/>
          <c:spPr>
            <a:noFill/>
            <a:ln>
              <a:noFill/>
            </a:ln>
          </c:spPr>
        </c:title>
        <c:delete val="0"/>
        <c:numFmt formatCode="0_ " sourceLinked="0"/>
        <c:majorTickMark val="in"/>
        <c:minorTickMark val="none"/>
        <c:tickLblPos val="nextTo"/>
        <c:txPr>
          <a:bodyPr/>
          <a:lstStyle/>
          <a:p>
            <a:pPr>
              <a:defRPr lang="en-US" cap="none" sz="900" b="0" i="0" u="none" baseline="0"/>
            </a:pPr>
          </a:p>
        </c:txPr>
        <c:crossAx val="14843042"/>
        <c:crossesAt val="1"/>
        <c:crossBetween val="between"/>
        <c:dispUnits/>
        <c:majorUnit val="10"/>
      </c:valAx>
      <c:catAx>
        <c:axId val="61435724"/>
        <c:scaling>
          <c:orientation val="minMax"/>
        </c:scaling>
        <c:axPos val="b"/>
        <c:delete val="1"/>
        <c:majorTickMark val="in"/>
        <c:minorTickMark val="none"/>
        <c:tickLblPos val="nextTo"/>
        <c:crossAx val="16050605"/>
        <c:crosses val="autoZero"/>
        <c:auto val="0"/>
        <c:lblOffset val="100"/>
        <c:noMultiLvlLbl val="0"/>
      </c:catAx>
      <c:valAx>
        <c:axId val="16050605"/>
        <c:scaling>
          <c:orientation val="minMax"/>
          <c:max val="120"/>
          <c:min val="60"/>
        </c:scaling>
        <c:axPos val="l"/>
        <c:title>
          <c:tx>
            <c:rich>
              <a:bodyPr vert="horz" rot="0" anchor="ctr"/>
              <a:lstStyle/>
              <a:p>
                <a:pPr algn="ctr">
                  <a:defRPr/>
                </a:pPr>
                <a:r>
                  <a:rPr lang="en-US" cap="none" sz="900" b="0" i="0" u="none" baseline="0"/>
                  <a:t>指
数</a:t>
                </a:r>
              </a:p>
            </c:rich>
          </c:tx>
          <c:layout/>
          <c:overlay val="0"/>
          <c:spPr>
            <a:noFill/>
            <a:ln>
              <a:noFill/>
            </a:ln>
          </c:spPr>
        </c:title>
        <c:delete val="0"/>
        <c:numFmt formatCode="0_ " sourceLinked="0"/>
        <c:majorTickMark val="in"/>
        <c:minorTickMark val="none"/>
        <c:tickLblPos val="nextTo"/>
        <c:txPr>
          <a:bodyPr/>
          <a:lstStyle/>
          <a:p>
            <a:pPr>
              <a:defRPr lang="en-US" cap="none" sz="900" b="0" i="0" u="none" baseline="0"/>
            </a:pPr>
          </a:p>
        </c:txPr>
        <c:crossAx val="61435724"/>
        <c:crosses val="max"/>
        <c:crossBetween val="between"/>
        <c:dispUnits/>
        <c:majorUnit val="10"/>
      </c:valAx>
      <c:spPr>
        <a:noFill/>
        <a:ln w="12700">
          <a:solidFill>
            <a:srgbClr val="808080"/>
          </a:solidFill>
        </a:ln>
      </c:spPr>
    </c:plotArea>
    <c:legend>
      <c:legendPos val="r"/>
      <c:layout>
        <c:manualLayout>
          <c:xMode val="edge"/>
          <c:yMode val="edge"/>
          <c:x val="0.14725"/>
          <c:y val="0.474"/>
          <c:w val="0.11575"/>
          <c:h val="0.208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
          <c:y val="0.05525"/>
          <c:w val="0.8765"/>
          <c:h val="0.94475"/>
        </c:manualLayout>
      </c:layout>
      <c:barChart>
        <c:barDir val="col"/>
        <c:grouping val="clustered"/>
        <c:varyColors val="0"/>
        <c:ser>
          <c:idx val="1"/>
          <c:order val="0"/>
          <c:tx>
            <c:v>県前年同月比</c:v>
          </c:tx>
          <c:spPr>
            <a:pattFill prst="ltUpDiag">
              <a:fgClr>
                <a:srgbClr val="969696"/>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9"/>
              <c:pt idx="0">
                <c:v>4
20</c:v>
              </c:pt>
              <c:pt idx="1">
                <c:v>5</c:v>
              </c:pt>
              <c:pt idx="2">
                <c:v>6</c:v>
              </c:pt>
              <c:pt idx="3">
                <c:v>7</c:v>
              </c:pt>
              <c:pt idx="4">
                <c:v>8</c:v>
              </c:pt>
              <c:pt idx="5">
                <c:v>9</c:v>
              </c:pt>
              <c:pt idx="6">
                <c:v>10</c:v>
              </c:pt>
              <c:pt idx="7">
                <c:v>11</c:v>
              </c:pt>
              <c:pt idx="8">
                <c:v>12</c:v>
              </c:pt>
              <c:pt idx="9">
                <c:v>1
21</c:v>
              </c:pt>
              <c:pt idx="10">
                <c:v>2</c:v>
              </c:pt>
              <c:pt idx="11">
                <c:v>3</c:v>
              </c:pt>
              <c:pt idx="12">
                <c:v>4</c:v>
              </c:pt>
              <c:pt idx="13">
                <c:v>5</c:v>
              </c:pt>
              <c:pt idx="14">
                <c:v>6</c:v>
              </c:pt>
              <c:pt idx="15">
                <c:v>7</c:v>
              </c:pt>
              <c:pt idx="16">
                <c:v>8</c:v>
              </c:pt>
              <c:pt idx="17">
                <c:v>9</c:v>
              </c:pt>
              <c:pt idx="18">
                <c:v>10</c:v>
              </c:pt>
              <c:pt idx="19">
                <c:v>11</c:v>
              </c:pt>
              <c:pt idx="20">
                <c:v>12</c:v>
              </c:pt>
              <c:pt idx="21">
                <c:v>1
22</c:v>
              </c:pt>
              <c:pt idx="22">
                <c:v>2</c:v>
              </c:pt>
              <c:pt idx="23">
                <c:v>3</c:v>
              </c:pt>
              <c:pt idx="24">
                <c:v>4</c:v>
              </c:pt>
              <c:pt idx="25">
                <c:v>5</c:v>
              </c:pt>
              <c:pt idx="26">
                <c:v>6</c:v>
              </c:pt>
              <c:pt idx="27">
                <c:v>7</c:v>
              </c:pt>
              <c:pt idx="28">
                <c:v>8</c:v>
              </c:pt>
              <c:pt idx="29">
                <c:v>9</c:v>
              </c:pt>
              <c:pt idx="30">
                <c:v>10</c:v>
              </c:pt>
              <c:pt idx="31">
                <c:v>11</c:v>
              </c:pt>
              <c:pt idx="32">
                <c:v>12</c:v>
              </c:pt>
              <c:pt idx="33">
                <c:v>1
23</c:v>
              </c:pt>
              <c:pt idx="34">
                <c:v>2</c:v>
              </c:pt>
              <c:pt idx="35">
                <c:v>3</c:v>
              </c:pt>
              <c:pt idx="36">
                <c:v>4</c:v>
              </c:pt>
              <c:pt idx="37">
                <c:v>5</c:v>
              </c:pt>
              <c:pt idx="38">
                <c:v>6</c:v>
              </c:pt>
              <c:pt idx="39">
                <c:v>7</c:v>
              </c:pt>
              <c:pt idx="40">
                <c:v>8</c:v>
              </c:pt>
              <c:pt idx="41">
                <c:v>9</c:v>
              </c:pt>
              <c:pt idx="42">
                <c:v>10</c:v>
              </c:pt>
              <c:pt idx="43">
                <c:v>11</c:v>
              </c:pt>
              <c:pt idx="44">
                <c:v>12</c:v>
              </c:pt>
              <c:pt idx="45">
                <c:v>1
24</c:v>
              </c:pt>
              <c:pt idx="46">
                <c:v>2</c:v>
              </c:pt>
              <c:pt idx="47">
                <c:v>3</c:v>
              </c:pt>
              <c:pt idx="48">
                <c:v>4</c:v>
              </c:pt>
            </c:strLit>
          </c:cat>
          <c:val>
            <c:numLit>
              <c:ptCount val="49"/>
              <c:pt idx="0">
                <c:v>-2.3622047244094446</c:v>
              </c:pt>
              <c:pt idx="1">
                <c:v>-0.4098360655737654</c:v>
              </c:pt>
              <c:pt idx="2">
                <c:v>-5.106778087279484</c:v>
              </c:pt>
              <c:pt idx="3">
                <c:v>6.2745098039215685</c:v>
              </c:pt>
              <c:pt idx="4">
                <c:v>-10.312500000000002</c:v>
              </c:pt>
              <c:pt idx="5">
                <c:v>-5.486044273339752</c:v>
              </c:pt>
              <c:pt idx="6">
                <c:v>-10.207939508506614</c:v>
              </c:pt>
              <c:pt idx="7">
                <c:v>-15.290806754221386</c:v>
              </c:pt>
              <c:pt idx="8">
                <c:v>-17.070805043646942</c:v>
              </c:pt>
              <c:pt idx="9">
                <c:v>-25.657202944269187</c:v>
              </c:pt>
              <c:pt idx="10">
                <c:v>-32.825880114176975</c:v>
              </c:pt>
              <c:pt idx="11">
                <c:v>-29.38557435440784</c:v>
              </c:pt>
              <c:pt idx="12">
                <c:v>-24.8991935483871</c:v>
              </c:pt>
              <c:pt idx="13">
                <c:v>-28.292181069958843</c:v>
              </c:pt>
              <c:pt idx="14">
                <c:v>-20.547945205479458</c:v>
              </c:pt>
              <c:pt idx="15">
                <c:v>-22.878228782287835</c:v>
              </c:pt>
              <c:pt idx="16">
                <c:v>-21.022067363530773</c:v>
              </c:pt>
              <c:pt idx="17">
                <c:v>-19.348268839103866</c:v>
              </c:pt>
              <c:pt idx="18">
                <c:v>-18.73684210526315</c:v>
              </c:pt>
              <c:pt idx="19">
                <c:v>-10.077519379844958</c:v>
              </c:pt>
              <c:pt idx="20">
                <c:v>-6.1988304093567255</c:v>
              </c:pt>
              <c:pt idx="21">
                <c:v>1.9801980198019598</c:v>
              </c:pt>
              <c:pt idx="22">
                <c:v>13.88101983002834</c:v>
              </c:pt>
              <c:pt idx="23">
                <c:v>13.240857503152581</c:v>
              </c:pt>
              <c:pt idx="24">
                <c:v>8.859060402684559</c:v>
              </c:pt>
              <c:pt idx="25">
                <c:v>12.62553802008608</c:v>
              </c:pt>
              <c:pt idx="26">
                <c:v>10.221674876847286</c:v>
              </c:pt>
              <c:pt idx="27">
                <c:v>9.8086124401914</c:v>
              </c:pt>
              <c:pt idx="28">
                <c:v>16.323529411764692</c:v>
              </c:pt>
              <c:pt idx="29">
                <c:v>14.39393939393938</c:v>
              </c:pt>
              <c:pt idx="30">
                <c:v>7.253886010362676</c:v>
              </c:pt>
              <c:pt idx="31">
                <c:v>4.92610837438423</c:v>
              </c:pt>
              <c:pt idx="32">
                <c:v>3.990024937655856</c:v>
              </c:pt>
              <c:pt idx="33">
                <c:v>1.2482662968099856</c:v>
              </c:pt>
              <c:pt idx="34">
                <c:v>1.492537313432818</c:v>
              </c:pt>
              <c:pt idx="35">
                <c:v>-15.367483296213802</c:v>
              </c:pt>
              <c:pt idx="36">
                <c:v>-15.906288532675694</c:v>
              </c:pt>
              <c:pt idx="37">
                <c:v>-7.133757961783427</c:v>
              </c:pt>
              <c:pt idx="38">
                <c:v>-3.6871508379888285</c:v>
              </c:pt>
              <c:pt idx="39">
                <c:v>-2.3965141612200425</c:v>
              </c:pt>
              <c:pt idx="40">
                <c:v>2.275600505689024</c:v>
              </c:pt>
              <c:pt idx="41">
                <c:v>-1.5452538631346435</c:v>
              </c:pt>
              <c:pt idx="42">
                <c:v>3.985507246376807</c:v>
              </c:pt>
              <c:pt idx="43">
                <c:v>-1.2910798122065859</c:v>
              </c:pt>
              <c:pt idx="44">
                <c:v>-0.9592326139088891</c:v>
              </c:pt>
              <c:pt idx="45">
                <c:v>0.6849315068493178</c:v>
              </c:pt>
              <c:pt idx="46">
                <c:v>-0.2450980392156743</c:v>
              </c:pt>
              <c:pt idx="47">
                <c:v>17.105263157894733</c:v>
              </c:pt>
              <c:pt idx="48">
                <c:v>15.395894428152502</c:v>
              </c:pt>
            </c:numLit>
          </c:val>
        </c:ser>
        <c:gapWidth val="10"/>
        <c:axId val="10237718"/>
        <c:axId val="25030599"/>
      </c:barChart>
      <c:lineChart>
        <c:grouping val="standard"/>
        <c:varyColors val="0"/>
        <c:ser>
          <c:idx val="0"/>
          <c:order val="1"/>
          <c:tx>
            <c:v>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val>
            <c:numLit>
              <c:ptCount val="49"/>
              <c:pt idx="0">
                <c:v>97.3</c:v>
              </c:pt>
              <c:pt idx="1">
                <c:v>102</c:v>
              </c:pt>
              <c:pt idx="2">
                <c:v>98.9</c:v>
              </c:pt>
              <c:pt idx="3">
                <c:v>104.3</c:v>
              </c:pt>
              <c:pt idx="4">
                <c:v>98.2</c:v>
              </c:pt>
              <c:pt idx="5">
                <c:v>96.5</c:v>
              </c:pt>
              <c:pt idx="6">
                <c:v>93.7</c:v>
              </c:pt>
              <c:pt idx="7">
                <c:v>90.7</c:v>
              </c:pt>
              <c:pt idx="8">
                <c:v>84.6</c:v>
              </c:pt>
              <c:pt idx="9">
                <c:v>78.7</c:v>
              </c:pt>
              <c:pt idx="10">
                <c:v>72.3</c:v>
              </c:pt>
              <c:pt idx="11">
                <c:v>72.2</c:v>
              </c:pt>
              <c:pt idx="12">
                <c:v>75.2</c:v>
              </c:pt>
              <c:pt idx="13">
                <c:v>76.8</c:v>
              </c:pt>
              <c:pt idx="14">
                <c:v>77.4</c:v>
              </c:pt>
              <c:pt idx="15">
                <c:v>77.8</c:v>
              </c:pt>
              <c:pt idx="16">
                <c:v>77.1</c:v>
              </c:pt>
              <c:pt idx="17">
                <c:v>77.7</c:v>
              </c:pt>
              <c:pt idx="18">
                <c:v>76.2</c:v>
              </c:pt>
              <c:pt idx="19">
                <c:v>78.9</c:v>
              </c:pt>
              <c:pt idx="20">
                <c:v>78.6</c:v>
              </c:pt>
              <c:pt idx="21">
                <c:v>81.7</c:v>
              </c:pt>
              <c:pt idx="22">
                <c:v>82.4</c:v>
              </c:pt>
              <c:pt idx="23">
                <c:v>82.3</c:v>
              </c:pt>
              <c:pt idx="24">
                <c:v>83.3</c:v>
              </c:pt>
              <c:pt idx="25">
                <c:v>85.3</c:v>
              </c:pt>
              <c:pt idx="26">
                <c:v>85.1</c:v>
              </c:pt>
              <c:pt idx="27">
                <c:v>85.1</c:v>
              </c:pt>
              <c:pt idx="28">
                <c:v>87</c:v>
              </c:pt>
              <c:pt idx="29">
                <c:v>86.2</c:v>
              </c:pt>
              <c:pt idx="30">
                <c:v>83</c:v>
              </c:pt>
              <c:pt idx="31">
                <c:v>82</c:v>
              </c:pt>
              <c:pt idx="32">
                <c:v>82.4</c:v>
              </c:pt>
              <c:pt idx="33">
                <c:v>81.9</c:v>
              </c:pt>
              <c:pt idx="34">
                <c:v>84.6</c:v>
              </c:pt>
              <c:pt idx="35">
                <c:v>71.1</c:v>
              </c:pt>
              <c:pt idx="36">
                <c:v>71.6</c:v>
              </c:pt>
              <c:pt idx="37">
                <c:v>78.4</c:v>
              </c:pt>
              <c:pt idx="38">
                <c:v>81.4</c:v>
              </c:pt>
              <c:pt idx="39">
                <c:v>83.1</c:v>
              </c:pt>
              <c:pt idx="40">
                <c:v>86.9</c:v>
              </c:pt>
              <c:pt idx="41">
                <c:v>84.1</c:v>
              </c:pt>
              <c:pt idx="42">
                <c:v>85.6</c:v>
              </c:pt>
              <c:pt idx="43">
                <c:v>80.7</c:v>
              </c:pt>
              <c:pt idx="44">
                <c:v>82.9</c:v>
              </c:pt>
              <c:pt idx="45">
                <c:v>82</c:v>
              </c:pt>
              <c:pt idx="46">
                <c:v>80.6</c:v>
              </c:pt>
              <c:pt idx="47">
                <c:v>84.2</c:v>
              </c:pt>
              <c:pt idx="48">
                <c:v>82.7</c:v>
              </c:pt>
            </c:numLit>
          </c:val>
          <c:smooth val="0"/>
        </c:ser>
        <c:ser>
          <c:idx val="2"/>
          <c:order val="2"/>
          <c:tx>
            <c:v>国</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000000"/>
                </a:solidFill>
              </a:ln>
            </c:spPr>
          </c:marker>
          <c:dPt>
            <c:idx val="9"/>
            <c:spPr>
              <a:ln w="12700">
                <a:solidFill>
                  <a:srgbClr val="000000"/>
                </a:solidFill>
              </a:ln>
            </c:spPr>
            <c:marker>
              <c:size val="4"/>
              <c:spPr>
                <a:noFill/>
                <a:ln>
                  <a:solidFill>
                    <a:srgbClr val="000000"/>
                  </a:solidFill>
                </a:ln>
              </c:spPr>
            </c:marker>
          </c:dPt>
          <c:val>
            <c:numLit>
              <c:ptCount val="49"/>
              <c:pt idx="0">
                <c:v>108.6</c:v>
              </c:pt>
              <c:pt idx="1">
                <c:v>109.7</c:v>
              </c:pt>
              <c:pt idx="2">
                <c:v>106.9</c:v>
              </c:pt>
              <c:pt idx="3">
                <c:v>107.4</c:v>
              </c:pt>
              <c:pt idx="4">
                <c:v>103.9</c:v>
              </c:pt>
              <c:pt idx="5">
                <c:v>104</c:v>
              </c:pt>
              <c:pt idx="6">
                <c:v>100.9</c:v>
              </c:pt>
              <c:pt idx="7">
                <c:v>93.6</c:v>
              </c:pt>
              <c:pt idx="8">
                <c:v>86</c:v>
              </c:pt>
              <c:pt idx="9">
                <c:v>78.1</c:v>
              </c:pt>
              <c:pt idx="10">
                <c:v>73.5</c:v>
              </c:pt>
              <c:pt idx="11">
                <c:v>75.5</c:v>
              </c:pt>
              <c:pt idx="12">
                <c:v>77.1</c:v>
              </c:pt>
              <c:pt idx="13">
                <c:v>79.7</c:v>
              </c:pt>
              <c:pt idx="14">
                <c:v>81.8</c:v>
              </c:pt>
              <c:pt idx="15">
                <c:v>82.9</c:v>
              </c:pt>
              <c:pt idx="16">
                <c:v>83.8</c:v>
              </c:pt>
              <c:pt idx="17">
                <c:v>85.6</c:v>
              </c:pt>
              <c:pt idx="18">
                <c:v>87.5</c:v>
              </c:pt>
              <c:pt idx="19">
                <c:v>88.8</c:v>
              </c:pt>
              <c:pt idx="20">
                <c:v>90.9</c:v>
              </c:pt>
              <c:pt idx="21">
                <c:v>95</c:v>
              </c:pt>
              <c:pt idx="22">
                <c:v>96.1</c:v>
              </c:pt>
              <c:pt idx="23">
                <c:v>96.7</c:v>
              </c:pt>
              <c:pt idx="24">
                <c:v>97.3</c:v>
              </c:pt>
              <c:pt idx="25">
                <c:v>96.1</c:v>
              </c:pt>
              <c:pt idx="26">
                <c:v>96</c:v>
              </c:pt>
              <c:pt idx="27">
                <c:v>96</c:v>
              </c:pt>
              <c:pt idx="28">
                <c:v>95.7</c:v>
              </c:pt>
              <c:pt idx="29">
                <c:v>95.5</c:v>
              </c:pt>
              <c:pt idx="30">
                <c:v>93.2</c:v>
              </c:pt>
              <c:pt idx="31">
                <c:v>95.9</c:v>
              </c:pt>
              <c:pt idx="32">
                <c:v>97.1</c:v>
              </c:pt>
              <c:pt idx="33">
                <c:v>96.8</c:v>
              </c:pt>
              <c:pt idx="34">
                <c:v>98.6</c:v>
              </c:pt>
              <c:pt idx="35">
                <c:v>84.3</c:v>
              </c:pt>
              <c:pt idx="36">
                <c:v>83.1</c:v>
              </c:pt>
              <c:pt idx="37">
                <c:v>87.5</c:v>
              </c:pt>
              <c:pt idx="38">
                <c:v>93.8</c:v>
              </c:pt>
              <c:pt idx="39">
                <c:v>94.4</c:v>
              </c:pt>
              <c:pt idx="40">
                <c:v>94.7</c:v>
              </c:pt>
              <c:pt idx="41">
                <c:v>93.9</c:v>
              </c:pt>
              <c:pt idx="42">
                <c:v>94.8</c:v>
              </c:pt>
              <c:pt idx="43">
                <c:v>93</c:v>
              </c:pt>
              <c:pt idx="44">
                <c:v>96.1</c:v>
              </c:pt>
              <c:pt idx="45">
                <c:v>95</c:v>
              </c:pt>
              <c:pt idx="46">
                <c:v>95.3</c:v>
              </c:pt>
              <c:pt idx="47">
                <c:v>95.8</c:v>
              </c:pt>
              <c:pt idx="48">
                <c:v>96.7</c:v>
              </c:pt>
            </c:numLit>
          </c:val>
          <c:smooth val="0"/>
        </c:ser>
        <c:axId val="23948800"/>
        <c:axId val="14212609"/>
      </c:lineChart>
      <c:catAx>
        <c:axId val="10237718"/>
        <c:scaling>
          <c:orientation val="minMax"/>
        </c:scaling>
        <c:axPos val="b"/>
        <c:delete val="0"/>
        <c:numFmt formatCode="General" sourceLinked="1"/>
        <c:majorTickMark val="in"/>
        <c:minorTickMark val="none"/>
        <c:tickLblPos val="low"/>
        <c:txPr>
          <a:bodyPr vert="horz" rot="0"/>
          <a:lstStyle/>
          <a:p>
            <a:pPr>
              <a:defRPr lang="en-US" cap="none" sz="800" b="0" i="0" u="none" baseline="0"/>
            </a:pPr>
          </a:p>
        </c:txPr>
        <c:crossAx val="25030599"/>
        <c:crosses val="autoZero"/>
        <c:auto val="0"/>
        <c:lblOffset val="100"/>
        <c:noMultiLvlLbl val="0"/>
      </c:catAx>
      <c:valAx>
        <c:axId val="25030599"/>
        <c:scaling>
          <c:orientation val="minMax"/>
          <c:max val="20"/>
          <c:min val="-40"/>
        </c:scaling>
        <c:axPos val="l"/>
        <c:title>
          <c:tx>
            <c:rich>
              <a:bodyPr vert="horz" rot="0" anchor="ctr"/>
              <a:lstStyle/>
              <a:p>
                <a:pPr algn="ctr">
                  <a:defRPr/>
                </a:pPr>
                <a:r>
                  <a:rPr lang="en-US" cap="none" sz="1000" b="0" i="0" u="none" baseline="0"/>
                  <a:t>前
年
同
月
比
(%)</a:t>
                </a:r>
              </a:p>
            </c:rich>
          </c:tx>
          <c:layout/>
          <c:overlay val="0"/>
          <c:spPr>
            <a:noFill/>
            <a:ln>
              <a:noFill/>
            </a:ln>
          </c:spPr>
        </c:title>
        <c:delete val="0"/>
        <c:numFmt formatCode="0_ " sourceLinked="0"/>
        <c:majorTickMark val="in"/>
        <c:minorTickMark val="none"/>
        <c:tickLblPos val="nextTo"/>
        <c:txPr>
          <a:bodyPr/>
          <a:lstStyle/>
          <a:p>
            <a:pPr>
              <a:defRPr lang="en-US" cap="none" sz="900" b="0" i="0" u="none" baseline="0"/>
            </a:pPr>
          </a:p>
        </c:txPr>
        <c:crossAx val="10237718"/>
        <c:crossesAt val="1"/>
        <c:crossBetween val="between"/>
        <c:dispUnits/>
        <c:majorUnit val="10"/>
        <c:minorUnit val="1"/>
      </c:valAx>
      <c:catAx>
        <c:axId val="23948800"/>
        <c:scaling>
          <c:orientation val="minMax"/>
        </c:scaling>
        <c:axPos val="b"/>
        <c:delete val="1"/>
        <c:majorTickMark val="in"/>
        <c:minorTickMark val="none"/>
        <c:tickLblPos val="nextTo"/>
        <c:crossAx val="14212609"/>
        <c:crossesAt val="60"/>
        <c:auto val="0"/>
        <c:lblOffset val="100"/>
        <c:noMultiLvlLbl val="0"/>
      </c:catAx>
      <c:valAx>
        <c:axId val="14212609"/>
        <c:scaling>
          <c:orientation val="minMax"/>
          <c:max val="120"/>
          <c:min val="60"/>
        </c:scaling>
        <c:axPos val="l"/>
        <c:title>
          <c:tx>
            <c:rich>
              <a:bodyPr vert="horz" rot="0" anchor="ctr"/>
              <a:lstStyle/>
              <a:p>
                <a:pPr algn="ctr">
                  <a:defRPr/>
                </a:pPr>
                <a:r>
                  <a:rPr lang="en-US" cap="none" sz="900" b="0" i="0" u="none" baseline="0"/>
                  <a:t>指
数</a:t>
                </a:r>
              </a:p>
            </c:rich>
          </c:tx>
          <c:layout/>
          <c:overlay val="0"/>
          <c:spPr>
            <a:noFill/>
            <a:ln>
              <a:noFill/>
            </a:ln>
          </c:spPr>
        </c:title>
        <c:delete val="0"/>
        <c:numFmt formatCode="0_ " sourceLinked="0"/>
        <c:majorTickMark val="in"/>
        <c:minorTickMark val="none"/>
        <c:tickLblPos val="nextTo"/>
        <c:txPr>
          <a:bodyPr/>
          <a:lstStyle/>
          <a:p>
            <a:pPr>
              <a:defRPr lang="en-US" cap="none" sz="900" b="0" i="0" u="none" baseline="0"/>
            </a:pPr>
          </a:p>
        </c:txPr>
        <c:crossAx val="23948800"/>
        <c:crosses val="max"/>
        <c:crossBetween val="between"/>
        <c:dispUnits/>
        <c:majorUnit val="10"/>
      </c:valAx>
      <c:spPr>
        <a:noFill/>
        <a:ln w="12700">
          <a:solidFill>
            <a:srgbClr val="808080"/>
          </a:solidFill>
        </a:ln>
      </c:spPr>
    </c:plotArea>
    <c:legend>
      <c:legendPos val="r"/>
      <c:layout>
        <c:manualLayout>
          <c:xMode val="edge"/>
          <c:yMode val="edge"/>
          <c:x val="0.141"/>
          <c:y val="0.51875"/>
          <c:w val="0.1265"/>
          <c:h val="0.198"/>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25"/>
          <c:y val="0"/>
          <c:w val="0.89675"/>
          <c:h val="0.98525"/>
        </c:manualLayout>
      </c:layout>
      <c:barChart>
        <c:barDir val="col"/>
        <c:grouping val="clustered"/>
        <c:varyColors val="0"/>
        <c:ser>
          <c:idx val="1"/>
          <c:order val="0"/>
          <c:tx>
            <c:v>県前年同月比</c:v>
          </c:tx>
          <c:spPr>
            <a:pattFill prst="ltUpDiag">
              <a:fgClr>
                <a:srgbClr val="969696"/>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9"/>
              <c:pt idx="0">
                <c:v>4
20</c:v>
              </c:pt>
              <c:pt idx="1">
                <c:v>5</c:v>
              </c:pt>
              <c:pt idx="2">
                <c:v>6</c:v>
              </c:pt>
              <c:pt idx="3">
                <c:v>7</c:v>
              </c:pt>
              <c:pt idx="4">
                <c:v>8</c:v>
              </c:pt>
              <c:pt idx="5">
                <c:v>9</c:v>
              </c:pt>
              <c:pt idx="6">
                <c:v>10</c:v>
              </c:pt>
              <c:pt idx="7">
                <c:v>11</c:v>
              </c:pt>
              <c:pt idx="8">
                <c:v>12</c:v>
              </c:pt>
              <c:pt idx="9">
                <c:v>1
21</c:v>
              </c:pt>
              <c:pt idx="10">
                <c:v>2</c:v>
              </c:pt>
              <c:pt idx="11">
                <c:v>3</c:v>
              </c:pt>
              <c:pt idx="12">
                <c:v>4</c:v>
              </c:pt>
              <c:pt idx="13">
                <c:v>5</c:v>
              </c:pt>
              <c:pt idx="14">
                <c:v>6</c:v>
              </c:pt>
              <c:pt idx="15">
                <c:v>7</c:v>
              </c:pt>
              <c:pt idx="16">
                <c:v>8</c:v>
              </c:pt>
              <c:pt idx="17">
                <c:v>9</c:v>
              </c:pt>
              <c:pt idx="18">
                <c:v>10</c:v>
              </c:pt>
              <c:pt idx="19">
                <c:v>11</c:v>
              </c:pt>
              <c:pt idx="20">
                <c:v>12</c:v>
              </c:pt>
              <c:pt idx="21">
                <c:v>1
22</c:v>
              </c:pt>
              <c:pt idx="22">
                <c:v>2</c:v>
              </c:pt>
              <c:pt idx="23">
                <c:v>3</c:v>
              </c:pt>
              <c:pt idx="24">
                <c:v>4</c:v>
              </c:pt>
              <c:pt idx="25">
                <c:v>5</c:v>
              </c:pt>
              <c:pt idx="26">
                <c:v>6</c:v>
              </c:pt>
              <c:pt idx="27">
                <c:v>7</c:v>
              </c:pt>
              <c:pt idx="28">
                <c:v>8</c:v>
              </c:pt>
              <c:pt idx="29">
                <c:v>9</c:v>
              </c:pt>
              <c:pt idx="30">
                <c:v>10</c:v>
              </c:pt>
              <c:pt idx="31">
                <c:v>11</c:v>
              </c:pt>
              <c:pt idx="32">
                <c:v>12</c:v>
              </c:pt>
              <c:pt idx="33">
                <c:v>1
23</c:v>
              </c:pt>
              <c:pt idx="34">
                <c:v>2</c:v>
              </c:pt>
              <c:pt idx="35">
                <c:v>3</c:v>
              </c:pt>
              <c:pt idx="36">
                <c:v>4</c:v>
              </c:pt>
              <c:pt idx="37">
                <c:v>5</c:v>
              </c:pt>
              <c:pt idx="38">
                <c:v>6</c:v>
              </c:pt>
              <c:pt idx="39">
                <c:v>7</c:v>
              </c:pt>
              <c:pt idx="40">
                <c:v>8</c:v>
              </c:pt>
              <c:pt idx="41">
                <c:v>9</c:v>
              </c:pt>
              <c:pt idx="42">
                <c:v>10</c:v>
              </c:pt>
              <c:pt idx="43">
                <c:v>11</c:v>
              </c:pt>
              <c:pt idx="44">
                <c:v>12</c:v>
              </c:pt>
              <c:pt idx="45">
                <c:v>1
24</c:v>
              </c:pt>
              <c:pt idx="46">
                <c:v>2</c:v>
              </c:pt>
              <c:pt idx="47">
                <c:v>3</c:v>
              </c:pt>
              <c:pt idx="48">
                <c:v>4</c:v>
              </c:pt>
            </c:strLit>
          </c:cat>
          <c:val>
            <c:numLit>
              <c:ptCount val="49"/>
              <c:pt idx="0">
                <c:v>-0.9574468085106425</c:v>
              </c:pt>
              <c:pt idx="1">
                <c:v>-0.8247422680412342</c:v>
              </c:pt>
              <c:pt idx="2">
                <c:v>-1.4619883040935644</c:v>
              </c:pt>
              <c:pt idx="3">
                <c:v>-3.992210321324252</c:v>
              </c:pt>
              <c:pt idx="4">
                <c:v>-5.209397344228817</c:v>
              </c:pt>
              <c:pt idx="5">
                <c:v>-3.501544799176104</c:v>
              </c:pt>
              <c:pt idx="6">
                <c:v>-6.403940886699511</c:v>
              </c:pt>
              <c:pt idx="7">
                <c:v>-4.393505253104113</c:v>
              </c:pt>
              <c:pt idx="8">
                <c:v>-6.225680933852129</c:v>
              </c:pt>
              <c:pt idx="9">
                <c:v>-5.703048180924286</c:v>
              </c:pt>
              <c:pt idx="10">
                <c:v>-6.106106106106113</c:v>
              </c:pt>
              <c:pt idx="11">
                <c:v>-4.787812840043526</c:v>
              </c:pt>
              <c:pt idx="12">
                <c:v>-7.626208378088073</c:v>
              </c:pt>
              <c:pt idx="13">
                <c:v>-5.821205821205833</c:v>
              </c:pt>
              <c:pt idx="14">
                <c:v>-6.033630069238372</c:v>
              </c:pt>
              <c:pt idx="15">
                <c:v>-5.1724137931034475</c:v>
              </c:pt>
              <c:pt idx="16">
                <c:v>-4.525862068965525</c:v>
              </c:pt>
              <c:pt idx="17">
                <c:v>-7.363927427961581</c:v>
              </c:pt>
              <c:pt idx="18">
                <c:v>-10.526315789473683</c:v>
              </c:pt>
              <c:pt idx="19">
                <c:v>-11.188811188811176</c:v>
              </c:pt>
              <c:pt idx="20">
                <c:v>-12.759336099585072</c:v>
              </c:pt>
              <c:pt idx="21">
                <c:v>-9.489051094890522</c:v>
              </c:pt>
              <c:pt idx="22">
                <c:v>-8.422174840085283</c:v>
              </c:pt>
              <c:pt idx="23">
                <c:v>-5.028571428571437</c:v>
              </c:pt>
              <c:pt idx="24">
                <c:v>0.5813953488372103</c:v>
              </c:pt>
              <c:pt idx="25">
                <c:v>-1.4348785871964642</c:v>
              </c:pt>
              <c:pt idx="26">
                <c:v>-0.6315789473684164</c:v>
              </c:pt>
              <c:pt idx="27">
                <c:v>-3.9572192513368964</c:v>
              </c:pt>
              <c:pt idx="28">
                <c:v>-1.1286681715575675</c:v>
              </c:pt>
              <c:pt idx="29">
                <c:v>0</c:v>
              </c:pt>
              <c:pt idx="30">
                <c:v>8.94117647058823</c:v>
              </c:pt>
              <c:pt idx="31">
                <c:v>7.424071991001124</c:v>
              </c:pt>
              <c:pt idx="32">
                <c:v>6.777645659928666</c:v>
              </c:pt>
              <c:pt idx="33">
                <c:v>5.87557603686637</c:v>
              </c:pt>
              <c:pt idx="34">
                <c:v>2.9103608847497187</c:v>
              </c:pt>
              <c:pt idx="35">
                <c:v>-3.730445246690728</c:v>
              </c:pt>
              <c:pt idx="36">
                <c:v>2.4277456647398887</c:v>
              </c:pt>
              <c:pt idx="37">
                <c:v>8.174692049272103</c:v>
              </c:pt>
              <c:pt idx="38">
                <c:v>4.343220338983045</c:v>
              </c:pt>
              <c:pt idx="39">
                <c:v>10.579064587973264</c:v>
              </c:pt>
              <c:pt idx="40">
                <c:v>7.420091324200917</c:v>
              </c:pt>
              <c:pt idx="41">
                <c:v>5.184331797235031</c:v>
              </c:pt>
              <c:pt idx="42">
                <c:v>0.4319654427645814</c:v>
              </c:pt>
              <c:pt idx="43">
                <c:v>2.617801047120416</c:v>
              </c:pt>
              <c:pt idx="44">
                <c:v>0.556792873051215</c:v>
              </c:pt>
              <c:pt idx="45">
                <c:v>2.502720348204557</c:v>
              </c:pt>
              <c:pt idx="46">
                <c:v>10.294117647058808</c:v>
              </c:pt>
              <c:pt idx="47">
                <c:v>18.375000000000007</c:v>
              </c:pt>
              <c:pt idx="48">
                <c:v>8.239277652370225</c:v>
              </c:pt>
            </c:numLit>
          </c:val>
        </c:ser>
        <c:gapWidth val="10"/>
        <c:axId val="60804618"/>
        <c:axId val="10370651"/>
      </c:barChart>
      <c:lineChart>
        <c:grouping val="standard"/>
        <c:varyColors val="0"/>
        <c:ser>
          <c:idx val="0"/>
          <c:order val="1"/>
          <c:tx>
            <c:v>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val>
            <c:numLit>
              <c:ptCount val="49"/>
              <c:pt idx="0">
                <c:v>97.6</c:v>
              </c:pt>
              <c:pt idx="1">
                <c:v>97.2</c:v>
              </c:pt>
              <c:pt idx="2">
                <c:v>96.6</c:v>
              </c:pt>
              <c:pt idx="3">
                <c:v>95.7</c:v>
              </c:pt>
              <c:pt idx="4">
                <c:v>94.9</c:v>
              </c:pt>
              <c:pt idx="5">
                <c:v>95.8</c:v>
              </c:pt>
              <c:pt idx="6">
                <c:v>93.2</c:v>
              </c:pt>
              <c:pt idx="7">
                <c:v>95.8</c:v>
              </c:pt>
              <c:pt idx="8">
                <c:v>96.1</c:v>
              </c:pt>
              <c:pt idx="9">
                <c:v>93.8</c:v>
              </c:pt>
              <c:pt idx="10">
                <c:v>93.5</c:v>
              </c:pt>
              <c:pt idx="11">
                <c:v>93</c:v>
              </c:pt>
              <c:pt idx="12">
                <c:v>90.2</c:v>
              </c:pt>
              <c:pt idx="13">
                <c:v>91.9</c:v>
              </c:pt>
              <c:pt idx="14">
                <c:v>91.2</c:v>
              </c:pt>
              <c:pt idx="15">
                <c:v>90.9</c:v>
              </c:pt>
              <c:pt idx="16">
                <c:v>90.4</c:v>
              </c:pt>
              <c:pt idx="17">
                <c:v>88.7</c:v>
              </c:pt>
              <c:pt idx="18">
                <c:v>84.1</c:v>
              </c:pt>
              <c:pt idx="19">
                <c:v>84.9</c:v>
              </c:pt>
              <c:pt idx="20">
                <c:v>83.5</c:v>
              </c:pt>
              <c:pt idx="21">
                <c:v>85.2</c:v>
              </c:pt>
              <c:pt idx="22">
                <c:v>86.7</c:v>
              </c:pt>
              <c:pt idx="23">
                <c:v>88.3</c:v>
              </c:pt>
              <c:pt idx="24">
                <c:v>90.6</c:v>
              </c:pt>
              <c:pt idx="25">
                <c:v>89.5</c:v>
              </c:pt>
              <c:pt idx="26">
                <c:v>89.9</c:v>
              </c:pt>
              <c:pt idx="27">
                <c:v>86.7</c:v>
              </c:pt>
              <c:pt idx="28">
                <c:v>89.2</c:v>
              </c:pt>
              <c:pt idx="29">
                <c:v>88.9</c:v>
              </c:pt>
              <c:pt idx="30">
                <c:v>91.8</c:v>
              </c:pt>
              <c:pt idx="31">
                <c:v>91.4</c:v>
              </c:pt>
              <c:pt idx="32">
                <c:v>90.4</c:v>
              </c:pt>
              <c:pt idx="33">
                <c:v>90.8</c:v>
              </c:pt>
              <c:pt idx="34">
                <c:v>89.3</c:v>
              </c:pt>
              <c:pt idx="35">
                <c:v>85</c:v>
              </c:pt>
              <c:pt idx="36">
                <c:v>91.7</c:v>
              </c:pt>
              <c:pt idx="37">
                <c:v>96.8</c:v>
              </c:pt>
              <c:pt idx="38">
                <c:v>93.4</c:v>
              </c:pt>
              <c:pt idx="39">
                <c:v>95.2</c:v>
              </c:pt>
              <c:pt idx="40">
                <c:v>95.1</c:v>
              </c:pt>
              <c:pt idx="41">
                <c:v>93.5</c:v>
              </c:pt>
              <c:pt idx="42">
                <c:v>93.6</c:v>
              </c:pt>
              <c:pt idx="43">
                <c:v>93.6</c:v>
              </c:pt>
              <c:pt idx="44">
                <c:v>91.6</c:v>
              </c:pt>
              <c:pt idx="45">
                <c:v>93.1</c:v>
              </c:pt>
              <c:pt idx="46">
                <c:v>98.5</c:v>
              </c:pt>
              <c:pt idx="47">
                <c:v>100.73</c:v>
              </c:pt>
              <c:pt idx="48">
                <c:v>99.2</c:v>
              </c:pt>
            </c:numLit>
          </c:val>
          <c:smooth val="0"/>
        </c:ser>
        <c:ser>
          <c:idx val="2"/>
          <c:order val="2"/>
          <c:tx>
            <c:v>国</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000000"/>
                </a:solidFill>
              </a:ln>
            </c:spPr>
          </c:marker>
          <c:dPt>
            <c:idx val="9"/>
            <c:spPr>
              <a:ln w="12700">
                <a:solidFill>
                  <a:srgbClr val="000000"/>
                </a:solidFill>
              </a:ln>
            </c:spPr>
            <c:marker>
              <c:size val="4"/>
              <c:spPr>
                <a:noFill/>
                <a:ln>
                  <a:solidFill>
                    <a:srgbClr val="000000"/>
                  </a:solidFill>
                </a:ln>
              </c:spPr>
            </c:marker>
          </c:dPt>
          <c:val>
            <c:numLit>
              <c:ptCount val="49"/>
              <c:pt idx="0">
                <c:v>104.7</c:v>
              </c:pt>
              <c:pt idx="1">
                <c:v>105.3</c:v>
              </c:pt>
              <c:pt idx="2">
                <c:v>106.2</c:v>
              </c:pt>
              <c:pt idx="3">
                <c:v>106.3</c:v>
              </c:pt>
              <c:pt idx="4">
                <c:v>106.1</c:v>
              </c:pt>
              <c:pt idx="5">
                <c:v>107.7</c:v>
              </c:pt>
              <c:pt idx="6">
                <c:v>108.9</c:v>
              </c:pt>
              <c:pt idx="7">
                <c:v>109.5</c:v>
              </c:pt>
              <c:pt idx="8">
                <c:v>109.7</c:v>
              </c:pt>
              <c:pt idx="9">
                <c:v>107.2</c:v>
              </c:pt>
              <c:pt idx="10">
                <c:v>103.2</c:v>
              </c:pt>
              <c:pt idx="11">
                <c:v>100</c:v>
              </c:pt>
              <c:pt idx="12">
                <c:v>97.9</c:v>
              </c:pt>
              <c:pt idx="13">
                <c:v>97.3</c:v>
              </c:pt>
              <c:pt idx="14">
                <c:v>96.1</c:v>
              </c:pt>
              <c:pt idx="15">
                <c:v>95.5</c:v>
              </c:pt>
              <c:pt idx="16">
                <c:v>95</c:v>
              </c:pt>
              <c:pt idx="17">
                <c:v>94.4</c:v>
              </c:pt>
              <c:pt idx="18">
                <c:v>93.1</c:v>
              </c:pt>
              <c:pt idx="19">
                <c:v>93.2</c:v>
              </c:pt>
              <c:pt idx="20">
                <c:v>93</c:v>
              </c:pt>
              <c:pt idx="21">
                <c:v>94</c:v>
              </c:pt>
              <c:pt idx="22">
                <c:v>95.4</c:v>
              </c:pt>
              <c:pt idx="23">
                <c:v>94.4</c:v>
              </c:pt>
              <c:pt idx="24">
                <c:v>95</c:v>
              </c:pt>
              <c:pt idx="25">
                <c:v>96.3</c:v>
              </c:pt>
              <c:pt idx="26">
                <c:v>96.9</c:v>
              </c:pt>
              <c:pt idx="27">
                <c:v>96.7</c:v>
              </c:pt>
              <c:pt idx="28">
                <c:v>97.1</c:v>
              </c:pt>
              <c:pt idx="29">
                <c:v>97.3</c:v>
              </c:pt>
              <c:pt idx="30">
                <c:v>96.8</c:v>
              </c:pt>
              <c:pt idx="31">
                <c:v>95.2</c:v>
              </c:pt>
              <c:pt idx="32">
                <c:v>96.7</c:v>
              </c:pt>
              <c:pt idx="33">
                <c:v>101.1</c:v>
              </c:pt>
              <c:pt idx="34">
                <c:v>102</c:v>
              </c:pt>
              <c:pt idx="35">
                <c:v>98.1</c:v>
              </c:pt>
              <c:pt idx="36">
                <c:v>98.9</c:v>
              </c:pt>
              <c:pt idx="37">
                <c:v>104</c:v>
              </c:pt>
              <c:pt idx="38">
                <c:v>101.1</c:v>
              </c:pt>
              <c:pt idx="39">
                <c:v>101.1</c:v>
              </c:pt>
              <c:pt idx="40">
                <c:v>102.8</c:v>
              </c:pt>
              <c:pt idx="41">
                <c:v>102.9</c:v>
              </c:pt>
              <c:pt idx="42">
                <c:v>103.8</c:v>
              </c:pt>
              <c:pt idx="43">
                <c:v>103.3</c:v>
              </c:pt>
              <c:pt idx="44">
                <c:v>101.5</c:v>
              </c:pt>
              <c:pt idx="45">
                <c:v>103.6</c:v>
              </c:pt>
              <c:pt idx="46">
                <c:v>103.1</c:v>
              </c:pt>
              <c:pt idx="47">
                <c:v>107.5</c:v>
              </c:pt>
              <c:pt idx="48">
                <c:v>109.6</c:v>
              </c:pt>
            </c:numLit>
          </c:val>
          <c:smooth val="0"/>
        </c:ser>
        <c:axId val="26226996"/>
        <c:axId val="34716373"/>
      </c:lineChart>
      <c:catAx>
        <c:axId val="60804618"/>
        <c:scaling>
          <c:orientation val="minMax"/>
        </c:scaling>
        <c:axPos val="b"/>
        <c:delete val="0"/>
        <c:numFmt formatCode="General" sourceLinked="1"/>
        <c:majorTickMark val="in"/>
        <c:minorTickMark val="none"/>
        <c:tickLblPos val="low"/>
        <c:txPr>
          <a:bodyPr vert="horz" rot="0"/>
          <a:lstStyle/>
          <a:p>
            <a:pPr>
              <a:defRPr lang="en-US" cap="none" sz="800" b="0" i="0" u="none" baseline="0"/>
            </a:pPr>
          </a:p>
        </c:txPr>
        <c:crossAx val="10370651"/>
        <c:crosses val="autoZero"/>
        <c:auto val="0"/>
        <c:lblOffset val="100"/>
        <c:noMultiLvlLbl val="0"/>
      </c:catAx>
      <c:valAx>
        <c:axId val="10370651"/>
        <c:scaling>
          <c:orientation val="minMax"/>
          <c:max val="20"/>
          <c:min val="-30"/>
        </c:scaling>
        <c:axPos val="l"/>
        <c:title>
          <c:tx>
            <c:rich>
              <a:bodyPr vert="horz" rot="0" anchor="ctr"/>
              <a:lstStyle/>
              <a:p>
                <a:pPr algn="ctr">
                  <a:defRPr/>
                </a:pPr>
                <a:r>
                  <a:rPr lang="en-US" cap="none" sz="1000" b="0" i="0" u="none" baseline="0"/>
                  <a:t>前
年
同
月
比
(%)</a:t>
                </a:r>
              </a:p>
            </c:rich>
          </c:tx>
          <c:layout/>
          <c:overlay val="0"/>
          <c:spPr>
            <a:noFill/>
            <a:ln>
              <a:noFill/>
            </a:ln>
          </c:spPr>
        </c:title>
        <c:delete val="0"/>
        <c:numFmt formatCode="0_ " sourceLinked="0"/>
        <c:majorTickMark val="in"/>
        <c:minorTickMark val="none"/>
        <c:tickLblPos val="nextTo"/>
        <c:txPr>
          <a:bodyPr/>
          <a:lstStyle/>
          <a:p>
            <a:pPr>
              <a:defRPr lang="en-US" cap="none" sz="900" b="0" i="0" u="none" baseline="0"/>
            </a:pPr>
          </a:p>
        </c:txPr>
        <c:crossAx val="60804618"/>
        <c:crossesAt val="1"/>
        <c:crossBetween val="between"/>
        <c:dispUnits/>
        <c:majorUnit val="10"/>
      </c:valAx>
      <c:catAx>
        <c:axId val="26226996"/>
        <c:scaling>
          <c:orientation val="minMax"/>
        </c:scaling>
        <c:axPos val="b"/>
        <c:delete val="1"/>
        <c:majorTickMark val="in"/>
        <c:minorTickMark val="none"/>
        <c:tickLblPos val="nextTo"/>
        <c:crossAx val="34716373"/>
        <c:crossesAt val="80"/>
        <c:auto val="0"/>
        <c:lblOffset val="100"/>
        <c:noMultiLvlLbl val="0"/>
      </c:catAx>
      <c:valAx>
        <c:axId val="34716373"/>
        <c:scaling>
          <c:orientation val="minMax"/>
          <c:max val="120"/>
          <c:min val="70"/>
        </c:scaling>
        <c:axPos val="l"/>
        <c:title>
          <c:tx>
            <c:rich>
              <a:bodyPr vert="horz" rot="0" anchor="ctr"/>
              <a:lstStyle/>
              <a:p>
                <a:pPr algn="ctr">
                  <a:defRPr/>
                </a:pPr>
                <a:r>
                  <a:rPr lang="en-US" cap="none" sz="900" b="0" i="0" u="none" baseline="0"/>
                  <a:t>指
数</a:t>
                </a:r>
              </a:p>
            </c:rich>
          </c:tx>
          <c:layout/>
          <c:overlay val="0"/>
          <c:spPr>
            <a:noFill/>
            <a:ln>
              <a:noFill/>
            </a:ln>
          </c:spPr>
        </c:title>
        <c:delete val="0"/>
        <c:numFmt formatCode="0_ " sourceLinked="0"/>
        <c:majorTickMark val="in"/>
        <c:minorTickMark val="none"/>
        <c:tickLblPos val="nextTo"/>
        <c:txPr>
          <a:bodyPr/>
          <a:lstStyle/>
          <a:p>
            <a:pPr>
              <a:defRPr lang="en-US" cap="none" sz="900" b="0" i="0" u="none" baseline="0"/>
            </a:pPr>
          </a:p>
        </c:txPr>
        <c:crossAx val="26226996"/>
        <c:crosses val="max"/>
        <c:crossBetween val="between"/>
        <c:dispUnits/>
        <c:majorUnit val="10"/>
      </c:valAx>
      <c:spPr>
        <a:noFill/>
        <a:ln w="12700">
          <a:solidFill>
            <a:srgbClr val="808080"/>
          </a:solidFill>
        </a:ln>
      </c:spPr>
    </c:plotArea>
    <c:legend>
      <c:legendPos val="r"/>
      <c:layout>
        <c:manualLayout>
          <c:xMode val="edge"/>
          <c:yMode val="edge"/>
          <c:x val="0.1425"/>
          <c:y val="0.532"/>
          <c:w val="0.1275"/>
          <c:h val="0.2117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
          <c:w val="0.95125"/>
          <c:h val="1"/>
        </c:manualLayout>
      </c:layout>
      <c:lineChart>
        <c:grouping val="standard"/>
        <c:varyColors val="0"/>
        <c:ser>
          <c:idx val="0"/>
          <c:order val="0"/>
          <c:tx>
            <c:v>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Lit>
              <c:ptCount val="48"/>
              <c:pt idx="0">
                <c:v>4
20</c:v>
              </c:pt>
              <c:pt idx="1">
                <c:v>5</c:v>
              </c:pt>
              <c:pt idx="2">
                <c:v>6</c:v>
              </c:pt>
              <c:pt idx="3">
                <c:v>7</c:v>
              </c:pt>
              <c:pt idx="4">
                <c:v>8</c:v>
              </c:pt>
              <c:pt idx="5">
                <c:v>9</c:v>
              </c:pt>
              <c:pt idx="6">
                <c:v>10</c:v>
              </c:pt>
              <c:pt idx="7">
                <c:v>11</c:v>
              </c:pt>
              <c:pt idx="8">
                <c:v>12</c:v>
              </c:pt>
              <c:pt idx="9">
                <c:v>1
21</c:v>
              </c:pt>
              <c:pt idx="10">
                <c:v>2</c:v>
              </c:pt>
              <c:pt idx="11">
                <c:v>3</c:v>
              </c:pt>
              <c:pt idx="12">
                <c:v>4</c:v>
              </c:pt>
              <c:pt idx="13">
                <c:v>5</c:v>
              </c:pt>
              <c:pt idx="14">
                <c:v>6</c:v>
              </c:pt>
              <c:pt idx="15">
                <c:v>7</c:v>
              </c:pt>
              <c:pt idx="16">
                <c:v>8</c:v>
              </c:pt>
              <c:pt idx="17">
                <c:v>9</c:v>
              </c:pt>
              <c:pt idx="18">
                <c:v>10</c:v>
              </c:pt>
              <c:pt idx="19">
                <c:v>11</c:v>
              </c:pt>
              <c:pt idx="20">
                <c:v>12</c:v>
              </c:pt>
              <c:pt idx="21">
                <c:v>1
22</c:v>
              </c:pt>
              <c:pt idx="22">
                <c:v>2</c:v>
              </c:pt>
              <c:pt idx="23">
                <c:v>3</c:v>
              </c:pt>
              <c:pt idx="24">
                <c:v>4</c:v>
              </c:pt>
              <c:pt idx="25">
                <c:v>5</c:v>
              </c:pt>
              <c:pt idx="26">
                <c:v>6</c:v>
              </c:pt>
              <c:pt idx="27">
                <c:v>7</c:v>
              </c:pt>
              <c:pt idx="28">
                <c:v>8</c:v>
              </c:pt>
              <c:pt idx="29">
                <c:v>9</c:v>
              </c:pt>
              <c:pt idx="30">
                <c:v>10</c:v>
              </c:pt>
              <c:pt idx="31">
                <c:v>11</c:v>
              </c:pt>
              <c:pt idx="32">
                <c:v>12</c:v>
              </c:pt>
              <c:pt idx="33">
                <c:v>1
23</c:v>
              </c:pt>
              <c:pt idx="34">
                <c:v>2</c:v>
              </c:pt>
              <c:pt idx="35">
                <c:v>3</c:v>
              </c:pt>
              <c:pt idx="36">
                <c:v>4</c:v>
              </c:pt>
              <c:pt idx="37">
                <c:v>5</c:v>
              </c:pt>
              <c:pt idx="38">
                <c:v>6</c:v>
              </c:pt>
              <c:pt idx="39">
                <c:v>7</c:v>
              </c:pt>
              <c:pt idx="40">
                <c:v>8</c:v>
              </c:pt>
              <c:pt idx="41">
                <c:v>9</c:v>
              </c:pt>
              <c:pt idx="42">
                <c:v>10</c:v>
              </c:pt>
              <c:pt idx="43">
                <c:v>11</c:v>
              </c:pt>
              <c:pt idx="44">
                <c:v>12</c:v>
              </c:pt>
              <c:pt idx="45">
                <c:v>1
24</c:v>
              </c:pt>
              <c:pt idx="46">
                <c:v>2</c:v>
              </c:pt>
              <c:pt idx="47">
                <c:v>3</c:v>
              </c:pt>
            </c:strLit>
          </c:cat>
          <c:val>
            <c:numLit>
              <c:ptCount val="48"/>
              <c:pt idx="0">
                <c:v>98.36666666666667</c:v>
              </c:pt>
              <c:pt idx="1">
                <c:v>97.46666666666665</c:v>
              </c:pt>
              <c:pt idx="2">
                <c:v>98.33333333333333</c:v>
              </c:pt>
              <c:pt idx="3">
                <c:v>97.23333333333335</c:v>
              </c:pt>
              <c:pt idx="4">
                <c:v>96.8</c:v>
              </c:pt>
              <c:pt idx="5">
                <c:v>93.93333333333332</c:v>
              </c:pt>
              <c:pt idx="6">
                <c:v>91.59999999999998</c:v>
              </c:pt>
              <c:pt idx="7">
                <c:v>87.59999999999998</c:v>
              </c:pt>
              <c:pt idx="8">
                <c:v>83.83333333333333</c:v>
              </c:pt>
              <c:pt idx="9">
                <c:v>77.89999999999999</c:v>
              </c:pt>
              <c:pt idx="10">
                <c:v>74.10000000000001</c:v>
              </c:pt>
              <c:pt idx="11">
                <c:v>72.06666666666666</c:v>
              </c:pt>
              <c:pt idx="12">
                <c:v>73.63333333333334</c:v>
              </c:pt>
              <c:pt idx="13">
                <c:v>75.23333333333333</c:v>
              </c:pt>
              <c:pt idx="14">
                <c:v>75.8</c:v>
              </c:pt>
              <c:pt idx="15">
                <c:v>75.7</c:v>
              </c:pt>
              <c:pt idx="16">
                <c:v>75.56666666666668</c:v>
              </c:pt>
              <c:pt idx="17">
                <c:v>75.10000000000001</c:v>
              </c:pt>
              <c:pt idx="18">
                <c:v>75.16666666666667</c:v>
              </c:pt>
              <c:pt idx="19">
                <c:v>75.76666666666667</c:v>
              </c:pt>
              <c:pt idx="20">
                <c:v>77.8</c:v>
              </c:pt>
              <c:pt idx="21">
                <c:v>79.60000000000001</c:v>
              </c:pt>
              <c:pt idx="22">
                <c:v>80.86666666666666</c:v>
              </c:pt>
              <c:pt idx="23">
                <c:v>81.23333333333333</c:v>
              </c:pt>
              <c:pt idx="24">
                <c:v>81.8</c:v>
              </c:pt>
              <c:pt idx="25">
                <c:v>82.63333333333333</c:v>
              </c:pt>
              <c:pt idx="26">
                <c:v>83.33333333333333</c:v>
              </c:pt>
              <c:pt idx="27">
                <c:v>84.33333333333333</c:v>
              </c:pt>
              <c:pt idx="28">
                <c:v>85.5</c:v>
              </c:pt>
              <c:pt idx="29">
                <c:v>83.8</c:v>
              </c:pt>
              <c:pt idx="30">
                <c:v>81.96666666666667</c:v>
              </c:pt>
              <c:pt idx="31">
                <c:v>80.33333333333333</c:v>
              </c:pt>
              <c:pt idx="32">
                <c:v>81.10000000000001</c:v>
              </c:pt>
              <c:pt idx="33">
                <c:v>81.76666666666667</c:v>
              </c:pt>
              <c:pt idx="34">
                <c:v>77.56666666666666</c:v>
              </c:pt>
              <c:pt idx="35">
                <c:v>75.06666666666666</c:v>
              </c:pt>
              <c:pt idx="36">
                <c:v>74.16666666666667</c:v>
              </c:pt>
              <c:pt idx="37">
                <c:v>78.4</c:v>
              </c:pt>
              <c:pt idx="38">
                <c:v>81.89999999999999</c:v>
              </c:pt>
              <c:pt idx="39">
                <c:v>84.5</c:v>
              </c:pt>
              <c:pt idx="40">
                <c:v>84.86666666666666</c:v>
              </c:pt>
              <c:pt idx="41">
                <c:v>84.03333333333333</c:v>
              </c:pt>
              <c:pt idx="42">
                <c:v>81.26666666666667</c:v>
              </c:pt>
              <c:pt idx="43">
                <c:v>80</c:v>
              </c:pt>
              <c:pt idx="44">
                <c:v>80</c:v>
              </c:pt>
              <c:pt idx="45">
                <c:v>80.26666666666667</c:v>
              </c:pt>
              <c:pt idx="46">
                <c:v>81.89999999999999</c:v>
              </c:pt>
              <c:pt idx="47">
                <c:v>82.03333333333333</c:v>
              </c:pt>
            </c:numLit>
          </c:val>
          <c:smooth val="0"/>
        </c:ser>
        <c:ser>
          <c:idx val="2"/>
          <c:order val="1"/>
          <c:tx>
            <c:v>国</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000000"/>
                </a:solidFill>
              </a:ln>
            </c:spPr>
          </c:marker>
          <c:dPt>
            <c:idx val="9"/>
            <c:spPr>
              <a:ln w="12700">
                <a:solidFill>
                  <a:srgbClr val="000000"/>
                </a:solidFill>
              </a:ln>
            </c:spPr>
            <c:marker>
              <c:size val="4"/>
              <c:spPr>
                <a:noFill/>
                <a:ln>
                  <a:solidFill>
                    <a:srgbClr val="000000"/>
                  </a:solidFill>
                </a:ln>
              </c:spPr>
            </c:marker>
          </c:dPt>
          <c:cat>
            <c:strLit>
              <c:ptCount val="48"/>
              <c:pt idx="0">
                <c:v>4
20</c:v>
              </c:pt>
              <c:pt idx="1">
                <c:v>5</c:v>
              </c:pt>
              <c:pt idx="2">
                <c:v>6</c:v>
              </c:pt>
              <c:pt idx="3">
                <c:v>7</c:v>
              </c:pt>
              <c:pt idx="4">
                <c:v>8</c:v>
              </c:pt>
              <c:pt idx="5">
                <c:v>9</c:v>
              </c:pt>
              <c:pt idx="6">
                <c:v>10</c:v>
              </c:pt>
              <c:pt idx="7">
                <c:v>11</c:v>
              </c:pt>
              <c:pt idx="8">
                <c:v>12</c:v>
              </c:pt>
              <c:pt idx="9">
                <c:v>1
21</c:v>
              </c:pt>
              <c:pt idx="10">
                <c:v>2</c:v>
              </c:pt>
              <c:pt idx="11">
                <c:v>3</c:v>
              </c:pt>
              <c:pt idx="12">
                <c:v>4</c:v>
              </c:pt>
              <c:pt idx="13">
                <c:v>5</c:v>
              </c:pt>
              <c:pt idx="14">
                <c:v>6</c:v>
              </c:pt>
              <c:pt idx="15">
                <c:v>7</c:v>
              </c:pt>
              <c:pt idx="16">
                <c:v>8</c:v>
              </c:pt>
              <c:pt idx="17">
                <c:v>9</c:v>
              </c:pt>
              <c:pt idx="18">
                <c:v>10</c:v>
              </c:pt>
              <c:pt idx="19">
                <c:v>11</c:v>
              </c:pt>
              <c:pt idx="20">
                <c:v>12</c:v>
              </c:pt>
              <c:pt idx="21">
                <c:v>1
22</c:v>
              </c:pt>
              <c:pt idx="22">
                <c:v>2</c:v>
              </c:pt>
              <c:pt idx="23">
                <c:v>3</c:v>
              </c:pt>
              <c:pt idx="24">
                <c:v>4</c:v>
              </c:pt>
              <c:pt idx="25">
                <c:v>5</c:v>
              </c:pt>
              <c:pt idx="26">
                <c:v>6</c:v>
              </c:pt>
              <c:pt idx="27">
                <c:v>7</c:v>
              </c:pt>
              <c:pt idx="28">
                <c:v>8</c:v>
              </c:pt>
              <c:pt idx="29">
                <c:v>9</c:v>
              </c:pt>
              <c:pt idx="30">
                <c:v>10</c:v>
              </c:pt>
              <c:pt idx="31">
                <c:v>11</c:v>
              </c:pt>
              <c:pt idx="32">
                <c:v>12</c:v>
              </c:pt>
              <c:pt idx="33">
                <c:v>1
23</c:v>
              </c:pt>
              <c:pt idx="34">
                <c:v>2</c:v>
              </c:pt>
              <c:pt idx="35">
                <c:v>3</c:v>
              </c:pt>
              <c:pt idx="36">
                <c:v>4</c:v>
              </c:pt>
              <c:pt idx="37">
                <c:v>5</c:v>
              </c:pt>
              <c:pt idx="38">
                <c:v>6</c:v>
              </c:pt>
              <c:pt idx="39">
                <c:v>7</c:v>
              </c:pt>
              <c:pt idx="40">
                <c:v>8</c:v>
              </c:pt>
              <c:pt idx="41">
                <c:v>9</c:v>
              </c:pt>
              <c:pt idx="42">
                <c:v>10</c:v>
              </c:pt>
              <c:pt idx="43">
                <c:v>11</c:v>
              </c:pt>
              <c:pt idx="44">
                <c:v>12</c:v>
              </c:pt>
              <c:pt idx="45">
                <c:v>1
24</c:v>
              </c:pt>
              <c:pt idx="46">
                <c:v>2</c:v>
              </c:pt>
              <c:pt idx="47">
                <c:v>3</c:v>
              </c:pt>
            </c:strLit>
          </c:cat>
          <c:val>
            <c:numLit>
              <c:ptCount val="48"/>
              <c:pt idx="0">
                <c:v>108.66666666666667</c:v>
              </c:pt>
              <c:pt idx="1">
                <c:v>108.13333333333333</c:v>
              </c:pt>
              <c:pt idx="2">
                <c:v>107.73333333333333</c:v>
              </c:pt>
              <c:pt idx="3">
                <c:v>105.8</c:v>
              </c:pt>
              <c:pt idx="4">
                <c:v>104.63333333333333</c:v>
              </c:pt>
              <c:pt idx="5">
                <c:v>102.39999999999999</c:v>
              </c:pt>
              <c:pt idx="6">
                <c:v>98.93333333333332</c:v>
              </c:pt>
              <c:pt idx="7">
                <c:v>92.83333333333333</c:v>
              </c:pt>
              <c:pt idx="8">
                <c:v>85.5</c:v>
              </c:pt>
              <c:pt idx="9">
                <c:v>78.26666666666667</c:v>
              </c:pt>
              <c:pt idx="10">
                <c:v>74.16666666666667</c:v>
              </c:pt>
              <c:pt idx="11">
                <c:v>73.56666666666666</c:v>
              </c:pt>
              <c:pt idx="12">
                <c:v>76.36666666666667</c:v>
              </c:pt>
              <c:pt idx="13">
                <c:v>79.03333333333333</c:v>
              </c:pt>
              <c:pt idx="14">
                <c:v>80.9</c:v>
              </c:pt>
              <c:pt idx="15">
                <c:v>82</c:v>
              </c:pt>
              <c:pt idx="16">
                <c:v>83.2</c:v>
              </c:pt>
              <c:pt idx="17">
                <c:v>84.53333333333333</c:v>
              </c:pt>
              <c:pt idx="18">
                <c:v>86.2</c:v>
              </c:pt>
              <c:pt idx="19">
                <c:v>88.13333333333333</c:v>
              </c:pt>
              <c:pt idx="20">
                <c:v>90.93333333333334</c:v>
              </c:pt>
              <c:pt idx="21">
                <c:v>93.26666666666665</c:v>
              </c:pt>
              <c:pt idx="22">
                <c:v>94.86666666666666</c:v>
              </c:pt>
              <c:pt idx="23">
                <c:v>95.36666666666667</c:v>
              </c:pt>
              <c:pt idx="24">
                <c:v>95.56666666666666</c:v>
              </c:pt>
              <c:pt idx="25">
                <c:v>95.26666666666667</c:v>
              </c:pt>
              <c:pt idx="26">
                <c:v>94.86666666666667</c:v>
              </c:pt>
              <c:pt idx="27">
                <c:v>94.46666666666665</c:v>
              </c:pt>
              <c:pt idx="28">
                <c:v>94.26666666666667</c:v>
              </c:pt>
              <c:pt idx="29">
                <c:v>93.53333333333335</c:v>
              </c:pt>
              <c:pt idx="30">
                <c:v>93.33333333333333</c:v>
              </c:pt>
              <c:pt idx="31">
                <c:v>94.16666666666667</c:v>
              </c:pt>
              <c:pt idx="32">
                <c:v>95.83333333333333</c:v>
              </c:pt>
              <c:pt idx="33">
                <c:v>97.36666666666667</c:v>
              </c:pt>
              <c:pt idx="34">
                <c:v>92.8</c:v>
              </c:pt>
              <c:pt idx="35">
                <c:v>88.5</c:v>
              </c:pt>
              <c:pt idx="36">
                <c:v>85.46666666666665</c:v>
              </c:pt>
              <c:pt idx="37">
                <c:v>88.89999999999999</c:v>
              </c:pt>
              <c:pt idx="38">
                <c:v>92</c:v>
              </c:pt>
              <c:pt idx="39">
                <c:v>93.73333333333333</c:v>
              </c:pt>
              <c:pt idx="40">
                <c:v>93.73333333333333</c:v>
              </c:pt>
              <c:pt idx="41">
                <c:v>93.96666666666665</c:v>
              </c:pt>
              <c:pt idx="42">
                <c:v>93.40000000000002</c:v>
              </c:pt>
              <c:pt idx="43">
                <c:v>94.13333333333333</c:v>
              </c:pt>
              <c:pt idx="44">
                <c:v>94.60000000000001</c:v>
              </c:pt>
              <c:pt idx="45">
                <c:v>95.10000000000001</c:v>
              </c:pt>
              <c:pt idx="46">
                <c:v>95.3</c:v>
              </c:pt>
              <c:pt idx="47">
                <c:v>95.26666666666667</c:v>
              </c:pt>
            </c:numLit>
          </c:val>
          <c:smooth val="0"/>
        </c:ser>
        <c:marker val="1"/>
        <c:axId val="44011902"/>
        <c:axId val="60562799"/>
      </c:lineChart>
      <c:catAx>
        <c:axId val="44011902"/>
        <c:scaling>
          <c:orientation val="minMax"/>
        </c:scaling>
        <c:axPos val="b"/>
        <c:delete val="0"/>
        <c:numFmt formatCode="General" sourceLinked="1"/>
        <c:majorTickMark val="in"/>
        <c:minorTickMark val="none"/>
        <c:tickLblPos val="low"/>
        <c:txPr>
          <a:bodyPr vert="horz" rot="0"/>
          <a:lstStyle/>
          <a:p>
            <a:pPr>
              <a:defRPr lang="en-US" cap="none" sz="800" b="0" i="0" u="none" baseline="0"/>
            </a:pPr>
          </a:p>
        </c:txPr>
        <c:crossAx val="60562799"/>
        <c:crossesAt val="60"/>
        <c:auto val="0"/>
        <c:lblOffset val="100"/>
        <c:noMultiLvlLbl val="0"/>
      </c:catAx>
      <c:valAx>
        <c:axId val="60562799"/>
        <c:scaling>
          <c:orientation val="minMax"/>
          <c:max val="120"/>
          <c:min val="60"/>
        </c:scaling>
        <c:axPos val="l"/>
        <c:title>
          <c:tx>
            <c:rich>
              <a:bodyPr vert="wordArtVert" rot="0" anchor="ctr"/>
              <a:lstStyle/>
              <a:p>
                <a:pPr algn="ctr">
                  <a:defRPr/>
                </a:pPr>
                <a:r>
                  <a:rPr lang="en-US" cap="none" sz="900" b="0" i="0" u="none" baseline="0"/>
                  <a:t>指数</a:t>
                </a:r>
              </a:p>
            </c:rich>
          </c:tx>
          <c:layout/>
          <c:overlay val="0"/>
          <c:spPr>
            <a:noFill/>
            <a:ln>
              <a:noFill/>
            </a:ln>
          </c:spPr>
        </c:title>
        <c:majorGridlines>
          <c:spPr>
            <a:ln w="3175">
              <a:solidFill/>
              <a:prstDash val="sysDot"/>
            </a:ln>
          </c:spPr>
        </c:majorGridlines>
        <c:delete val="0"/>
        <c:numFmt formatCode="0_ " sourceLinked="0"/>
        <c:majorTickMark val="in"/>
        <c:minorTickMark val="none"/>
        <c:tickLblPos val="nextTo"/>
        <c:txPr>
          <a:bodyPr/>
          <a:lstStyle/>
          <a:p>
            <a:pPr>
              <a:defRPr lang="en-US" cap="none" sz="900" b="0" i="0" u="none" baseline="0"/>
            </a:pPr>
          </a:p>
        </c:txPr>
        <c:crossAx val="44011902"/>
        <c:crossesAt val="1"/>
        <c:crossBetween val="between"/>
        <c:dispUnits/>
        <c:majorUnit val="10"/>
      </c:valAx>
      <c:spPr>
        <a:noFill/>
        <a:ln w="12700">
          <a:solidFill>
            <a:srgbClr val="808080"/>
          </a:solidFill>
        </a:ln>
      </c:spPr>
    </c:plotArea>
    <c:legend>
      <c:legendPos val="r"/>
      <c:layout>
        <c:manualLayout>
          <c:xMode val="edge"/>
          <c:yMode val="edge"/>
          <c:x val="0.89225"/>
          <c:y val="0.12625"/>
          <c:w val="0.04775"/>
          <c:h val="0.1632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
          <c:w val="0.97"/>
          <c:h val="1"/>
        </c:manualLayout>
      </c:layout>
      <c:lineChart>
        <c:grouping val="standard"/>
        <c:varyColors val="0"/>
        <c:ser>
          <c:idx val="0"/>
          <c:order val="0"/>
          <c:tx>
            <c:v>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Lit>
              <c:ptCount val="48"/>
              <c:pt idx="0">
                <c:v>4
20</c:v>
              </c:pt>
              <c:pt idx="1">
                <c:v>5</c:v>
              </c:pt>
              <c:pt idx="2">
                <c:v>6</c:v>
              </c:pt>
              <c:pt idx="3">
                <c:v>7</c:v>
              </c:pt>
              <c:pt idx="4">
                <c:v>8</c:v>
              </c:pt>
              <c:pt idx="5">
                <c:v>9</c:v>
              </c:pt>
              <c:pt idx="6">
                <c:v>10</c:v>
              </c:pt>
              <c:pt idx="7">
                <c:v>11</c:v>
              </c:pt>
              <c:pt idx="8">
                <c:v>12</c:v>
              </c:pt>
              <c:pt idx="9">
                <c:v>1
21</c:v>
              </c:pt>
              <c:pt idx="10">
                <c:v>2</c:v>
              </c:pt>
              <c:pt idx="11">
                <c:v>3</c:v>
              </c:pt>
              <c:pt idx="12">
                <c:v>4</c:v>
              </c:pt>
              <c:pt idx="13">
                <c:v>5</c:v>
              </c:pt>
              <c:pt idx="14">
                <c:v>6</c:v>
              </c:pt>
              <c:pt idx="15">
                <c:v>7</c:v>
              </c:pt>
              <c:pt idx="16">
                <c:v>8</c:v>
              </c:pt>
              <c:pt idx="17">
                <c:v>9</c:v>
              </c:pt>
              <c:pt idx="18">
                <c:v>10</c:v>
              </c:pt>
              <c:pt idx="19">
                <c:v>11</c:v>
              </c:pt>
              <c:pt idx="20">
                <c:v>12</c:v>
              </c:pt>
              <c:pt idx="21">
                <c:v>1
22</c:v>
              </c:pt>
              <c:pt idx="22">
                <c:v>2</c:v>
              </c:pt>
              <c:pt idx="23">
                <c:v>3</c:v>
              </c:pt>
              <c:pt idx="24">
                <c:v>4</c:v>
              </c:pt>
              <c:pt idx="25">
                <c:v>5</c:v>
              </c:pt>
              <c:pt idx="26">
                <c:v>6</c:v>
              </c:pt>
              <c:pt idx="27">
                <c:v>7</c:v>
              </c:pt>
              <c:pt idx="28">
                <c:v>8</c:v>
              </c:pt>
              <c:pt idx="29">
                <c:v>9</c:v>
              </c:pt>
              <c:pt idx="30">
                <c:v>10</c:v>
              </c:pt>
              <c:pt idx="31">
                <c:v>11</c:v>
              </c:pt>
              <c:pt idx="32">
                <c:v>12</c:v>
              </c:pt>
              <c:pt idx="33">
                <c:v>1
23</c:v>
              </c:pt>
              <c:pt idx="34">
                <c:v>2</c:v>
              </c:pt>
              <c:pt idx="35">
                <c:v>3</c:v>
              </c:pt>
              <c:pt idx="36">
                <c:v>4</c:v>
              </c:pt>
              <c:pt idx="37">
                <c:v>5</c:v>
              </c:pt>
              <c:pt idx="38">
                <c:v>6</c:v>
              </c:pt>
              <c:pt idx="39">
                <c:v>7</c:v>
              </c:pt>
              <c:pt idx="40">
                <c:v>8</c:v>
              </c:pt>
              <c:pt idx="41">
                <c:v>9</c:v>
              </c:pt>
              <c:pt idx="42">
                <c:v>10</c:v>
              </c:pt>
              <c:pt idx="43">
                <c:v>11</c:v>
              </c:pt>
              <c:pt idx="44">
                <c:v>12</c:v>
              </c:pt>
              <c:pt idx="45">
                <c:v>1
24</c:v>
              </c:pt>
              <c:pt idx="46">
                <c:v>2</c:v>
              </c:pt>
              <c:pt idx="47">
                <c:v>3</c:v>
              </c:pt>
            </c:strLit>
          </c:cat>
          <c:val>
            <c:numLit>
              <c:ptCount val="48"/>
              <c:pt idx="0">
                <c:v>99.8</c:v>
              </c:pt>
              <c:pt idx="1">
                <c:v>99.40000000000002</c:v>
              </c:pt>
              <c:pt idx="2">
                <c:v>101.73333333333333</c:v>
              </c:pt>
              <c:pt idx="3">
                <c:v>100.46666666666665</c:v>
              </c:pt>
              <c:pt idx="4">
                <c:v>99.66666666666667</c:v>
              </c:pt>
              <c:pt idx="5">
                <c:v>96.13333333333333</c:v>
              </c:pt>
              <c:pt idx="6">
                <c:v>93.63333333333333</c:v>
              </c:pt>
              <c:pt idx="7">
                <c:v>89.66666666666667</c:v>
              </c:pt>
              <c:pt idx="8">
                <c:v>84.66666666666667</c:v>
              </c:pt>
              <c:pt idx="9">
                <c:v>78.53333333333335</c:v>
              </c:pt>
              <c:pt idx="10">
                <c:v>74.39999999999999</c:v>
              </c:pt>
              <c:pt idx="11">
                <c:v>73.23333333333333</c:v>
              </c:pt>
              <c:pt idx="12">
                <c:v>74.73333333333333</c:v>
              </c:pt>
              <c:pt idx="13">
                <c:v>76.46666666666667</c:v>
              </c:pt>
              <c:pt idx="14">
                <c:v>77.33333333333333</c:v>
              </c:pt>
              <c:pt idx="15">
                <c:v>77.43333333333332</c:v>
              </c:pt>
              <c:pt idx="16">
                <c:v>77.53333333333332</c:v>
              </c:pt>
              <c:pt idx="17">
                <c:v>77</c:v>
              </c:pt>
              <c:pt idx="18">
                <c:v>77.60000000000001</c:v>
              </c:pt>
              <c:pt idx="19">
                <c:v>77.9</c:v>
              </c:pt>
              <c:pt idx="20">
                <c:v>79.73333333333333</c:v>
              </c:pt>
              <c:pt idx="21">
                <c:v>80.9</c:v>
              </c:pt>
              <c:pt idx="22">
                <c:v>82.13333333333334</c:v>
              </c:pt>
              <c:pt idx="23">
                <c:v>82.66666666666667</c:v>
              </c:pt>
              <c:pt idx="24">
                <c:v>83.63333333333333</c:v>
              </c:pt>
              <c:pt idx="25">
                <c:v>84.56666666666666</c:v>
              </c:pt>
              <c:pt idx="26">
                <c:v>85.16666666666666</c:v>
              </c:pt>
              <c:pt idx="27">
                <c:v>85.73333333333333</c:v>
              </c:pt>
              <c:pt idx="28">
                <c:v>86.10000000000001</c:v>
              </c:pt>
              <c:pt idx="29">
                <c:v>85.39999999999999</c:v>
              </c:pt>
              <c:pt idx="30">
                <c:v>83.73333333333333</c:v>
              </c:pt>
              <c:pt idx="31">
                <c:v>82.46666666666667</c:v>
              </c:pt>
              <c:pt idx="32">
                <c:v>82.10000000000001</c:v>
              </c:pt>
              <c:pt idx="33">
                <c:v>82.96666666666667</c:v>
              </c:pt>
              <c:pt idx="34">
                <c:v>79.2</c:v>
              </c:pt>
              <c:pt idx="35">
                <c:v>75.76666666666667</c:v>
              </c:pt>
              <c:pt idx="36">
                <c:v>73.7</c:v>
              </c:pt>
              <c:pt idx="37">
                <c:v>77.13333333333334</c:v>
              </c:pt>
              <c:pt idx="38">
                <c:v>80.96666666666667</c:v>
              </c:pt>
              <c:pt idx="39">
                <c:v>83.8</c:v>
              </c:pt>
              <c:pt idx="40">
                <c:v>84.7</c:v>
              </c:pt>
              <c:pt idx="41">
                <c:v>85.53333333333335</c:v>
              </c:pt>
              <c:pt idx="42">
                <c:v>83.46666666666665</c:v>
              </c:pt>
              <c:pt idx="43">
                <c:v>83.06666666666668</c:v>
              </c:pt>
              <c:pt idx="44">
                <c:v>81.86666666666667</c:v>
              </c:pt>
              <c:pt idx="45">
                <c:v>81.83333333333333</c:v>
              </c:pt>
              <c:pt idx="46">
                <c:v>82.26666666666667</c:v>
              </c:pt>
              <c:pt idx="47">
                <c:v>82.5</c:v>
              </c:pt>
            </c:numLit>
          </c:val>
          <c:smooth val="0"/>
        </c:ser>
        <c:ser>
          <c:idx val="2"/>
          <c:order val="1"/>
          <c:tx>
            <c:v>国</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dPt>
            <c:idx val="9"/>
            <c:spPr>
              <a:ln w="12700">
                <a:solidFill>
                  <a:srgbClr val="000000"/>
                </a:solidFill>
              </a:ln>
            </c:spPr>
            <c:marker>
              <c:size val="5"/>
              <c:spPr>
                <a:noFill/>
                <a:ln>
                  <a:solidFill>
                    <a:srgbClr val="000000"/>
                  </a:solidFill>
                </a:ln>
              </c:spPr>
            </c:marker>
          </c:dPt>
          <c:cat>
            <c:strLit>
              <c:ptCount val="48"/>
              <c:pt idx="0">
                <c:v>4
20</c:v>
              </c:pt>
              <c:pt idx="1">
                <c:v>5</c:v>
              </c:pt>
              <c:pt idx="2">
                <c:v>6</c:v>
              </c:pt>
              <c:pt idx="3">
                <c:v>7</c:v>
              </c:pt>
              <c:pt idx="4">
                <c:v>8</c:v>
              </c:pt>
              <c:pt idx="5">
                <c:v>9</c:v>
              </c:pt>
              <c:pt idx="6">
                <c:v>10</c:v>
              </c:pt>
              <c:pt idx="7">
                <c:v>11</c:v>
              </c:pt>
              <c:pt idx="8">
                <c:v>12</c:v>
              </c:pt>
              <c:pt idx="9">
                <c:v>1
21</c:v>
              </c:pt>
              <c:pt idx="10">
                <c:v>2</c:v>
              </c:pt>
              <c:pt idx="11">
                <c:v>3</c:v>
              </c:pt>
              <c:pt idx="12">
                <c:v>4</c:v>
              </c:pt>
              <c:pt idx="13">
                <c:v>5</c:v>
              </c:pt>
              <c:pt idx="14">
                <c:v>6</c:v>
              </c:pt>
              <c:pt idx="15">
                <c:v>7</c:v>
              </c:pt>
              <c:pt idx="16">
                <c:v>8</c:v>
              </c:pt>
              <c:pt idx="17">
                <c:v>9</c:v>
              </c:pt>
              <c:pt idx="18">
                <c:v>10</c:v>
              </c:pt>
              <c:pt idx="19">
                <c:v>11</c:v>
              </c:pt>
              <c:pt idx="20">
                <c:v>12</c:v>
              </c:pt>
              <c:pt idx="21">
                <c:v>1
22</c:v>
              </c:pt>
              <c:pt idx="22">
                <c:v>2</c:v>
              </c:pt>
              <c:pt idx="23">
                <c:v>3</c:v>
              </c:pt>
              <c:pt idx="24">
                <c:v>4</c:v>
              </c:pt>
              <c:pt idx="25">
                <c:v>5</c:v>
              </c:pt>
              <c:pt idx="26">
                <c:v>6</c:v>
              </c:pt>
              <c:pt idx="27">
                <c:v>7</c:v>
              </c:pt>
              <c:pt idx="28">
                <c:v>8</c:v>
              </c:pt>
              <c:pt idx="29">
                <c:v>9</c:v>
              </c:pt>
              <c:pt idx="30">
                <c:v>10</c:v>
              </c:pt>
              <c:pt idx="31">
                <c:v>11</c:v>
              </c:pt>
              <c:pt idx="32">
                <c:v>12</c:v>
              </c:pt>
              <c:pt idx="33">
                <c:v>1
23</c:v>
              </c:pt>
              <c:pt idx="34">
                <c:v>2</c:v>
              </c:pt>
              <c:pt idx="35">
                <c:v>3</c:v>
              </c:pt>
              <c:pt idx="36">
                <c:v>4</c:v>
              </c:pt>
              <c:pt idx="37">
                <c:v>5</c:v>
              </c:pt>
              <c:pt idx="38">
                <c:v>6</c:v>
              </c:pt>
              <c:pt idx="39">
                <c:v>7</c:v>
              </c:pt>
              <c:pt idx="40">
                <c:v>8</c:v>
              </c:pt>
              <c:pt idx="41">
                <c:v>9</c:v>
              </c:pt>
              <c:pt idx="42">
                <c:v>10</c:v>
              </c:pt>
              <c:pt idx="43">
                <c:v>11</c:v>
              </c:pt>
              <c:pt idx="44">
                <c:v>12</c:v>
              </c:pt>
              <c:pt idx="45">
                <c:v>1
24</c:v>
              </c:pt>
              <c:pt idx="46">
                <c:v>2</c:v>
              </c:pt>
              <c:pt idx="47">
                <c:v>3</c:v>
              </c:pt>
            </c:strLit>
          </c:cat>
          <c:val>
            <c:numLit>
              <c:ptCount val="48"/>
              <c:pt idx="0">
                <c:v>109.23333333333333</c:v>
              </c:pt>
              <c:pt idx="1">
                <c:v>108.40000000000002</c:v>
              </c:pt>
              <c:pt idx="2">
                <c:v>108</c:v>
              </c:pt>
              <c:pt idx="3">
                <c:v>106.06666666666668</c:v>
              </c:pt>
              <c:pt idx="4">
                <c:v>105.10000000000001</c:v>
              </c:pt>
              <c:pt idx="5">
                <c:v>102.93333333333334</c:v>
              </c:pt>
              <c:pt idx="6">
                <c:v>99.5</c:v>
              </c:pt>
              <c:pt idx="7">
                <c:v>93.5</c:v>
              </c:pt>
              <c:pt idx="8">
                <c:v>85.89999999999999</c:v>
              </c:pt>
              <c:pt idx="9">
                <c:v>79.2</c:v>
              </c:pt>
              <c:pt idx="10">
                <c:v>75.7</c:v>
              </c:pt>
              <c:pt idx="11">
                <c:v>75.36666666666666</c:v>
              </c:pt>
              <c:pt idx="12">
                <c:v>77.43333333333334</c:v>
              </c:pt>
              <c:pt idx="13">
                <c:v>79.53333333333335</c:v>
              </c:pt>
              <c:pt idx="14">
                <c:v>81.46666666666667</c:v>
              </c:pt>
              <c:pt idx="15">
                <c:v>82.83333333333333</c:v>
              </c:pt>
              <c:pt idx="16">
                <c:v>84.1</c:v>
              </c:pt>
              <c:pt idx="17">
                <c:v>85.63333333333333</c:v>
              </c:pt>
              <c:pt idx="18">
                <c:v>87.3</c:v>
              </c:pt>
              <c:pt idx="19">
                <c:v>89.06666666666668</c:v>
              </c:pt>
              <c:pt idx="20">
                <c:v>91.56666666666666</c:v>
              </c:pt>
              <c:pt idx="21">
                <c:v>94</c:v>
              </c:pt>
              <c:pt idx="22">
                <c:v>95.93333333333334</c:v>
              </c:pt>
              <c:pt idx="23">
                <c:v>96.7</c:v>
              </c:pt>
              <c:pt idx="24">
                <c:v>96.7</c:v>
              </c:pt>
              <c:pt idx="25">
                <c:v>96.46666666666665</c:v>
              </c:pt>
              <c:pt idx="26">
                <c:v>96.03333333333335</c:v>
              </c:pt>
              <c:pt idx="27">
                <c:v>95.89999999999999</c:v>
              </c:pt>
              <c:pt idx="28">
                <c:v>95.73333333333333</c:v>
              </c:pt>
              <c:pt idx="29">
                <c:v>94.8</c:v>
              </c:pt>
              <c:pt idx="30">
                <c:v>94.86666666666667</c:v>
              </c:pt>
              <c:pt idx="31">
                <c:v>95.40000000000002</c:v>
              </c:pt>
              <c:pt idx="32">
                <c:v>96.60000000000001</c:v>
              </c:pt>
              <c:pt idx="33">
                <c:v>97.5</c:v>
              </c:pt>
              <c:pt idx="34">
                <c:v>93.23333333333333</c:v>
              </c:pt>
              <c:pt idx="35">
                <c:v>88.66666666666667</c:v>
              </c:pt>
              <c:pt idx="36">
                <c:v>84.96666666666665</c:v>
              </c:pt>
              <c:pt idx="37">
                <c:v>88.13333333333333</c:v>
              </c:pt>
              <c:pt idx="38">
                <c:v>91.90000000000002</c:v>
              </c:pt>
              <c:pt idx="39">
                <c:v>94.3</c:v>
              </c:pt>
              <c:pt idx="40">
                <c:v>94.33333333333333</c:v>
              </c:pt>
              <c:pt idx="41">
                <c:v>94.46666666666668</c:v>
              </c:pt>
              <c:pt idx="42">
                <c:v>93.89999999999999</c:v>
              </c:pt>
              <c:pt idx="43">
                <c:v>94.63333333333333</c:v>
              </c:pt>
              <c:pt idx="44">
                <c:v>94.7</c:v>
              </c:pt>
              <c:pt idx="45">
                <c:v>95.46666666666665</c:v>
              </c:pt>
              <c:pt idx="46">
                <c:v>95.36666666666667</c:v>
              </c:pt>
              <c:pt idx="47">
                <c:v>95.93333333333334</c:v>
              </c:pt>
            </c:numLit>
          </c:val>
          <c:smooth val="0"/>
        </c:ser>
        <c:marker val="1"/>
        <c:axId val="8194280"/>
        <c:axId val="6639657"/>
      </c:lineChart>
      <c:catAx>
        <c:axId val="8194280"/>
        <c:scaling>
          <c:orientation val="minMax"/>
        </c:scaling>
        <c:axPos val="b"/>
        <c:delete val="0"/>
        <c:numFmt formatCode="General" sourceLinked="1"/>
        <c:majorTickMark val="in"/>
        <c:minorTickMark val="none"/>
        <c:tickLblPos val="low"/>
        <c:txPr>
          <a:bodyPr vert="horz" rot="0"/>
          <a:lstStyle/>
          <a:p>
            <a:pPr>
              <a:defRPr lang="en-US" cap="none" sz="800" b="0" i="0" u="none" baseline="0"/>
            </a:pPr>
          </a:p>
        </c:txPr>
        <c:crossAx val="6639657"/>
        <c:crossesAt val="70"/>
        <c:auto val="0"/>
        <c:lblOffset val="100"/>
        <c:noMultiLvlLbl val="0"/>
      </c:catAx>
      <c:valAx>
        <c:axId val="6639657"/>
        <c:scaling>
          <c:orientation val="minMax"/>
          <c:max val="120"/>
          <c:min val="70"/>
        </c:scaling>
        <c:axPos val="l"/>
        <c:title>
          <c:tx>
            <c:rich>
              <a:bodyPr vert="wordArtVert" rot="0" anchor="ctr"/>
              <a:lstStyle/>
              <a:p>
                <a:pPr algn="ctr">
                  <a:defRPr/>
                </a:pPr>
                <a:r>
                  <a:rPr lang="en-US" cap="none" sz="900" b="0" i="0" u="none" baseline="0"/>
                  <a:t>指数</a:t>
                </a:r>
              </a:p>
            </c:rich>
          </c:tx>
          <c:layout>
            <c:manualLayout>
              <c:xMode val="factor"/>
              <c:yMode val="factor"/>
              <c:x val="0.00075"/>
              <c:y val="-0.007"/>
            </c:manualLayout>
          </c:layout>
          <c:overlay val="0"/>
          <c:spPr>
            <a:noFill/>
            <a:ln>
              <a:noFill/>
            </a:ln>
          </c:spPr>
        </c:title>
        <c:majorGridlines>
          <c:spPr>
            <a:ln w="3175">
              <a:solidFill/>
              <a:prstDash val="sysDot"/>
            </a:ln>
          </c:spPr>
        </c:majorGridlines>
        <c:delete val="0"/>
        <c:numFmt formatCode="0_ " sourceLinked="0"/>
        <c:majorTickMark val="in"/>
        <c:minorTickMark val="none"/>
        <c:tickLblPos val="nextTo"/>
        <c:txPr>
          <a:bodyPr/>
          <a:lstStyle/>
          <a:p>
            <a:pPr>
              <a:defRPr lang="en-US" cap="none" sz="900" b="0" i="0" u="none" baseline="0"/>
            </a:pPr>
          </a:p>
        </c:txPr>
        <c:crossAx val="8194280"/>
        <c:crossesAt val="1"/>
        <c:crossBetween val="between"/>
        <c:dispUnits/>
        <c:majorUnit val="10"/>
      </c:valAx>
      <c:spPr>
        <a:noFill/>
        <a:ln w="12700">
          <a:solidFill>
            <a:srgbClr val="808080"/>
          </a:solidFill>
        </a:ln>
      </c:spPr>
    </c:plotArea>
    <c:legend>
      <c:legendPos val="r"/>
      <c:layout>
        <c:manualLayout>
          <c:xMode val="edge"/>
          <c:yMode val="edge"/>
          <c:x val="0.90625"/>
          <c:y val="0.138"/>
          <c:w val="0.049"/>
          <c:h val="0.1427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05"/>
          <c:w val="0.976"/>
          <c:h val="0.995"/>
        </c:manualLayout>
      </c:layout>
      <c:lineChart>
        <c:grouping val="standard"/>
        <c:varyColors val="0"/>
        <c:ser>
          <c:idx val="0"/>
          <c:order val="0"/>
          <c:tx>
            <c:v>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Lit>
              <c:ptCount val="48"/>
              <c:pt idx="0">
                <c:v>4
20</c:v>
              </c:pt>
              <c:pt idx="1">
                <c:v>5</c:v>
              </c:pt>
              <c:pt idx="2">
                <c:v>6</c:v>
              </c:pt>
              <c:pt idx="3">
                <c:v>7</c:v>
              </c:pt>
              <c:pt idx="4">
                <c:v>8</c:v>
              </c:pt>
              <c:pt idx="5">
                <c:v>9</c:v>
              </c:pt>
              <c:pt idx="6">
                <c:v>10</c:v>
              </c:pt>
              <c:pt idx="7">
                <c:v>11</c:v>
              </c:pt>
              <c:pt idx="8">
                <c:v>12</c:v>
              </c:pt>
              <c:pt idx="9">
                <c:v>1
21</c:v>
              </c:pt>
              <c:pt idx="10">
                <c:v>2</c:v>
              </c:pt>
              <c:pt idx="11">
                <c:v>3</c:v>
              </c:pt>
              <c:pt idx="12">
                <c:v>4</c:v>
              </c:pt>
              <c:pt idx="13">
                <c:v>5</c:v>
              </c:pt>
              <c:pt idx="14">
                <c:v>6</c:v>
              </c:pt>
              <c:pt idx="15">
                <c:v>7</c:v>
              </c:pt>
              <c:pt idx="16">
                <c:v>8</c:v>
              </c:pt>
              <c:pt idx="17">
                <c:v>9</c:v>
              </c:pt>
              <c:pt idx="18">
                <c:v>10</c:v>
              </c:pt>
              <c:pt idx="19">
                <c:v>11</c:v>
              </c:pt>
              <c:pt idx="20">
                <c:v>12</c:v>
              </c:pt>
              <c:pt idx="21">
                <c:v>1
22</c:v>
              </c:pt>
              <c:pt idx="22">
                <c:v>2</c:v>
              </c:pt>
              <c:pt idx="23">
                <c:v>3</c:v>
              </c:pt>
              <c:pt idx="24">
                <c:v>4</c:v>
              </c:pt>
              <c:pt idx="25">
                <c:v>5</c:v>
              </c:pt>
              <c:pt idx="26">
                <c:v>6</c:v>
              </c:pt>
              <c:pt idx="27">
                <c:v>7</c:v>
              </c:pt>
              <c:pt idx="28">
                <c:v>8</c:v>
              </c:pt>
              <c:pt idx="29">
                <c:v>9</c:v>
              </c:pt>
              <c:pt idx="30">
                <c:v>10</c:v>
              </c:pt>
              <c:pt idx="31">
                <c:v>11</c:v>
              </c:pt>
              <c:pt idx="32">
                <c:v>12</c:v>
              </c:pt>
              <c:pt idx="33">
                <c:v>1
23</c:v>
              </c:pt>
              <c:pt idx="34">
                <c:v>2</c:v>
              </c:pt>
              <c:pt idx="35">
                <c:v>3</c:v>
              </c:pt>
              <c:pt idx="36">
                <c:v>4</c:v>
              </c:pt>
              <c:pt idx="37">
                <c:v>5</c:v>
              </c:pt>
              <c:pt idx="38">
                <c:v>6</c:v>
              </c:pt>
              <c:pt idx="39">
                <c:v>7</c:v>
              </c:pt>
              <c:pt idx="40">
                <c:v>8</c:v>
              </c:pt>
              <c:pt idx="41">
                <c:v>9</c:v>
              </c:pt>
              <c:pt idx="42">
                <c:v>10</c:v>
              </c:pt>
              <c:pt idx="43">
                <c:v>11</c:v>
              </c:pt>
              <c:pt idx="44">
                <c:v>12</c:v>
              </c:pt>
              <c:pt idx="45">
                <c:v>1
24</c:v>
              </c:pt>
              <c:pt idx="46">
                <c:v>2</c:v>
              </c:pt>
              <c:pt idx="47">
                <c:v>3</c:v>
              </c:pt>
            </c:strLit>
          </c:cat>
          <c:val>
            <c:numLit>
              <c:ptCount val="48"/>
              <c:pt idx="0">
                <c:v>97.46666666666665</c:v>
              </c:pt>
              <c:pt idx="1">
                <c:v>97.13333333333333</c:v>
              </c:pt>
              <c:pt idx="2">
                <c:v>96.5</c:v>
              </c:pt>
              <c:pt idx="3">
                <c:v>95.73333333333335</c:v>
              </c:pt>
              <c:pt idx="4">
                <c:v>95.46666666666668</c:v>
              </c:pt>
              <c:pt idx="5">
                <c:v>94.63333333333333</c:v>
              </c:pt>
              <c:pt idx="6">
                <c:v>94.93333333333334</c:v>
              </c:pt>
              <c:pt idx="7">
                <c:v>95.03333333333335</c:v>
              </c:pt>
              <c:pt idx="8">
                <c:v>95.23333333333333</c:v>
              </c:pt>
              <c:pt idx="9">
                <c:v>94.46666666666665</c:v>
              </c:pt>
              <c:pt idx="10">
                <c:v>93.43333333333334</c:v>
              </c:pt>
              <c:pt idx="11">
                <c:v>92.23333333333333</c:v>
              </c:pt>
              <c:pt idx="12">
                <c:v>91.7</c:v>
              </c:pt>
              <c:pt idx="13">
                <c:v>91.10000000000001</c:v>
              </c:pt>
              <c:pt idx="14">
                <c:v>91.33333333333333</c:v>
              </c:pt>
              <c:pt idx="15">
                <c:v>90.83333333333333</c:v>
              </c:pt>
              <c:pt idx="16">
                <c:v>90</c:v>
              </c:pt>
              <c:pt idx="17">
                <c:v>87.73333333333335</c:v>
              </c:pt>
              <c:pt idx="18">
                <c:v>85.90000000000002</c:v>
              </c:pt>
              <c:pt idx="19">
                <c:v>84.16666666666667</c:v>
              </c:pt>
              <c:pt idx="20">
                <c:v>84.53333333333335</c:v>
              </c:pt>
              <c:pt idx="21">
                <c:v>85.13333333333333</c:v>
              </c:pt>
              <c:pt idx="22">
                <c:v>86.73333333333333</c:v>
              </c:pt>
              <c:pt idx="23">
                <c:v>88.53333333333335</c:v>
              </c:pt>
              <c:pt idx="24">
                <c:v>89.46666666666665</c:v>
              </c:pt>
              <c:pt idx="25">
                <c:v>90</c:v>
              </c:pt>
              <c:pt idx="26">
                <c:v>88.7</c:v>
              </c:pt>
              <c:pt idx="27">
                <c:v>88.60000000000001</c:v>
              </c:pt>
              <c:pt idx="28">
                <c:v>88.26666666666667</c:v>
              </c:pt>
              <c:pt idx="29">
                <c:v>89.96666666666668</c:v>
              </c:pt>
              <c:pt idx="30">
                <c:v>90.7</c:v>
              </c:pt>
              <c:pt idx="31">
                <c:v>91.2</c:v>
              </c:pt>
              <c:pt idx="32">
                <c:v>90.86666666666667</c:v>
              </c:pt>
              <c:pt idx="33">
                <c:v>90.16666666666667</c:v>
              </c:pt>
              <c:pt idx="34">
                <c:v>88.36666666666667</c:v>
              </c:pt>
              <c:pt idx="35">
                <c:v>88.66666666666667</c:v>
              </c:pt>
              <c:pt idx="36">
                <c:v>91.16666666666667</c:v>
              </c:pt>
              <c:pt idx="37">
                <c:v>93.96666666666665</c:v>
              </c:pt>
              <c:pt idx="38">
                <c:v>95.13333333333333</c:v>
              </c:pt>
              <c:pt idx="39">
                <c:v>94.56666666666668</c:v>
              </c:pt>
              <c:pt idx="40">
                <c:v>94.60000000000001</c:v>
              </c:pt>
              <c:pt idx="41">
                <c:v>94.06666666666666</c:v>
              </c:pt>
              <c:pt idx="42">
                <c:v>93.56666666666666</c:v>
              </c:pt>
              <c:pt idx="43">
                <c:v>92.93333333333332</c:v>
              </c:pt>
              <c:pt idx="44">
                <c:v>92.76666666666665</c:v>
              </c:pt>
              <c:pt idx="45">
                <c:v>94.39999999999999</c:v>
              </c:pt>
              <c:pt idx="46">
                <c:v>97.44333333333333</c:v>
              </c:pt>
              <c:pt idx="47">
                <c:v>99.47666666666667</c:v>
              </c:pt>
            </c:numLit>
          </c:val>
          <c:smooth val="0"/>
        </c:ser>
        <c:ser>
          <c:idx val="2"/>
          <c:order val="1"/>
          <c:tx>
            <c:v>国</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000000"/>
                </a:solidFill>
              </a:ln>
            </c:spPr>
          </c:marker>
          <c:dPt>
            <c:idx val="9"/>
            <c:spPr>
              <a:ln w="12700">
                <a:solidFill>
                  <a:srgbClr val="000000"/>
                </a:solidFill>
              </a:ln>
            </c:spPr>
            <c:marker>
              <c:size val="4"/>
              <c:spPr>
                <a:noFill/>
                <a:ln>
                  <a:solidFill>
                    <a:srgbClr val="000000"/>
                  </a:solidFill>
                </a:ln>
              </c:spPr>
            </c:marker>
          </c:dPt>
          <c:cat>
            <c:strLit>
              <c:ptCount val="48"/>
              <c:pt idx="0">
                <c:v>4
20</c:v>
              </c:pt>
              <c:pt idx="1">
                <c:v>5</c:v>
              </c:pt>
              <c:pt idx="2">
                <c:v>6</c:v>
              </c:pt>
              <c:pt idx="3">
                <c:v>7</c:v>
              </c:pt>
              <c:pt idx="4">
                <c:v>8</c:v>
              </c:pt>
              <c:pt idx="5">
                <c:v>9</c:v>
              </c:pt>
              <c:pt idx="6">
                <c:v>10</c:v>
              </c:pt>
              <c:pt idx="7">
                <c:v>11</c:v>
              </c:pt>
              <c:pt idx="8">
                <c:v>12</c:v>
              </c:pt>
              <c:pt idx="9">
                <c:v>1
21</c:v>
              </c:pt>
              <c:pt idx="10">
                <c:v>2</c:v>
              </c:pt>
              <c:pt idx="11">
                <c:v>3</c:v>
              </c:pt>
              <c:pt idx="12">
                <c:v>4</c:v>
              </c:pt>
              <c:pt idx="13">
                <c:v>5</c:v>
              </c:pt>
              <c:pt idx="14">
                <c:v>6</c:v>
              </c:pt>
              <c:pt idx="15">
                <c:v>7</c:v>
              </c:pt>
              <c:pt idx="16">
                <c:v>8</c:v>
              </c:pt>
              <c:pt idx="17">
                <c:v>9</c:v>
              </c:pt>
              <c:pt idx="18">
                <c:v>10</c:v>
              </c:pt>
              <c:pt idx="19">
                <c:v>11</c:v>
              </c:pt>
              <c:pt idx="20">
                <c:v>12</c:v>
              </c:pt>
              <c:pt idx="21">
                <c:v>1
22</c:v>
              </c:pt>
              <c:pt idx="22">
                <c:v>2</c:v>
              </c:pt>
              <c:pt idx="23">
                <c:v>3</c:v>
              </c:pt>
              <c:pt idx="24">
                <c:v>4</c:v>
              </c:pt>
              <c:pt idx="25">
                <c:v>5</c:v>
              </c:pt>
              <c:pt idx="26">
                <c:v>6</c:v>
              </c:pt>
              <c:pt idx="27">
                <c:v>7</c:v>
              </c:pt>
              <c:pt idx="28">
                <c:v>8</c:v>
              </c:pt>
              <c:pt idx="29">
                <c:v>9</c:v>
              </c:pt>
              <c:pt idx="30">
                <c:v>10</c:v>
              </c:pt>
              <c:pt idx="31">
                <c:v>11</c:v>
              </c:pt>
              <c:pt idx="32">
                <c:v>12</c:v>
              </c:pt>
              <c:pt idx="33">
                <c:v>1
23</c:v>
              </c:pt>
              <c:pt idx="34">
                <c:v>2</c:v>
              </c:pt>
              <c:pt idx="35">
                <c:v>3</c:v>
              </c:pt>
              <c:pt idx="36">
                <c:v>4</c:v>
              </c:pt>
              <c:pt idx="37">
                <c:v>5</c:v>
              </c:pt>
              <c:pt idx="38">
                <c:v>6</c:v>
              </c:pt>
              <c:pt idx="39">
                <c:v>7</c:v>
              </c:pt>
              <c:pt idx="40">
                <c:v>8</c:v>
              </c:pt>
              <c:pt idx="41">
                <c:v>9</c:v>
              </c:pt>
              <c:pt idx="42">
                <c:v>10</c:v>
              </c:pt>
              <c:pt idx="43">
                <c:v>11</c:v>
              </c:pt>
              <c:pt idx="44">
                <c:v>12</c:v>
              </c:pt>
              <c:pt idx="45">
                <c:v>1
24</c:v>
              </c:pt>
              <c:pt idx="46">
                <c:v>2</c:v>
              </c:pt>
              <c:pt idx="47">
                <c:v>3</c:v>
              </c:pt>
            </c:strLit>
          </c:cat>
          <c:val>
            <c:numLit>
              <c:ptCount val="48"/>
              <c:pt idx="0">
                <c:v>105.06666666666666</c:v>
              </c:pt>
              <c:pt idx="1">
                <c:v>105.39999999999999</c:v>
              </c:pt>
              <c:pt idx="2">
                <c:v>105.93333333333334</c:v>
              </c:pt>
              <c:pt idx="3">
                <c:v>106.2</c:v>
              </c:pt>
              <c:pt idx="4">
                <c:v>106.69999999999999</c:v>
              </c:pt>
              <c:pt idx="5">
                <c:v>107.56666666666668</c:v>
              </c:pt>
              <c:pt idx="6">
                <c:v>108.7</c:v>
              </c:pt>
              <c:pt idx="7">
                <c:v>109.36666666666667</c:v>
              </c:pt>
              <c:pt idx="8">
                <c:v>108.8</c:v>
              </c:pt>
              <c:pt idx="9">
                <c:v>106.7</c:v>
              </c:pt>
              <c:pt idx="10">
                <c:v>103.46666666666665</c:v>
              </c:pt>
              <c:pt idx="11">
                <c:v>100.36666666666667</c:v>
              </c:pt>
              <c:pt idx="12">
                <c:v>98.39999999999999</c:v>
              </c:pt>
              <c:pt idx="13">
                <c:v>97.09999999999998</c:v>
              </c:pt>
              <c:pt idx="14">
                <c:v>96.3</c:v>
              </c:pt>
              <c:pt idx="15">
                <c:v>95.53333333333335</c:v>
              </c:pt>
              <c:pt idx="16">
                <c:v>94.96666666666665</c:v>
              </c:pt>
              <c:pt idx="17">
                <c:v>94.16666666666667</c:v>
              </c:pt>
              <c:pt idx="18">
                <c:v>93.56666666666666</c:v>
              </c:pt>
              <c:pt idx="19">
                <c:v>93.10000000000001</c:v>
              </c:pt>
              <c:pt idx="20">
                <c:v>93.39999999999999</c:v>
              </c:pt>
              <c:pt idx="21">
                <c:v>94.13333333333333</c:v>
              </c:pt>
              <c:pt idx="22">
                <c:v>94.60000000000001</c:v>
              </c:pt>
              <c:pt idx="23">
                <c:v>94.93333333333334</c:v>
              </c:pt>
              <c:pt idx="24">
                <c:v>95.23333333333333</c:v>
              </c:pt>
              <c:pt idx="25">
                <c:v>96.06666666666668</c:v>
              </c:pt>
              <c:pt idx="26">
                <c:v>96.63333333333333</c:v>
              </c:pt>
              <c:pt idx="27">
                <c:v>96.90000000000002</c:v>
              </c:pt>
              <c:pt idx="28">
                <c:v>97.03333333333335</c:v>
              </c:pt>
              <c:pt idx="29">
                <c:v>97.06666666666666</c:v>
              </c:pt>
              <c:pt idx="30">
                <c:v>96.43333333333334</c:v>
              </c:pt>
              <c:pt idx="31">
                <c:v>96.23333333333333</c:v>
              </c:pt>
              <c:pt idx="32">
                <c:v>97.66666666666667</c:v>
              </c:pt>
              <c:pt idx="33">
                <c:v>99.93333333333334</c:v>
              </c:pt>
              <c:pt idx="34">
                <c:v>100.39999999999999</c:v>
              </c:pt>
              <c:pt idx="35">
                <c:v>99.66666666666667</c:v>
              </c:pt>
              <c:pt idx="36">
                <c:v>100.33333333333333</c:v>
              </c:pt>
              <c:pt idx="37">
                <c:v>101.33333333333333</c:v>
              </c:pt>
              <c:pt idx="38">
                <c:v>102.06666666666666</c:v>
              </c:pt>
              <c:pt idx="39">
                <c:v>101.66666666666667</c:v>
              </c:pt>
              <c:pt idx="40">
                <c:v>102.26666666666665</c:v>
              </c:pt>
              <c:pt idx="41">
                <c:v>103.16666666666667</c:v>
              </c:pt>
              <c:pt idx="42">
                <c:v>103.33333333333333</c:v>
              </c:pt>
              <c:pt idx="43">
                <c:v>102.86666666666667</c:v>
              </c:pt>
              <c:pt idx="44">
                <c:v>102.8</c:v>
              </c:pt>
              <c:pt idx="45">
                <c:v>102.73333333333333</c:v>
              </c:pt>
              <c:pt idx="46">
                <c:v>104.73333333333333</c:v>
              </c:pt>
              <c:pt idx="47">
                <c:v>106.73333333333333</c:v>
              </c:pt>
            </c:numLit>
          </c:val>
          <c:smooth val="0"/>
        </c:ser>
        <c:marker val="1"/>
        <c:axId val="59756914"/>
        <c:axId val="941315"/>
      </c:lineChart>
      <c:catAx>
        <c:axId val="59756914"/>
        <c:scaling>
          <c:orientation val="minMax"/>
        </c:scaling>
        <c:axPos val="b"/>
        <c:delete val="0"/>
        <c:numFmt formatCode="General" sourceLinked="1"/>
        <c:majorTickMark val="in"/>
        <c:minorTickMark val="none"/>
        <c:tickLblPos val="low"/>
        <c:txPr>
          <a:bodyPr vert="horz" rot="0"/>
          <a:lstStyle/>
          <a:p>
            <a:pPr>
              <a:defRPr lang="en-US" cap="none" sz="800" b="0" i="0" u="none" baseline="0"/>
            </a:pPr>
          </a:p>
        </c:txPr>
        <c:crossAx val="941315"/>
        <c:crossesAt val="80"/>
        <c:auto val="0"/>
        <c:lblOffset val="100"/>
        <c:noMultiLvlLbl val="0"/>
      </c:catAx>
      <c:valAx>
        <c:axId val="941315"/>
        <c:scaling>
          <c:orientation val="minMax"/>
          <c:max val="120"/>
          <c:min val="80"/>
        </c:scaling>
        <c:axPos val="l"/>
        <c:title>
          <c:tx>
            <c:rich>
              <a:bodyPr vert="wordArtVert" rot="0" anchor="ctr"/>
              <a:lstStyle/>
              <a:p>
                <a:pPr algn="ctr">
                  <a:defRPr/>
                </a:pPr>
                <a:r>
                  <a:rPr lang="en-US" cap="none" sz="900" b="0" i="0" u="none" baseline="0"/>
                  <a:t>指数</a:t>
                </a:r>
              </a:p>
            </c:rich>
          </c:tx>
          <c:layout/>
          <c:overlay val="0"/>
          <c:spPr>
            <a:noFill/>
            <a:ln>
              <a:noFill/>
            </a:ln>
          </c:spPr>
        </c:title>
        <c:majorGridlines>
          <c:spPr>
            <a:ln w="3175">
              <a:solidFill/>
              <a:prstDash val="sysDot"/>
            </a:ln>
          </c:spPr>
        </c:majorGridlines>
        <c:delete val="0"/>
        <c:numFmt formatCode="0_ " sourceLinked="0"/>
        <c:majorTickMark val="in"/>
        <c:minorTickMark val="none"/>
        <c:tickLblPos val="nextTo"/>
        <c:txPr>
          <a:bodyPr/>
          <a:lstStyle/>
          <a:p>
            <a:pPr>
              <a:defRPr lang="en-US" cap="none" sz="900" b="0" i="0" u="none" baseline="0"/>
            </a:pPr>
          </a:p>
        </c:txPr>
        <c:crossAx val="59756914"/>
        <c:crossesAt val="1"/>
        <c:crossBetween val="between"/>
        <c:dispUnits/>
        <c:majorUnit val="10"/>
      </c:valAx>
      <c:spPr>
        <a:noFill/>
        <a:ln w="12700">
          <a:solidFill>
            <a:srgbClr val="808080"/>
          </a:solidFill>
        </a:ln>
      </c:spPr>
    </c:plotArea>
    <c:legend>
      <c:legendPos val="r"/>
      <c:layout>
        <c:manualLayout>
          <c:xMode val="edge"/>
          <c:yMode val="edge"/>
          <c:x val="0.91225"/>
          <c:y val="0.1615"/>
          <c:w val="0.05125"/>
          <c:h val="0.146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鉱工業指数の推移
（季節調整済指数：平成17年=100）</a:t>
            </a:r>
          </a:p>
        </c:rich>
      </c:tx>
      <c:layout>
        <c:manualLayout>
          <c:xMode val="factor"/>
          <c:yMode val="factor"/>
          <c:x val="0"/>
          <c:y val="-0.02025"/>
        </c:manualLayout>
      </c:layout>
      <c:spPr>
        <a:noFill/>
        <a:ln>
          <a:noFill/>
        </a:ln>
      </c:spPr>
    </c:title>
    <c:plotArea>
      <c:layout>
        <c:manualLayout>
          <c:xMode val="edge"/>
          <c:yMode val="edge"/>
          <c:x val="0"/>
          <c:y val="0.11725"/>
          <c:w val="0.98925"/>
          <c:h val="0.865"/>
        </c:manualLayout>
      </c:layout>
      <c:lineChart>
        <c:grouping val="standard"/>
        <c:varyColors val="0"/>
        <c:ser>
          <c:idx val="0"/>
          <c:order val="0"/>
          <c:tx>
            <c:v>生産指数</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9"/>
              <c:pt idx="0">
                <c:v>4
20</c:v>
              </c:pt>
              <c:pt idx="1">
                <c:v>5</c:v>
              </c:pt>
              <c:pt idx="2">
                <c:v>6</c:v>
              </c:pt>
              <c:pt idx="3">
                <c:v>7</c:v>
              </c:pt>
              <c:pt idx="4">
                <c:v>8</c:v>
              </c:pt>
              <c:pt idx="5">
                <c:v>9</c:v>
              </c:pt>
              <c:pt idx="6">
                <c:v>10</c:v>
              </c:pt>
              <c:pt idx="7">
                <c:v>11</c:v>
              </c:pt>
              <c:pt idx="8">
                <c:v>12</c:v>
              </c:pt>
              <c:pt idx="9">
                <c:v>1
21</c:v>
              </c:pt>
              <c:pt idx="10">
                <c:v>2</c:v>
              </c:pt>
              <c:pt idx="11">
                <c:v>3</c:v>
              </c:pt>
              <c:pt idx="12">
                <c:v>4</c:v>
              </c:pt>
              <c:pt idx="13">
                <c:v>5</c:v>
              </c:pt>
              <c:pt idx="14">
                <c:v>6</c:v>
              </c:pt>
              <c:pt idx="15">
                <c:v>7</c:v>
              </c:pt>
              <c:pt idx="16">
                <c:v>8</c:v>
              </c:pt>
              <c:pt idx="17">
                <c:v>9</c:v>
              </c:pt>
              <c:pt idx="18">
                <c:v>10</c:v>
              </c:pt>
              <c:pt idx="19">
                <c:v>11</c:v>
              </c:pt>
              <c:pt idx="20">
                <c:v>12</c:v>
              </c:pt>
              <c:pt idx="21">
                <c:v>1
22</c:v>
              </c:pt>
              <c:pt idx="22">
                <c:v>2</c:v>
              </c:pt>
              <c:pt idx="23">
                <c:v>3</c:v>
              </c:pt>
              <c:pt idx="24">
                <c:v>4</c:v>
              </c:pt>
              <c:pt idx="25">
                <c:v>5</c:v>
              </c:pt>
              <c:pt idx="26">
                <c:v>6</c:v>
              </c:pt>
              <c:pt idx="27">
                <c:v>7</c:v>
              </c:pt>
              <c:pt idx="28">
                <c:v>8</c:v>
              </c:pt>
              <c:pt idx="29">
                <c:v>9</c:v>
              </c:pt>
              <c:pt idx="30">
                <c:v>10</c:v>
              </c:pt>
              <c:pt idx="31">
                <c:v>11</c:v>
              </c:pt>
              <c:pt idx="32">
                <c:v>12</c:v>
              </c:pt>
              <c:pt idx="33">
                <c:v>1
23</c:v>
              </c:pt>
              <c:pt idx="34">
                <c:v>2</c:v>
              </c:pt>
              <c:pt idx="35">
                <c:v>3</c:v>
              </c:pt>
              <c:pt idx="36">
                <c:v>4</c:v>
              </c:pt>
              <c:pt idx="37">
                <c:v>5</c:v>
              </c:pt>
              <c:pt idx="38">
                <c:v>6</c:v>
              </c:pt>
              <c:pt idx="39">
                <c:v>7</c:v>
              </c:pt>
              <c:pt idx="40">
                <c:v>8</c:v>
              </c:pt>
              <c:pt idx="41">
                <c:v>9</c:v>
              </c:pt>
              <c:pt idx="42">
                <c:v>10</c:v>
              </c:pt>
              <c:pt idx="43">
                <c:v>11</c:v>
              </c:pt>
              <c:pt idx="44">
                <c:v>12</c:v>
              </c:pt>
              <c:pt idx="45">
                <c:v>1
24</c:v>
              </c:pt>
              <c:pt idx="46">
                <c:v>2</c:v>
              </c:pt>
              <c:pt idx="47">
                <c:v>3</c:v>
              </c:pt>
              <c:pt idx="48">
                <c:v>4</c:v>
              </c:pt>
            </c:strLit>
          </c:cat>
          <c:val>
            <c:numLit>
              <c:ptCount val="49"/>
              <c:pt idx="0">
                <c:v>97.6</c:v>
              </c:pt>
              <c:pt idx="1">
                <c:v>99.4</c:v>
              </c:pt>
              <c:pt idx="2">
                <c:v>95.4</c:v>
              </c:pt>
              <c:pt idx="3">
                <c:v>100.2</c:v>
              </c:pt>
              <c:pt idx="4">
                <c:v>96.1</c:v>
              </c:pt>
              <c:pt idx="5">
                <c:v>94.1</c:v>
              </c:pt>
              <c:pt idx="6">
                <c:v>91.6</c:v>
              </c:pt>
              <c:pt idx="7">
                <c:v>89.1</c:v>
              </c:pt>
              <c:pt idx="8">
                <c:v>82.1</c:v>
              </c:pt>
              <c:pt idx="9">
                <c:v>80.3</c:v>
              </c:pt>
              <c:pt idx="10">
                <c:v>71.3</c:v>
              </c:pt>
              <c:pt idx="11">
                <c:v>70.7</c:v>
              </c:pt>
              <c:pt idx="12">
                <c:v>74.2</c:v>
              </c:pt>
              <c:pt idx="13">
                <c:v>76</c:v>
              </c:pt>
              <c:pt idx="14">
                <c:v>75.5</c:v>
              </c:pt>
              <c:pt idx="15">
                <c:v>75.9</c:v>
              </c:pt>
              <c:pt idx="16">
                <c:v>75.7</c:v>
              </c:pt>
              <c:pt idx="17">
                <c:v>75.1</c:v>
              </c:pt>
              <c:pt idx="18">
                <c:v>74.5</c:v>
              </c:pt>
              <c:pt idx="19">
                <c:v>75.9</c:v>
              </c:pt>
              <c:pt idx="20">
                <c:v>76.9</c:v>
              </c:pt>
              <c:pt idx="21">
                <c:v>80.6</c:v>
              </c:pt>
              <c:pt idx="22">
                <c:v>81.3</c:v>
              </c:pt>
              <c:pt idx="23">
                <c:v>80.7</c:v>
              </c:pt>
              <c:pt idx="24">
                <c:v>81.7</c:v>
              </c:pt>
              <c:pt idx="25">
                <c:v>83</c:v>
              </c:pt>
              <c:pt idx="26">
                <c:v>83.2</c:v>
              </c:pt>
              <c:pt idx="27">
                <c:v>83.8</c:v>
              </c:pt>
              <c:pt idx="28">
                <c:v>86</c:v>
              </c:pt>
              <c:pt idx="29">
                <c:v>86.7</c:v>
              </c:pt>
              <c:pt idx="30">
                <c:v>78.7</c:v>
              </c:pt>
              <c:pt idx="31">
                <c:v>80.5</c:v>
              </c:pt>
              <c:pt idx="32">
                <c:v>81.8</c:v>
              </c:pt>
              <c:pt idx="33">
                <c:v>81</c:v>
              </c:pt>
              <c:pt idx="34">
                <c:v>82.5</c:v>
              </c:pt>
              <c:pt idx="35">
                <c:v>69.2</c:v>
              </c:pt>
              <c:pt idx="36">
                <c:v>73.5</c:v>
              </c:pt>
              <c:pt idx="37">
                <c:v>79.8</c:v>
              </c:pt>
              <c:pt idx="38">
                <c:v>81.9</c:v>
              </c:pt>
              <c:pt idx="39">
                <c:v>84</c:v>
              </c:pt>
              <c:pt idx="40">
                <c:v>87.6</c:v>
              </c:pt>
              <c:pt idx="41">
                <c:v>83</c:v>
              </c:pt>
              <c:pt idx="42">
                <c:v>81.5</c:v>
              </c:pt>
              <c:pt idx="43">
                <c:v>79.3</c:v>
              </c:pt>
              <c:pt idx="44">
                <c:v>79.2</c:v>
              </c:pt>
              <c:pt idx="45">
                <c:v>81.5</c:v>
              </c:pt>
              <c:pt idx="46">
                <c:v>80.1</c:v>
              </c:pt>
              <c:pt idx="47">
                <c:v>84.1</c:v>
              </c:pt>
              <c:pt idx="48">
                <c:v>81.9</c:v>
              </c:pt>
            </c:numLit>
          </c:val>
          <c:smooth val="0"/>
        </c:ser>
        <c:ser>
          <c:idx val="1"/>
          <c:order val="1"/>
          <c:tx>
            <c:v>出荷指数</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9"/>
              <c:pt idx="0">
                <c:v>4
20</c:v>
              </c:pt>
              <c:pt idx="1">
                <c:v>5</c:v>
              </c:pt>
              <c:pt idx="2">
                <c:v>6</c:v>
              </c:pt>
              <c:pt idx="3">
                <c:v>7</c:v>
              </c:pt>
              <c:pt idx="4">
                <c:v>8</c:v>
              </c:pt>
              <c:pt idx="5">
                <c:v>9</c:v>
              </c:pt>
              <c:pt idx="6">
                <c:v>10</c:v>
              </c:pt>
              <c:pt idx="7">
                <c:v>11</c:v>
              </c:pt>
              <c:pt idx="8">
                <c:v>12</c:v>
              </c:pt>
              <c:pt idx="9">
                <c:v>1
21</c:v>
              </c:pt>
              <c:pt idx="10">
                <c:v>2</c:v>
              </c:pt>
              <c:pt idx="11">
                <c:v>3</c:v>
              </c:pt>
              <c:pt idx="12">
                <c:v>4</c:v>
              </c:pt>
              <c:pt idx="13">
                <c:v>5</c:v>
              </c:pt>
              <c:pt idx="14">
                <c:v>6</c:v>
              </c:pt>
              <c:pt idx="15">
                <c:v>7</c:v>
              </c:pt>
              <c:pt idx="16">
                <c:v>8</c:v>
              </c:pt>
              <c:pt idx="17">
                <c:v>9</c:v>
              </c:pt>
              <c:pt idx="18">
                <c:v>10</c:v>
              </c:pt>
              <c:pt idx="19">
                <c:v>11</c:v>
              </c:pt>
              <c:pt idx="20">
                <c:v>12</c:v>
              </c:pt>
              <c:pt idx="21">
                <c:v>1
22</c:v>
              </c:pt>
              <c:pt idx="22">
                <c:v>2</c:v>
              </c:pt>
              <c:pt idx="23">
                <c:v>3</c:v>
              </c:pt>
              <c:pt idx="24">
                <c:v>4</c:v>
              </c:pt>
              <c:pt idx="25">
                <c:v>5</c:v>
              </c:pt>
              <c:pt idx="26">
                <c:v>6</c:v>
              </c:pt>
              <c:pt idx="27">
                <c:v>7</c:v>
              </c:pt>
              <c:pt idx="28">
                <c:v>8</c:v>
              </c:pt>
              <c:pt idx="29">
                <c:v>9</c:v>
              </c:pt>
              <c:pt idx="30">
                <c:v>10</c:v>
              </c:pt>
              <c:pt idx="31">
                <c:v>11</c:v>
              </c:pt>
              <c:pt idx="32">
                <c:v>12</c:v>
              </c:pt>
              <c:pt idx="33">
                <c:v>1
23</c:v>
              </c:pt>
              <c:pt idx="34">
                <c:v>2</c:v>
              </c:pt>
              <c:pt idx="35">
                <c:v>3</c:v>
              </c:pt>
              <c:pt idx="36">
                <c:v>4</c:v>
              </c:pt>
              <c:pt idx="37">
                <c:v>5</c:v>
              </c:pt>
              <c:pt idx="38">
                <c:v>6</c:v>
              </c:pt>
              <c:pt idx="39">
                <c:v>7</c:v>
              </c:pt>
              <c:pt idx="40">
                <c:v>8</c:v>
              </c:pt>
              <c:pt idx="41">
                <c:v>9</c:v>
              </c:pt>
              <c:pt idx="42">
                <c:v>10</c:v>
              </c:pt>
              <c:pt idx="43">
                <c:v>11</c:v>
              </c:pt>
              <c:pt idx="44">
                <c:v>12</c:v>
              </c:pt>
              <c:pt idx="45">
                <c:v>1
24</c:v>
              </c:pt>
              <c:pt idx="46">
                <c:v>2</c:v>
              </c:pt>
              <c:pt idx="47">
                <c:v>3</c:v>
              </c:pt>
              <c:pt idx="48">
                <c:v>4</c:v>
              </c:pt>
            </c:strLit>
          </c:cat>
          <c:val>
            <c:numLit>
              <c:ptCount val="49"/>
              <c:pt idx="0">
                <c:v>97.3</c:v>
              </c:pt>
              <c:pt idx="1">
                <c:v>102</c:v>
              </c:pt>
              <c:pt idx="2">
                <c:v>98.9</c:v>
              </c:pt>
              <c:pt idx="3">
                <c:v>104.3</c:v>
              </c:pt>
              <c:pt idx="4">
                <c:v>98.2</c:v>
              </c:pt>
              <c:pt idx="5">
                <c:v>96.5</c:v>
              </c:pt>
              <c:pt idx="6">
                <c:v>93.7</c:v>
              </c:pt>
              <c:pt idx="7">
                <c:v>90.7</c:v>
              </c:pt>
              <c:pt idx="8">
                <c:v>84.6</c:v>
              </c:pt>
              <c:pt idx="9">
                <c:v>78.7</c:v>
              </c:pt>
              <c:pt idx="10">
                <c:v>72.3</c:v>
              </c:pt>
              <c:pt idx="11">
                <c:v>72.2</c:v>
              </c:pt>
              <c:pt idx="12">
                <c:v>75.2</c:v>
              </c:pt>
              <c:pt idx="13">
                <c:v>76.8</c:v>
              </c:pt>
              <c:pt idx="14">
                <c:v>77.4</c:v>
              </c:pt>
              <c:pt idx="15">
                <c:v>77.8</c:v>
              </c:pt>
              <c:pt idx="16">
                <c:v>77.1</c:v>
              </c:pt>
              <c:pt idx="17">
                <c:v>77.7</c:v>
              </c:pt>
              <c:pt idx="18">
                <c:v>76.2</c:v>
              </c:pt>
              <c:pt idx="19">
                <c:v>78.9</c:v>
              </c:pt>
              <c:pt idx="20">
                <c:v>78.6</c:v>
              </c:pt>
              <c:pt idx="21">
                <c:v>81.7</c:v>
              </c:pt>
              <c:pt idx="22">
                <c:v>82.4</c:v>
              </c:pt>
              <c:pt idx="23">
                <c:v>82.3</c:v>
              </c:pt>
              <c:pt idx="24">
                <c:v>83.3</c:v>
              </c:pt>
              <c:pt idx="25">
                <c:v>85.3</c:v>
              </c:pt>
              <c:pt idx="26">
                <c:v>85.1</c:v>
              </c:pt>
              <c:pt idx="27">
                <c:v>85.1</c:v>
              </c:pt>
              <c:pt idx="28">
                <c:v>87</c:v>
              </c:pt>
              <c:pt idx="29">
                <c:v>86.2</c:v>
              </c:pt>
              <c:pt idx="30">
                <c:v>83</c:v>
              </c:pt>
              <c:pt idx="31">
                <c:v>82</c:v>
              </c:pt>
              <c:pt idx="32">
                <c:v>82.4</c:v>
              </c:pt>
              <c:pt idx="33">
                <c:v>81.9</c:v>
              </c:pt>
              <c:pt idx="34">
                <c:v>84.6</c:v>
              </c:pt>
              <c:pt idx="35">
                <c:v>71.1</c:v>
              </c:pt>
              <c:pt idx="36">
                <c:v>71.6</c:v>
              </c:pt>
              <c:pt idx="37">
                <c:v>78.4</c:v>
              </c:pt>
              <c:pt idx="38">
                <c:v>81.4</c:v>
              </c:pt>
              <c:pt idx="39">
                <c:v>83.1</c:v>
              </c:pt>
              <c:pt idx="40">
                <c:v>86.9</c:v>
              </c:pt>
              <c:pt idx="41">
                <c:v>84.1</c:v>
              </c:pt>
              <c:pt idx="42">
                <c:v>85.6</c:v>
              </c:pt>
              <c:pt idx="43">
                <c:v>80.7</c:v>
              </c:pt>
              <c:pt idx="44">
                <c:v>82.9</c:v>
              </c:pt>
              <c:pt idx="45">
                <c:v>82</c:v>
              </c:pt>
              <c:pt idx="46">
                <c:v>80.6</c:v>
              </c:pt>
              <c:pt idx="47">
                <c:v>84.2</c:v>
              </c:pt>
              <c:pt idx="48">
                <c:v>82.7</c:v>
              </c:pt>
            </c:numLit>
          </c:val>
          <c:smooth val="0"/>
        </c:ser>
        <c:ser>
          <c:idx val="2"/>
          <c:order val="2"/>
          <c:tx>
            <c:v>在庫指数</c:v>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9"/>
              <c:pt idx="0">
                <c:v>4
20</c:v>
              </c:pt>
              <c:pt idx="1">
                <c:v>5</c:v>
              </c:pt>
              <c:pt idx="2">
                <c:v>6</c:v>
              </c:pt>
              <c:pt idx="3">
                <c:v>7</c:v>
              </c:pt>
              <c:pt idx="4">
                <c:v>8</c:v>
              </c:pt>
              <c:pt idx="5">
                <c:v>9</c:v>
              </c:pt>
              <c:pt idx="6">
                <c:v>10</c:v>
              </c:pt>
              <c:pt idx="7">
                <c:v>11</c:v>
              </c:pt>
              <c:pt idx="8">
                <c:v>12</c:v>
              </c:pt>
              <c:pt idx="9">
                <c:v>1
21</c:v>
              </c:pt>
              <c:pt idx="10">
                <c:v>2</c:v>
              </c:pt>
              <c:pt idx="11">
                <c:v>3</c:v>
              </c:pt>
              <c:pt idx="12">
                <c:v>4</c:v>
              </c:pt>
              <c:pt idx="13">
                <c:v>5</c:v>
              </c:pt>
              <c:pt idx="14">
                <c:v>6</c:v>
              </c:pt>
              <c:pt idx="15">
                <c:v>7</c:v>
              </c:pt>
              <c:pt idx="16">
                <c:v>8</c:v>
              </c:pt>
              <c:pt idx="17">
                <c:v>9</c:v>
              </c:pt>
              <c:pt idx="18">
                <c:v>10</c:v>
              </c:pt>
              <c:pt idx="19">
                <c:v>11</c:v>
              </c:pt>
              <c:pt idx="20">
                <c:v>12</c:v>
              </c:pt>
              <c:pt idx="21">
                <c:v>1
22</c:v>
              </c:pt>
              <c:pt idx="22">
                <c:v>2</c:v>
              </c:pt>
              <c:pt idx="23">
                <c:v>3</c:v>
              </c:pt>
              <c:pt idx="24">
                <c:v>4</c:v>
              </c:pt>
              <c:pt idx="25">
                <c:v>5</c:v>
              </c:pt>
              <c:pt idx="26">
                <c:v>6</c:v>
              </c:pt>
              <c:pt idx="27">
                <c:v>7</c:v>
              </c:pt>
              <c:pt idx="28">
                <c:v>8</c:v>
              </c:pt>
              <c:pt idx="29">
                <c:v>9</c:v>
              </c:pt>
              <c:pt idx="30">
                <c:v>10</c:v>
              </c:pt>
              <c:pt idx="31">
                <c:v>11</c:v>
              </c:pt>
              <c:pt idx="32">
                <c:v>12</c:v>
              </c:pt>
              <c:pt idx="33">
                <c:v>1
23</c:v>
              </c:pt>
              <c:pt idx="34">
                <c:v>2</c:v>
              </c:pt>
              <c:pt idx="35">
                <c:v>3</c:v>
              </c:pt>
              <c:pt idx="36">
                <c:v>4</c:v>
              </c:pt>
              <c:pt idx="37">
                <c:v>5</c:v>
              </c:pt>
              <c:pt idx="38">
                <c:v>6</c:v>
              </c:pt>
              <c:pt idx="39">
                <c:v>7</c:v>
              </c:pt>
              <c:pt idx="40">
                <c:v>8</c:v>
              </c:pt>
              <c:pt idx="41">
                <c:v>9</c:v>
              </c:pt>
              <c:pt idx="42">
                <c:v>10</c:v>
              </c:pt>
              <c:pt idx="43">
                <c:v>11</c:v>
              </c:pt>
              <c:pt idx="44">
                <c:v>12</c:v>
              </c:pt>
              <c:pt idx="45">
                <c:v>1
24</c:v>
              </c:pt>
              <c:pt idx="46">
                <c:v>2</c:v>
              </c:pt>
              <c:pt idx="47">
                <c:v>3</c:v>
              </c:pt>
              <c:pt idx="48">
                <c:v>4</c:v>
              </c:pt>
            </c:strLit>
          </c:cat>
          <c:val>
            <c:numLit>
              <c:ptCount val="49"/>
              <c:pt idx="0">
                <c:v>97.6</c:v>
              </c:pt>
              <c:pt idx="1">
                <c:v>97.2</c:v>
              </c:pt>
              <c:pt idx="2">
                <c:v>96.6</c:v>
              </c:pt>
              <c:pt idx="3">
                <c:v>95.7</c:v>
              </c:pt>
              <c:pt idx="4">
                <c:v>94.9</c:v>
              </c:pt>
              <c:pt idx="5">
                <c:v>95.8</c:v>
              </c:pt>
              <c:pt idx="6">
                <c:v>93.2</c:v>
              </c:pt>
              <c:pt idx="7">
                <c:v>95.8</c:v>
              </c:pt>
              <c:pt idx="8">
                <c:v>96.1</c:v>
              </c:pt>
              <c:pt idx="9">
                <c:v>93.8</c:v>
              </c:pt>
              <c:pt idx="10">
                <c:v>93.5</c:v>
              </c:pt>
              <c:pt idx="11">
                <c:v>93</c:v>
              </c:pt>
              <c:pt idx="12">
                <c:v>90.2</c:v>
              </c:pt>
              <c:pt idx="13">
                <c:v>91.9</c:v>
              </c:pt>
              <c:pt idx="14">
                <c:v>91.2</c:v>
              </c:pt>
              <c:pt idx="15">
                <c:v>90.9</c:v>
              </c:pt>
              <c:pt idx="16">
                <c:v>90.4</c:v>
              </c:pt>
              <c:pt idx="17">
                <c:v>88.7</c:v>
              </c:pt>
              <c:pt idx="18">
                <c:v>84.1</c:v>
              </c:pt>
              <c:pt idx="19">
                <c:v>84.9</c:v>
              </c:pt>
              <c:pt idx="20">
                <c:v>83.5</c:v>
              </c:pt>
              <c:pt idx="21">
                <c:v>85.2</c:v>
              </c:pt>
              <c:pt idx="22">
                <c:v>86.7</c:v>
              </c:pt>
              <c:pt idx="23">
                <c:v>88.3</c:v>
              </c:pt>
              <c:pt idx="24">
                <c:v>90.6</c:v>
              </c:pt>
              <c:pt idx="25">
                <c:v>89.5</c:v>
              </c:pt>
              <c:pt idx="26">
                <c:v>89.9</c:v>
              </c:pt>
              <c:pt idx="27">
                <c:v>86.7</c:v>
              </c:pt>
              <c:pt idx="28">
                <c:v>89.2</c:v>
              </c:pt>
              <c:pt idx="29">
                <c:v>88.9</c:v>
              </c:pt>
              <c:pt idx="30">
                <c:v>91.8</c:v>
              </c:pt>
              <c:pt idx="31">
                <c:v>91.4</c:v>
              </c:pt>
              <c:pt idx="32">
                <c:v>90.4</c:v>
              </c:pt>
              <c:pt idx="33">
                <c:v>90.8</c:v>
              </c:pt>
              <c:pt idx="34">
                <c:v>89.3</c:v>
              </c:pt>
              <c:pt idx="35">
                <c:v>85</c:v>
              </c:pt>
              <c:pt idx="36">
                <c:v>91.7</c:v>
              </c:pt>
              <c:pt idx="37">
                <c:v>96.8</c:v>
              </c:pt>
              <c:pt idx="38">
                <c:v>93.4</c:v>
              </c:pt>
              <c:pt idx="39">
                <c:v>95.2</c:v>
              </c:pt>
              <c:pt idx="40">
                <c:v>95.1</c:v>
              </c:pt>
              <c:pt idx="41">
                <c:v>93.5</c:v>
              </c:pt>
              <c:pt idx="42">
                <c:v>93.6</c:v>
              </c:pt>
              <c:pt idx="43">
                <c:v>93.6</c:v>
              </c:pt>
              <c:pt idx="44">
                <c:v>91.6</c:v>
              </c:pt>
              <c:pt idx="45">
                <c:v>93.1</c:v>
              </c:pt>
              <c:pt idx="46">
                <c:v>98.5</c:v>
              </c:pt>
              <c:pt idx="47">
                <c:v>100.73</c:v>
              </c:pt>
              <c:pt idx="48">
                <c:v>99.2</c:v>
              </c:pt>
            </c:numLit>
          </c:val>
          <c:smooth val="0"/>
        </c:ser>
        <c:marker val="1"/>
        <c:axId val="8471836"/>
        <c:axId val="9137661"/>
      </c:lineChart>
      <c:catAx>
        <c:axId val="8471836"/>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9137661"/>
        <c:crossesAt val="60"/>
        <c:auto val="1"/>
        <c:lblOffset val="100"/>
        <c:noMultiLvlLbl val="0"/>
      </c:catAx>
      <c:valAx>
        <c:axId val="9137661"/>
        <c:scaling>
          <c:orientation val="minMax"/>
          <c:max val="120"/>
          <c:min val="60"/>
        </c:scaling>
        <c:axPos val="l"/>
        <c:title>
          <c:tx>
            <c:rich>
              <a:bodyPr vert="horz" rot="0" anchor="ctr"/>
              <a:lstStyle/>
              <a:p>
                <a:pPr algn="ctr">
                  <a:defRPr/>
                </a:pPr>
                <a:r>
                  <a:rPr lang="en-US" cap="none" sz="1150" b="0" i="0" u="none" baseline="0"/>
                  <a:t>指
数</a:t>
                </a:r>
              </a:p>
            </c:rich>
          </c:tx>
          <c:layout>
            <c:manualLayout>
              <c:xMode val="factor"/>
              <c:yMode val="factor"/>
              <c:x val="0.00725"/>
              <c:y val="0.022"/>
            </c:manualLayout>
          </c:layout>
          <c:overlay val="0"/>
          <c:spPr>
            <a:noFill/>
            <a:ln>
              <a:noFill/>
            </a:ln>
          </c:spPr>
        </c:title>
        <c:majorGridlines/>
        <c:delete val="0"/>
        <c:numFmt formatCode="General" sourceLinked="1"/>
        <c:majorTickMark val="in"/>
        <c:minorTickMark val="none"/>
        <c:tickLblPos val="nextTo"/>
        <c:crossAx val="8471836"/>
        <c:crossesAt val="1"/>
        <c:crossBetween val="between"/>
        <c:dispUnits/>
        <c:majorUnit val="10"/>
        <c:minorUnit val="1"/>
      </c:valAx>
      <c:spPr>
        <a:noFill/>
        <a:ln w="12700">
          <a:solidFill>
            <a:srgbClr val="808080"/>
          </a:solidFill>
        </a:ln>
      </c:spPr>
    </c:plotArea>
    <c:legend>
      <c:legendPos val="r"/>
      <c:layout>
        <c:manualLayout>
          <c:xMode val="edge"/>
          <c:yMode val="edge"/>
          <c:x val="0.31125"/>
          <c:y val="0.079"/>
        </c:manualLayout>
      </c:layout>
      <c:overlay val="0"/>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00225"/>
          <c:w val="0.8595"/>
          <c:h val="0.9602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'季生産'!$G$16:$G$42</c:f>
              <c:numCache>
                <c:ptCount val="27"/>
                <c:pt idx="1">
                  <c:v>70.1</c:v>
                </c:pt>
                <c:pt idx="2">
                  <c:v>75</c:v>
                </c:pt>
                <c:pt idx="3">
                  <c:v>74.1</c:v>
                </c:pt>
                <c:pt idx="4">
                  <c:v>75.9</c:v>
                </c:pt>
                <c:pt idx="5">
                  <c:v>81.3</c:v>
                </c:pt>
                <c:pt idx="6">
                  <c:v>108.2</c:v>
                </c:pt>
                <c:pt idx="7">
                  <c:v>89.5</c:v>
                </c:pt>
                <c:pt idx="8">
                  <c:v>87.4</c:v>
                </c:pt>
                <c:pt idx="9">
                  <c:v>90.9</c:v>
                </c:pt>
                <c:pt idx="10">
                  <c:v>78.7</c:v>
                </c:pt>
                <c:pt idx="11">
                  <c:v>74.3</c:v>
                </c:pt>
                <c:pt idx="12">
                  <c:v>76.1</c:v>
                </c:pt>
                <c:pt idx="13">
                  <c:v>57.3</c:v>
                </c:pt>
                <c:pt idx="14">
                  <c:v>66.3</c:v>
                </c:pt>
                <c:pt idx="15">
                  <c:v>75.7</c:v>
                </c:pt>
                <c:pt idx="16">
                  <c:v>86.5</c:v>
                </c:pt>
                <c:pt idx="17">
                  <c:v>91.6</c:v>
                </c:pt>
                <c:pt idx="18">
                  <c:v>79.2</c:v>
                </c:pt>
                <c:pt idx="19">
                  <c:v>77.7</c:v>
                </c:pt>
                <c:pt idx="20">
                  <c:v>59.8</c:v>
                </c:pt>
                <c:pt idx="21">
                  <c:v>70.1</c:v>
                </c:pt>
                <c:pt idx="22">
                  <c:v>73.1</c:v>
                </c:pt>
                <c:pt idx="23">
                  <c:v>67.6</c:v>
                </c:pt>
                <c:pt idx="24">
                  <c:v>76.4</c:v>
                </c:pt>
                <c:pt idx="25">
                  <c:v>74.5</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'季出荷'!$G$16:$G$42</c:f>
              <c:numCache>
                <c:ptCount val="27"/>
                <c:pt idx="1">
                  <c:v>79.8</c:v>
                </c:pt>
                <c:pt idx="2">
                  <c:v>86.7</c:v>
                </c:pt>
                <c:pt idx="3">
                  <c:v>81.1</c:v>
                </c:pt>
                <c:pt idx="4">
                  <c:v>85.8</c:v>
                </c:pt>
                <c:pt idx="5">
                  <c:v>90.3</c:v>
                </c:pt>
                <c:pt idx="6">
                  <c:v>107.6</c:v>
                </c:pt>
                <c:pt idx="7">
                  <c:v>93.5</c:v>
                </c:pt>
                <c:pt idx="8">
                  <c:v>91.9</c:v>
                </c:pt>
                <c:pt idx="9">
                  <c:v>94.1</c:v>
                </c:pt>
                <c:pt idx="10">
                  <c:v>86.1</c:v>
                </c:pt>
                <c:pt idx="11">
                  <c:v>84</c:v>
                </c:pt>
                <c:pt idx="12">
                  <c:v>82.4</c:v>
                </c:pt>
                <c:pt idx="13">
                  <c:v>74.6</c:v>
                </c:pt>
                <c:pt idx="14">
                  <c:v>74</c:v>
                </c:pt>
                <c:pt idx="15">
                  <c:v>84.1</c:v>
                </c:pt>
                <c:pt idx="16">
                  <c:v>88.7</c:v>
                </c:pt>
                <c:pt idx="17">
                  <c:v>92.1</c:v>
                </c:pt>
                <c:pt idx="18">
                  <c:v>87.1</c:v>
                </c:pt>
                <c:pt idx="19">
                  <c:v>90.2</c:v>
                </c:pt>
                <c:pt idx="20">
                  <c:v>71.4</c:v>
                </c:pt>
                <c:pt idx="21">
                  <c:v>86.8</c:v>
                </c:pt>
                <c:pt idx="22">
                  <c:v>87.9</c:v>
                </c:pt>
                <c:pt idx="23">
                  <c:v>82.2</c:v>
                </c:pt>
                <c:pt idx="24">
                  <c:v>91.9</c:v>
                </c:pt>
                <c:pt idx="25">
                  <c:v>92.5</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'季在庫'!$G$16:$G$42</c:f>
              <c:numCache>
                <c:ptCount val="27"/>
                <c:pt idx="1">
                  <c:v>143</c:v>
                </c:pt>
                <c:pt idx="2">
                  <c:v>135.9</c:v>
                </c:pt>
                <c:pt idx="3">
                  <c:v>137.5</c:v>
                </c:pt>
                <c:pt idx="4">
                  <c:v>138.4</c:v>
                </c:pt>
                <c:pt idx="5">
                  <c:v>141.4</c:v>
                </c:pt>
                <c:pt idx="6">
                  <c:v>145.4</c:v>
                </c:pt>
                <c:pt idx="7">
                  <c:v>180.3</c:v>
                </c:pt>
                <c:pt idx="8">
                  <c:v>186.4</c:v>
                </c:pt>
                <c:pt idx="9">
                  <c:v>169.7</c:v>
                </c:pt>
                <c:pt idx="10">
                  <c:v>189</c:v>
                </c:pt>
                <c:pt idx="11">
                  <c:v>170.4</c:v>
                </c:pt>
                <c:pt idx="12">
                  <c:v>225.5</c:v>
                </c:pt>
                <c:pt idx="13">
                  <c:v>196.3</c:v>
                </c:pt>
                <c:pt idx="14">
                  <c:v>207.8</c:v>
                </c:pt>
                <c:pt idx="15">
                  <c:v>176.2</c:v>
                </c:pt>
                <c:pt idx="16">
                  <c:v>202.7</c:v>
                </c:pt>
                <c:pt idx="17">
                  <c:v>239.2</c:v>
                </c:pt>
                <c:pt idx="18">
                  <c:v>233.9</c:v>
                </c:pt>
                <c:pt idx="19">
                  <c:v>244.4</c:v>
                </c:pt>
                <c:pt idx="20">
                  <c:v>254.5</c:v>
                </c:pt>
                <c:pt idx="21">
                  <c:v>226.9</c:v>
                </c:pt>
                <c:pt idx="22">
                  <c:v>207.4</c:v>
                </c:pt>
                <c:pt idx="23">
                  <c:v>209.1</c:v>
                </c:pt>
                <c:pt idx="24">
                  <c:v>228.4</c:v>
                </c:pt>
                <c:pt idx="25">
                  <c:v>154.3</c:v>
                </c:pt>
              </c:numCache>
            </c:numRef>
          </c:val>
          <c:smooth val="0"/>
        </c:ser>
        <c:marker val="1"/>
        <c:axId val="26875284"/>
        <c:axId val="40550965"/>
      </c:lineChart>
      <c:catAx>
        <c:axId val="26875284"/>
        <c:scaling>
          <c:orientation val="minMax"/>
        </c:scaling>
        <c:axPos val="b"/>
        <c:title>
          <c:tx>
            <c:rich>
              <a:bodyPr vert="horz" rot="0" anchor="ctr"/>
              <a:lstStyle/>
              <a:p>
                <a:pPr algn="ctr">
                  <a:defRPr/>
                </a:pPr>
                <a:r>
                  <a:rPr lang="en-US" cap="none" sz="850" b="0" i="0" u="none" baseline="0">
                    <a:latin typeface="ＭＳ Ｐゴシック"/>
                    <a:ea typeface="ＭＳ Ｐゴシック"/>
                    <a:cs typeface="ＭＳ Ｐゴシック"/>
                  </a:rPr>
                  <a:t>年/月</a:t>
                </a:r>
              </a:p>
            </c:rich>
          </c:tx>
          <c:layout>
            <c:manualLayout>
              <c:xMode val="factor"/>
              <c:yMode val="factor"/>
              <c:x val="-0.01775"/>
              <c:y val="-0.00075"/>
            </c:manualLayout>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40550965"/>
        <c:crossesAt val="40"/>
        <c:auto val="1"/>
        <c:lblOffset val="100"/>
        <c:tickLblSkip val="1"/>
        <c:noMultiLvlLbl val="0"/>
      </c:catAx>
      <c:valAx>
        <c:axId val="40550965"/>
        <c:scaling>
          <c:orientation val="minMax"/>
          <c:max val="270"/>
          <c:min val="4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00825"/>
            </c:manualLayout>
          </c:layout>
          <c:overlay val="0"/>
          <c:spPr>
            <a:noFill/>
            <a:ln>
              <a:noFill/>
            </a:ln>
          </c:spPr>
        </c:title>
        <c:delete val="0"/>
        <c:numFmt formatCode="0_ " sourceLinked="0"/>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26875284"/>
        <c:crossesAt val="1"/>
        <c:crossBetween val="midCat"/>
        <c:dispUnits/>
        <c:majorUnit val="20"/>
        <c:minorUnit val="5"/>
      </c:valAx>
      <c:spPr>
        <a:noFill/>
        <a:ln w="12700">
          <a:solidFill/>
        </a:ln>
      </c:spPr>
    </c:plotArea>
    <c:legend>
      <c:legendPos val="r"/>
      <c:layout>
        <c:manualLayout>
          <c:xMode val="edge"/>
          <c:yMode val="edge"/>
          <c:x val="0.15675"/>
          <c:y val="0.06675"/>
          <c:w val="0.115"/>
          <c:h val="0.1422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6425"/>
          <c:w val="0.962"/>
          <c:h val="0.893"/>
        </c:manualLayout>
      </c:layout>
      <c:lineChart>
        <c:grouping val="standard"/>
        <c:varyColors val="0"/>
        <c:ser>
          <c:idx val="0"/>
          <c:order val="0"/>
          <c:tx>
            <c:strRef>
              <c:f>'季生産'!$E$1</c:f>
              <c:strCache>
                <c:ptCount val="1"/>
                <c:pt idx="0">
                  <c:v>静岡県の生産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10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defRPr lang="en-US" cap="none" sz="10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'季生産'!$B$16:$B$42</c:f>
              <c:numCache>
                <c:ptCount val="27"/>
                <c:pt idx="1">
                  <c:v>81.7</c:v>
                </c:pt>
                <c:pt idx="2">
                  <c:v>83</c:v>
                </c:pt>
                <c:pt idx="3">
                  <c:v>83.2</c:v>
                </c:pt>
                <c:pt idx="4">
                  <c:v>83.8</c:v>
                </c:pt>
                <c:pt idx="5">
                  <c:v>86</c:v>
                </c:pt>
                <c:pt idx="6">
                  <c:v>86.7</c:v>
                </c:pt>
                <c:pt idx="7">
                  <c:v>78.7</c:v>
                </c:pt>
                <c:pt idx="8">
                  <c:v>80.5</c:v>
                </c:pt>
                <c:pt idx="9">
                  <c:v>81.8</c:v>
                </c:pt>
                <c:pt idx="10">
                  <c:v>81</c:v>
                </c:pt>
                <c:pt idx="11">
                  <c:v>82.5</c:v>
                </c:pt>
                <c:pt idx="12">
                  <c:v>69.2</c:v>
                </c:pt>
                <c:pt idx="13">
                  <c:v>73.5</c:v>
                </c:pt>
                <c:pt idx="14">
                  <c:v>79.8</c:v>
                </c:pt>
                <c:pt idx="15">
                  <c:v>81.9</c:v>
                </c:pt>
                <c:pt idx="16">
                  <c:v>84</c:v>
                </c:pt>
                <c:pt idx="17">
                  <c:v>87.6</c:v>
                </c:pt>
                <c:pt idx="18">
                  <c:v>83</c:v>
                </c:pt>
                <c:pt idx="19">
                  <c:v>81.5</c:v>
                </c:pt>
                <c:pt idx="20">
                  <c:v>79.3</c:v>
                </c:pt>
                <c:pt idx="21">
                  <c:v>79.2</c:v>
                </c:pt>
                <c:pt idx="22">
                  <c:v>81.5</c:v>
                </c:pt>
                <c:pt idx="23">
                  <c:v>80.1</c:v>
                </c:pt>
                <c:pt idx="24">
                  <c:v>84.1</c:v>
                </c:pt>
                <c:pt idx="25">
                  <c:v>81.9</c:v>
                </c:pt>
              </c:numCache>
            </c:numRef>
          </c:val>
          <c:smooth val="0"/>
        </c:ser>
        <c:ser>
          <c:idx val="1"/>
          <c:order val="1"/>
          <c:tx>
            <c:strRef>
              <c:f>'季出荷'!$E$1</c:f>
              <c:strCache>
                <c:ptCount val="1"/>
                <c:pt idx="0">
                  <c:v>静岡県の出荷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'季出荷'!$B$16:$B$42</c:f>
              <c:numCache>
                <c:ptCount val="27"/>
                <c:pt idx="1">
                  <c:v>83.3</c:v>
                </c:pt>
                <c:pt idx="2">
                  <c:v>85.3</c:v>
                </c:pt>
                <c:pt idx="3">
                  <c:v>85.1</c:v>
                </c:pt>
                <c:pt idx="4">
                  <c:v>85.1</c:v>
                </c:pt>
                <c:pt idx="5">
                  <c:v>87</c:v>
                </c:pt>
                <c:pt idx="6">
                  <c:v>86.2</c:v>
                </c:pt>
                <c:pt idx="7">
                  <c:v>83</c:v>
                </c:pt>
                <c:pt idx="8">
                  <c:v>82</c:v>
                </c:pt>
                <c:pt idx="9">
                  <c:v>82.4</c:v>
                </c:pt>
                <c:pt idx="10">
                  <c:v>81.9</c:v>
                </c:pt>
                <c:pt idx="11">
                  <c:v>84.6</c:v>
                </c:pt>
                <c:pt idx="12">
                  <c:v>71.1</c:v>
                </c:pt>
                <c:pt idx="13">
                  <c:v>71.6</c:v>
                </c:pt>
                <c:pt idx="14">
                  <c:v>78.4</c:v>
                </c:pt>
                <c:pt idx="15">
                  <c:v>81.4</c:v>
                </c:pt>
                <c:pt idx="16">
                  <c:v>83.1</c:v>
                </c:pt>
                <c:pt idx="17">
                  <c:v>86.9</c:v>
                </c:pt>
                <c:pt idx="18">
                  <c:v>84.1</c:v>
                </c:pt>
                <c:pt idx="19">
                  <c:v>85.6</c:v>
                </c:pt>
                <c:pt idx="20">
                  <c:v>80.7</c:v>
                </c:pt>
                <c:pt idx="21">
                  <c:v>82.9</c:v>
                </c:pt>
                <c:pt idx="22">
                  <c:v>82</c:v>
                </c:pt>
                <c:pt idx="23">
                  <c:v>80.6</c:v>
                </c:pt>
                <c:pt idx="24">
                  <c:v>84.2</c:v>
                </c:pt>
                <c:pt idx="25">
                  <c:v>82.7</c:v>
                </c:pt>
              </c:numCache>
            </c:numRef>
          </c:val>
          <c:smooth val="0"/>
        </c:ser>
        <c:ser>
          <c:idx val="2"/>
          <c:order val="2"/>
          <c:tx>
            <c:strRef>
              <c:f>'季在庫'!$E$1</c:f>
              <c:strCache>
                <c:ptCount val="1"/>
                <c:pt idx="0">
                  <c:v>静岡県の在庫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'季在庫'!$B$16:$B$42</c:f>
              <c:numCache>
                <c:ptCount val="27"/>
                <c:pt idx="1">
                  <c:v>90.6</c:v>
                </c:pt>
                <c:pt idx="2">
                  <c:v>89.5</c:v>
                </c:pt>
                <c:pt idx="3">
                  <c:v>89.9</c:v>
                </c:pt>
                <c:pt idx="4">
                  <c:v>86.7</c:v>
                </c:pt>
                <c:pt idx="5">
                  <c:v>89.2</c:v>
                </c:pt>
                <c:pt idx="6">
                  <c:v>88.9</c:v>
                </c:pt>
                <c:pt idx="7">
                  <c:v>91.8</c:v>
                </c:pt>
                <c:pt idx="8">
                  <c:v>91.4</c:v>
                </c:pt>
                <c:pt idx="9">
                  <c:v>90.4</c:v>
                </c:pt>
                <c:pt idx="10">
                  <c:v>90.8</c:v>
                </c:pt>
                <c:pt idx="11">
                  <c:v>89.3</c:v>
                </c:pt>
                <c:pt idx="12">
                  <c:v>85</c:v>
                </c:pt>
                <c:pt idx="13">
                  <c:v>91.7</c:v>
                </c:pt>
                <c:pt idx="14">
                  <c:v>96.8</c:v>
                </c:pt>
                <c:pt idx="15">
                  <c:v>93.4</c:v>
                </c:pt>
                <c:pt idx="16">
                  <c:v>95.2</c:v>
                </c:pt>
                <c:pt idx="17">
                  <c:v>95.1</c:v>
                </c:pt>
                <c:pt idx="18">
                  <c:v>93.5</c:v>
                </c:pt>
                <c:pt idx="19">
                  <c:v>93.6</c:v>
                </c:pt>
                <c:pt idx="20">
                  <c:v>93.6</c:v>
                </c:pt>
                <c:pt idx="21">
                  <c:v>91.6</c:v>
                </c:pt>
                <c:pt idx="22">
                  <c:v>93.1</c:v>
                </c:pt>
                <c:pt idx="23">
                  <c:v>98.5</c:v>
                </c:pt>
                <c:pt idx="24">
                  <c:v>100.7</c:v>
                </c:pt>
                <c:pt idx="25">
                  <c:v>99.2</c:v>
                </c:pt>
              </c:numCache>
            </c:numRef>
          </c:val>
          <c:smooth val="0"/>
        </c:ser>
        <c:ser>
          <c:idx val="3"/>
          <c:order val="3"/>
          <c:tx>
            <c:strRef>
              <c:f>'国季生産'!$E$1</c:f>
              <c:strCache>
                <c:ptCount val="1"/>
                <c:pt idx="0">
                  <c:v>全国の生産</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'国季生産'!$B$16:$B$42</c:f>
              <c:numCache>
                <c:ptCount val="27"/>
                <c:pt idx="1">
                  <c:v>95.8</c:v>
                </c:pt>
                <c:pt idx="2">
                  <c:v>95.7</c:v>
                </c:pt>
                <c:pt idx="3">
                  <c:v>94.3</c:v>
                </c:pt>
                <c:pt idx="4">
                  <c:v>94.6</c:v>
                </c:pt>
                <c:pt idx="5">
                  <c:v>94.5</c:v>
                </c:pt>
                <c:pt idx="6">
                  <c:v>93.7</c:v>
                </c:pt>
                <c:pt idx="7">
                  <c:v>92.4</c:v>
                </c:pt>
                <c:pt idx="8">
                  <c:v>93.9</c:v>
                </c:pt>
                <c:pt idx="9">
                  <c:v>96.2</c:v>
                </c:pt>
                <c:pt idx="10">
                  <c:v>97.4</c:v>
                </c:pt>
                <c:pt idx="11">
                  <c:v>98.5</c:v>
                </c:pt>
                <c:pt idx="12">
                  <c:v>82.5</c:v>
                </c:pt>
                <c:pt idx="13">
                  <c:v>84.5</c:v>
                </c:pt>
                <c:pt idx="14">
                  <c:v>89.4</c:v>
                </c:pt>
                <c:pt idx="15">
                  <c:v>92.8</c:v>
                </c:pt>
                <c:pt idx="16">
                  <c:v>93.8</c:v>
                </c:pt>
                <c:pt idx="17">
                  <c:v>94.6</c:v>
                </c:pt>
                <c:pt idx="18">
                  <c:v>92.8</c:v>
                </c:pt>
                <c:pt idx="19">
                  <c:v>94.5</c:v>
                </c:pt>
                <c:pt idx="20">
                  <c:v>92.9</c:v>
                </c:pt>
                <c:pt idx="21">
                  <c:v>95</c:v>
                </c:pt>
                <c:pt idx="22">
                  <c:v>95.9</c:v>
                </c:pt>
                <c:pt idx="23">
                  <c:v>94.4</c:v>
                </c:pt>
                <c:pt idx="24">
                  <c:v>95.6</c:v>
                </c:pt>
                <c:pt idx="25">
                  <c:v>95.8</c:v>
                </c:pt>
              </c:numCache>
            </c:numRef>
          </c:val>
          <c:smooth val="0"/>
        </c:ser>
        <c:marker val="1"/>
        <c:axId val="29414366"/>
        <c:axId val="63402703"/>
      </c:lineChart>
      <c:catAx>
        <c:axId val="2941436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63402703"/>
        <c:crossesAt val="60"/>
        <c:auto val="1"/>
        <c:lblOffset val="100"/>
        <c:tickLblSkip val="1"/>
        <c:noMultiLvlLbl val="0"/>
      </c:catAx>
      <c:valAx>
        <c:axId val="63402703"/>
        <c:scaling>
          <c:orientation val="minMax"/>
          <c:max val="130"/>
          <c:min val="60"/>
        </c:scaling>
        <c:axPos val="l"/>
        <c:title>
          <c:tx>
            <c:rich>
              <a:bodyPr vert="wordArtVert" rot="0" anchor="ctr"/>
              <a:lstStyle/>
              <a:p>
                <a:pPr algn="ctr">
                  <a:defRPr/>
                </a:pPr>
                <a:r>
                  <a:rPr lang="en-US" cap="none" sz="825"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50" b="0" i="0" u="none" baseline="0">
                <a:latin typeface="ＭＳ Ｐゴシック"/>
                <a:ea typeface="ＭＳ Ｐゴシック"/>
                <a:cs typeface="ＭＳ Ｐゴシック"/>
              </a:defRPr>
            </a:pPr>
          </a:p>
        </c:txPr>
        <c:crossAx val="29414366"/>
        <c:crossesAt val="1"/>
        <c:crossBetween val="midCat"/>
        <c:dispUnits/>
        <c:majorUnit val="10"/>
        <c:minorUnit val="5"/>
      </c:valAx>
      <c:spPr>
        <a:noFill/>
        <a:ln w="12700">
          <a:solidFill>
            <a:srgbClr val="000000"/>
          </a:solidFill>
        </a:ln>
      </c:spPr>
    </c:plotArea>
    <c:legend>
      <c:legendPos val="r"/>
      <c:layout>
        <c:manualLayout>
          <c:xMode val="edge"/>
          <c:yMode val="edge"/>
          <c:x val="0.745"/>
          <c:y val="0.12775"/>
          <c:w val="0.21725"/>
          <c:h val="0.21"/>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33"/>
          <c:w val="0.89"/>
          <c:h val="0.923"/>
        </c:manualLayout>
      </c:layout>
      <c:barChart>
        <c:barDir val="col"/>
        <c:grouping val="clustered"/>
        <c:varyColors val="0"/>
        <c:ser>
          <c:idx val="0"/>
          <c:order val="0"/>
          <c:tx>
            <c:strRef>
              <c:f>'原生産'!$V$3</c:f>
              <c:strCache>
                <c:ptCount val="1"/>
                <c:pt idx="0">
                  <c:v>対前年比</c:v>
                </c:pt>
              </c:strCache>
            </c:strRef>
          </c:tx>
          <c:spPr>
            <a:pattFill prst="pct20">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pattFill prst="pct20">
                <a:fgClr>
                  <a:srgbClr val="000000"/>
                </a:fgClr>
                <a:bgClr>
                  <a:srgbClr val="FFFFFF"/>
                </a:bgClr>
              </a:pattFill>
              <a:ln w="12700">
                <a:solidFill/>
              </a:ln>
            </c:spPr>
          </c:dPt>
          <c:dPt>
            <c:idx val="21"/>
            <c:invertIfNegative val="0"/>
            <c:spPr>
              <a:pattFill prst="pct20">
                <a:fgClr>
                  <a:srgbClr val="000000"/>
                </a:fgClr>
                <a:bgClr>
                  <a:srgbClr val="FFFFFF"/>
                </a:bgClr>
              </a:pattFill>
              <a:ln w="12700">
                <a:solidFill/>
              </a:ln>
            </c:spPr>
          </c:dPt>
          <c:cat>
            <c:strRef>
              <c:f>'原生産'!$A$17:$A$41</c:f>
              <c:strCache>
                <c:ptCount val="25"/>
                <c:pt idx="0">
                  <c:v>22/4</c:v>
                </c:pt>
                <c:pt idx="1">
                  <c:v>5</c:v>
                </c:pt>
                <c:pt idx="2">
                  <c:v>6</c:v>
                </c:pt>
                <c:pt idx="3">
                  <c:v>7</c:v>
                </c:pt>
                <c:pt idx="4">
                  <c:v>8</c:v>
                </c:pt>
                <c:pt idx="5">
                  <c:v>9</c:v>
                </c:pt>
                <c:pt idx="6">
                  <c:v>10</c:v>
                </c:pt>
                <c:pt idx="7">
                  <c:v>11</c:v>
                </c:pt>
                <c:pt idx="8">
                  <c:v>12</c:v>
                </c:pt>
                <c:pt idx="9">
                  <c:v>23/1</c:v>
                </c:pt>
                <c:pt idx="10">
                  <c:v>2</c:v>
                </c:pt>
                <c:pt idx="11">
                  <c:v>3</c:v>
                </c:pt>
                <c:pt idx="12">
                  <c:v>4</c:v>
                </c:pt>
                <c:pt idx="13">
                  <c:v>5</c:v>
                </c:pt>
                <c:pt idx="14">
                  <c:v>6</c:v>
                </c:pt>
                <c:pt idx="15">
                  <c:v>7</c:v>
                </c:pt>
                <c:pt idx="16">
                  <c:v>8</c:v>
                </c:pt>
                <c:pt idx="17">
                  <c:v>9</c:v>
                </c:pt>
                <c:pt idx="18">
                  <c:v>10</c:v>
                </c:pt>
                <c:pt idx="19">
                  <c:v>11</c:v>
                </c:pt>
                <c:pt idx="20">
                  <c:v>12</c:v>
                </c:pt>
                <c:pt idx="21">
                  <c:v>24/1</c:v>
                </c:pt>
                <c:pt idx="22">
                  <c:v>2</c:v>
                </c:pt>
                <c:pt idx="23">
                  <c:v>3</c:v>
                </c:pt>
                <c:pt idx="24">
                  <c:v>4</c:v>
                </c:pt>
              </c:strCache>
            </c:strRef>
          </c:cat>
          <c:val>
            <c:numRef>
              <c:f>'原生産'!$V$17:$V$41</c:f>
              <c:numCache>
                <c:ptCount val="25"/>
                <c:pt idx="0">
                  <c:v>9.139784946236551</c:v>
                </c:pt>
                <c:pt idx="1">
                  <c:v>10.124826629681017</c:v>
                </c:pt>
                <c:pt idx="2">
                  <c:v>10.108303249097483</c:v>
                </c:pt>
                <c:pt idx="3">
                  <c:v>10.552147239263787</c:v>
                </c:pt>
                <c:pt idx="4">
                  <c:v>17.384615384615376</c:v>
                </c:pt>
                <c:pt idx="5">
                  <c:v>17.647058823529417</c:v>
                </c:pt>
                <c:pt idx="6">
                  <c:v>3.552631578947363</c:v>
                </c:pt>
                <c:pt idx="7">
                  <c:v>7.079646017699126</c:v>
                </c:pt>
                <c:pt idx="8">
                  <c:v>5.3040103492884905</c:v>
                </c:pt>
                <c:pt idx="9">
                  <c:v>1.9886363636363535</c:v>
                </c:pt>
                <c:pt idx="10">
                  <c:v>0.2541296060991183</c:v>
                </c:pt>
                <c:pt idx="11">
                  <c:v>-16.222479721900353</c:v>
                </c:pt>
                <c:pt idx="12">
                  <c:v>-12.561576354679804</c:v>
                </c:pt>
                <c:pt idx="13">
                  <c:v>-1.8891687657430767</c:v>
                </c:pt>
                <c:pt idx="14">
                  <c:v>-1.0928961748633892</c:v>
                </c:pt>
                <c:pt idx="15">
                  <c:v>-0.221975582685896</c:v>
                </c:pt>
                <c:pt idx="16">
                  <c:v>5.373525557011805</c:v>
                </c:pt>
                <c:pt idx="17">
                  <c:v>-2.386363636363631</c:v>
                </c:pt>
                <c:pt idx="18">
                  <c:v>3.557814485387545</c:v>
                </c:pt>
                <c:pt idx="19">
                  <c:v>-2.243211334120432</c:v>
                </c:pt>
                <c:pt idx="20">
                  <c:v>-5.036855036855048</c:v>
                </c:pt>
                <c:pt idx="21">
                  <c:v>1.5320334261838653</c:v>
                </c:pt>
                <c:pt idx="22">
                  <c:v>2.027883396704677</c:v>
                </c:pt>
                <c:pt idx="23">
                  <c:v>19.363762102351313</c:v>
                </c:pt>
                <c:pt idx="24">
                  <c:v>11.408450704225338</c:v>
                </c:pt>
              </c:numCache>
            </c:numRef>
          </c:val>
        </c:ser>
        <c:gapWidth val="50"/>
        <c:axId val="33753416"/>
        <c:axId val="35345289"/>
      </c:barChart>
      <c:catAx>
        <c:axId val="3375341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3625"/>
              <c:y val="0"/>
            </c:manualLayout>
          </c:layout>
          <c:overlay val="0"/>
          <c:spPr>
            <a:noFill/>
            <a:ln>
              <a:noFill/>
            </a:ln>
          </c:spPr>
        </c:title>
        <c:delete val="0"/>
        <c:numFmt formatCode="General" sourceLinked="1"/>
        <c:majorTickMark val="none"/>
        <c:minorTickMark val="none"/>
        <c:tickLblPos val="low"/>
        <c:spPr>
          <a:ln w="12700">
            <a:solidFill/>
          </a:ln>
        </c:spPr>
        <c:txPr>
          <a:bodyPr vert="horz" rot="0"/>
          <a:lstStyle/>
          <a:p>
            <a:pPr>
              <a:defRPr lang="en-US" cap="none" sz="700" b="0" i="0" u="none" baseline="0">
                <a:latin typeface="ＭＳ Ｐゴシック"/>
                <a:ea typeface="ＭＳ Ｐゴシック"/>
                <a:cs typeface="ＭＳ Ｐゴシック"/>
              </a:defRPr>
            </a:pPr>
          </a:p>
        </c:txPr>
        <c:crossAx val="35345289"/>
        <c:crosses val="autoZero"/>
        <c:auto val="1"/>
        <c:lblOffset val="100"/>
        <c:tickLblSkip val="1"/>
        <c:noMultiLvlLbl val="0"/>
      </c:catAx>
      <c:valAx>
        <c:axId val="35345289"/>
        <c:scaling>
          <c:orientation val="minMax"/>
          <c:max val="40"/>
          <c:min val="-40"/>
        </c:scaling>
        <c:axPos val="l"/>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0225"/>
              <c:y val="0.1245"/>
            </c:manualLayout>
          </c:layout>
          <c:overlay val="0"/>
          <c:spPr>
            <a:noFill/>
            <a:ln>
              <a:noFill/>
            </a:ln>
          </c:spPr>
        </c:title>
        <c:delete val="0"/>
        <c:numFmt formatCode="0_ " sourceLinked="0"/>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33753416"/>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065"/>
          <c:w val="0.8585"/>
          <c:h val="0.989"/>
        </c:manualLayout>
      </c:layout>
      <c:barChart>
        <c:barDir val="col"/>
        <c:grouping val="clustered"/>
        <c:varyColors val="0"/>
        <c:ser>
          <c:idx val="0"/>
          <c:order val="0"/>
          <c:tx>
            <c:strRef>
              <c:f>'季生産'!$A$4</c:f>
              <c:strCache>
                <c:ptCount val="1"/>
                <c:pt idx="0">
                  <c:v>前月比</c:v>
                </c:pt>
              </c:strCache>
            </c:strRef>
          </c:tx>
          <c:spPr>
            <a:pattFill prst="pct20">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'季生産'!$B$2:$P$2</c:f>
              <c:strCache>
                <c:ptCount val="15"/>
                <c:pt idx="0">
                  <c:v>鉱工業</c:v>
                </c:pt>
                <c:pt idx="1">
                  <c:v>鉄鋼業</c:v>
                </c:pt>
                <c:pt idx="2">
                  <c:v>非鉄金属工業</c:v>
                </c:pt>
                <c:pt idx="3">
                  <c:v>金属製品工業</c:v>
                </c:pt>
                <c:pt idx="4">
                  <c:v>一般機械工業</c:v>
                </c:pt>
                <c:pt idx="5">
                  <c:v>電気機械工業</c:v>
                </c:pt>
                <c:pt idx="6">
                  <c:v>輸送機械工業</c:v>
                </c:pt>
                <c:pt idx="7">
                  <c:v>精密機械工業</c:v>
                </c:pt>
                <c:pt idx="8">
                  <c:v>窯業・土石製品工業</c:v>
                </c:pt>
                <c:pt idx="9">
                  <c:v>化学工業</c:v>
                </c:pt>
                <c:pt idx="10">
                  <c:v>プラスチック製品工業</c:v>
                </c:pt>
                <c:pt idx="11">
                  <c:v>パルプ・紙・紙加工品工業</c:v>
                </c:pt>
                <c:pt idx="12">
                  <c:v>繊維工業</c:v>
                </c:pt>
                <c:pt idx="13">
                  <c:v>食料品・たばこ工業</c:v>
                </c:pt>
                <c:pt idx="14">
                  <c:v>その他工業</c:v>
                </c:pt>
              </c:strCache>
            </c:strRef>
          </c:cat>
          <c:val>
            <c:numRef>
              <c:f>'季生産'!$B$4:$P$4</c:f>
              <c:numCache>
                <c:ptCount val="15"/>
                <c:pt idx="0">
                  <c:v>-2.6159334126040323</c:v>
                </c:pt>
                <c:pt idx="1">
                  <c:v>0.22857142857142243</c:v>
                </c:pt>
                <c:pt idx="2">
                  <c:v>-1.454138702460861</c:v>
                </c:pt>
                <c:pt idx="3">
                  <c:v>-3.6093418259023458</c:v>
                </c:pt>
                <c:pt idx="4">
                  <c:v>-5.838509316770191</c:v>
                </c:pt>
                <c:pt idx="5">
                  <c:v>-2.486910994764402</c:v>
                </c:pt>
                <c:pt idx="6">
                  <c:v>2.224969097651419</c:v>
                </c:pt>
                <c:pt idx="7">
                  <c:v>-1.8768768768768762</c:v>
                </c:pt>
                <c:pt idx="8">
                  <c:v>12.15686274509804</c:v>
                </c:pt>
                <c:pt idx="9">
                  <c:v>-15.36819637139808</c:v>
                </c:pt>
                <c:pt idx="10">
                  <c:v>8.515535097813576</c:v>
                </c:pt>
                <c:pt idx="11">
                  <c:v>-3.590425531914898</c:v>
                </c:pt>
                <c:pt idx="12">
                  <c:v>-7.655502392344504</c:v>
                </c:pt>
                <c:pt idx="13">
                  <c:v>-8.996539792387537</c:v>
                </c:pt>
                <c:pt idx="14">
                  <c:v>3.0133928571428603</c:v>
                </c:pt>
              </c:numCache>
            </c:numRef>
          </c:val>
        </c:ser>
        <c:ser>
          <c:idx val="1"/>
          <c:order val="1"/>
          <c:tx>
            <c:strRef>
              <c:f>'原生産'!$A$3:$A$4</c:f>
              <c:strCache>
                <c:ptCount val="1"/>
                <c:pt idx="0">
                  <c:v>前年 同月比</c:v>
                </c:pt>
              </c:strCache>
            </c:strRef>
          </c:tx>
          <c:spPr>
            <a:no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'季生産'!$B$2:$P$2</c:f>
              <c:strCache>
                <c:ptCount val="15"/>
                <c:pt idx="0">
                  <c:v>鉱工業</c:v>
                </c:pt>
                <c:pt idx="1">
                  <c:v>鉄鋼業</c:v>
                </c:pt>
                <c:pt idx="2">
                  <c:v>非鉄金属工業</c:v>
                </c:pt>
                <c:pt idx="3">
                  <c:v>金属製品工業</c:v>
                </c:pt>
                <c:pt idx="4">
                  <c:v>一般機械工業</c:v>
                </c:pt>
                <c:pt idx="5">
                  <c:v>電気機械工業</c:v>
                </c:pt>
                <c:pt idx="6">
                  <c:v>輸送機械工業</c:v>
                </c:pt>
                <c:pt idx="7">
                  <c:v>精密機械工業</c:v>
                </c:pt>
                <c:pt idx="8">
                  <c:v>窯業・土石製品工業</c:v>
                </c:pt>
                <c:pt idx="9">
                  <c:v>化学工業</c:v>
                </c:pt>
                <c:pt idx="10">
                  <c:v>プラスチック製品工業</c:v>
                </c:pt>
                <c:pt idx="11">
                  <c:v>パルプ・紙・紙加工品工業</c:v>
                </c:pt>
                <c:pt idx="12">
                  <c:v>繊維工業</c:v>
                </c:pt>
                <c:pt idx="13">
                  <c:v>食料品・たばこ工業</c:v>
                </c:pt>
                <c:pt idx="14">
                  <c:v>その他工業</c:v>
                </c:pt>
              </c:strCache>
            </c:strRef>
          </c:cat>
          <c:val>
            <c:numRef>
              <c:f>'原生産'!$B$4:$P$4</c:f>
              <c:numCache>
                <c:ptCount val="15"/>
                <c:pt idx="0">
                  <c:v>11.408450704225338</c:v>
                </c:pt>
                <c:pt idx="1">
                  <c:v>8.564231738035266</c:v>
                </c:pt>
                <c:pt idx="2">
                  <c:v>10.077519379844958</c:v>
                </c:pt>
                <c:pt idx="3">
                  <c:v>7.045454545454555</c:v>
                </c:pt>
                <c:pt idx="4">
                  <c:v>3.4934497816593746</c:v>
                </c:pt>
                <c:pt idx="5">
                  <c:v>29.86348122866893</c:v>
                </c:pt>
                <c:pt idx="6">
                  <c:v>54.69728601252608</c:v>
                </c:pt>
                <c:pt idx="7">
                  <c:v>6.768189509306266</c:v>
                </c:pt>
                <c:pt idx="8">
                  <c:v>0.8206330597889888</c:v>
                </c:pt>
                <c:pt idx="9">
                  <c:v>-12.311265969802553</c:v>
                </c:pt>
                <c:pt idx="10">
                  <c:v>17.48998664886514</c:v>
                </c:pt>
                <c:pt idx="11">
                  <c:v>-11.799065420560739</c:v>
                </c:pt>
                <c:pt idx="12">
                  <c:v>-2.796052631578938</c:v>
                </c:pt>
                <c:pt idx="13">
                  <c:v>-17.806841046277665</c:v>
                </c:pt>
                <c:pt idx="14">
                  <c:v>4.337631887456039</c:v>
                </c:pt>
              </c:numCache>
            </c:numRef>
          </c:val>
        </c:ser>
        <c:gapWidth val="110"/>
        <c:axId val="49672146"/>
        <c:axId val="44396131"/>
      </c:barChart>
      <c:catAx>
        <c:axId val="49672146"/>
        <c:scaling>
          <c:orientation val="minMax"/>
        </c:scaling>
        <c:axPos val="b"/>
        <c:delete val="0"/>
        <c:numFmt formatCode="General" sourceLinked="1"/>
        <c:majorTickMark val="none"/>
        <c:minorTickMark val="none"/>
        <c:tickLblPos val="low"/>
        <c:spPr>
          <a:ln w="12700">
            <a:solidFill/>
          </a:ln>
        </c:spPr>
        <c:txPr>
          <a:bodyPr vert="wordArtVert" rot="0"/>
          <a:lstStyle/>
          <a:p>
            <a:pPr>
              <a:defRPr lang="en-US" cap="none" sz="500" b="0" i="0" u="none" baseline="0">
                <a:latin typeface="ＭＳ Ｐゴシック"/>
                <a:ea typeface="ＭＳ Ｐゴシック"/>
                <a:cs typeface="ＭＳ Ｐゴシック"/>
              </a:defRPr>
            </a:pPr>
          </a:p>
        </c:txPr>
        <c:crossAx val="44396131"/>
        <c:crosses val="autoZero"/>
        <c:auto val="1"/>
        <c:lblOffset val="100"/>
        <c:noMultiLvlLbl val="0"/>
      </c:catAx>
      <c:valAx>
        <c:axId val="44396131"/>
        <c:scaling>
          <c:orientation val="minMax"/>
          <c:max val="90"/>
          <c:min val="-40"/>
        </c:scaling>
        <c:axPos val="l"/>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0225"/>
              <c:y val="0.1242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9672146"/>
        <c:crossesAt val="1"/>
        <c:crossBetween val="between"/>
        <c:dispUnits/>
        <c:majorUnit val="20"/>
        <c:minorUnit val="1"/>
      </c:valAx>
      <c:spPr>
        <a:noFill/>
        <a:ln w="12700">
          <a:solidFill>
            <a:srgbClr val="000000"/>
          </a:solidFill>
        </a:ln>
      </c:spPr>
    </c:plotArea>
    <c:legend>
      <c:legendPos val="r"/>
      <c:layout>
        <c:manualLayout>
          <c:xMode val="edge"/>
          <c:yMode val="edge"/>
          <c:x val="0.74"/>
          <c:y val="0.04625"/>
          <c:w val="0.1455"/>
          <c:h val="0.0972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8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01125"/>
          <c:w val="0.8305"/>
          <c:h val="0.85125"/>
        </c:manualLayout>
      </c:layout>
      <c:lineChart>
        <c:grouping val="standard"/>
        <c:varyColors val="0"/>
        <c:ser>
          <c:idx val="0"/>
          <c:order val="0"/>
          <c:tx>
            <c:strRef>
              <c:f>'財－季出荷'!$B$2</c:f>
              <c:strCache>
                <c:ptCount val="1"/>
                <c:pt idx="0">
                  <c:v>鉱工業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80"/>
                </a:solidFill>
              </a:ln>
            </c:spPr>
          </c:marker>
          <c:cat>
            <c:strRef>
              <c:f>'財－季出荷'!$A$16:$A$42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'財－季出荷'!$B$16:$B$42</c:f>
              <c:numCache>
                <c:ptCount val="27"/>
                <c:pt idx="1">
                  <c:v>83.3</c:v>
                </c:pt>
                <c:pt idx="2">
                  <c:v>85.3</c:v>
                </c:pt>
                <c:pt idx="3">
                  <c:v>85.1</c:v>
                </c:pt>
                <c:pt idx="4">
                  <c:v>85.1</c:v>
                </c:pt>
                <c:pt idx="5">
                  <c:v>87</c:v>
                </c:pt>
                <c:pt idx="6">
                  <c:v>86.2</c:v>
                </c:pt>
                <c:pt idx="7">
                  <c:v>83</c:v>
                </c:pt>
                <c:pt idx="8">
                  <c:v>82</c:v>
                </c:pt>
                <c:pt idx="9">
                  <c:v>82.4</c:v>
                </c:pt>
                <c:pt idx="10">
                  <c:v>81.9</c:v>
                </c:pt>
                <c:pt idx="11">
                  <c:v>84.6</c:v>
                </c:pt>
                <c:pt idx="12">
                  <c:v>71.1</c:v>
                </c:pt>
                <c:pt idx="13">
                  <c:v>71.6</c:v>
                </c:pt>
                <c:pt idx="14">
                  <c:v>78.4</c:v>
                </c:pt>
                <c:pt idx="15">
                  <c:v>81.4</c:v>
                </c:pt>
                <c:pt idx="16">
                  <c:v>83.1</c:v>
                </c:pt>
                <c:pt idx="17">
                  <c:v>86.9</c:v>
                </c:pt>
                <c:pt idx="18">
                  <c:v>84.1</c:v>
                </c:pt>
                <c:pt idx="19">
                  <c:v>85.6</c:v>
                </c:pt>
                <c:pt idx="20">
                  <c:v>80.7</c:v>
                </c:pt>
                <c:pt idx="21">
                  <c:v>82.9</c:v>
                </c:pt>
                <c:pt idx="22">
                  <c:v>82</c:v>
                </c:pt>
                <c:pt idx="23">
                  <c:v>80.6</c:v>
                </c:pt>
                <c:pt idx="24">
                  <c:v>84.2</c:v>
                </c:pt>
                <c:pt idx="25">
                  <c:v>82.7</c:v>
                </c:pt>
              </c:numCache>
            </c:numRef>
          </c:val>
          <c:smooth val="0"/>
        </c:ser>
        <c:ser>
          <c:idx val="1"/>
          <c:order val="1"/>
          <c:tx>
            <c:strRef>
              <c:f>'財－季出荷'!$D$2</c:f>
              <c:strCache>
                <c:ptCount val="1"/>
                <c:pt idx="0">
                  <c:v>投資財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'財－季出荷'!$A$16:$A$42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'財－季出荷'!$D$16:$D$42</c:f>
              <c:numCache>
                <c:ptCount val="27"/>
                <c:pt idx="1">
                  <c:v>78.1</c:v>
                </c:pt>
                <c:pt idx="2">
                  <c:v>85.8</c:v>
                </c:pt>
                <c:pt idx="3">
                  <c:v>82.7</c:v>
                </c:pt>
                <c:pt idx="4">
                  <c:v>84.5</c:v>
                </c:pt>
                <c:pt idx="5">
                  <c:v>85.9</c:v>
                </c:pt>
                <c:pt idx="6">
                  <c:v>79.7</c:v>
                </c:pt>
                <c:pt idx="7">
                  <c:v>80.7</c:v>
                </c:pt>
                <c:pt idx="8">
                  <c:v>85.2</c:v>
                </c:pt>
                <c:pt idx="9">
                  <c:v>84.1</c:v>
                </c:pt>
                <c:pt idx="10">
                  <c:v>88.3</c:v>
                </c:pt>
                <c:pt idx="11">
                  <c:v>87.4</c:v>
                </c:pt>
                <c:pt idx="12">
                  <c:v>83.4</c:v>
                </c:pt>
                <c:pt idx="13">
                  <c:v>81.9</c:v>
                </c:pt>
                <c:pt idx="14">
                  <c:v>94.2</c:v>
                </c:pt>
                <c:pt idx="15">
                  <c:v>95.9</c:v>
                </c:pt>
                <c:pt idx="16">
                  <c:v>89.9</c:v>
                </c:pt>
                <c:pt idx="17">
                  <c:v>86.9</c:v>
                </c:pt>
                <c:pt idx="18">
                  <c:v>78.6</c:v>
                </c:pt>
                <c:pt idx="19">
                  <c:v>84.8</c:v>
                </c:pt>
                <c:pt idx="20">
                  <c:v>81.1</c:v>
                </c:pt>
                <c:pt idx="21">
                  <c:v>80.9</c:v>
                </c:pt>
                <c:pt idx="22">
                  <c:v>81</c:v>
                </c:pt>
                <c:pt idx="23">
                  <c:v>84</c:v>
                </c:pt>
                <c:pt idx="24">
                  <c:v>87.7</c:v>
                </c:pt>
                <c:pt idx="25">
                  <c:v>85.7</c:v>
                </c:pt>
              </c:numCache>
            </c:numRef>
          </c:val>
          <c:smooth val="0"/>
        </c:ser>
        <c:ser>
          <c:idx val="2"/>
          <c:order val="2"/>
          <c:tx>
            <c:strRef>
              <c:f>'財－季出荷'!$G$2</c:f>
              <c:strCache>
                <c:ptCount val="1"/>
                <c:pt idx="0">
                  <c:v>消費財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'財－季出荷'!$A$16:$A$42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'財－季出荷'!$G$16:$G$42</c:f>
              <c:numCache>
                <c:ptCount val="27"/>
                <c:pt idx="1">
                  <c:v>81.3</c:v>
                </c:pt>
                <c:pt idx="2">
                  <c:v>85.6</c:v>
                </c:pt>
                <c:pt idx="3">
                  <c:v>86.4</c:v>
                </c:pt>
                <c:pt idx="4">
                  <c:v>87.6</c:v>
                </c:pt>
                <c:pt idx="5">
                  <c:v>91.1</c:v>
                </c:pt>
                <c:pt idx="6">
                  <c:v>93</c:v>
                </c:pt>
                <c:pt idx="7">
                  <c:v>90.3</c:v>
                </c:pt>
                <c:pt idx="8">
                  <c:v>85.4</c:v>
                </c:pt>
                <c:pt idx="9">
                  <c:v>83.2</c:v>
                </c:pt>
                <c:pt idx="10">
                  <c:v>79.5</c:v>
                </c:pt>
                <c:pt idx="11">
                  <c:v>81.1</c:v>
                </c:pt>
                <c:pt idx="12">
                  <c:v>73.6</c:v>
                </c:pt>
                <c:pt idx="13">
                  <c:v>72.2</c:v>
                </c:pt>
                <c:pt idx="14">
                  <c:v>80.1</c:v>
                </c:pt>
                <c:pt idx="15">
                  <c:v>83.1</c:v>
                </c:pt>
                <c:pt idx="16">
                  <c:v>85.4</c:v>
                </c:pt>
                <c:pt idx="17">
                  <c:v>88.1</c:v>
                </c:pt>
                <c:pt idx="18">
                  <c:v>87.9</c:v>
                </c:pt>
                <c:pt idx="19">
                  <c:v>88.2</c:v>
                </c:pt>
                <c:pt idx="20">
                  <c:v>82.8</c:v>
                </c:pt>
                <c:pt idx="21">
                  <c:v>83.5</c:v>
                </c:pt>
                <c:pt idx="22">
                  <c:v>82.6</c:v>
                </c:pt>
                <c:pt idx="23">
                  <c:v>76.3</c:v>
                </c:pt>
                <c:pt idx="24">
                  <c:v>80.7</c:v>
                </c:pt>
                <c:pt idx="25">
                  <c:v>77.8</c:v>
                </c:pt>
              </c:numCache>
            </c:numRef>
          </c:val>
          <c:smooth val="0"/>
        </c:ser>
        <c:ser>
          <c:idx val="3"/>
          <c:order val="3"/>
          <c:tx>
            <c:strRef>
              <c:f>'財－季出荷'!$J$2</c:f>
              <c:strCache>
                <c:ptCount val="1"/>
                <c:pt idx="0">
                  <c:v>生産財</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'財－季出荷'!$A$16:$A$42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'財－季出荷'!$J$16:$J$42</c:f>
              <c:numCache>
                <c:ptCount val="27"/>
                <c:pt idx="1">
                  <c:v>86.6</c:v>
                </c:pt>
                <c:pt idx="2">
                  <c:v>85.2</c:v>
                </c:pt>
                <c:pt idx="3">
                  <c:v>84.4</c:v>
                </c:pt>
                <c:pt idx="4">
                  <c:v>83.3</c:v>
                </c:pt>
                <c:pt idx="5">
                  <c:v>82.5</c:v>
                </c:pt>
                <c:pt idx="6">
                  <c:v>81.2</c:v>
                </c:pt>
                <c:pt idx="7">
                  <c:v>76.2</c:v>
                </c:pt>
                <c:pt idx="8">
                  <c:v>77.2</c:v>
                </c:pt>
                <c:pt idx="9">
                  <c:v>79.7</c:v>
                </c:pt>
                <c:pt idx="10">
                  <c:v>84.4</c:v>
                </c:pt>
                <c:pt idx="11">
                  <c:v>87.8</c:v>
                </c:pt>
                <c:pt idx="12">
                  <c:v>64.9</c:v>
                </c:pt>
                <c:pt idx="13">
                  <c:v>68.6</c:v>
                </c:pt>
                <c:pt idx="14">
                  <c:v>72.7</c:v>
                </c:pt>
                <c:pt idx="15">
                  <c:v>76.2</c:v>
                </c:pt>
                <c:pt idx="16">
                  <c:v>78.8</c:v>
                </c:pt>
                <c:pt idx="17">
                  <c:v>85</c:v>
                </c:pt>
                <c:pt idx="18">
                  <c:v>81.1</c:v>
                </c:pt>
                <c:pt idx="19">
                  <c:v>81.9</c:v>
                </c:pt>
                <c:pt idx="20">
                  <c:v>78.9</c:v>
                </c:pt>
                <c:pt idx="21">
                  <c:v>81.1</c:v>
                </c:pt>
                <c:pt idx="22">
                  <c:v>83.4</c:v>
                </c:pt>
                <c:pt idx="23">
                  <c:v>84.8</c:v>
                </c:pt>
                <c:pt idx="24">
                  <c:v>87.3</c:v>
                </c:pt>
                <c:pt idx="25">
                  <c:v>87.3</c:v>
                </c:pt>
              </c:numCache>
            </c:numRef>
          </c:val>
          <c:smooth val="0"/>
        </c:ser>
        <c:marker val="1"/>
        <c:axId val="64020860"/>
        <c:axId val="39316829"/>
      </c:lineChart>
      <c:catAx>
        <c:axId val="6402086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39316829"/>
        <c:crossesAt val="40"/>
        <c:auto val="1"/>
        <c:lblOffset val="100"/>
        <c:tickLblSkip val="1"/>
        <c:noMultiLvlLbl val="0"/>
      </c:catAx>
      <c:valAx>
        <c:axId val="39316829"/>
        <c:scaling>
          <c:orientation val="minMax"/>
          <c:max val="140"/>
          <c:min val="4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225"/>
              <c:y val="0.0117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020860"/>
        <c:crossesAt val="1"/>
        <c:crossBetween val="midCat"/>
        <c:dispUnits/>
        <c:majorUnit val="10"/>
        <c:minorUnit val="5"/>
      </c:valAx>
      <c:spPr>
        <a:noFill/>
        <a:ln w="12700">
          <a:solidFill/>
        </a:ln>
      </c:spPr>
    </c:plotArea>
    <c:legend>
      <c:legendPos val="r"/>
      <c:layout>
        <c:manualLayout>
          <c:xMode val="edge"/>
          <c:yMode val="edge"/>
          <c:x val="0.7305"/>
          <c:y val="0.0535"/>
          <c:w val="0.122"/>
          <c:h val="0.176"/>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2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
          <c:y val="0.01225"/>
          <c:w val="0.862"/>
          <c:h val="0.951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'季生産'!$H$16:$H$42</c:f>
              <c:numCache>
                <c:ptCount val="27"/>
                <c:pt idx="1">
                  <c:v>81.5</c:v>
                </c:pt>
                <c:pt idx="2">
                  <c:v>82.5</c:v>
                </c:pt>
                <c:pt idx="3">
                  <c:v>81.1</c:v>
                </c:pt>
                <c:pt idx="4">
                  <c:v>80.2</c:v>
                </c:pt>
                <c:pt idx="5">
                  <c:v>81.8</c:v>
                </c:pt>
                <c:pt idx="6">
                  <c:v>77.2</c:v>
                </c:pt>
                <c:pt idx="7">
                  <c:v>65.5</c:v>
                </c:pt>
                <c:pt idx="8">
                  <c:v>65</c:v>
                </c:pt>
                <c:pt idx="9">
                  <c:v>69.5</c:v>
                </c:pt>
                <c:pt idx="10">
                  <c:v>73.7</c:v>
                </c:pt>
                <c:pt idx="11">
                  <c:v>79.4</c:v>
                </c:pt>
                <c:pt idx="12">
                  <c:v>44.1</c:v>
                </c:pt>
                <c:pt idx="13">
                  <c:v>53.4</c:v>
                </c:pt>
                <c:pt idx="14">
                  <c:v>62.3</c:v>
                </c:pt>
                <c:pt idx="15">
                  <c:v>66.1</c:v>
                </c:pt>
                <c:pt idx="16">
                  <c:v>72.1</c:v>
                </c:pt>
                <c:pt idx="17">
                  <c:v>82.9</c:v>
                </c:pt>
                <c:pt idx="18">
                  <c:v>76.6</c:v>
                </c:pt>
                <c:pt idx="19">
                  <c:v>75.4</c:v>
                </c:pt>
                <c:pt idx="20">
                  <c:v>73.3</c:v>
                </c:pt>
                <c:pt idx="21">
                  <c:v>72.9</c:v>
                </c:pt>
                <c:pt idx="22">
                  <c:v>75.8</c:v>
                </c:pt>
                <c:pt idx="23">
                  <c:v>74.2</c:v>
                </c:pt>
                <c:pt idx="24">
                  <c:v>80.9</c:v>
                </c:pt>
                <c:pt idx="25">
                  <c:v>82.7</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'季出荷'!$H$16:$H$42</c:f>
              <c:numCache>
                <c:ptCount val="27"/>
                <c:pt idx="1">
                  <c:v>81.1</c:v>
                </c:pt>
                <c:pt idx="2">
                  <c:v>82.1</c:v>
                </c:pt>
                <c:pt idx="3">
                  <c:v>82.4</c:v>
                </c:pt>
                <c:pt idx="4">
                  <c:v>80.8</c:v>
                </c:pt>
                <c:pt idx="5">
                  <c:v>81.8</c:v>
                </c:pt>
                <c:pt idx="6">
                  <c:v>79.9</c:v>
                </c:pt>
                <c:pt idx="7">
                  <c:v>70.1</c:v>
                </c:pt>
                <c:pt idx="8">
                  <c:v>70.2</c:v>
                </c:pt>
                <c:pt idx="9">
                  <c:v>71.2</c:v>
                </c:pt>
                <c:pt idx="10">
                  <c:v>75.2</c:v>
                </c:pt>
                <c:pt idx="11">
                  <c:v>80.2</c:v>
                </c:pt>
                <c:pt idx="12">
                  <c:v>51</c:v>
                </c:pt>
                <c:pt idx="13">
                  <c:v>51.8</c:v>
                </c:pt>
                <c:pt idx="14">
                  <c:v>62.1</c:v>
                </c:pt>
                <c:pt idx="15">
                  <c:v>69</c:v>
                </c:pt>
                <c:pt idx="16">
                  <c:v>75</c:v>
                </c:pt>
                <c:pt idx="17">
                  <c:v>81</c:v>
                </c:pt>
                <c:pt idx="18">
                  <c:v>80.6</c:v>
                </c:pt>
                <c:pt idx="19">
                  <c:v>78.4</c:v>
                </c:pt>
                <c:pt idx="20">
                  <c:v>76.9</c:v>
                </c:pt>
                <c:pt idx="21">
                  <c:v>75.8</c:v>
                </c:pt>
                <c:pt idx="22">
                  <c:v>75.1</c:v>
                </c:pt>
                <c:pt idx="23">
                  <c:v>74.3</c:v>
                </c:pt>
                <c:pt idx="24">
                  <c:v>80.4</c:v>
                </c:pt>
                <c:pt idx="25">
                  <c:v>82</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'季在庫'!$H$16:$H$42</c:f>
              <c:numCache>
                <c:ptCount val="27"/>
                <c:pt idx="1">
                  <c:v>79.4</c:v>
                </c:pt>
                <c:pt idx="2">
                  <c:v>78.7</c:v>
                </c:pt>
                <c:pt idx="3">
                  <c:v>79.1</c:v>
                </c:pt>
                <c:pt idx="4">
                  <c:v>83.9</c:v>
                </c:pt>
                <c:pt idx="5">
                  <c:v>84.5</c:v>
                </c:pt>
                <c:pt idx="6">
                  <c:v>82.8</c:v>
                </c:pt>
                <c:pt idx="7">
                  <c:v>76.7</c:v>
                </c:pt>
                <c:pt idx="8">
                  <c:v>70.8</c:v>
                </c:pt>
                <c:pt idx="9">
                  <c:v>81.6</c:v>
                </c:pt>
                <c:pt idx="10">
                  <c:v>68.8</c:v>
                </c:pt>
                <c:pt idx="11">
                  <c:v>66.1</c:v>
                </c:pt>
                <c:pt idx="12">
                  <c:v>37</c:v>
                </c:pt>
                <c:pt idx="13">
                  <c:v>56.2</c:v>
                </c:pt>
                <c:pt idx="14">
                  <c:v>70.3</c:v>
                </c:pt>
                <c:pt idx="15">
                  <c:v>61.8</c:v>
                </c:pt>
                <c:pt idx="16">
                  <c:v>61.4</c:v>
                </c:pt>
                <c:pt idx="17">
                  <c:v>73.5</c:v>
                </c:pt>
                <c:pt idx="18">
                  <c:v>64.9</c:v>
                </c:pt>
                <c:pt idx="19">
                  <c:v>62</c:v>
                </c:pt>
                <c:pt idx="20">
                  <c:v>62.9</c:v>
                </c:pt>
                <c:pt idx="21">
                  <c:v>56.5</c:v>
                </c:pt>
                <c:pt idx="22">
                  <c:v>58.2</c:v>
                </c:pt>
                <c:pt idx="23">
                  <c:v>63.1</c:v>
                </c:pt>
                <c:pt idx="24">
                  <c:v>63.3</c:v>
                </c:pt>
                <c:pt idx="25">
                  <c:v>77.4</c:v>
                </c:pt>
              </c:numCache>
            </c:numRef>
          </c:val>
          <c:smooth val="0"/>
        </c:ser>
        <c:marker val="1"/>
        <c:axId val="18307142"/>
        <c:axId val="30546551"/>
      </c:lineChart>
      <c:catAx>
        <c:axId val="18307142"/>
        <c:scaling>
          <c:orientation val="minMax"/>
        </c:scaling>
        <c:axPos val="b"/>
        <c:title>
          <c:tx>
            <c:rich>
              <a:bodyPr vert="horz" rot="0" anchor="ctr"/>
              <a:lstStyle/>
              <a:p>
                <a:pPr algn="ctr">
                  <a:defRPr/>
                </a:pPr>
                <a:r>
                  <a:rPr lang="en-US" cap="none" sz="825" b="0" i="0" u="none" baseline="0">
                    <a:latin typeface="ＭＳ Ｐゴシック"/>
                    <a:ea typeface="ＭＳ Ｐゴシック"/>
                    <a:cs typeface="ＭＳ Ｐゴシック"/>
                  </a:rPr>
                  <a:t>年/月</a:t>
                </a:r>
              </a:p>
            </c:rich>
          </c:tx>
          <c:layout>
            <c:manualLayout>
              <c:xMode val="factor"/>
              <c:yMode val="factor"/>
              <c:x val="-0.0175"/>
              <c:y val="0"/>
            </c:manualLayout>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30546551"/>
        <c:crossesAt val="20"/>
        <c:auto val="1"/>
        <c:lblOffset val="100"/>
        <c:tickLblSkip val="1"/>
        <c:noMultiLvlLbl val="0"/>
      </c:catAx>
      <c:valAx>
        <c:axId val="30546551"/>
        <c:scaling>
          <c:orientation val="minMax"/>
          <c:max val="150"/>
          <c:min val="2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
              <c:y val="-0.01075"/>
            </c:manualLayout>
          </c:layout>
          <c:overlay val="0"/>
          <c:spPr>
            <a:noFill/>
            <a:ln>
              <a:noFill/>
            </a:ln>
          </c:spPr>
        </c:title>
        <c:delete val="0"/>
        <c:numFmt formatCode="0_ " sourceLinked="0"/>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18307142"/>
        <c:crossesAt val="1"/>
        <c:crossBetween val="midCat"/>
        <c:dispUnits/>
        <c:majorUnit val="10"/>
        <c:minorUnit val="5"/>
      </c:valAx>
      <c:spPr>
        <a:noFill/>
        <a:ln w="12700">
          <a:solidFill/>
        </a:ln>
      </c:spPr>
    </c:plotArea>
    <c:legend>
      <c:legendPos val="r"/>
      <c:layout>
        <c:manualLayout>
          <c:xMode val="edge"/>
          <c:yMode val="edge"/>
          <c:x val="0.14425"/>
          <c:y val="0.0805"/>
          <c:w val="0.1155"/>
          <c:h val="0.1267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1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065"/>
          <c:w val="0.86075"/>
          <c:h val="0.8832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'季生産'!$K$16:$K$42</c:f>
              <c:numCache>
                <c:ptCount val="27"/>
                <c:pt idx="1">
                  <c:v>78.9</c:v>
                </c:pt>
                <c:pt idx="2">
                  <c:v>80</c:v>
                </c:pt>
                <c:pt idx="3">
                  <c:v>95.3</c:v>
                </c:pt>
                <c:pt idx="4">
                  <c:v>86.7</c:v>
                </c:pt>
                <c:pt idx="5">
                  <c:v>84</c:v>
                </c:pt>
                <c:pt idx="6">
                  <c:v>90.9</c:v>
                </c:pt>
                <c:pt idx="7">
                  <c:v>85.4</c:v>
                </c:pt>
                <c:pt idx="8">
                  <c:v>90.3</c:v>
                </c:pt>
                <c:pt idx="9">
                  <c:v>84.1</c:v>
                </c:pt>
                <c:pt idx="10">
                  <c:v>89.4</c:v>
                </c:pt>
                <c:pt idx="11">
                  <c:v>89.6</c:v>
                </c:pt>
                <c:pt idx="12">
                  <c:v>88.5</c:v>
                </c:pt>
                <c:pt idx="13">
                  <c:v>90.4</c:v>
                </c:pt>
                <c:pt idx="14">
                  <c:v>95.2</c:v>
                </c:pt>
                <c:pt idx="15">
                  <c:v>101.7</c:v>
                </c:pt>
                <c:pt idx="16">
                  <c:v>96.1</c:v>
                </c:pt>
                <c:pt idx="17">
                  <c:v>96.6</c:v>
                </c:pt>
                <c:pt idx="18">
                  <c:v>93.6</c:v>
                </c:pt>
                <c:pt idx="19">
                  <c:v>89.6</c:v>
                </c:pt>
                <c:pt idx="20">
                  <c:v>87.8</c:v>
                </c:pt>
                <c:pt idx="21">
                  <c:v>88.2</c:v>
                </c:pt>
                <c:pt idx="22">
                  <c:v>96.3</c:v>
                </c:pt>
                <c:pt idx="23">
                  <c:v>100.8</c:v>
                </c:pt>
                <c:pt idx="24">
                  <c:v>93.7</c:v>
                </c:pt>
                <c:pt idx="25">
                  <c:v>79.3</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'季出荷'!$K$16:$K$42</c:f>
              <c:numCache>
                <c:ptCount val="27"/>
                <c:pt idx="1">
                  <c:v>79.4</c:v>
                </c:pt>
                <c:pt idx="2">
                  <c:v>81.5</c:v>
                </c:pt>
                <c:pt idx="3">
                  <c:v>91.8</c:v>
                </c:pt>
                <c:pt idx="4">
                  <c:v>85.6</c:v>
                </c:pt>
                <c:pt idx="5">
                  <c:v>82.1</c:v>
                </c:pt>
                <c:pt idx="6">
                  <c:v>88.5</c:v>
                </c:pt>
                <c:pt idx="7">
                  <c:v>85.3</c:v>
                </c:pt>
                <c:pt idx="8">
                  <c:v>88.7</c:v>
                </c:pt>
                <c:pt idx="9">
                  <c:v>84</c:v>
                </c:pt>
                <c:pt idx="10">
                  <c:v>90.3</c:v>
                </c:pt>
                <c:pt idx="11">
                  <c:v>88.9</c:v>
                </c:pt>
                <c:pt idx="12">
                  <c:v>85.7</c:v>
                </c:pt>
                <c:pt idx="13">
                  <c:v>86.5</c:v>
                </c:pt>
                <c:pt idx="14">
                  <c:v>90.5</c:v>
                </c:pt>
                <c:pt idx="15">
                  <c:v>95.7</c:v>
                </c:pt>
                <c:pt idx="16">
                  <c:v>91</c:v>
                </c:pt>
                <c:pt idx="17">
                  <c:v>92.5</c:v>
                </c:pt>
                <c:pt idx="18">
                  <c:v>90.4</c:v>
                </c:pt>
                <c:pt idx="19">
                  <c:v>87.7</c:v>
                </c:pt>
                <c:pt idx="20">
                  <c:v>85.7</c:v>
                </c:pt>
                <c:pt idx="21">
                  <c:v>87.6</c:v>
                </c:pt>
                <c:pt idx="22">
                  <c:v>95.6</c:v>
                </c:pt>
                <c:pt idx="23">
                  <c:v>96.9</c:v>
                </c:pt>
                <c:pt idx="24">
                  <c:v>91.7</c:v>
                </c:pt>
                <c:pt idx="25">
                  <c:v>82.7</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'季在庫'!$K$16:$K$42</c:f>
              <c:numCache>
                <c:ptCount val="27"/>
                <c:pt idx="1">
                  <c:v>86.7</c:v>
                </c:pt>
                <c:pt idx="2">
                  <c:v>81.9</c:v>
                </c:pt>
                <c:pt idx="3">
                  <c:v>86.3</c:v>
                </c:pt>
                <c:pt idx="4">
                  <c:v>84.5</c:v>
                </c:pt>
                <c:pt idx="5">
                  <c:v>90</c:v>
                </c:pt>
                <c:pt idx="6">
                  <c:v>93.6</c:v>
                </c:pt>
                <c:pt idx="7">
                  <c:v>94.2</c:v>
                </c:pt>
                <c:pt idx="8">
                  <c:v>99.1</c:v>
                </c:pt>
                <c:pt idx="9">
                  <c:v>87.8</c:v>
                </c:pt>
                <c:pt idx="10">
                  <c:v>93.9</c:v>
                </c:pt>
                <c:pt idx="11">
                  <c:v>90.6</c:v>
                </c:pt>
                <c:pt idx="12">
                  <c:v>88.7</c:v>
                </c:pt>
                <c:pt idx="13">
                  <c:v>110.1</c:v>
                </c:pt>
                <c:pt idx="14">
                  <c:v>97.3</c:v>
                </c:pt>
                <c:pt idx="15">
                  <c:v>90.3</c:v>
                </c:pt>
                <c:pt idx="16">
                  <c:v>93.9</c:v>
                </c:pt>
                <c:pt idx="17">
                  <c:v>76.8</c:v>
                </c:pt>
                <c:pt idx="18">
                  <c:v>99.3</c:v>
                </c:pt>
                <c:pt idx="19">
                  <c:v>111.7</c:v>
                </c:pt>
                <c:pt idx="20">
                  <c:v>112.1</c:v>
                </c:pt>
                <c:pt idx="21">
                  <c:v>113.2</c:v>
                </c:pt>
                <c:pt idx="22">
                  <c:v>97</c:v>
                </c:pt>
                <c:pt idx="23">
                  <c:v>112</c:v>
                </c:pt>
                <c:pt idx="24">
                  <c:v>110.6</c:v>
                </c:pt>
                <c:pt idx="25">
                  <c:v>105.1</c:v>
                </c:pt>
              </c:numCache>
            </c:numRef>
          </c:val>
          <c:smooth val="0"/>
        </c:ser>
        <c:marker val="1"/>
        <c:axId val="6483504"/>
        <c:axId val="58351537"/>
      </c:lineChart>
      <c:catAx>
        <c:axId val="648350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58351537"/>
        <c:crossesAt val="60"/>
        <c:auto val="1"/>
        <c:lblOffset val="100"/>
        <c:tickLblSkip val="1"/>
        <c:noMultiLvlLbl val="0"/>
      </c:catAx>
      <c:valAx>
        <c:axId val="58351537"/>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5"/>
              <c:y val="-0.0012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83504"/>
        <c:crossesAt val="1"/>
        <c:crossBetween val="midCat"/>
        <c:dispUnits/>
        <c:majorUnit val="10"/>
        <c:minorUnit val="5"/>
      </c:valAx>
      <c:spPr>
        <a:noFill/>
        <a:ln w="12700">
          <a:solidFill/>
        </a:ln>
      </c:spPr>
    </c:plotArea>
    <c:legend>
      <c:legendPos val="r"/>
      <c:layout>
        <c:manualLayout>
          <c:xMode val="edge"/>
          <c:yMode val="edge"/>
          <c:x val="0.15425"/>
          <c:y val="0.0895"/>
          <c:w val="0.116"/>
          <c:h val="0.136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1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145"/>
          <c:w val="0.87175"/>
          <c:h val="0.8422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'季生産'!$M$16:$M$42</c:f>
              <c:numCache>
                <c:ptCount val="27"/>
                <c:pt idx="1">
                  <c:v>81</c:v>
                </c:pt>
                <c:pt idx="2">
                  <c:v>81.3</c:v>
                </c:pt>
                <c:pt idx="3">
                  <c:v>79.7</c:v>
                </c:pt>
                <c:pt idx="4">
                  <c:v>79.5</c:v>
                </c:pt>
                <c:pt idx="5">
                  <c:v>78.6</c:v>
                </c:pt>
                <c:pt idx="6">
                  <c:v>78.3</c:v>
                </c:pt>
                <c:pt idx="7">
                  <c:v>79.1</c:v>
                </c:pt>
                <c:pt idx="8">
                  <c:v>78.8</c:v>
                </c:pt>
                <c:pt idx="9">
                  <c:v>79.2</c:v>
                </c:pt>
                <c:pt idx="10">
                  <c:v>77</c:v>
                </c:pt>
                <c:pt idx="11">
                  <c:v>82.6</c:v>
                </c:pt>
                <c:pt idx="12">
                  <c:v>80.6</c:v>
                </c:pt>
                <c:pt idx="13">
                  <c:v>82.2</c:v>
                </c:pt>
                <c:pt idx="14">
                  <c:v>80</c:v>
                </c:pt>
                <c:pt idx="15">
                  <c:v>79.2</c:v>
                </c:pt>
                <c:pt idx="16">
                  <c:v>75.5</c:v>
                </c:pt>
                <c:pt idx="17">
                  <c:v>76.9</c:v>
                </c:pt>
                <c:pt idx="18">
                  <c:v>76.3</c:v>
                </c:pt>
                <c:pt idx="19">
                  <c:v>76.1</c:v>
                </c:pt>
                <c:pt idx="20">
                  <c:v>77.3</c:v>
                </c:pt>
                <c:pt idx="21">
                  <c:v>77.6</c:v>
                </c:pt>
                <c:pt idx="22">
                  <c:v>75.3</c:v>
                </c:pt>
                <c:pt idx="23">
                  <c:v>76.2</c:v>
                </c:pt>
                <c:pt idx="24">
                  <c:v>75.2</c:v>
                </c:pt>
                <c:pt idx="25">
                  <c:v>72.5</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'季出荷'!$M$16:$M$42</c:f>
              <c:numCache>
                <c:ptCount val="27"/>
                <c:pt idx="1">
                  <c:v>77.1</c:v>
                </c:pt>
                <c:pt idx="2">
                  <c:v>76.4</c:v>
                </c:pt>
                <c:pt idx="3">
                  <c:v>77.7</c:v>
                </c:pt>
                <c:pt idx="4">
                  <c:v>76.6</c:v>
                </c:pt>
                <c:pt idx="5">
                  <c:v>75.3</c:v>
                </c:pt>
                <c:pt idx="6">
                  <c:v>75.4</c:v>
                </c:pt>
                <c:pt idx="7">
                  <c:v>75.5</c:v>
                </c:pt>
                <c:pt idx="8">
                  <c:v>76.8</c:v>
                </c:pt>
                <c:pt idx="9">
                  <c:v>76.8</c:v>
                </c:pt>
                <c:pt idx="10">
                  <c:v>77.7</c:v>
                </c:pt>
                <c:pt idx="11">
                  <c:v>78.1</c:v>
                </c:pt>
                <c:pt idx="12">
                  <c:v>77.3</c:v>
                </c:pt>
                <c:pt idx="13">
                  <c:v>79.7</c:v>
                </c:pt>
                <c:pt idx="14">
                  <c:v>75.3</c:v>
                </c:pt>
                <c:pt idx="15">
                  <c:v>74.5</c:v>
                </c:pt>
                <c:pt idx="16">
                  <c:v>72.8</c:v>
                </c:pt>
                <c:pt idx="17">
                  <c:v>73.4</c:v>
                </c:pt>
                <c:pt idx="18">
                  <c:v>73</c:v>
                </c:pt>
                <c:pt idx="19">
                  <c:v>73.2</c:v>
                </c:pt>
                <c:pt idx="20">
                  <c:v>72.9</c:v>
                </c:pt>
                <c:pt idx="21">
                  <c:v>74.2</c:v>
                </c:pt>
                <c:pt idx="22">
                  <c:v>69.7</c:v>
                </c:pt>
                <c:pt idx="23">
                  <c:v>69.3</c:v>
                </c:pt>
                <c:pt idx="24">
                  <c:v>73</c:v>
                </c:pt>
                <c:pt idx="25">
                  <c:v>69.5</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22/4</c:v>
                </c:pt>
                <c:pt idx="2">
                  <c:v>5</c:v>
                </c:pt>
                <c:pt idx="3">
                  <c:v>6</c:v>
                </c:pt>
                <c:pt idx="4">
                  <c:v>7</c:v>
                </c:pt>
                <c:pt idx="5">
                  <c:v>8</c:v>
                </c:pt>
                <c:pt idx="6">
                  <c:v>9</c:v>
                </c:pt>
                <c:pt idx="7">
                  <c:v>10</c:v>
                </c:pt>
                <c:pt idx="8">
                  <c:v>11</c:v>
                </c:pt>
                <c:pt idx="9">
                  <c:v>12</c:v>
                </c:pt>
                <c:pt idx="10">
                  <c:v>23/1</c:v>
                </c:pt>
                <c:pt idx="11">
                  <c:v>2</c:v>
                </c:pt>
                <c:pt idx="12">
                  <c:v>3</c:v>
                </c:pt>
                <c:pt idx="13">
                  <c:v>4</c:v>
                </c:pt>
                <c:pt idx="14">
                  <c:v>5</c:v>
                </c:pt>
                <c:pt idx="15">
                  <c:v>6</c:v>
                </c:pt>
                <c:pt idx="16">
                  <c:v>7</c:v>
                </c:pt>
                <c:pt idx="17">
                  <c:v>8</c:v>
                </c:pt>
                <c:pt idx="18">
                  <c:v>9</c:v>
                </c:pt>
                <c:pt idx="19">
                  <c:v>10</c:v>
                </c:pt>
                <c:pt idx="20">
                  <c:v>11</c:v>
                </c:pt>
                <c:pt idx="21">
                  <c:v>12</c:v>
                </c:pt>
                <c:pt idx="22">
                  <c:v>24/1</c:v>
                </c:pt>
                <c:pt idx="23">
                  <c:v>2</c:v>
                </c:pt>
                <c:pt idx="24">
                  <c:v>3</c:v>
                </c:pt>
                <c:pt idx="25">
                  <c:v>4</c:v>
                </c:pt>
              </c:strCache>
            </c:strRef>
          </c:cat>
          <c:val>
            <c:numRef>
              <c:f>'季在庫'!$M$16:$M$42</c:f>
              <c:numCache>
                <c:ptCount val="27"/>
                <c:pt idx="1">
                  <c:v>93.2</c:v>
                </c:pt>
                <c:pt idx="2">
                  <c:v>95.2</c:v>
                </c:pt>
                <c:pt idx="3">
                  <c:v>96.4</c:v>
                </c:pt>
                <c:pt idx="4">
                  <c:v>93.5</c:v>
                </c:pt>
                <c:pt idx="5">
                  <c:v>92.1</c:v>
                </c:pt>
                <c:pt idx="6">
                  <c:v>91.5</c:v>
                </c:pt>
                <c:pt idx="7">
                  <c:v>93.1</c:v>
                </c:pt>
                <c:pt idx="8">
                  <c:v>91.4</c:v>
                </c:pt>
                <c:pt idx="9">
                  <c:v>90.6</c:v>
                </c:pt>
                <c:pt idx="10">
                  <c:v>87.3</c:v>
                </c:pt>
                <c:pt idx="11">
                  <c:v>87.5</c:v>
                </c:pt>
                <c:pt idx="12">
                  <c:v>82.5</c:v>
                </c:pt>
                <c:pt idx="13">
                  <c:v>86.2</c:v>
                </c:pt>
                <c:pt idx="14">
                  <c:v>88.3</c:v>
                </c:pt>
                <c:pt idx="15">
                  <c:v>89.1</c:v>
                </c:pt>
                <c:pt idx="16">
                  <c:v>89.2</c:v>
                </c:pt>
                <c:pt idx="17">
                  <c:v>90.1</c:v>
                </c:pt>
                <c:pt idx="18">
                  <c:v>89.2</c:v>
                </c:pt>
                <c:pt idx="19">
                  <c:v>90.8</c:v>
                </c:pt>
                <c:pt idx="20">
                  <c:v>92.6</c:v>
                </c:pt>
                <c:pt idx="21">
                  <c:v>93.5</c:v>
                </c:pt>
                <c:pt idx="22">
                  <c:v>97.9</c:v>
                </c:pt>
                <c:pt idx="23">
                  <c:v>97</c:v>
                </c:pt>
                <c:pt idx="24">
                  <c:v>95.3</c:v>
                </c:pt>
                <c:pt idx="25">
                  <c:v>99.8</c:v>
                </c:pt>
              </c:numCache>
            </c:numRef>
          </c:val>
          <c:smooth val="0"/>
        </c:ser>
        <c:marker val="1"/>
        <c:axId val="55401786"/>
        <c:axId val="28854027"/>
      </c:lineChart>
      <c:catAx>
        <c:axId val="5540178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28854027"/>
        <c:crossesAt val="60"/>
        <c:auto val="1"/>
        <c:lblOffset val="100"/>
        <c:tickLblSkip val="1"/>
        <c:noMultiLvlLbl val="0"/>
      </c:catAx>
      <c:valAx>
        <c:axId val="28854027"/>
        <c:scaling>
          <c:orientation val="minMax"/>
          <c:max val="12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
              <c:y val="-0.000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5401786"/>
        <c:crossesAt val="1"/>
        <c:crossBetween val="midCat"/>
        <c:dispUnits/>
        <c:majorUnit val="10"/>
        <c:minorUnit val="5"/>
      </c:valAx>
      <c:spPr>
        <a:noFill/>
        <a:ln w="12700">
          <a:solidFill/>
        </a:ln>
      </c:spPr>
    </c:plotArea>
    <c:legend>
      <c:legendPos val="r"/>
      <c:layout>
        <c:manualLayout>
          <c:xMode val="edge"/>
          <c:yMode val="edge"/>
          <c:x val="0.17"/>
          <c:y val="0.07175"/>
          <c:w val="0.1245"/>
          <c:h val="0.1342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100" b="0" i="0" u="none" baseline="0">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66"/>
  </sheetViews>
  <pageMargins left="0.75" right="0.75" top="1" bottom="1" header="0.512" footer="0.51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121</xdr:row>
      <xdr:rowOff>123825</xdr:rowOff>
    </xdr:from>
    <xdr:ext cx="7210425" cy="5010150"/>
    <xdr:graphicFrame>
      <xdr:nvGraphicFramePr>
        <xdr:cNvPr id="1" name="Chart 11"/>
        <xdr:cNvGraphicFramePr/>
      </xdr:nvGraphicFramePr>
      <xdr:xfrm>
        <a:off x="161925" y="21755100"/>
        <a:ext cx="7210425" cy="5010150"/>
      </xdr:xfrm>
      <a:graphic>
        <a:graphicData uri="http://schemas.openxmlformats.org/drawingml/2006/chart">
          <c:chart xmlns:c="http://schemas.openxmlformats.org/drawingml/2006/chart" r:id="rId1"/>
        </a:graphicData>
      </a:graphic>
    </xdr:graphicFrame>
    <xdr:clientData/>
  </xdr:oneCellAnchor>
  <xdr:oneCellAnchor>
    <xdr:from>
      <xdr:col>0</xdr:col>
      <xdr:colOff>38100</xdr:colOff>
      <xdr:row>152</xdr:row>
      <xdr:rowOff>123825</xdr:rowOff>
    </xdr:from>
    <xdr:ext cx="7381875" cy="4371975"/>
    <xdr:graphicFrame>
      <xdr:nvGraphicFramePr>
        <xdr:cNvPr id="2" name="Chart 13"/>
        <xdr:cNvGraphicFramePr/>
      </xdr:nvGraphicFramePr>
      <xdr:xfrm>
        <a:off x="38100" y="27260550"/>
        <a:ext cx="7381875" cy="4371975"/>
      </xdr:xfrm>
      <a:graphic>
        <a:graphicData uri="http://schemas.openxmlformats.org/drawingml/2006/chart">
          <c:chart xmlns:c="http://schemas.openxmlformats.org/drawingml/2006/chart" r:id="rId2"/>
        </a:graphicData>
      </a:graphic>
    </xdr:graphicFrame>
    <xdr:clientData/>
  </xdr:oneCellAnchor>
  <xdr:oneCellAnchor>
    <xdr:from>
      <xdr:col>0</xdr:col>
      <xdr:colOff>142875</xdr:colOff>
      <xdr:row>12</xdr:row>
      <xdr:rowOff>133350</xdr:rowOff>
    </xdr:from>
    <xdr:ext cx="6619875" cy="3667125"/>
    <xdr:graphicFrame>
      <xdr:nvGraphicFramePr>
        <xdr:cNvPr id="3" name="Chart 6"/>
        <xdr:cNvGraphicFramePr/>
      </xdr:nvGraphicFramePr>
      <xdr:xfrm>
        <a:off x="142875" y="2695575"/>
        <a:ext cx="6619875" cy="3667125"/>
      </xdr:xfrm>
      <a:graphic>
        <a:graphicData uri="http://schemas.openxmlformats.org/drawingml/2006/chart">
          <c:chart xmlns:c="http://schemas.openxmlformats.org/drawingml/2006/chart" r:id="rId3"/>
        </a:graphicData>
      </a:graphic>
    </xdr:graphicFrame>
    <xdr:clientData/>
  </xdr:oneCellAnchor>
  <xdr:oneCellAnchor>
    <xdr:from>
      <xdr:col>0</xdr:col>
      <xdr:colOff>95250</xdr:colOff>
      <xdr:row>35</xdr:row>
      <xdr:rowOff>219075</xdr:rowOff>
    </xdr:from>
    <xdr:ext cx="7048500" cy="2695575"/>
    <xdr:graphicFrame>
      <xdr:nvGraphicFramePr>
        <xdr:cNvPr id="4" name="Chart 7"/>
        <xdr:cNvGraphicFramePr/>
      </xdr:nvGraphicFramePr>
      <xdr:xfrm>
        <a:off x="95250" y="6734175"/>
        <a:ext cx="7048500" cy="2695575"/>
      </xdr:xfrm>
      <a:graphic>
        <a:graphicData uri="http://schemas.openxmlformats.org/drawingml/2006/chart">
          <c:chart xmlns:c="http://schemas.openxmlformats.org/drawingml/2006/chart" r:id="rId4"/>
        </a:graphicData>
      </a:graphic>
    </xdr:graphicFrame>
    <xdr:clientData/>
  </xdr:oneCellAnchor>
  <xdr:oneCellAnchor>
    <xdr:from>
      <xdr:col>0</xdr:col>
      <xdr:colOff>57150</xdr:colOff>
      <xdr:row>62</xdr:row>
      <xdr:rowOff>19050</xdr:rowOff>
    </xdr:from>
    <xdr:ext cx="7153275" cy="4400550"/>
    <xdr:graphicFrame>
      <xdr:nvGraphicFramePr>
        <xdr:cNvPr id="5" name="Chart 8"/>
        <xdr:cNvGraphicFramePr/>
      </xdr:nvGraphicFramePr>
      <xdr:xfrm>
        <a:off x="57150" y="11391900"/>
        <a:ext cx="7153275" cy="4400550"/>
      </xdr:xfrm>
      <a:graphic>
        <a:graphicData uri="http://schemas.openxmlformats.org/drawingml/2006/chart">
          <c:chart xmlns:c="http://schemas.openxmlformats.org/drawingml/2006/chart" r:id="rId5"/>
        </a:graphicData>
      </a:graphic>
    </xdr:graphicFrame>
    <xdr:clientData/>
  </xdr:oneCellAnchor>
  <xdr:oneCellAnchor>
    <xdr:from>
      <xdr:col>0</xdr:col>
      <xdr:colOff>57150</xdr:colOff>
      <xdr:row>90</xdr:row>
      <xdr:rowOff>142875</xdr:rowOff>
    </xdr:from>
    <xdr:ext cx="7505700" cy="4362450"/>
    <xdr:graphicFrame>
      <xdr:nvGraphicFramePr>
        <xdr:cNvPr id="6" name="Chart 10"/>
        <xdr:cNvGraphicFramePr/>
      </xdr:nvGraphicFramePr>
      <xdr:xfrm>
        <a:off x="57150" y="16383000"/>
        <a:ext cx="7505700" cy="4362450"/>
      </xdr:xfrm>
      <a:graphic>
        <a:graphicData uri="http://schemas.openxmlformats.org/drawingml/2006/chart">
          <c:chart xmlns:c="http://schemas.openxmlformats.org/drawingml/2006/chart" r:id="rId6"/>
        </a:graphicData>
      </a:graphic>
    </xdr:graphicFrame>
    <xdr:clientData/>
  </xdr:oneCellAnchor>
  <xdr:oneCellAnchor>
    <xdr:from>
      <xdr:col>0</xdr:col>
      <xdr:colOff>57150</xdr:colOff>
      <xdr:row>184</xdr:row>
      <xdr:rowOff>114300</xdr:rowOff>
    </xdr:from>
    <xdr:ext cx="7343775" cy="4819650"/>
    <xdr:graphicFrame>
      <xdr:nvGraphicFramePr>
        <xdr:cNvPr id="7" name="Chart 12"/>
        <xdr:cNvGraphicFramePr/>
      </xdr:nvGraphicFramePr>
      <xdr:xfrm>
        <a:off x="57150" y="32794575"/>
        <a:ext cx="7343775" cy="4819650"/>
      </xdr:xfrm>
      <a:graphic>
        <a:graphicData uri="http://schemas.openxmlformats.org/drawingml/2006/chart">
          <c:chart xmlns:c="http://schemas.openxmlformats.org/drawingml/2006/chart" r:id="rId7"/>
        </a:graphicData>
      </a:graphic>
    </xdr:graphicFrame>
    <xdr:clientData/>
  </xdr:oneCellAnchor>
  <xdr:twoCellAnchor>
    <xdr:from>
      <xdr:col>0</xdr:col>
      <xdr:colOff>47625</xdr:colOff>
      <xdr:row>214</xdr:row>
      <xdr:rowOff>85725</xdr:rowOff>
    </xdr:from>
    <xdr:to>
      <xdr:col>11</xdr:col>
      <xdr:colOff>609600</xdr:colOff>
      <xdr:row>241</xdr:row>
      <xdr:rowOff>0</xdr:rowOff>
    </xdr:to>
    <xdr:graphicFrame>
      <xdr:nvGraphicFramePr>
        <xdr:cNvPr id="8" name="Chart 14"/>
        <xdr:cNvGraphicFramePr/>
      </xdr:nvGraphicFramePr>
      <xdr:xfrm>
        <a:off x="47625" y="37966650"/>
        <a:ext cx="7305675" cy="45529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246</xdr:row>
      <xdr:rowOff>19050</xdr:rowOff>
    </xdr:from>
    <xdr:to>
      <xdr:col>11</xdr:col>
      <xdr:colOff>457200</xdr:colOff>
      <xdr:row>276</xdr:row>
      <xdr:rowOff>85725</xdr:rowOff>
    </xdr:to>
    <xdr:graphicFrame>
      <xdr:nvGraphicFramePr>
        <xdr:cNvPr id="9" name="Chart 15"/>
        <xdr:cNvGraphicFramePr/>
      </xdr:nvGraphicFramePr>
      <xdr:xfrm>
        <a:off x="0" y="43443525"/>
        <a:ext cx="7200900" cy="5267325"/>
      </xdr:xfrm>
      <a:graphic>
        <a:graphicData uri="http://schemas.openxmlformats.org/drawingml/2006/chart">
          <c:chart xmlns:c="http://schemas.openxmlformats.org/drawingml/2006/chart" r:id="rId9"/>
        </a:graphicData>
      </a:graphic>
    </xdr:graphicFrame>
    <xdr:clientData/>
  </xdr:twoCellAnchor>
  <xdr:oneCellAnchor>
    <xdr:from>
      <xdr:col>0</xdr:col>
      <xdr:colOff>0</xdr:colOff>
      <xdr:row>275</xdr:row>
      <xdr:rowOff>171450</xdr:rowOff>
    </xdr:from>
    <xdr:ext cx="7477125" cy="4600575"/>
    <xdr:graphicFrame>
      <xdr:nvGraphicFramePr>
        <xdr:cNvPr id="10" name="Chart 16"/>
        <xdr:cNvGraphicFramePr/>
      </xdr:nvGraphicFramePr>
      <xdr:xfrm>
        <a:off x="0" y="48577500"/>
        <a:ext cx="7477125" cy="4600575"/>
      </xdr:xfrm>
      <a:graphic>
        <a:graphicData uri="http://schemas.openxmlformats.org/drawingml/2006/chart">
          <c:chart xmlns:c="http://schemas.openxmlformats.org/drawingml/2006/chart" r:id="rId10"/>
        </a:graphicData>
      </a:graphic>
    </xdr:graphicFrame>
    <xdr:clientData/>
  </xdr:oneCellAnchor>
  <xdr:oneCellAnchor>
    <xdr:from>
      <xdr:col>0</xdr:col>
      <xdr:colOff>352425</xdr:colOff>
      <xdr:row>308</xdr:row>
      <xdr:rowOff>38100</xdr:rowOff>
    </xdr:from>
    <xdr:ext cx="7115175" cy="4457700"/>
    <xdr:graphicFrame>
      <xdr:nvGraphicFramePr>
        <xdr:cNvPr id="11" name="Chart 17"/>
        <xdr:cNvGraphicFramePr/>
      </xdr:nvGraphicFramePr>
      <xdr:xfrm>
        <a:off x="352425" y="54206775"/>
        <a:ext cx="7115175" cy="4457700"/>
      </xdr:xfrm>
      <a:graphic>
        <a:graphicData uri="http://schemas.openxmlformats.org/drawingml/2006/chart">
          <c:chart xmlns:c="http://schemas.openxmlformats.org/drawingml/2006/chart" r:id="rId11"/>
        </a:graphicData>
      </a:graphic>
    </xdr:graphicFrame>
    <xdr:clientData/>
  </xdr:oneCellAnchor>
  <xdr:oneCellAnchor>
    <xdr:from>
      <xdr:col>0</xdr:col>
      <xdr:colOff>0</xdr:colOff>
      <xdr:row>338</xdr:row>
      <xdr:rowOff>57150</xdr:rowOff>
    </xdr:from>
    <xdr:ext cx="7572375" cy="5657850"/>
    <xdr:graphicFrame>
      <xdr:nvGraphicFramePr>
        <xdr:cNvPr id="12" name="Chart 18"/>
        <xdr:cNvGraphicFramePr/>
      </xdr:nvGraphicFramePr>
      <xdr:xfrm>
        <a:off x="0" y="59426475"/>
        <a:ext cx="7572375" cy="5657850"/>
      </xdr:xfrm>
      <a:graphic>
        <a:graphicData uri="http://schemas.openxmlformats.org/drawingml/2006/chart">
          <c:chart xmlns:c="http://schemas.openxmlformats.org/drawingml/2006/chart" r:id="rId12"/>
        </a:graphicData>
      </a:graphic>
    </xdr:graphicFrame>
    <xdr:clientData/>
  </xdr:oneCellAnchor>
  <xdr:oneCellAnchor>
    <xdr:from>
      <xdr:col>1</xdr:col>
      <xdr:colOff>57150</xdr:colOff>
      <xdr:row>22</xdr:row>
      <xdr:rowOff>0</xdr:rowOff>
    </xdr:from>
    <xdr:ext cx="5829300" cy="9525"/>
    <xdr:sp>
      <xdr:nvSpPr>
        <xdr:cNvPr id="13" name="Line 36"/>
        <xdr:cNvSpPr>
          <a:spLocks/>
        </xdr:cNvSpPr>
      </xdr:nvSpPr>
      <xdr:spPr>
        <a:xfrm flipV="1">
          <a:off x="742950" y="4286250"/>
          <a:ext cx="58293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200025</xdr:colOff>
      <xdr:row>99</xdr:row>
      <xdr:rowOff>114300</xdr:rowOff>
    </xdr:from>
    <xdr:to>
      <xdr:col>10</xdr:col>
      <xdr:colOff>0</xdr:colOff>
      <xdr:row>99</xdr:row>
      <xdr:rowOff>123825</xdr:rowOff>
    </xdr:to>
    <xdr:sp>
      <xdr:nvSpPr>
        <xdr:cNvPr id="14" name="Line 37"/>
        <xdr:cNvSpPr>
          <a:spLocks/>
        </xdr:cNvSpPr>
      </xdr:nvSpPr>
      <xdr:spPr>
        <a:xfrm>
          <a:off x="885825" y="17907000"/>
          <a:ext cx="57150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136</xdr:row>
      <xdr:rowOff>57150</xdr:rowOff>
    </xdr:from>
    <xdr:to>
      <xdr:col>10</xdr:col>
      <xdr:colOff>38100</xdr:colOff>
      <xdr:row>136</xdr:row>
      <xdr:rowOff>66675</xdr:rowOff>
    </xdr:to>
    <xdr:sp>
      <xdr:nvSpPr>
        <xdr:cNvPr id="15" name="Line 39"/>
        <xdr:cNvSpPr>
          <a:spLocks/>
        </xdr:cNvSpPr>
      </xdr:nvSpPr>
      <xdr:spPr>
        <a:xfrm flipV="1">
          <a:off x="847725" y="24403050"/>
          <a:ext cx="57912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195</xdr:row>
      <xdr:rowOff>38100</xdr:rowOff>
    </xdr:from>
    <xdr:to>
      <xdr:col>10</xdr:col>
      <xdr:colOff>85725</xdr:colOff>
      <xdr:row>195</xdr:row>
      <xdr:rowOff>38100</xdr:rowOff>
    </xdr:to>
    <xdr:sp>
      <xdr:nvSpPr>
        <xdr:cNvPr id="16" name="Line 43"/>
        <xdr:cNvSpPr>
          <a:spLocks/>
        </xdr:cNvSpPr>
      </xdr:nvSpPr>
      <xdr:spPr>
        <a:xfrm flipV="1">
          <a:off x="895350" y="34613850"/>
          <a:ext cx="579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224</xdr:row>
      <xdr:rowOff>85725</xdr:rowOff>
    </xdr:from>
    <xdr:to>
      <xdr:col>10</xdr:col>
      <xdr:colOff>95250</xdr:colOff>
      <xdr:row>224</xdr:row>
      <xdr:rowOff>85725</xdr:rowOff>
    </xdr:to>
    <xdr:sp>
      <xdr:nvSpPr>
        <xdr:cNvPr id="17" name="Line 44"/>
        <xdr:cNvSpPr>
          <a:spLocks/>
        </xdr:cNvSpPr>
      </xdr:nvSpPr>
      <xdr:spPr>
        <a:xfrm>
          <a:off x="914400" y="39690675"/>
          <a:ext cx="578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255</xdr:row>
      <xdr:rowOff>28575</xdr:rowOff>
    </xdr:from>
    <xdr:to>
      <xdr:col>9</xdr:col>
      <xdr:colOff>600075</xdr:colOff>
      <xdr:row>255</xdr:row>
      <xdr:rowOff>28575</xdr:rowOff>
    </xdr:to>
    <xdr:sp>
      <xdr:nvSpPr>
        <xdr:cNvPr id="18" name="Line 45"/>
        <xdr:cNvSpPr>
          <a:spLocks/>
        </xdr:cNvSpPr>
      </xdr:nvSpPr>
      <xdr:spPr>
        <a:xfrm flipV="1">
          <a:off x="762000" y="45005625"/>
          <a:ext cx="578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348</xdr:row>
      <xdr:rowOff>142875</xdr:rowOff>
    </xdr:from>
    <xdr:to>
      <xdr:col>10</xdr:col>
      <xdr:colOff>0</xdr:colOff>
      <xdr:row>349</xdr:row>
      <xdr:rowOff>0</xdr:rowOff>
    </xdr:to>
    <xdr:sp>
      <xdr:nvSpPr>
        <xdr:cNvPr id="19" name="Line 47"/>
        <xdr:cNvSpPr>
          <a:spLocks/>
        </xdr:cNvSpPr>
      </xdr:nvSpPr>
      <xdr:spPr>
        <a:xfrm flipV="1">
          <a:off x="790575" y="61236225"/>
          <a:ext cx="58102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322</xdr:row>
      <xdr:rowOff>66675</xdr:rowOff>
    </xdr:from>
    <xdr:to>
      <xdr:col>9</xdr:col>
      <xdr:colOff>619125</xdr:colOff>
      <xdr:row>322</xdr:row>
      <xdr:rowOff>76200</xdr:rowOff>
    </xdr:to>
    <xdr:sp>
      <xdr:nvSpPr>
        <xdr:cNvPr id="20" name="Line 48"/>
        <xdr:cNvSpPr>
          <a:spLocks/>
        </xdr:cNvSpPr>
      </xdr:nvSpPr>
      <xdr:spPr>
        <a:xfrm flipV="1">
          <a:off x="952500" y="56645175"/>
          <a:ext cx="56102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169</xdr:row>
      <xdr:rowOff>161925</xdr:rowOff>
    </xdr:from>
    <xdr:to>
      <xdr:col>10</xdr:col>
      <xdr:colOff>104775</xdr:colOff>
      <xdr:row>170</xdr:row>
      <xdr:rowOff>0</xdr:rowOff>
    </xdr:to>
    <xdr:sp>
      <xdr:nvSpPr>
        <xdr:cNvPr id="21" name="Line 49"/>
        <xdr:cNvSpPr>
          <a:spLocks/>
        </xdr:cNvSpPr>
      </xdr:nvSpPr>
      <xdr:spPr>
        <a:xfrm flipV="1">
          <a:off x="857250" y="30222825"/>
          <a:ext cx="58483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284</xdr:row>
      <xdr:rowOff>161925</xdr:rowOff>
    </xdr:from>
    <xdr:to>
      <xdr:col>10</xdr:col>
      <xdr:colOff>38100</xdr:colOff>
      <xdr:row>285</xdr:row>
      <xdr:rowOff>0</xdr:rowOff>
    </xdr:to>
    <xdr:sp>
      <xdr:nvSpPr>
        <xdr:cNvPr id="22" name="Line 52"/>
        <xdr:cNvSpPr>
          <a:spLocks/>
        </xdr:cNvSpPr>
      </xdr:nvSpPr>
      <xdr:spPr>
        <a:xfrm flipV="1">
          <a:off x="828675" y="50168175"/>
          <a:ext cx="58102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11</xdr:row>
      <xdr:rowOff>114300</xdr:rowOff>
    </xdr:from>
    <xdr:to>
      <xdr:col>1</xdr:col>
      <xdr:colOff>5753100</xdr:colOff>
      <xdr:row>23</xdr:row>
      <xdr:rowOff>0</xdr:rowOff>
    </xdr:to>
    <xdr:pic>
      <xdr:nvPicPr>
        <xdr:cNvPr id="1" name="Picture 1"/>
        <xdr:cNvPicPr preferRelativeResize="1">
          <a:picLocks noChangeAspect="1"/>
        </xdr:cNvPicPr>
      </xdr:nvPicPr>
      <xdr:blipFill>
        <a:blip r:embed="rId1"/>
        <a:stretch>
          <a:fillRect/>
        </a:stretch>
      </xdr:blipFill>
      <xdr:spPr>
        <a:xfrm>
          <a:off x="114300" y="3743325"/>
          <a:ext cx="6191250" cy="2057400"/>
        </a:xfrm>
        <a:prstGeom prst="rect">
          <a:avLst/>
        </a:prstGeom>
        <a:noFill/>
        <a:ln w="9525" cmpd="sng">
          <a:noFill/>
        </a:ln>
      </xdr:spPr>
    </xdr:pic>
    <xdr:clientData/>
  </xdr:twoCellAnchor>
  <xdr:twoCellAnchor editAs="oneCell">
    <xdr:from>
      <xdr:col>0</xdr:col>
      <xdr:colOff>114300</xdr:colOff>
      <xdr:row>29</xdr:row>
      <xdr:rowOff>28575</xdr:rowOff>
    </xdr:from>
    <xdr:to>
      <xdr:col>1</xdr:col>
      <xdr:colOff>5753100</xdr:colOff>
      <xdr:row>43</xdr:row>
      <xdr:rowOff>133350</xdr:rowOff>
    </xdr:to>
    <xdr:pic>
      <xdr:nvPicPr>
        <xdr:cNvPr id="2" name="Picture 2"/>
        <xdr:cNvPicPr preferRelativeResize="1">
          <a:picLocks noChangeAspect="1"/>
        </xdr:cNvPicPr>
      </xdr:nvPicPr>
      <xdr:blipFill>
        <a:blip r:embed="rId2"/>
        <a:stretch>
          <a:fillRect/>
        </a:stretch>
      </xdr:blipFill>
      <xdr:spPr>
        <a:xfrm>
          <a:off x="114300" y="6867525"/>
          <a:ext cx="6191250" cy="2638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14</xdr:col>
      <xdr:colOff>514350</xdr:colOff>
      <xdr:row>14</xdr:row>
      <xdr:rowOff>85725</xdr:rowOff>
    </xdr:to>
    <xdr:graphicFrame>
      <xdr:nvGraphicFramePr>
        <xdr:cNvPr id="1" name="Chart 1"/>
        <xdr:cNvGraphicFramePr/>
      </xdr:nvGraphicFramePr>
      <xdr:xfrm>
        <a:off x="0" y="123825"/>
        <a:ext cx="10115550" cy="23622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14</xdr:row>
      <xdr:rowOff>9525</xdr:rowOff>
    </xdr:from>
    <xdr:to>
      <xdr:col>14</xdr:col>
      <xdr:colOff>600075</xdr:colOff>
      <xdr:row>27</xdr:row>
      <xdr:rowOff>152400</xdr:rowOff>
    </xdr:to>
    <xdr:graphicFrame>
      <xdr:nvGraphicFramePr>
        <xdr:cNvPr id="2" name="Chart 2"/>
        <xdr:cNvGraphicFramePr/>
      </xdr:nvGraphicFramePr>
      <xdr:xfrm>
        <a:off x="9525" y="2409825"/>
        <a:ext cx="10191750" cy="2371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28</xdr:row>
      <xdr:rowOff>66675</xdr:rowOff>
    </xdr:from>
    <xdr:to>
      <xdr:col>14</xdr:col>
      <xdr:colOff>352425</xdr:colOff>
      <xdr:row>41</xdr:row>
      <xdr:rowOff>104775</xdr:rowOff>
    </xdr:to>
    <xdr:graphicFrame>
      <xdr:nvGraphicFramePr>
        <xdr:cNvPr id="3" name="Chart 3"/>
        <xdr:cNvGraphicFramePr/>
      </xdr:nvGraphicFramePr>
      <xdr:xfrm>
        <a:off x="0" y="4867275"/>
        <a:ext cx="9953625" cy="2266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43</xdr:row>
      <xdr:rowOff>0</xdr:rowOff>
    </xdr:from>
    <xdr:to>
      <xdr:col>14</xdr:col>
      <xdr:colOff>676275</xdr:colOff>
      <xdr:row>55</xdr:row>
      <xdr:rowOff>76200</xdr:rowOff>
    </xdr:to>
    <xdr:graphicFrame>
      <xdr:nvGraphicFramePr>
        <xdr:cNvPr id="4" name="Chart 4"/>
        <xdr:cNvGraphicFramePr/>
      </xdr:nvGraphicFramePr>
      <xdr:xfrm>
        <a:off x="0" y="7372350"/>
        <a:ext cx="10277475" cy="21336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56</xdr:row>
      <xdr:rowOff>66675</xdr:rowOff>
    </xdr:from>
    <xdr:to>
      <xdr:col>14</xdr:col>
      <xdr:colOff>609600</xdr:colOff>
      <xdr:row>69</xdr:row>
      <xdr:rowOff>104775</xdr:rowOff>
    </xdr:to>
    <xdr:graphicFrame>
      <xdr:nvGraphicFramePr>
        <xdr:cNvPr id="5" name="Chart 5"/>
        <xdr:cNvGraphicFramePr/>
      </xdr:nvGraphicFramePr>
      <xdr:xfrm>
        <a:off x="0" y="9667875"/>
        <a:ext cx="10210800" cy="226695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70</xdr:row>
      <xdr:rowOff>57150</xdr:rowOff>
    </xdr:from>
    <xdr:to>
      <xdr:col>14</xdr:col>
      <xdr:colOff>628650</xdr:colOff>
      <xdr:row>83</xdr:row>
      <xdr:rowOff>38100</xdr:rowOff>
    </xdr:to>
    <xdr:graphicFrame>
      <xdr:nvGraphicFramePr>
        <xdr:cNvPr id="6" name="Chart 6"/>
        <xdr:cNvGraphicFramePr/>
      </xdr:nvGraphicFramePr>
      <xdr:xfrm>
        <a:off x="38100" y="12058650"/>
        <a:ext cx="10191750" cy="2209800"/>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58300" cy="5753100"/>
    <xdr:graphicFrame>
      <xdr:nvGraphicFramePr>
        <xdr:cNvPr id="1" name="Shape 1025"/>
        <xdr:cNvGraphicFramePr/>
      </xdr:nvGraphicFramePr>
      <xdr:xfrm>
        <a:off x="0" y="0"/>
        <a:ext cx="925830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5"/>
  <sheetViews>
    <sheetView tabSelected="1" workbookViewId="0" topLeftCell="A1">
      <selection activeCell="A6" sqref="A6"/>
    </sheetView>
  </sheetViews>
  <sheetFormatPr defaultColWidth="9.00390625" defaultRowHeight="13.5"/>
  <sheetData>
    <row r="1" ht="13.5">
      <c r="A1" t="s">
        <v>363</v>
      </c>
    </row>
    <row r="2" ht="13.5">
      <c r="A2" t="s">
        <v>373</v>
      </c>
    </row>
    <row r="3" ht="13.5">
      <c r="A3" t="s">
        <v>368</v>
      </c>
    </row>
    <row r="4" ht="13.5">
      <c r="A4" t="s">
        <v>364</v>
      </c>
    </row>
    <row r="5" ht="13.5">
      <c r="A5" t="s">
        <v>376</v>
      </c>
    </row>
    <row r="6" ht="13.5">
      <c r="A6" t="s">
        <v>365</v>
      </c>
    </row>
    <row r="7" ht="13.5">
      <c r="A7" t="s">
        <v>366</v>
      </c>
    </row>
    <row r="8" ht="13.5">
      <c r="A8" t="s">
        <v>369</v>
      </c>
    </row>
    <row r="9" ht="13.5">
      <c r="A9" t="s">
        <v>370</v>
      </c>
    </row>
    <row r="11" ht="13.5">
      <c r="A11" t="s">
        <v>367</v>
      </c>
    </row>
    <row r="12" ht="13.5">
      <c r="A12" t="s">
        <v>371</v>
      </c>
    </row>
    <row r="13" ht="13.5">
      <c r="A13" t="s">
        <v>374</v>
      </c>
    </row>
    <row r="14" ht="13.5">
      <c r="A14" t="s">
        <v>375</v>
      </c>
    </row>
    <row r="15" ht="13.5">
      <c r="A15" t="s">
        <v>372</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V71"/>
  <sheetViews>
    <sheetView zoomScale="80" zoomScaleNormal="80" workbookViewId="0" topLeftCell="A1">
      <selection activeCell="A2" sqref="A2"/>
    </sheetView>
  </sheetViews>
  <sheetFormatPr defaultColWidth="9.00390625" defaultRowHeight="13.5"/>
  <cols>
    <col min="1" max="1" width="4.75390625" style="485" customWidth="1"/>
    <col min="2" max="2" width="49.125" style="485" customWidth="1"/>
    <col min="3" max="3" width="5.75390625" style="485" customWidth="1"/>
    <col min="4" max="4" width="10.375" style="485" customWidth="1"/>
    <col min="5" max="5" width="9.75390625" style="485" customWidth="1"/>
    <col min="6" max="6" width="8.75390625" style="485" customWidth="1"/>
    <col min="7" max="7" width="9.375" style="485" customWidth="1"/>
    <col min="8" max="8" width="11.125" style="485" customWidth="1"/>
    <col min="9" max="10" width="8.75390625" style="485" customWidth="1"/>
    <col min="11" max="11" width="7.75390625" style="485" customWidth="1"/>
    <col min="12" max="16384" width="9.00390625" style="485" customWidth="1"/>
  </cols>
  <sheetData>
    <row r="1" spans="1:22" ht="21">
      <c r="A1" s="480" t="s">
        <v>231</v>
      </c>
      <c r="B1" s="481"/>
      <c r="C1" s="482"/>
      <c r="D1" s="482"/>
      <c r="E1" s="483"/>
      <c r="F1" s="483"/>
      <c r="G1" s="483"/>
      <c r="H1" s="483"/>
      <c r="I1" s="483"/>
      <c r="J1" s="483"/>
      <c r="K1" s="483"/>
      <c r="L1" s="484"/>
      <c r="M1" s="484"/>
      <c r="N1" s="484"/>
      <c r="O1" s="484"/>
      <c r="P1" s="484"/>
      <c r="Q1" s="484"/>
      <c r="R1" s="484"/>
      <c r="S1" s="484"/>
      <c r="T1" s="484"/>
      <c r="U1" s="484"/>
      <c r="V1" s="484"/>
    </row>
    <row r="2" spans="1:22" ht="9.75" customHeight="1">
      <c r="A2" s="481"/>
      <c r="B2" s="481"/>
      <c r="C2" s="482"/>
      <c r="D2" s="482"/>
      <c r="E2" s="483"/>
      <c r="F2" s="483"/>
      <c r="G2" s="483"/>
      <c r="H2" s="483"/>
      <c r="I2" s="483"/>
      <c r="J2" s="483"/>
      <c r="K2" s="483"/>
      <c r="L2" s="484"/>
      <c r="M2" s="484"/>
      <c r="N2" s="484"/>
      <c r="O2" s="484"/>
      <c r="P2" s="484"/>
      <c r="Q2" s="484"/>
      <c r="R2" s="484"/>
      <c r="S2" s="484"/>
      <c r="T2" s="484"/>
      <c r="U2" s="484"/>
      <c r="V2" s="484"/>
    </row>
    <row r="3" spans="1:22" ht="21">
      <c r="A3" s="480" t="s">
        <v>232</v>
      </c>
      <c r="B3" s="481"/>
      <c r="C3" s="482"/>
      <c r="D3" s="482"/>
      <c r="E3" s="483"/>
      <c r="F3" s="483"/>
      <c r="G3" s="483"/>
      <c r="H3" s="483"/>
      <c r="I3" s="483"/>
      <c r="J3" s="483"/>
      <c r="K3" s="483"/>
      <c r="L3" s="484"/>
      <c r="M3" s="484"/>
      <c r="N3" s="484"/>
      <c r="O3" s="484"/>
      <c r="P3" s="484"/>
      <c r="Q3" s="484"/>
      <c r="R3" s="484"/>
      <c r="S3" s="484"/>
      <c r="T3" s="484"/>
      <c r="U3" s="484"/>
      <c r="V3" s="484"/>
    </row>
    <row r="4" spans="1:22" ht="14.25" thickBot="1">
      <c r="A4" s="481"/>
      <c r="B4" s="481"/>
      <c r="C4" s="482"/>
      <c r="D4" s="482"/>
      <c r="E4" s="483"/>
      <c r="F4" s="483"/>
      <c r="G4" s="483"/>
      <c r="H4" s="483"/>
      <c r="I4" s="483"/>
      <c r="J4" s="483"/>
      <c r="K4" s="486"/>
      <c r="L4" s="483"/>
      <c r="M4" s="484"/>
      <c r="N4" s="484"/>
      <c r="O4" s="484"/>
      <c r="P4" s="484"/>
      <c r="Q4" s="484"/>
      <c r="R4" s="484"/>
      <c r="S4" s="484"/>
      <c r="T4" s="484"/>
      <c r="U4" s="484"/>
      <c r="V4" s="484"/>
    </row>
    <row r="5" spans="1:21" ht="13.5">
      <c r="A5" s="487" t="s">
        <v>233</v>
      </c>
      <c r="B5" s="488"/>
      <c r="C5" s="489" t="s">
        <v>234</v>
      </c>
      <c r="D5" s="490" t="s">
        <v>235</v>
      </c>
      <c r="E5" s="491"/>
      <c r="F5" s="491"/>
      <c r="G5" s="492" t="s">
        <v>236</v>
      </c>
      <c r="H5" s="493"/>
      <c r="I5" s="494"/>
      <c r="J5" s="495" t="s">
        <v>237</v>
      </c>
      <c r="K5" s="496" t="s">
        <v>238</v>
      </c>
      <c r="L5" s="484"/>
      <c r="M5" s="484"/>
      <c r="N5" s="484"/>
      <c r="O5" s="484"/>
      <c r="P5" s="484"/>
      <c r="Q5" s="484"/>
      <c r="R5" s="484"/>
      <c r="S5" s="484"/>
      <c r="T5" s="484"/>
      <c r="U5" s="484"/>
    </row>
    <row r="6" spans="1:21" ht="14.25">
      <c r="A6" s="497" t="s">
        <v>239</v>
      </c>
      <c r="B6" s="498" t="s">
        <v>330</v>
      </c>
      <c r="C6" s="499" t="s">
        <v>240</v>
      </c>
      <c r="D6" s="500"/>
      <c r="E6" s="501"/>
      <c r="F6" s="501"/>
      <c r="G6" s="502" t="s">
        <v>241</v>
      </c>
      <c r="H6" s="503"/>
      <c r="I6" s="504" t="s">
        <v>242</v>
      </c>
      <c r="J6" s="505" t="s">
        <v>243</v>
      </c>
      <c r="K6" s="506" t="s">
        <v>331</v>
      </c>
      <c r="L6" s="484"/>
      <c r="M6" s="484"/>
      <c r="N6" s="484"/>
      <c r="O6" s="484"/>
      <c r="P6" s="484"/>
      <c r="Q6" s="484"/>
      <c r="R6" s="484"/>
      <c r="S6" s="484"/>
      <c r="T6" s="484"/>
      <c r="U6" s="484"/>
    </row>
    <row r="7" spans="1:21" ht="13.5">
      <c r="A7" s="497" t="s">
        <v>244</v>
      </c>
      <c r="B7" s="507"/>
      <c r="C7" s="499" t="s">
        <v>245</v>
      </c>
      <c r="D7" s="508" t="s">
        <v>246</v>
      </c>
      <c r="E7" s="509" t="s">
        <v>247</v>
      </c>
      <c r="F7" s="509" t="s">
        <v>248</v>
      </c>
      <c r="G7" s="509" t="s">
        <v>246</v>
      </c>
      <c r="H7" s="509" t="s">
        <v>248</v>
      </c>
      <c r="I7" s="510" t="s">
        <v>246</v>
      </c>
      <c r="J7" s="505" t="s">
        <v>246</v>
      </c>
      <c r="K7" s="506" t="s">
        <v>332</v>
      </c>
      <c r="L7" s="484"/>
      <c r="M7" s="484"/>
      <c r="N7" s="484"/>
      <c r="O7" s="484"/>
      <c r="P7" s="484"/>
      <c r="Q7" s="484"/>
      <c r="R7" s="484"/>
      <c r="S7" s="484"/>
      <c r="T7" s="484"/>
      <c r="U7" s="484"/>
    </row>
    <row r="8" spans="1:21" ht="14.25" thickBot="1">
      <c r="A8" s="497" t="s">
        <v>249</v>
      </c>
      <c r="B8" s="507"/>
      <c r="C8" s="499" t="s">
        <v>250</v>
      </c>
      <c r="D8" s="511"/>
      <c r="E8" s="509" t="s">
        <v>251</v>
      </c>
      <c r="F8" s="512" t="s">
        <v>252</v>
      </c>
      <c r="G8" s="507"/>
      <c r="H8" s="513" t="s">
        <v>252</v>
      </c>
      <c r="I8" s="514"/>
      <c r="J8" s="515"/>
      <c r="K8" s="506"/>
      <c r="L8" s="484"/>
      <c r="M8" s="484"/>
      <c r="N8" s="484"/>
      <c r="O8" s="484"/>
      <c r="P8" s="484"/>
      <c r="Q8" s="484"/>
      <c r="R8" s="484"/>
      <c r="S8" s="484"/>
      <c r="T8" s="484"/>
      <c r="U8" s="484"/>
    </row>
    <row r="9" spans="1:21" ht="13.5">
      <c r="A9" s="516"/>
      <c r="B9" s="517" t="s">
        <v>253</v>
      </c>
      <c r="C9" s="489"/>
      <c r="D9" s="518"/>
      <c r="E9" s="519"/>
      <c r="F9" s="519">
        <v>373195</v>
      </c>
      <c r="G9" s="519"/>
      <c r="H9" s="519"/>
      <c r="I9" s="519"/>
      <c r="J9" s="520"/>
      <c r="K9" s="496"/>
      <c r="L9" s="484"/>
      <c r="M9" s="484"/>
      <c r="N9" s="484"/>
      <c r="O9" s="484"/>
      <c r="P9" s="484"/>
      <c r="Q9" s="484"/>
      <c r="R9" s="484"/>
      <c r="S9" s="484"/>
      <c r="T9" s="484"/>
      <c r="U9" s="484"/>
    </row>
    <row r="10" spans="1:21" ht="11.25" customHeight="1">
      <c r="A10" s="521"/>
      <c r="B10" s="522"/>
      <c r="C10" s="523"/>
      <c r="D10" s="524"/>
      <c r="E10" s="525"/>
      <c r="F10" s="526"/>
      <c r="G10" s="525"/>
      <c r="H10" s="525"/>
      <c r="I10" s="525"/>
      <c r="J10" s="527"/>
      <c r="K10" s="528"/>
      <c r="L10" s="484"/>
      <c r="M10" s="484"/>
      <c r="N10" s="484"/>
      <c r="O10" s="484"/>
      <c r="P10" s="484"/>
      <c r="Q10" s="484"/>
      <c r="R10" s="484"/>
      <c r="S10" s="484"/>
      <c r="T10" s="484"/>
      <c r="U10" s="484"/>
    </row>
    <row r="11" spans="1:21" ht="18" customHeight="1">
      <c r="A11" s="529" t="s">
        <v>254</v>
      </c>
      <c r="B11" s="530" t="s">
        <v>255</v>
      </c>
      <c r="C11" s="499"/>
      <c r="D11" s="531"/>
      <c r="E11" s="532"/>
      <c r="F11" s="533">
        <v>2428</v>
      </c>
      <c r="G11" s="532"/>
      <c r="H11" s="532"/>
      <c r="I11" s="532"/>
      <c r="J11" s="534"/>
      <c r="K11" s="506">
        <v>50</v>
      </c>
      <c r="L11" s="484"/>
      <c r="M11" s="484"/>
      <c r="N11" s="484"/>
      <c r="O11" s="484"/>
      <c r="P11" s="484"/>
      <c r="Q11" s="484"/>
      <c r="R11" s="484"/>
      <c r="S11" s="484"/>
      <c r="T11" s="484"/>
      <c r="U11" s="484"/>
    </row>
    <row r="12" spans="1:21" ht="18" customHeight="1">
      <c r="A12" s="529" t="s">
        <v>256</v>
      </c>
      <c r="B12" s="530" t="s">
        <v>257</v>
      </c>
      <c r="C12" s="499" t="s">
        <v>258</v>
      </c>
      <c r="D12" s="535" t="s">
        <v>259</v>
      </c>
      <c r="E12" s="532"/>
      <c r="F12" s="536" t="s">
        <v>259</v>
      </c>
      <c r="G12" s="537"/>
      <c r="H12" s="537"/>
      <c r="I12" s="537"/>
      <c r="J12" s="534"/>
      <c r="K12" s="506">
        <v>50</v>
      </c>
      <c r="L12" s="484"/>
      <c r="M12" s="484"/>
      <c r="N12" s="484"/>
      <c r="O12" s="484"/>
      <c r="P12" s="484"/>
      <c r="Q12" s="484"/>
      <c r="R12" s="484"/>
      <c r="S12" s="484"/>
      <c r="T12" s="484"/>
      <c r="U12" s="484"/>
    </row>
    <row r="13" spans="1:21" ht="18" customHeight="1">
      <c r="A13" s="529" t="s">
        <v>260</v>
      </c>
      <c r="B13" s="530" t="s">
        <v>261</v>
      </c>
      <c r="C13" s="499"/>
      <c r="D13" s="531"/>
      <c r="E13" s="537" t="s">
        <v>259</v>
      </c>
      <c r="F13" s="536" t="s">
        <v>259</v>
      </c>
      <c r="G13" s="532"/>
      <c r="H13" s="532"/>
      <c r="I13" s="532"/>
      <c r="J13" s="534"/>
      <c r="K13" s="506">
        <v>50</v>
      </c>
      <c r="L13" s="484"/>
      <c r="M13" s="484"/>
      <c r="N13" s="484"/>
      <c r="O13" s="484"/>
      <c r="P13" s="484"/>
      <c r="Q13" s="484"/>
      <c r="R13" s="484"/>
      <c r="S13" s="484"/>
      <c r="T13" s="484"/>
      <c r="U13" s="484"/>
    </row>
    <row r="14" spans="1:11" ht="18" customHeight="1">
      <c r="A14" s="529" t="s">
        <v>262</v>
      </c>
      <c r="B14" s="530" t="s">
        <v>263</v>
      </c>
      <c r="C14" s="499"/>
      <c r="D14" s="531"/>
      <c r="E14" s="537" t="s">
        <v>259</v>
      </c>
      <c r="F14" s="536" t="s">
        <v>259</v>
      </c>
      <c r="G14" s="532"/>
      <c r="H14" s="532"/>
      <c r="I14" s="532"/>
      <c r="J14" s="534"/>
      <c r="K14" s="506">
        <v>50</v>
      </c>
    </row>
    <row r="15" spans="1:11" ht="18" customHeight="1">
      <c r="A15" s="538" t="s">
        <v>262</v>
      </c>
      <c r="B15" s="539" t="s">
        <v>264</v>
      </c>
      <c r="C15" s="523" t="s">
        <v>258</v>
      </c>
      <c r="D15" s="540" t="s">
        <v>259</v>
      </c>
      <c r="E15" s="541"/>
      <c r="F15" s="542" t="s">
        <v>259</v>
      </c>
      <c r="G15" s="541"/>
      <c r="H15" s="541"/>
      <c r="I15" s="541"/>
      <c r="J15" s="543"/>
      <c r="K15" s="528">
        <v>30</v>
      </c>
    </row>
    <row r="16" spans="1:11" ht="18" customHeight="1">
      <c r="A16" s="529" t="s">
        <v>265</v>
      </c>
      <c r="B16" s="544" t="s">
        <v>266</v>
      </c>
      <c r="C16" s="499" t="s">
        <v>258</v>
      </c>
      <c r="D16" s="531">
        <v>653</v>
      </c>
      <c r="E16" s="532"/>
      <c r="F16" s="533">
        <v>833</v>
      </c>
      <c r="G16" s="532">
        <v>579</v>
      </c>
      <c r="H16" s="532">
        <v>763</v>
      </c>
      <c r="I16" s="545"/>
      <c r="J16" s="532">
        <v>979</v>
      </c>
      <c r="K16" s="506">
        <v>50</v>
      </c>
    </row>
    <row r="17" spans="1:11" ht="18" customHeight="1">
      <c r="A17" s="529" t="s">
        <v>267</v>
      </c>
      <c r="B17" s="530" t="s">
        <v>268</v>
      </c>
      <c r="C17" s="499" t="s">
        <v>258</v>
      </c>
      <c r="D17" s="546" t="s">
        <v>259</v>
      </c>
      <c r="E17" s="532"/>
      <c r="F17" s="536" t="s">
        <v>259</v>
      </c>
      <c r="G17" s="537"/>
      <c r="H17" s="537"/>
      <c r="I17" s="537"/>
      <c r="J17" s="547"/>
      <c r="K17" s="506">
        <v>50</v>
      </c>
    </row>
    <row r="18" spans="1:11" ht="18" customHeight="1">
      <c r="A18" s="529" t="s">
        <v>269</v>
      </c>
      <c r="B18" s="530" t="s">
        <v>270</v>
      </c>
      <c r="C18" s="499"/>
      <c r="D18" s="531"/>
      <c r="E18" s="532"/>
      <c r="F18" s="536" t="s">
        <v>259</v>
      </c>
      <c r="G18" s="532"/>
      <c r="H18" s="532"/>
      <c r="I18" s="532"/>
      <c r="J18" s="534"/>
      <c r="K18" s="506">
        <v>50</v>
      </c>
    </row>
    <row r="19" spans="1:11" ht="18" customHeight="1">
      <c r="A19" s="548" t="s">
        <v>271</v>
      </c>
      <c r="B19" s="530" t="s">
        <v>272</v>
      </c>
      <c r="C19" s="499"/>
      <c r="D19" s="531"/>
      <c r="E19" s="537" t="s">
        <v>259</v>
      </c>
      <c r="F19" s="536" t="s">
        <v>259</v>
      </c>
      <c r="G19" s="532"/>
      <c r="H19" s="532"/>
      <c r="I19" s="532"/>
      <c r="J19" s="534"/>
      <c r="K19" s="506">
        <v>50</v>
      </c>
    </row>
    <row r="20" spans="1:11" ht="18" customHeight="1">
      <c r="A20" s="549">
        <v>10</v>
      </c>
      <c r="B20" s="550" t="s">
        <v>273</v>
      </c>
      <c r="C20" s="551"/>
      <c r="D20" s="552"/>
      <c r="E20" s="553"/>
      <c r="F20" s="554">
        <v>962</v>
      </c>
      <c r="G20" s="553"/>
      <c r="H20" s="553"/>
      <c r="I20" s="553"/>
      <c r="J20" s="555"/>
      <c r="K20" s="556">
        <v>30</v>
      </c>
    </row>
    <row r="21" spans="1:22" s="566" customFormat="1" ht="18" customHeight="1">
      <c r="A21" s="557">
        <v>10</v>
      </c>
      <c r="B21" s="558" t="s">
        <v>274</v>
      </c>
      <c r="C21" s="559"/>
      <c r="D21" s="560"/>
      <c r="E21" s="561"/>
      <c r="F21" s="562">
        <v>370</v>
      </c>
      <c r="G21" s="563"/>
      <c r="H21" s="561">
        <v>372</v>
      </c>
      <c r="I21" s="561"/>
      <c r="J21" s="564"/>
      <c r="K21" s="565">
        <v>30</v>
      </c>
      <c r="L21" s="485"/>
      <c r="M21" s="485"/>
      <c r="N21" s="485"/>
      <c r="O21" s="485"/>
      <c r="P21" s="485"/>
      <c r="Q21" s="485"/>
      <c r="R21" s="485"/>
      <c r="S21" s="485"/>
      <c r="T21" s="485"/>
      <c r="U21" s="485"/>
      <c r="V21" s="485"/>
    </row>
    <row r="22" spans="1:21" s="566" customFormat="1" ht="18" customHeight="1">
      <c r="A22" s="529">
        <v>11</v>
      </c>
      <c r="B22" s="530" t="s">
        <v>275</v>
      </c>
      <c r="C22" s="499" t="s">
        <v>258</v>
      </c>
      <c r="D22" s="531">
        <v>282</v>
      </c>
      <c r="E22" s="532">
        <v>1797</v>
      </c>
      <c r="F22" s="532">
        <v>4094</v>
      </c>
      <c r="G22" s="532">
        <v>345</v>
      </c>
      <c r="H22" s="532">
        <v>3728</v>
      </c>
      <c r="I22" s="532"/>
      <c r="J22" s="533">
        <v>753</v>
      </c>
      <c r="K22" s="506">
        <v>50</v>
      </c>
      <c r="L22" s="485"/>
      <c r="M22" s="485"/>
      <c r="N22" s="485"/>
      <c r="O22" s="485"/>
      <c r="P22" s="485"/>
      <c r="Q22" s="485"/>
      <c r="R22" s="485"/>
      <c r="S22" s="485"/>
      <c r="T22" s="485"/>
      <c r="U22" s="485"/>
    </row>
    <row r="23" spans="1:22" ht="18" customHeight="1">
      <c r="A23" s="529">
        <v>12</v>
      </c>
      <c r="B23" s="530" t="s">
        <v>276</v>
      </c>
      <c r="C23" s="499"/>
      <c r="D23" s="535"/>
      <c r="E23" s="532"/>
      <c r="F23" s="537" t="s">
        <v>259</v>
      </c>
      <c r="G23" s="532"/>
      <c r="H23" s="532"/>
      <c r="I23" s="532"/>
      <c r="J23" s="534"/>
      <c r="K23" s="506">
        <v>30</v>
      </c>
      <c r="L23" s="566"/>
      <c r="M23" s="566"/>
      <c r="N23" s="566"/>
      <c r="O23" s="566"/>
      <c r="P23" s="566"/>
      <c r="Q23" s="566"/>
      <c r="R23" s="566"/>
      <c r="S23" s="566"/>
      <c r="T23" s="566"/>
      <c r="U23" s="566"/>
      <c r="V23" s="566"/>
    </row>
    <row r="24" spans="1:21" ht="18" customHeight="1">
      <c r="A24" s="529">
        <v>14</v>
      </c>
      <c r="B24" s="544" t="s">
        <v>277</v>
      </c>
      <c r="C24" s="499" t="s">
        <v>258</v>
      </c>
      <c r="D24" s="531">
        <v>362</v>
      </c>
      <c r="E24" s="537"/>
      <c r="F24" s="532">
        <v>192</v>
      </c>
      <c r="G24" s="532">
        <v>374</v>
      </c>
      <c r="H24" s="532">
        <v>206</v>
      </c>
      <c r="I24" s="532"/>
      <c r="J24" s="533">
        <v>217</v>
      </c>
      <c r="K24" s="506">
        <v>30</v>
      </c>
      <c r="L24" s="566"/>
      <c r="M24" s="566"/>
      <c r="N24" s="566"/>
      <c r="O24" s="566"/>
      <c r="P24" s="566"/>
      <c r="Q24" s="566"/>
      <c r="R24" s="566"/>
      <c r="S24" s="566"/>
      <c r="T24" s="566"/>
      <c r="U24" s="566"/>
    </row>
    <row r="25" spans="1:11" ht="18" customHeight="1">
      <c r="A25" s="529">
        <v>16</v>
      </c>
      <c r="B25" s="530" t="s">
        <v>278</v>
      </c>
      <c r="C25" s="499" t="s">
        <v>333</v>
      </c>
      <c r="D25" s="535" t="s">
        <v>259</v>
      </c>
      <c r="E25" s="567"/>
      <c r="F25" s="537" t="s">
        <v>259</v>
      </c>
      <c r="G25" s="537"/>
      <c r="H25" s="567"/>
      <c r="I25" s="537" t="s">
        <v>259</v>
      </c>
      <c r="J25" s="568"/>
      <c r="K25" s="506">
        <v>50</v>
      </c>
    </row>
    <row r="26" spans="1:11" ht="18" customHeight="1">
      <c r="A26" s="569">
        <v>17</v>
      </c>
      <c r="B26" s="570" t="s">
        <v>279</v>
      </c>
      <c r="C26" s="559" t="s">
        <v>258</v>
      </c>
      <c r="D26" s="571" t="s">
        <v>230</v>
      </c>
      <c r="E26" s="572"/>
      <c r="F26" s="545" t="s">
        <v>230</v>
      </c>
      <c r="G26" s="545" t="s">
        <v>230</v>
      </c>
      <c r="H26" s="545" t="s">
        <v>230</v>
      </c>
      <c r="I26" s="545"/>
      <c r="J26" s="573" t="s">
        <v>230</v>
      </c>
      <c r="K26" s="574">
        <v>30</v>
      </c>
    </row>
    <row r="27" spans="1:11" ht="18" customHeight="1">
      <c r="A27" s="529">
        <v>17</v>
      </c>
      <c r="B27" s="544" t="s">
        <v>280</v>
      </c>
      <c r="C27" s="499" t="s">
        <v>258</v>
      </c>
      <c r="D27" s="535" t="s">
        <v>230</v>
      </c>
      <c r="E27" s="532"/>
      <c r="F27" s="537" t="s">
        <v>230</v>
      </c>
      <c r="G27" s="537"/>
      <c r="H27" s="537"/>
      <c r="I27" s="537"/>
      <c r="J27" s="568"/>
      <c r="K27" s="506">
        <v>50</v>
      </c>
    </row>
    <row r="28" spans="1:11" ht="18" customHeight="1">
      <c r="A28" s="529">
        <v>18</v>
      </c>
      <c r="B28" s="530" t="s">
        <v>281</v>
      </c>
      <c r="C28" s="499" t="s">
        <v>258</v>
      </c>
      <c r="D28" s="531">
        <v>637076</v>
      </c>
      <c r="E28" s="532"/>
      <c r="F28" s="532">
        <v>32708</v>
      </c>
      <c r="G28" s="532">
        <v>325985</v>
      </c>
      <c r="H28" s="532">
        <v>21151</v>
      </c>
      <c r="I28" s="532">
        <v>10928</v>
      </c>
      <c r="J28" s="533">
        <v>676804</v>
      </c>
      <c r="K28" s="506">
        <v>50</v>
      </c>
    </row>
    <row r="29" spans="1:11" ht="18" customHeight="1">
      <c r="A29" s="529">
        <v>19</v>
      </c>
      <c r="B29" s="530" t="s">
        <v>282</v>
      </c>
      <c r="C29" s="499" t="s">
        <v>258</v>
      </c>
      <c r="D29" s="535" t="s">
        <v>259</v>
      </c>
      <c r="E29" s="532"/>
      <c r="F29" s="537" t="s">
        <v>259</v>
      </c>
      <c r="G29" s="537" t="s">
        <v>259</v>
      </c>
      <c r="H29" s="537" t="s">
        <v>259</v>
      </c>
      <c r="I29" s="536" t="s">
        <v>259</v>
      </c>
      <c r="J29" s="547" t="s">
        <v>259</v>
      </c>
      <c r="K29" s="506">
        <v>50</v>
      </c>
    </row>
    <row r="30" spans="1:11" ht="18" customHeight="1">
      <c r="A30" s="538">
        <v>20</v>
      </c>
      <c r="B30" s="575" t="s">
        <v>283</v>
      </c>
      <c r="C30" s="523" t="s">
        <v>284</v>
      </c>
      <c r="D30" s="540" t="s">
        <v>259</v>
      </c>
      <c r="E30" s="567" t="s">
        <v>259</v>
      </c>
      <c r="F30" s="542" t="s">
        <v>259</v>
      </c>
      <c r="G30" s="567" t="s">
        <v>259</v>
      </c>
      <c r="H30" s="567" t="s">
        <v>259</v>
      </c>
      <c r="I30" s="542" t="s">
        <v>259</v>
      </c>
      <c r="J30" s="576" t="s">
        <v>259</v>
      </c>
      <c r="K30" s="528">
        <v>50</v>
      </c>
    </row>
    <row r="31" spans="1:11" ht="18" customHeight="1">
      <c r="A31" s="529">
        <v>21</v>
      </c>
      <c r="B31" s="530" t="s">
        <v>285</v>
      </c>
      <c r="C31" s="499"/>
      <c r="D31" s="531"/>
      <c r="E31" s="532"/>
      <c r="F31" s="536">
        <v>1274</v>
      </c>
      <c r="G31" s="532"/>
      <c r="H31" s="532"/>
      <c r="I31" s="532"/>
      <c r="J31" s="534"/>
      <c r="K31" s="506" t="s">
        <v>286</v>
      </c>
    </row>
    <row r="32" spans="1:11" ht="18" customHeight="1">
      <c r="A32" s="529">
        <v>22</v>
      </c>
      <c r="B32" s="544" t="s">
        <v>287</v>
      </c>
      <c r="C32" s="499"/>
      <c r="D32" s="531"/>
      <c r="E32" s="532">
        <v>377</v>
      </c>
      <c r="F32" s="533">
        <v>577</v>
      </c>
      <c r="G32" s="532"/>
      <c r="H32" s="532">
        <v>618</v>
      </c>
      <c r="I32" s="532"/>
      <c r="J32" s="534">
        <v>50</v>
      </c>
      <c r="K32" s="506">
        <v>30</v>
      </c>
    </row>
    <row r="33" spans="1:11" ht="18" customHeight="1">
      <c r="A33" s="529">
        <v>23</v>
      </c>
      <c r="B33" s="530" t="s">
        <v>288</v>
      </c>
      <c r="C33" s="499" t="s">
        <v>289</v>
      </c>
      <c r="D33" s="531">
        <v>1051</v>
      </c>
      <c r="E33" s="532">
        <v>1423</v>
      </c>
      <c r="F33" s="533">
        <v>2382</v>
      </c>
      <c r="G33" s="532"/>
      <c r="H33" s="532"/>
      <c r="I33" s="532"/>
      <c r="J33" s="534"/>
      <c r="K33" s="506">
        <v>20</v>
      </c>
    </row>
    <row r="34" spans="1:11" ht="18" customHeight="1">
      <c r="A34" s="529">
        <v>24</v>
      </c>
      <c r="B34" s="530" t="s">
        <v>290</v>
      </c>
      <c r="C34" s="499" t="s">
        <v>284</v>
      </c>
      <c r="D34" s="535" t="s">
        <v>259</v>
      </c>
      <c r="E34" s="537"/>
      <c r="F34" s="536" t="s">
        <v>259</v>
      </c>
      <c r="G34" s="537" t="s">
        <v>259</v>
      </c>
      <c r="H34" s="537" t="s">
        <v>259</v>
      </c>
      <c r="I34" s="537"/>
      <c r="J34" s="547" t="s">
        <v>259</v>
      </c>
      <c r="K34" s="506">
        <v>30</v>
      </c>
    </row>
    <row r="35" spans="1:11" ht="18" customHeight="1">
      <c r="A35" s="538">
        <v>25</v>
      </c>
      <c r="B35" s="575" t="s">
        <v>291</v>
      </c>
      <c r="C35" s="523" t="s">
        <v>284</v>
      </c>
      <c r="D35" s="540">
        <v>151</v>
      </c>
      <c r="E35" s="567">
        <v>14</v>
      </c>
      <c r="F35" s="542">
        <v>293</v>
      </c>
      <c r="G35" s="541"/>
      <c r="H35" s="541"/>
      <c r="I35" s="541"/>
      <c r="J35" s="543"/>
      <c r="K35" s="528">
        <v>30</v>
      </c>
    </row>
    <row r="36" spans="1:11" ht="18" customHeight="1">
      <c r="A36" s="529">
        <v>26</v>
      </c>
      <c r="B36" s="544" t="s">
        <v>292</v>
      </c>
      <c r="C36" s="499"/>
      <c r="D36" s="531"/>
      <c r="E36" s="532"/>
      <c r="F36" s="533">
        <v>538</v>
      </c>
      <c r="G36" s="532"/>
      <c r="H36" s="532"/>
      <c r="I36" s="532"/>
      <c r="J36" s="534"/>
      <c r="K36" s="506">
        <v>20</v>
      </c>
    </row>
    <row r="37" spans="1:11" ht="18" customHeight="1">
      <c r="A37" s="529">
        <v>27</v>
      </c>
      <c r="B37" s="544" t="s">
        <v>293</v>
      </c>
      <c r="C37" s="499" t="s">
        <v>258</v>
      </c>
      <c r="D37" s="531">
        <v>65744</v>
      </c>
      <c r="E37" s="532"/>
      <c r="F37" s="577">
        <v>1534</v>
      </c>
      <c r="G37" s="578">
        <v>18891</v>
      </c>
      <c r="H37" s="578">
        <v>972</v>
      </c>
      <c r="I37" s="578">
        <v>45995</v>
      </c>
      <c r="J37" s="578">
        <v>13880</v>
      </c>
      <c r="K37" s="506">
        <v>50</v>
      </c>
    </row>
    <row r="38" spans="1:11" ht="18" customHeight="1">
      <c r="A38" s="529">
        <v>28</v>
      </c>
      <c r="B38" s="530" t="s">
        <v>294</v>
      </c>
      <c r="C38" s="499" t="s">
        <v>295</v>
      </c>
      <c r="D38" s="531">
        <v>9735</v>
      </c>
      <c r="E38" s="532"/>
      <c r="F38" s="533">
        <v>16102</v>
      </c>
      <c r="G38" s="532"/>
      <c r="H38" s="532"/>
      <c r="I38" s="532"/>
      <c r="J38" s="534"/>
      <c r="K38" s="506">
        <v>50</v>
      </c>
    </row>
    <row r="39" spans="1:11" ht="18" customHeight="1">
      <c r="A39" s="529">
        <v>29</v>
      </c>
      <c r="B39" s="530" t="s">
        <v>296</v>
      </c>
      <c r="C39" s="499"/>
      <c r="D39" s="531"/>
      <c r="E39" s="532"/>
      <c r="F39" s="533">
        <v>729</v>
      </c>
      <c r="G39" s="532"/>
      <c r="H39" s="532"/>
      <c r="I39" s="532"/>
      <c r="J39" s="534"/>
      <c r="K39" s="506">
        <v>50</v>
      </c>
    </row>
    <row r="40" spans="1:11" ht="18" customHeight="1">
      <c r="A40" s="538">
        <v>30</v>
      </c>
      <c r="B40" s="575" t="s">
        <v>297</v>
      </c>
      <c r="C40" s="523"/>
      <c r="D40" s="579"/>
      <c r="E40" s="541"/>
      <c r="F40" s="580">
        <v>1616</v>
      </c>
      <c r="G40" s="541"/>
      <c r="H40" s="541"/>
      <c r="I40" s="541"/>
      <c r="J40" s="543"/>
      <c r="K40" s="528">
        <v>50</v>
      </c>
    </row>
    <row r="41" spans="1:11" ht="18" customHeight="1">
      <c r="A41" s="529">
        <v>31</v>
      </c>
      <c r="B41" s="530" t="s">
        <v>298</v>
      </c>
      <c r="C41" s="499"/>
      <c r="D41" s="531"/>
      <c r="E41" s="532"/>
      <c r="F41" s="533">
        <v>9203</v>
      </c>
      <c r="G41" s="532"/>
      <c r="H41" s="532">
        <v>10026</v>
      </c>
      <c r="I41" s="532"/>
      <c r="J41" s="534"/>
      <c r="K41" s="506">
        <v>50</v>
      </c>
    </row>
    <row r="42" spans="1:11" ht="18" customHeight="1">
      <c r="A42" s="529">
        <v>32</v>
      </c>
      <c r="B42" s="544" t="s">
        <v>299</v>
      </c>
      <c r="C42" s="499" t="s">
        <v>334</v>
      </c>
      <c r="D42" s="531">
        <v>19341</v>
      </c>
      <c r="E42" s="532"/>
      <c r="F42" s="577">
        <v>21489</v>
      </c>
      <c r="G42" s="578">
        <v>11774</v>
      </c>
      <c r="H42" s="578">
        <v>23571</v>
      </c>
      <c r="I42" s="578"/>
      <c r="J42" s="578">
        <v>15267</v>
      </c>
      <c r="K42" s="506">
        <v>50</v>
      </c>
    </row>
    <row r="43" spans="1:11" ht="18" customHeight="1">
      <c r="A43" s="529">
        <v>33</v>
      </c>
      <c r="B43" s="530" t="s">
        <v>300</v>
      </c>
      <c r="C43" s="499"/>
      <c r="D43" s="531"/>
      <c r="E43" s="532"/>
      <c r="F43" s="533">
        <v>11655</v>
      </c>
      <c r="G43" s="532"/>
      <c r="H43" s="532"/>
      <c r="I43" s="532"/>
      <c r="J43" s="534"/>
      <c r="K43" s="506">
        <v>50</v>
      </c>
    </row>
    <row r="44" spans="1:11" ht="18" customHeight="1">
      <c r="A44" s="529">
        <v>34</v>
      </c>
      <c r="B44" s="544" t="s">
        <v>335</v>
      </c>
      <c r="C44" s="499"/>
      <c r="D44" s="531"/>
      <c r="E44" s="532"/>
      <c r="F44" s="536" t="s">
        <v>230</v>
      </c>
      <c r="G44" s="532"/>
      <c r="H44" s="537" t="s">
        <v>230</v>
      </c>
      <c r="I44" s="532"/>
      <c r="J44" s="534"/>
      <c r="K44" s="506">
        <v>50</v>
      </c>
    </row>
    <row r="45" spans="1:11" ht="18" customHeight="1">
      <c r="A45" s="538">
        <v>35</v>
      </c>
      <c r="B45" s="575" t="s">
        <v>301</v>
      </c>
      <c r="C45" s="523"/>
      <c r="D45" s="579"/>
      <c r="E45" s="541"/>
      <c r="F45" s="542">
        <v>928</v>
      </c>
      <c r="G45" s="541"/>
      <c r="H45" s="541"/>
      <c r="I45" s="541"/>
      <c r="J45" s="543"/>
      <c r="K45" s="528">
        <v>50</v>
      </c>
    </row>
    <row r="46" spans="1:11" ht="18" customHeight="1">
      <c r="A46" s="529">
        <v>36</v>
      </c>
      <c r="B46" s="544" t="s">
        <v>302</v>
      </c>
      <c r="C46" s="499"/>
      <c r="D46" s="531"/>
      <c r="E46" s="532"/>
      <c r="F46" s="533">
        <v>4999</v>
      </c>
      <c r="G46" s="532"/>
      <c r="H46" s="532"/>
      <c r="I46" s="532"/>
      <c r="J46" s="534"/>
      <c r="K46" s="506">
        <v>50</v>
      </c>
    </row>
    <row r="47" spans="1:11" ht="18" customHeight="1">
      <c r="A47" s="529">
        <v>37</v>
      </c>
      <c r="B47" s="544" t="s">
        <v>303</v>
      </c>
      <c r="C47" s="499" t="s">
        <v>333</v>
      </c>
      <c r="D47" s="535">
        <v>19773</v>
      </c>
      <c r="E47" s="532"/>
      <c r="F47" s="533">
        <v>1730</v>
      </c>
      <c r="G47" s="532"/>
      <c r="H47" s="532"/>
      <c r="I47" s="532"/>
      <c r="J47" s="534"/>
      <c r="K47" s="506">
        <v>50</v>
      </c>
    </row>
    <row r="48" spans="1:11" ht="18" customHeight="1">
      <c r="A48" s="529">
        <v>38</v>
      </c>
      <c r="B48" s="530" t="s">
        <v>336</v>
      </c>
      <c r="C48" s="499"/>
      <c r="D48" s="535"/>
      <c r="E48" s="532"/>
      <c r="F48" s="536">
        <v>695</v>
      </c>
      <c r="G48" s="532"/>
      <c r="H48" s="532"/>
      <c r="I48" s="532"/>
      <c r="J48" s="534"/>
      <c r="K48" s="506">
        <v>50</v>
      </c>
    </row>
    <row r="49" spans="1:11" ht="18" customHeight="1">
      <c r="A49" s="529">
        <v>38</v>
      </c>
      <c r="B49" s="530" t="s">
        <v>304</v>
      </c>
      <c r="C49" s="499" t="s">
        <v>258</v>
      </c>
      <c r="D49" s="535">
        <v>29046</v>
      </c>
      <c r="E49" s="532"/>
      <c r="F49" s="536">
        <v>2246</v>
      </c>
      <c r="G49" s="532"/>
      <c r="H49" s="537"/>
      <c r="I49" s="537"/>
      <c r="J49" s="547"/>
      <c r="K49" s="506">
        <v>50</v>
      </c>
    </row>
    <row r="50" spans="1:11" ht="18" customHeight="1">
      <c r="A50" s="538">
        <v>39</v>
      </c>
      <c r="B50" s="575" t="s">
        <v>305</v>
      </c>
      <c r="C50" s="523" t="s">
        <v>284</v>
      </c>
      <c r="D50" s="540">
        <v>42339</v>
      </c>
      <c r="E50" s="541"/>
      <c r="F50" s="542">
        <v>16332</v>
      </c>
      <c r="G50" s="567">
        <v>17029</v>
      </c>
      <c r="H50" s="567">
        <v>15325</v>
      </c>
      <c r="I50" s="567">
        <v>34153</v>
      </c>
      <c r="J50" s="567">
        <v>17647</v>
      </c>
      <c r="K50" s="528">
        <v>50</v>
      </c>
    </row>
    <row r="51" spans="1:11" ht="18" customHeight="1">
      <c r="A51" s="529">
        <v>40</v>
      </c>
      <c r="B51" s="530" t="s">
        <v>306</v>
      </c>
      <c r="C51" s="499" t="s">
        <v>258</v>
      </c>
      <c r="D51" s="531">
        <v>103765</v>
      </c>
      <c r="E51" s="532"/>
      <c r="F51" s="533">
        <v>96580</v>
      </c>
      <c r="G51" s="532"/>
      <c r="H51" s="532"/>
      <c r="I51" s="532"/>
      <c r="J51" s="534"/>
      <c r="K51" s="506">
        <v>50</v>
      </c>
    </row>
    <row r="52" spans="1:11" ht="18" customHeight="1">
      <c r="A52" s="529">
        <v>41</v>
      </c>
      <c r="B52" s="544" t="s">
        <v>307</v>
      </c>
      <c r="C52" s="499"/>
      <c r="D52" s="531"/>
      <c r="E52" s="532"/>
      <c r="F52" s="577">
        <v>89669</v>
      </c>
      <c r="G52" s="532"/>
      <c r="H52" s="532"/>
      <c r="I52" s="532"/>
      <c r="J52" s="534"/>
      <c r="K52" s="506">
        <v>50</v>
      </c>
    </row>
    <row r="53" spans="1:11" ht="18" customHeight="1">
      <c r="A53" s="529">
        <v>42</v>
      </c>
      <c r="B53" s="530" t="s">
        <v>308</v>
      </c>
      <c r="C53" s="499" t="s">
        <v>258</v>
      </c>
      <c r="D53" s="535" t="s">
        <v>259</v>
      </c>
      <c r="E53" s="537"/>
      <c r="F53" s="536" t="s">
        <v>259</v>
      </c>
      <c r="G53" s="537" t="s">
        <v>259</v>
      </c>
      <c r="H53" s="537" t="s">
        <v>259</v>
      </c>
      <c r="I53" s="537" t="s">
        <v>259</v>
      </c>
      <c r="J53" s="568" t="s">
        <v>259</v>
      </c>
      <c r="K53" s="506">
        <v>50</v>
      </c>
    </row>
    <row r="54" spans="1:11" ht="18" customHeight="1">
      <c r="A54" s="529">
        <v>42</v>
      </c>
      <c r="B54" s="530" t="s">
        <v>309</v>
      </c>
      <c r="C54" s="499" t="s">
        <v>108</v>
      </c>
      <c r="D54" s="531"/>
      <c r="E54" s="532"/>
      <c r="F54" s="533">
        <v>5371</v>
      </c>
      <c r="G54" s="532"/>
      <c r="H54" s="532"/>
      <c r="I54" s="532"/>
      <c r="J54" s="534"/>
      <c r="K54" s="506">
        <v>50</v>
      </c>
    </row>
    <row r="55" spans="1:11" ht="18" customHeight="1">
      <c r="A55" s="581" t="s">
        <v>310</v>
      </c>
      <c r="B55" s="575" t="s">
        <v>311</v>
      </c>
      <c r="C55" s="523" t="s">
        <v>258</v>
      </c>
      <c r="D55" s="540" t="s">
        <v>230</v>
      </c>
      <c r="E55" s="567"/>
      <c r="F55" s="542" t="s">
        <v>230</v>
      </c>
      <c r="G55" s="567" t="s">
        <v>230</v>
      </c>
      <c r="H55" s="567" t="s">
        <v>230</v>
      </c>
      <c r="I55" s="567" t="s">
        <v>230</v>
      </c>
      <c r="J55" s="582" t="s">
        <v>230</v>
      </c>
      <c r="K55" s="528">
        <v>10</v>
      </c>
    </row>
    <row r="56" spans="1:11" ht="18" customHeight="1">
      <c r="A56" s="583">
        <v>43</v>
      </c>
      <c r="B56" s="584" t="s">
        <v>312</v>
      </c>
      <c r="C56" s="559" t="s">
        <v>258</v>
      </c>
      <c r="D56" s="571" t="s">
        <v>259</v>
      </c>
      <c r="E56" s="545"/>
      <c r="F56" s="585" t="s">
        <v>259</v>
      </c>
      <c r="G56" s="545" t="s">
        <v>259</v>
      </c>
      <c r="H56" s="545" t="s">
        <v>259</v>
      </c>
      <c r="I56" s="545" t="s">
        <v>259</v>
      </c>
      <c r="J56" s="573" t="s">
        <v>259</v>
      </c>
      <c r="K56" s="574">
        <v>30</v>
      </c>
    </row>
    <row r="57" spans="1:11" ht="18" customHeight="1">
      <c r="A57" s="548" t="s">
        <v>313</v>
      </c>
      <c r="B57" s="530" t="s">
        <v>314</v>
      </c>
      <c r="C57" s="499" t="s">
        <v>258</v>
      </c>
      <c r="D57" s="535" t="s">
        <v>230</v>
      </c>
      <c r="E57" s="537" t="s">
        <v>230</v>
      </c>
      <c r="F57" s="536" t="s">
        <v>230</v>
      </c>
      <c r="G57" s="537" t="s">
        <v>230</v>
      </c>
      <c r="H57" s="537" t="s">
        <v>230</v>
      </c>
      <c r="I57" s="537" t="s">
        <v>230</v>
      </c>
      <c r="J57" s="568" t="s">
        <v>230</v>
      </c>
      <c r="K57" s="506">
        <v>30</v>
      </c>
    </row>
    <row r="58" spans="1:11" ht="18" customHeight="1">
      <c r="A58" s="529">
        <v>45</v>
      </c>
      <c r="B58" s="530" t="s">
        <v>315</v>
      </c>
      <c r="C58" s="499"/>
      <c r="D58" s="531"/>
      <c r="E58" s="532"/>
      <c r="F58" s="536" t="s">
        <v>259</v>
      </c>
      <c r="G58" s="532"/>
      <c r="H58" s="532"/>
      <c r="I58" s="532"/>
      <c r="J58" s="534"/>
      <c r="K58" s="506">
        <v>1</v>
      </c>
    </row>
    <row r="59" spans="1:11" ht="18" customHeight="1">
      <c r="A59" s="529">
        <v>46</v>
      </c>
      <c r="B59" s="530" t="s">
        <v>316</v>
      </c>
      <c r="C59" s="499"/>
      <c r="D59" s="531"/>
      <c r="E59" s="532"/>
      <c r="F59" s="536">
        <v>921</v>
      </c>
      <c r="G59" s="532"/>
      <c r="H59" s="537"/>
      <c r="I59" s="532"/>
      <c r="J59" s="534"/>
      <c r="K59" s="506">
        <v>50</v>
      </c>
    </row>
    <row r="60" spans="1:11" ht="18" customHeight="1">
      <c r="A60" s="581" t="s">
        <v>317</v>
      </c>
      <c r="B60" s="575" t="s">
        <v>318</v>
      </c>
      <c r="C60" s="523"/>
      <c r="D60" s="579"/>
      <c r="E60" s="541"/>
      <c r="F60" s="536" t="s">
        <v>259</v>
      </c>
      <c r="G60" s="541"/>
      <c r="H60" s="537" t="s">
        <v>259</v>
      </c>
      <c r="I60" s="541"/>
      <c r="J60" s="543"/>
      <c r="K60" s="528">
        <v>50</v>
      </c>
    </row>
    <row r="61" spans="1:11" ht="18" customHeight="1">
      <c r="A61" s="569">
        <v>49</v>
      </c>
      <c r="B61" s="584" t="s">
        <v>319</v>
      </c>
      <c r="C61" s="559"/>
      <c r="D61" s="586"/>
      <c r="E61" s="572"/>
      <c r="F61" s="585" t="s">
        <v>230</v>
      </c>
      <c r="G61" s="545"/>
      <c r="H61" s="545"/>
      <c r="I61" s="572"/>
      <c r="J61" s="587"/>
      <c r="K61" s="574">
        <v>1</v>
      </c>
    </row>
    <row r="62" spans="1:11" ht="18" customHeight="1">
      <c r="A62" s="529">
        <v>51</v>
      </c>
      <c r="B62" s="530" t="s">
        <v>320</v>
      </c>
      <c r="C62" s="499"/>
      <c r="D62" s="531"/>
      <c r="E62" s="537">
        <v>1096</v>
      </c>
      <c r="F62" s="536">
        <v>3673</v>
      </c>
      <c r="G62" s="532"/>
      <c r="H62" s="532"/>
      <c r="I62" s="532"/>
      <c r="J62" s="534"/>
      <c r="K62" s="506">
        <v>30</v>
      </c>
    </row>
    <row r="63" spans="1:11" ht="18" customHeight="1">
      <c r="A63" s="529">
        <v>52</v>
      </c>
      <c r="B63" s="530" t="s">
        <v>321</v>
      </c>
      <c r="C63" s="499"/>
      <c r="D63" s="531"/>
      <c r="E63" s="537">
        <v>5172</v>
      </c>
      <c r="F63" s="536">
        <v>1832</v>
      </c>
      <c r="G63" s="532"/>
      <c r="H63" s="532"/>
      <c r="I63" s="532"/>
      <c r="J63" s="534"/>
      <c r="K63" s="506">
        <v>20</v>
      </c>
    </row>
    <row r="64" spans="1:11" ht="18" customHeight="1">
      <c r="A64" s="529">
        <v>53</v>
      </c>
      <c r="B64" s="530" t="s">
        <v>322</v>
      </c>
      <c r="C64" s="499"/>
      <c r="D64" s="531"/>
      <c r="E64" s="537">
        <v>11724</v>
      </c>
      <c r="F64" s="536">
        <v>2293</v>
      </c>
      <c r="G64" s="532"/>
      <c r="H64" s="532"/>
      <c r="I64" s="532"/>
      <c r="J64" s="534"/>
      <c r="K64" s="506">
        <v>20</v>
      </c>
    </row>
    <row r="65" spans="1:11" ht="18" customHeight="1">
      <c r="A65" s="538">
        <v>54</v>
      </c>
      <c r="B65" s="575" t="s">
        <v>323</v>
      </c>
      <c r="C65" s="523"/>
      <c r="D65" s="579"/>
      <c r="E65" s="567" t="s">
        <v>259</v>
      </c>
      <c r="F65" s="542" t="s">
        <v>259</v>
      </c>
      <c r="G65" s="541"/>
      <c r="H65" s="541"/>
      <c r="I65" s="541"/>
      <c r="J65" s="543"/>
      <c r="K65" s="528">
        <v>30</v>
      </c>
    </row>
    <row r="66" spans="1:11" ht="18" customHeight="1">
      <c r="A66" s="529">
        <v>55</v>
      </c>
      <c r="B66" s="544" t="s">
        <v>324</v>
      </c>
      <c r="C66" s="499"/>
      <c r="D66" s="531"/>
      <c r="E66" s="532">
        <v>2940</v>
      </c>
      <c r="F66" s="533">
        <v>2099</v>
      </c>
      <c r="G66" s="532"/>
      <c r="H66" s="532"/>
      <c r="I66" s="532"/>
      <c r="J66" s="534"/>
      <c r="K66" s="506" t="s">
        <v>325</v>
      </c>
    </row>
    <row r="67" spans="1:11" ht="18" customHeight="1">
      <c r="A67" s="529">
        <v>56</v>
      </c>
      <c r="B67" s="530" t="s">
        <v>326</v>
      </c>
      <c r="C67" s="499"/>
      <c r="D67" s="531"/>
      <c r="E67" s="532">
        <v>13113</v>
      </c>
      <c r="F67" s="533">
        <v>5634</v>
      </c>
      <c r="G67" s="532"/>
      <c r="H67" s="532"/>
      <c r="I67" s="532"/>
      <c r="J67" s="534"/>
      <c r="K67" s="506">
        <v>30</v>
      </c>
    </row>
    <row r="68" spans="1:11" ht="18" customHeight="1" thickBot="1">
      <c r="A68" s="588">
        <v>57</v>
      </c>
      <c r="B68" s="589" t="s">
        <v>327</v>
      </c>
      <c r="C68" s="590" t="s">
        <v>333</v>
      </c>
      <c r="D68" s="591" t="s">
        <v>259</v>
      </c>
      <c r="E68" s="592" t="s">
        <v>259</v>
      </c>
      <c r="F68" s="593" t="s">
        <v>259</v>
      </c>
      <c r="G68" s="594"/>
      <c r="H68" s="594"/>
      <c r="I68" s="594"/>
      <c r="J68" s="595"/>
      <c r="K68" s="596">
        <v>50</v>
      </c>
    </row>
    <row r="69" spans="1:4" ht="22.5" customHeight="1">
      <c r="A69" s="597" t="s">
        <v>328</v>
      </c>
      <c r="C69" s="598"/>
      <c r="D69" s="598"/>
    </row>
    <row r="70" spans="3:4" ht="8.25" customHeight="1">
      <c r="C70" s="598"/>
      <c r="D70" s="598"/>
    </row>
    <row r="71" spans="1:11" ht="15" customHeight="1">
      <c r="A71" s="599" t="s">
        <v>329</v>
      </c>
      <c r="B71" s="600"/>
      <c r="C71" s="600"/>
      <c r="D71" s="600"/>
      <c r="E71" s="600"/>
      <c r="F71" s="600"/>
      <c r="G71" s="600"/>
      <c r="H71" s="600"/>
      <c r="I71" s="600"/>
      <c r="J71" s="600"/>
      <c r="K71" s="600"/>
    </row>
  </sheetData>
  <printOptions/>
  <pageMargins left="0.43" right="0.43" top="0.52" bottom="0.44" header="0.39" footer="0.31"/>
  <pageSetup fitToHeight="1" fitToWidth="1" horizontalDpi="600" verticalDpi="600" orientation="portrait" paperSize="9" scale="68" r:id="rId1"/>
</worksheet>
</file>

<file path=xl/worksheets/sheet11.xml><?xml version="1.0" encoding="utf-8"?>
<worksheet xmlns="http://schemas.openxmlformats.org/spreadsheetml/2006/main" xmlns:r="http://schemas.openxmlformats.org/officeDocument/2006/relationships">
  <dimension ref="A1:H63"/>
  <sheetViews>
    <sheetView workbookViewId="0" topLeftCell="A1">
      <selection activeCell="A2" sqref="A2"/>
    </sheetView>
  </sheetViews>
  <sheetFormatPr defaultColWidth="9.00390625" defaultRowHeight="13.5"/>
  <cols>
    <col min="1" max="2" width="3.25390625" style="485" customWidth="1"/>
    <col min="3" max="3" width="3.00390625" style="485" customWidth="1"/>
    <col min="4" max="4" width="12.50390625" style="485" customWidth="1"/>
    <col min="5" max="8" width="12.75390625" style="485" customWidth="1"/>
    <col min="9" max="9" width="1.00390625" style="485" customWidth="1"/>
    <col min="10" max="16384" width="9.00390625" style="485" customWidth="1"/>
  </cols>
  <sheetData>
    <row r="1" spans="1:2" ht="13.5">
      <c r="A1" s="601" t="s">
        <v>344</v>
      </c>
      <c r="B1" s="601"/>
    </row>
    <row r="2" spans="1:8" ht="13.5">
      <c r="A2" s="602"/>
      <c r="B2" s="602"/>
      <c r="C2" s="602"/>
      <c r="D2" s="602"/>
      <c r="E2" s="602"/>
      <c r="F2" s="602"/>
      <c r="G2" s="602"/>
      <c r="H2" s="602"/>
    </row>
    <row r="3" spans="1:8" ht="13.5">
      <c r="A3" s="603"/>
      <c r="B3" s="604"/>
      <c r="C3" s="605" t="s">
        <v>345</v>
      </c>
      <c r="D3" s="606" t="s">
        <v>346</v>
      </c>
      <c r="E3" s="607" t="s">
        <v>347</v>
      </c>
      <c r="F3" s="714" t="s">
        <v>348</v>
      </c>
      <c r="G3" s="715"/>
      <c r="H3" s="608" t="s">
        <v>349</v>
      </c>
    </row>
    <row r="4" spans="1:8" ht="13.5">
      <c r="A4" s="609" t="s">
        <v>337</v>
      </c>
      <c r="B4" s="610"/>
      <c r="C4" s="611"/>
      <c r="D4" s="612"/>
      <c r="E4" s="610"/>
      <c r="F4" s="613" t="s">
        <v>350</v>
      </c>
      <c r="G4" s="614" t="s">
        <v>351</v>
      </c>
      <c r="H4" s="612"/>
    </row>
    <row r="5" spans="1:8" ht="13.5">
      <c r="A5" s="615"/>
      <c r="B5" s="616"/>
      <c r="C5" s="617"/>
      <c r="D5" s="618" t="s">
        <v>338</v>
      </c>
      <c r="E5" s="618" t="s">
        <v>338</v>
      </c>
      <c r="F5" s="618" t="s">
        <v>338</v>
      </c>
      <c r="G5" s="619" t="s">
        <v>352</v>
      </c>
      <c r="H5" s="618" t="s">
        <v>338</v>
      </c>
    </row>
    <row r="6" spans="1:8" ht="13.5">
      <c r="A6" s="620" t="s">
        <v>339</v>
      </c>
      <c r="B6" s="621"/>
      <c r="C6" s="622"/>
      <c r="D6" s="623">
        <v>44440</v>
      </c>
      <c r="E6" s="623">
        <v>36417</v>
      </c>
      <c r="F6" s="623">
        <v>3889</v>
      </c>
      <c r="G6" s="623">
        <v>181</v>
      </c>
      <c r="H6" s="623">
        <v>12345</v>
      </c>
    </row>
    <row r="7" spans="1:8" ht="13.5">
      <c r="A7" s="624" t="s">
        <v>340</v>
      </c>
      <c r="B7" s="625"/>
      <c r="C7" s="626"/>
      <c r="D7" s="623">
        <v>144746</v>
      </c>
      <c r="E7" s="627"/>
      <c r="F7" s="623">
        <v>135000</v>
      </c>
      <c r="G7" s="627">
        <v>20079</v>
      </c>
      <c r="H7" s="627">
        <v>175765</v>
      </c>
    </row>
    <row r="8" spans="1:8" ht="13.5">
      <c r="A8" s="624" t="s">
        <v>353</v>
      </c>
      <c r="B8" s="625"/>
      <c r="C8" s="626"/>
      <c r="D8" s="623">
        <v>178452</v>
      </c>
      <c r="E8" s="627"/>
      <c r="F8" s="623">
        <v>171828</v>
      </c>
      <c r="G8" s="627">
        <v>13832</v>
      </c>
      <c r="H8" s="627">
        <v>120761</v>
      </c>
    </row>
    <row r="9" spans="1:2" ht="13.5">
      <c r="A9" s="628" t="s">
        <v>341</v>
      </c>
      <c r="B9" s="628"/>
    </row>
    <row r="10" spans="1:2" ht="13.5">
      <c r="A10" s="629"/>
      <c r="B10" s="629"/>
    </row>
    <row r="12" spans="1:2" ht="13.5">
      <c r="A12" s="628" t="s">
        <v>342</v>
      </c>
      <c r="B12" s="628"/>
    </row>
    <row r="13" spans="1:2" ht="13.5">
      <c r="A13" s="630" t="s">
        <v>354</v>
      </c>
      <c r="B13" s="630"/>
    </row>
    <row r="14" spans="1:2" ht="13.5">
      <c r="A14" s="628" t="s">
        <v>343</v>
      </c>
      <c r="B14" s="628"/>
    </row>
    <row r="15" spans="1:2" ht="13.5">
      <c r="A15" s="630" t="s">
        <v>355</v>
      </c>
      <c r="B15" s="630"/>
    </row>
    <row r="16" spans="1:2" ht="13.5">
      <c r="A16" s="630"/>
      <c r="B16" s="630"/>
    </row>
    <row r="17" spans="1:2" ht="13.5">
      <c r="A17" s="630"/>
      <c r="B17" s="630"/>
    </row>
    <row r="18" spans="1:2" ht="13.5">
      <c r="A18" s="630"/>
      <c r="B18" s="630"/>
    </row>
    <row r="19" spans="1:2" ht="13.5">
      <c r="A19" s="630"/>
      <c r="B19" s="630"/>
    </row>
    <row r="20" spans="1:2" ht="13.5">
      <c r="A20" s="630"/>
      <c r="B20" s="630"/>
    </row>
    <row r="21" spans="1:2" ht="13.5">
      <c r="A21" s="630"/>
      <c r="B21" s="630"/>
    </row>
    <row r="22" spans="1:2" ht="13.5">
      <c r="A22" s="630"/>
      <c r="B22" s="630"/>
    </row>
    <row r="23" spans="1:2" ht="13.5">
      <c r="A23" s="630"/>
      <c r="B23" s="630"/>
    </row>
    <row r="24" spans="1:2" ht="13.5">
      <c r="A24" s="630"/>
      <c r="B24" s="630"/>
    </row>
    <row r="25" spans="1:2" ht="13.5">
      <c r="A25" s="630"/>
      <c r="B25" s="630"/>
    </row>
    <row r="26" spans="1:2" ht="13.5">
      <c r="A26" s="630"/>
      <c r="B26" s="630"/>
    </row>
    <row r="27" spans="1:2" ht="13.5">
      <c r="A27" s="630"/>
      <c r="B27" s="630"/>
    </row>
    <row r="28" spans="1:2" ht="13.5">
      <c r="A28" s="630"/>
      <c r="B28" s="630"/>
    </row>
    <row r="29" spans="1:2" ht="13.5">
      <c r="A29" s="630"/>
      <c r="B29" s="630"/>
    </row>
    <row r="30" spans="1:2" ht="13.5">
      <c r="A30" s="630"/>
      <c r="B30" s="630"/>
    </row>
    <row r="31" spans="1:2" ht="13.5">
      <c r="A31" s="630"/>
      <c r="B31" s="630"/>
    </row>
    <row r="32" spans="1:2" ht="13.5">
      <c r="A32" s="630"/>
      <c r="B32" s="630"/>
    </row>
    <row r="33" spans="1:2" ht="13.5">
      <c r="A33" s="630"/>
      <c r="B33" s="630"/>
    </row>
    <row r="34" spans="1:2" ht="13.5">
      <c r="A34" s="630"/>
      <c r="B34" s="630"/>
    </row>
    <row r="35" spans="1:2" ht="13.5">
      <c r="A35" s="630"/>
      <c r="B35" s="630"/>
    </row>
    <row r="36" spans="1:2" ht="13.5">
      <c r="A36" s="630"/>
      <c r="B36" s="630"/>
    </row>
    <row r="37" spans="1:2" ht="13.5">
      <c r="A37" s="630"/>
      <c r="B37" s="630"/>
    </row>
    <row r="38" spans="1:2" ht="13.5">
      <c r="A38" s="630"/>
      <c r="B38" s="630"/>
    </row>
    <row r="39" spans="1:2" ht="13.5">
      <c r="A39" s="630"/>
      <c r="B39" s="630"/>
    </row>
    <row r="40" spans="1:2" ht="13.5">
      <c r="A40" s="630"/>
      <c r="B40" s="630"/>
    </row>
    <row r="41" spans="1:2" ht="13.5">
      <c r="A41" s="630"/>
      <c r="B41" s="630"/>
    </row>
    <row r="42" spans="1:2" ht="13.5">
      <c r="A42" s="630"/>
      <c r="B42" s="630"/>
    </row>
    <row r="43" spans="1:2" ht="13.5">
      <c r="A43" s="630"/>
      <c r="B43" s="630"/>
    </row>
    <row r="44" spans="1:2" ht="13.5">
      <c r="A44" s="630"/>
      <c r="B44" s="630"/>
    </row>
    <row r="45" spans="1:2" ht="13.5">
      <c r="A45" s="630"/>
      <c r="B45" s="630"/>
    </row>
    <row r="46" spans="1:2" ht="13.5">
      <c r="A46" s="630"/>
      <c r="B46" s="630"/>
    </row>
    <row r="47" spans="1:2" ht="13.5">
      <c r="A47" s="630"/>
      <c r="B47" s="630"/>
    </row>
    <row r="48" spans="1:2" ht="13.5">
      <c r="A48" s="630"/>
      <c r="B48" s="630"/>
    </row>
    <row r="49" spans="1:2" ht="13.5">
      <c r="A49" s="630"/>
      <c r="B49" s="630"/>
    </row>
    <row r="50" spans="1:2" ht="13.5">
      <c r="A50" s="630"/>
      <c r="B50" s="630"/>
    </row>
    <row r="52" spans="1:8" ht="13.5">
      <c r="A52" s="631" t="s">
        <v>356</v>
      </c>
      <c r="B52" s="631"/>
      <c r="C52" s="600"/>
      <c r="D52" s="600"/>
      <c r="E52" s="600"/>
      <c r="F52" s="600"/>
      <c r="G52" s="600"/>
      <c r="H52" s="600"/>
    </row>
    <row r="56" spans="1:8" ht="13.5">
      <c r="A56" s="632"/>
      <c r="B56" s="632"/>
      <c r="C56" s="632"/>
      <c r="D56" s="632"/>
      <c r="E56" s="632"/>
      <c r="F56" s="632"/>
      <c r="G56" s="632"/>
      <c r="H56" s="632"/>
    </row>
    <row r="57" spans="1:8" ht="13.5">
      <c r="A57" s="633"/>
      <c r="B57" s="633"/>
      <c r="C57" s="633"/>
      <c r="D57" s="633"/>
      <c r="E57" s="633"/>
      <c r="F57" s="633"/>
      <c r="G57" s="633"/>
      <c r="H57" s="633"/>
    </row>
    <row r="58" spans="1:8" ht="13.5">
      <c r="A58" s="633"/>
      <c r="B58" s="633"/>
      <c r="C58" s="633"/>
      <c r="D58" s="633"/>
      <c r="E58" s="633"/>
      <c r="F58" s="633"/>
      <c r="G58" s="633"/>
      <c r="H58" s="633"/>
    </row>
    <row r="59" spans="1:8" ht="13.5">
      <c r="A59" s="633"/>
      <c r="B59" s="633"/>
      <c r="C59" s="633"/>
      <c r="D59" s="633"/>
      <c r="E59" s="633"/>
      <c r="F59" s="633"/>
      <c r="G59" s="633"/>
      <c r="H59" s="633"/>
    </row>
    <row r="60" spans="1:8" ht="13.5">
      <c r="A60" s="633"/>
      <c r="B60" s="633"/>
      <c r="C60" s="633"/>
      <c r="D60" s="633"/>
      <c r="E60" s="633"/>
      <c r="F60" s="633"/>
      <c r="G60" s="633"/>
      <c r="H60" s="633"/>
    </row>
    <row r="61" spans="1:8" ht="13.5">
      <c r="A61" s="633"/>
      <c r="B61" s="633"/>
      <c r="C61" s="633"/>
      <c r="D61" s="633"/>
      <c r="E61" s="633"/>
      <c r="F61" s="633"/>
      <c r="G61" s="633"/>
      <c r="H61" s="633"/>
    </row>
    <row r="62" spans="1:8" ht="13.5">
      <c r="A62" s="633"/>
      <c r="B62" s="633"/>
      <c r="C62" s="633"/>
      <c r="D62" s="633"/>
      <c r="E62" s="633"/>
      <c r="F62" s="633"/>
      <c r="G62" s="633"/>
      <c r="H62" s="633"/>
    </row>
    <row r="63" spans="1:8" ht="13.5">
      <c r="A63" s="632"/>
      <c r="B63" s="632"/>
      <c r="C63" s="632"/>
      <c r="D63" s="632"/>
      <c r="E63" s="632"/>
      <c r="F63" s="632"/>
      <c r="G63" s="632"/>
      <c r="H63" s="632"/>
    </row>
  </sheetData>
  <mergeCells count="1">
    <mergeCell ref="F3:G3"/>
  </mergeCells>
  <printOptions/>
  <pageMargins left="0.9448818897637796" right="0.2755905511811024" top="0.8661417322834646" bottom="0" header="0.5118110236220472" footer="0.4330708661417323"/>
  <pageSetup horizontalDpi="300" verticalDpi="300" orientation="portrait" paperSize="9" scale="115"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00390625" defaultRowHeight="13.5"/>
  <sheetData/>
  <printOptions/>
  <pageMargins left="0.75" right="0.75" top="1" bottom="1" header="0.512" footer="0.512"/>
  <pageSetup fitToHeight="1" fitToWidth="1" horizontalDpi="600" verticalDpi="600" orientation="portrait" paperSize="9" r:id="rId3"/>
  <legacyDrawing r:id="rId2"/>
  <oleObjects>
    <oleObject progId="文書" shapeId="1784553" r:id="rId1"/>
  </oleObjects>
</worksheet>
</file>

<file path=xl/worksheets/sheet13.xml><?xml version="1.0" encoding="utf-8"?>
<worksheet xmlns="http://schemas.openxmlformats.org/spreadsheetml/2006/main" xmlns:r="http://schemas.openxmlformats.org/officeDocument/2006/relationships">
  <dimension ref="B1:B71"/>
  <sheetViews>
    <sheetView showGridLines="0" zoomScale="90" zoomScaleNormal="90" zoomScaleSheetLayoutView="75" workbookViewId="0" topLeftCell="A1">
      <selection activeCell="R34" sqref="R34"/>
    </sheetView>
  </sheetViews>
  <sheetFormatPr defaultColWidth="9.00390625" defaultRowHeight="13.5"/>
  <cols>
    <col min="1" max="16384" width="9.00390625" style="634" customWidth="1"/>
  </cols>
  <sheetData>
    <row r="1" ht="13.5">
      <c r="B1" s="634" t="s">
        <v>357</v>
      </c>
    </row>
    <row r="15" ht="13.5">
      <c r="B15" s="634" t="s">
        <v>358</v>
      </c>
    </row>
    <row r="29" ht="13.5">
      <c r="B29" s="634" t="s">
        <v>359</v>
      </c>
    </row>
    <row r="43" ht="13.5">
      <c r="B43" s="634" t="s">
        <v>360</v>
      </c>
    </row>
    <row r="57" ht="13.5">
      <c r="B57" s="634" t="s">
        <v>361</v>
      </c>
    </row>
    <row r="71" ht="13.5">
      <c r="B71" s="634" t="s">
        <v>362</v>
      </c>
    </row>
  </sheetData>
  <printOptions horizontalCentered="1" verticalCentered="1"/>
  <pageMargins left="0.5905511811023623" right="0.5905511811023623" top="0.5905511811023623" bottom="0.3937007874015748" header="0.5118110236220472" footer="0.511811023622047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Sheet1"/>
  <dimension ref="A1:W42"/>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B28" sqref="B28:U28"/>
    </sheetView>
  </sheetViews>
  <sheetFormatPr defaultColWidth="9.00390625" defaultRowHeight="8.25" customHeight="1"/>
  <cols>
    <col min="1" max="1" width="4.625" style="20" customWidth="1"/>
    <col min="2" max="22" width="14.625" style="1" customWidth="1"/>
    <col min="23" max="23" width="14.625" style="3" customWidth="1"/>
    <col min="24" max="16384" width="14.625" style="1" customWidth="1"/>
  </cols>
  <sheetData>
    <row r="1" spans="1:21" s="43" customFormat="1" ht="12" customHeight="1">
      <c r="A1" s="41"/>
      <c r="B1" s="42" t="s">
        <v>65</v>
      </c>
      <c r="C1" s="42"/>
      <c r="D1" s="42"/>
      <c r="E1" s="42"/>
      <c r="F1" s="42" t="s">
        <v>83</v>
      </c>
      <c r="G1" s="42"/>
      <c r="H1" s="42"/>
      <c r="I1" s="42"/>
      <c r="J1" s="42"/>
      <c r="K1" s="42"/>
      <c r="L1" s="42"/>
      <c r="M1" s="42"/>
      <c r="N1" s="42"/>
      <c r="O1" s="42"/>
      <c r="P1" s="42"/>
      <c r="Q1" s="42"/>
      <c r="R1" s="42"/>
      <c r="S1" s="42"/>
      <c r="T1" s="42"/>
      <c r="U1" s="42"/>
    </row>
    <row r="2" spans="1:22" ht="8.25" customHeight="1">
      <c r="A2" s="18" t="s">
        <v>70</v>
      </c>
      <c r="B2" s="2" t="s">
        <v>0</v>
      </c>
      <c r="C2" s="2" t="s">
        <v>1</v>
      </c>
      <c r="D2" s="2" t="s">
        <v>2</v>
      </c>
      <c r="E2" s="2" t="s">
        <v>3</v>
      </c>
      <c r="F2" s="2" t="s">
        <v>4</v>
      </c>
      <c r="G2" s="2" t="s">
        <v>5</v>
      </c>
      <c r="H2" s="2" t="s">
        <v>6</v>
      </c>
      <c r="I2" s="2" t="s">
        <v>7</v>
      </c>
      <c r="J2" s="2" t="s">
        <v>8</v>
      </c>
      <c r="K2" s="2" t="s">
        <v>9</v>
      </c>
      <c r="L2" s="2" t="s">
        <v>10</v>
      </c>
      <c r="M2" s="2" t="s">
        <v>28</v>
      </c>
      <c r="N2" s="2" t="s">
        <v>11</v>
      </c>
      <c r="O2" s="2" t="s">
        <v>12</v>
      </c>
      <c r="P2" s="2" t="s">
        <v>13</v>
      </c>
      <c r="Q2" s="2" t="s">
        <v>14</v>
      </c>
      <c r="R2" s="2" t="s">
        <v>15</v>
      </c>
      <c r="S2" s="2" t="s">
        <v>79</v>
      </c>
      <c r="T2" s="2" t="s">
        <v>16</v>
      </c>
      <c r="U2" s="2" t="s">
        <v>17</v>
      </c>
      <c r="V2" s="27" t="s">
        <v>52</v>
      </c>
    </row>
    <row r="3" spans="1:22" ht="8.25" customHeight="1">
      <c r="A3" s="19" t="s">
        <v>55</v>
      </c>
      <c r="B3" s="35" t="s">
        <v>58</v>
      </c>
      <c r="C3" s="35" t="s">
        <v>58</v>
      </c>
      <c r="D3" s="35" t="s">
        <v>58</v>
      </c>
      <c r="E3" s="35" t="s">
        <v>58</v>
      </c>
      <c r="F3" s="35" t="s">
        <v>58</v>
      </c>
      <c r="G3" s="35" t="s">
        <v>58</v>
      </c>
      <c r="H3" s="35" t="s">
        <v>58</v>
      </c>
      <c r="I3" s="35" t="s">
        <v>58</v>
      </c>
      <c r="J3" s="35" t="s">
        <v>58</v>
      </c>
      <c r="K3" s="35" t="s">
        <v>58</v>
      </c>
      <c r="L3" s="35" t="s">
        <v>58</v>
      </c>
      <c r="M3" s="35" t="s">
        <v>58</v>
      </c>
      <c r="N3" s="35" t="s">
        <v>58</v>
      </c>
      <c r="O3" s="35" t="s">
        <v>58</v>
      </c>
      <c r="P3" s="35" t="s">
        <v>58</v>
      </c>
      <c r="Q3" s="35" t="s">
        <v>58</v>
      </c>
      <c r="R3" s="35" t="s">
        <v>58</v>
      </c>
      <c r="S3" s="35" t="s">
        <v>58</v>
      </c>
      <c r="T3" s="35" t="s">
        <v>58</v>
      </c>
      <c r="U3" s="35" t="s">
        <v>58</v>
      </c>
      <c r="V3" s="36" t="s">
        <v>53</v>
      </c>
    </row>
    <row r="4" spans="1:22" ht="8.25" customHeight="1">
      <c r="A4" s="19" t="s">
        <v>56</v>
      </c>
      <c r="B4" s="51">
        <f aca="true" t="shared" si="0" ref="B4:U4">(B41/B29-1)*100</f>
        <v>11.408450704225338</v>
      </c>
      <c r="C4" s="51">
        <f t="shared" si="0"/>
        <v>8.564231738035266</v>
      </c>
      <c r="D4" s="51">
        <f t="shared" si="0"/>
        <v>10.077519379844958</v>
      </c>
      <c r="E4" s="51">
        <f t="shared" si="0"/>
        <v>7.045454545454555</v>
      </c>
      <c r="F4" s="51">
        <f t="shared" si="0"/>
        <v>3.4934497816593746</v>
      </c>
      <c r="G4" s="51">
        <f t="shared" si="0"/>
        <v>29.86348122866893</v>
      </c>
      <c r="H4" s="51">
        <f t="shared" si="0"/>
        <v>54.69728601252608</v>
      </c>
      <c r="I4" s="51">
        <f t="shared" si="0"/>
        <v>6.768189509306266</v>
      </c>
      <c r="J4" s="51">
        <f t="shared" si="0"/>
        <v>0.8206330597889888</v>
      </c>
      <c r="K4" s="51">
        <f t="shared" si="0"/>
        <v>-12.311265969802553</v>
      </c>
      <c r="L4" s="51">
        <f t="shared" si="0"/>
        <v>17.48998664886514</v>
      </c>
      <c r="M4" s="51">
        <f t="shared" si="0"/>
        <v>-11.799065420560739</v>
      </c>
      <c r="N4" s="51">
        <f t="shared" si="0"/>
        <v>-2.796052631578938</v>
      </c>
      <c r="O4" s="51">
        <f t="shared" si="0"/>
        <v>-17.806841046277665</v>
      </c>
      <c r="P4" s="51">
        <f t="shared" si="0"/>
        <v>4.337631887456039</v>
      </c>
      <c r="Q4" s="51">
        <f t="shared" si="0"/>
        <v>14.709371293001183</v>
      </c>
      <c r="R4" s="51">
        <f t="shared" si="0"/>
        <v>-8.833522083805212</v>
      </c>
      <c r="S4" s="51">
        <f t="shared" si="0"/>
        <v>-4.375000000000007</v>
      </c>
      <c r="T4" s="51">
        <f t="shared" si="0"/>
        <v>-5.810397553516822</v>
      </c>
      <c r="U4" s="51">
        <f t="shared" si="0"/>
        <v>5.687203791469186</v>
      </c>
      <c r="V4" s="33"/>
    </row>
    <row r="5" spans="1:23" ht="8.25" customHeight="1">
      <c r="A5" s="25" t="str">
        <f>TEXT(W5,"e/m")</f>
        <v>21/4</v>
      </c>
      <c r="B5" s="3">
        <v>74.4</v>
      </c>
      <c r="C5" s="3">
        <v>55.6</v>
      </c>
      <c r="D5" s="3">
        <v>59</v>
      </c>
      <c r="E5" s="3">
        <v>86.7</v>
      </c>
      <c r="F5" s="3">
        <v>56.6</v>
      </c>
      <c r="G5" s="3">
        <v>87</v>
      </c>
      <c r="H5" s="3">
        <v>54.8</v>
      </c>
      <c r="I5" s="3">
        <v>120.1</v>
      </c>
      <c r="J5" s="3">
        <v>77.1</v>
      </c>
      <c r="K5" s="3">
        <v>89.7</v>
      </c>
      <c r="L5" s="3">
        <v>69.5</v>
      </c>
      <c r="M5" s="3">
        <v>79.5</v>
      </c>
      <c r="N5" s="3">
        <v>57.6</v>
      </c>
      <c r="O5" s="3">
        <v>91.6</v>
      </c>
      <c r="P5" s="3">
        <v>80.7</v>
      </c>
      <c r="Q5" s="3">
        <v>82.6</v>
      </c>
      <c r="R5" s="3">
        <v>79</v>
      </c>
      <c r="S5" s="3">
        <v>96</v>
      </c>
      <c r="T5" s="3">
        <v>60.1</v>
      </c>
      <c r="U5" s="3">
        <v>75.3</v>
      </c>
      <c r="V5" s="3"/>
      <c r="W5" s="28">
        <f aca="true" t="shared" si="1" ref="W5:W39">W6-30</f>
        <v>39930</v>
      </c>
    </row>
    <row r="6" spans="1:23" ht="8.25" customHeight="1">
      <c r="A6" s="25" t="str">
        <f>TEXT(W6,IF(MONTH(W6)=1,"e/m","m"))</f>
        <v>5</v>
      </c>
      <c r="B6" s="3">
        <v>72.1</v>
      </c>
      <c r="C6" s="3">
        <v>46.6</v>
      </c>
      <c r="D6" s="3">
        <v>60.8</v>
      </c>
      <c r="E6" s="3">
        <v>82.9</v>
      </c>
      <c r="F6" s="3">
        <v>49.1</v>
      </c>
      <c r="G6" s="3">
        <v>97.6</v>
      </c>
      <c r="H6" s="3">
        <v>52.1</v>
      </c>
      <c r="I6" s="3">
        <v>122.7</v>
      </c>
      <c r="J6" s="3">
        <v>58.8</v>
      </c>
      <c r="K6" s="3">
        <v>63.1</v>
      </c>
      <c r="L6" s="3">
        <v>70</v>
      </c>
      <c r="M6" s="3">
        <v>77.8</v>
      </c>
      <c r="N6" s="3">
        <v>53.5</v>
      </c>
      <c r="O6" s="3">
        <v>94.8</v>
      </c>
      <c r="P6" s="3">
        <v>77.2</v>
      </c>
      <c r="Q6" s="3">
        <v>77.9</v>
      </c>
      <c r="R6" s="3">
        <v>62.3</v>
      </c>
      <c r="S6" s="3">
        <v>89.5</v>
      </c>
      <c r="T6" s="3">
        <v>57.4</v>
      </c>
      <c r="U6" s="3">
        <v>79.5</v>
      </c>
      <c r="V6" s="3"/>
      <c r="W6" s="28">
        <f t="shared" si="1"/>
        <v>39960</v>
      </c>
    </row>
    <row r="7" spans="1:23" ht="8.25" customHeight="1">
      <c r="A7" s="25" t="str">
        <f aca="true" t="shared" si="2" ref="A7:A41">TEXT(W7,IF(MONTH(W7)=1,"e/m","m"))</f>
        <v>6</v>
      </c>
      <c r="B7" s="3">
        <v>83.1</v>
      </c>
      <c r="C7" s="3">
        <v>56.8</v>
      </c>
      <c r="D7" s="3">
        <v>70.4</v>
      </c>
      <c r="E7" s="3">
        <v>82.2</v>
      </c>
      <c r="F7" s="3">
        <v>55.6</v>
      </c>
      <c r="G7" s="3">
        <v>117</v>
      </c>
      <c r="H7" s="3">
        <v>58.8</v>
      </c>
      <c r="I7" s="3">
        <v>131.1</v>
      </c>
      <c r="J7" s="3">
        <v>67.5</v>
      </c>
      <c r="K7" s="3">
        <v>79.6</v>
      </c>
      <c r="L7" s="3">
        <v>80.6</v>
      </c>
      <c r="M7" s="3">
        <v>80.4</v>
      </c>
      <c r="N7" s="3">
        <v>56.1</v>
      </c>
      <c r="O7" s="3">
        <v>109.5</v>
      </c>
      <c r="P7" s="3">
        <v>87.5</v>
      </c>
      <c r="Q7" s="3">
        <v>91.5</v>
      </c>
      <c r="R7" s="3">
        <v>62.5</v>
      </c>
      <c r="S7" s="3">
        <v>100.3</v>
      </c>
      <c r="T7" s="3">
        <v>58.4</v>
      </c>
      <c r="U7" s="3">
        <v>91.8</v>
      </c>
      <c r="V7" s="3"/>
      <c r="W7" s="28">
        <f t="shared" si="1"/>
        <v>39990</v>
      </c>
    </row>
    <row r="8" spans="1:23" ht="8.25" customHeight="1">
      <c r="A8" s="25" t="str">
        <f t="shared" si="2"/>
        <v>7</v>
      </c>
      <c r="B8" s="3">
        <v>81.5</v>
      </c>
      <c r="C8" s="3">
        <v>56.5</v>
      </c>
      <c r="D8" s="3">
        <v>75.3</v>
      </c>
      <c r="E8" s="3">
        <v>86</v>
      </c>
      <c r="F8" s="3">
        <v>52.4</v>
      </c>
      <c r="G8" s="3">
        <v>98.1</v>
      </c>
      <c r="H8" s="3">
        <v>63.7</v>
      </c>
      <c r="I8" s="3">
        <v>125.9</v>
      </c>
      <c r="J8" s="3">
        <v>64.2</v>
      </c>
      <c r="K8" s="3">
        <v>88.5</v>
      </c>
      <c r="L8" s="3">
        <v>86.2</v>
      </c>
      <c r="M8" s="3">
        <v>73.3</v>
      </c>
      <c r="N8" s="3">
        <v>55.2</v>
      </c>
      <c r="O8" s="3">
        <v>104.4</v>
      </c>
      <c r="P8" s="3">
        <v>89.2</v>
      </c>
      <c r="Q8" s="3">
        <v>95.8</v>
      </c>
      <c r="R8" s="3">
        <v>65.8</v>
      </c>
      <c r="S8" s="3">
        <v>92.4</v>
      </c>
      <c r="T8" s="3">
        <v>59</v>
      </c>
      <c r="U8" s="3">
        <v>96.3</v>
      </c>
      <c r="V8" s="3"/>
      <c r="W8" s="28">
        <f t="shared" si="1"/>
        <v>40020</v>
      </c>
    </row>
    <row r="9" spans="1:23" ht="8.25" customHeight="1">
      <c r="A9" s="25" t="str">
        <f t="shared" si="2"/>
        <v>8</v>
      </c>
      <c r="B9" s="3">
        <v>65</v>
      </c>
      <c r="C9" s="3">
        <v>53.7</v>
      </c>
      <c r="D9" s="3">
        <v>64.3</v>
      </c>
      <c r="E9" s="3">
        <v>78.9</v>
      </c>
      <c r="F9" s="3">
        <v>44.6</v>
      </c>
      <c r="G9" s="3">
        <v>62</v>
      </c>
      <c r="H9" s="3">
        <v>51.6</v>
      </c>
      <c r="I9" s="3">
        <v>122.5</v>
      </c>
      <c r="J9" s="3">
        <v>58.6</v>
      </c>
      <c r="K9" s="3">
        <v>78</v>
      </c>
      <c r="L9" s="3">
        <v>72.5</v>
      </c>
      <c r="M9" s="3">
        <v>72.2</v>
      </c>
      <c r="N9" s="3">
        <v>53.6</v>
      </c>
      <c r="O9" s="3">
        <v>78.5</v>
      </c>
      <c r="P9" s="3">
        <v>76.1</v>
      </c>
      <c r="Q9" s="3">
        <v>77.1</v>
      </c>
      <c r="R9" s="3">
        <v>59.8</v>
      </c>
      <c r="S9" s="3">
        <v>89.6</v>
      </c>
      <c r="T9" s="3">
        <v>55</v>
      </c>
      <c r="U9" s="3">
        <v>78</v>
      </c>
      <c r="V9" s="3"/>
      <c r="W9" s="28">
        <f t="shared" si="1"/>
        <v>40050</v>
      </c>
    </row>
    <row r="10" spans="1:23" ht="8.25" customHeight="1">
      <c r="A10" s="25" t="str">
        <f t="shared" si="2"/>
        <v>9</v>
      </c>
      <c r="B10" s="3">
        <v>74.8</v>
      </c>
      <c r="C10" s="3">
        <v>67.2</v>
      </c>
      <c r="D10" s="3">
        <v>77.3</v>
      </c>
      <c r="E10" s="3">
        <v>89.7</v>
      </c>
      <c r="F10" s="3">
        <v>68.3</v>
      </c>
      <c r="G10" s="3">
        <v>67.5</v>
      </c>
      <c r="H10" s="3">
        <v>64.3</v>
      </c>
      <c r="I10" s="3">
        <v>126.2</v>
      </c>
      <c r="J10" s="3">
        <v>66.4</v>
      </c>
      <c r="K10" s="3">
        <v>80.8</v>
      </c>
      <c r="L10" s="3">
        <v>84.3</v>
      </c>
      <c r="M10" s="3">
        <v>78</v>
      </c>
      <c r="N10" s="3">
        <v>58.3</v>
      </c>
      <c r="O10" s="3">
        <v>86.2</v>
      </c>
      <c r="P10" s="3">
        <v>88.4</v>
      </c>
      <c r="Q10" s="3">
        <v>99.9</v>
      </c>
      <c r="R10" s="3">
        <v>59.4</v>
      </c>
      <c r="S10" s="3">
        <v>100.7</v>
      </c>
      <c r="T10" s="3">
        <v>60.9</v>
      </c>
      <c r="U10" s="3">
        <v>85.2</v>
      </c>
      <c r="V10" s="3"/>
      <c r="W10" s="28">
        <f t="shared" si="1"/>
        <v>40080</v>
      </c>
    </row>
    <row r="11" spans="1:23" ht="8.25" customHeight="1">
      <c r="A11" s="25" t="str">
        <f t="shared" si="2"/>
        <v>10</v>
      </c>
      <c r="B11" s="3">
        <v>76</v>
      </c>
      <c r="C11" s="3">
        <v>65.5</v>
      </c>
      <c r="D11" s="3">
        <v>81.3</v>
      </c>
      <c r="E11" s="3">
        <v>84.5</v>
      </c>
      <c r="F11" s="3">
        <v>51.3</v>
      </c>
      <c r="G11" s="3">
        <v>60.4</v>
      </c>
      <c r="H11" s="3">
        <v>71.2</v>
      </c>
      <c r="I11" s="3">
        <v>115.2</v>
      </c>
      <c r="J11" s="3">
        <v>86.9</v>
      </c>
      <c r="K11" s="3">
        <v>90.1</v>
      </c>
      <c r="L11" s="3">
        <v>88.4</v>
      </c>
      <c r="M11" s="3">
        <v>83.1</v>
      </c>
      <c r="N11" s="3">
        <v>61.9</v>
      </c>
      <c r="O11" s="3">
        <v>83.5</v>
      </c>
      <c r="P11" s="3">
        <v>90.3</v>
      </c>
      <c r="Q11" s="3">
        <v>98.1</v>
      </c>
      <c r="R11" s="3">
        <v>64.2</v>
      </c>
      <c r="S11" s="3">
        <v>93.3</v>
      </c>
      <c r="T11" s="3">
        <v>62.4</v>
      </c>
      <c r="U11" s="3">
        <v>96.4</v>
      </c>
      <c r="V11" s="3"/>
      <c r="W11" s="28">
        <f t="shared" si="1"/>
        <v>40110</v>
      </c>
    </row>
    <row r="12" spans="1:23" ht="8.25" customHeight="1">
      <c r="A12" s="25" t="str">
        <f t="shared" si="2"/>
        <v>11</v>
      </c>
      <c r="B12" s="3">
        <v>79.1</v>
      </c>
      <c r="C12" s="3">
        <v>62.9</v>
      </c>
      <c r="D12" s="3">
        <v>82.3</v>
      </c>
      <c r="E12" s="3">
        <v>81.4</v>
      </c>
      <c r="F12" s="3">
        <v>59.2</v>
      </c>
      <c r="G12" s="3">
        <v>68.4</v>
      </c>
      <c r="H12" s="3">
        <v>73.7</v>
      </c>
      <c r="I12" s="3">
        <v>135.6</v>
      </c>
      <c r="J12" s="3">
        <v>84.6</v>
      </c>
      <c r="K12" s="3">
        <v>79.8</v>
      </c>
      <c r="L12" s="3">
        <v>90.9</v>
      </c>
      <c r="M12" s="3">
        <v>80</v>
      </c>
      <c r="N12" s="3">
        <v>63.7</v>
      </c>
      <c r="O12" s="3">
        <v>91.3</v>
      </c>
      <c r="P12" s="3">
        <v>92.4</v>
      </c>
      <c r="Q12" s="3">
        <v>98.9</v>
      </c>
      <c r="R12" s="3">
        <v>60.2</v>
      </c>
      <c r="S12" s="3">
        <v>104.1</v>
      </c>
      <c r="T12" s="3">
        <v>59.9</v>
      </c>
      <c r="U12" s="3">
        <v>98.2</v>
      </c>
      <c r="V12" s="3"/>
      <c r="W12" s="28">
        <f t="shared" si="1"/>
        <v>40140</v>
      </c>
    </row>
    <row r="13" spans="1:23" ht="8.25" customHeight="1">
      <c r="A13" s="25" t="str">
        <f t="shared" si="2"/>
        <v>12</v>
      </c>
      <c r="B13" s="3">
        <v>77.3</v>
      </c>
      <c r="C13" s="3">
        <v>63.6</v>
      </c>
      <c r="D13" s="3">
        <v>76.4</v>
      </c>
      <c r="E13" s="3">
        <v>80.5</v>
      </c>
      <c r="F13" s="3">
        <v>55.3</v>
      </c>
      <c r="G13" s="3">
        <v>71.3</v>
      </c>
      <c r="H13" s="3">
        <v>69.1</v>
      </c>
      <c r="I13" s="3">
        <v>127.6</v>
      </c>
      <c r="J13" s="3">
        <v>81</v>
      </c>
      <c r="K13" s="3">
        <v>91.9</v>
      </c>
      <c r="L13" s="3">
        <v>85.2</v>
      </c>
      <c r="M13" s="3">
        <v>79</v>
      </c>
      <c r="N13" s="3">
        <v>60.7</v>
      </c>
      <c r="O13" s="3">
        <v>87.7</v>
      </c>
      <c r="P13" s="3">
        <v>84.5</v>
      </c>
      <c r="Q13" s="3">
        <v>91.8</v>
      </c>
      <c r="R13" s="3">
        <v>56.3</v>
      </c>
      <c r="S13" s="3">
        <v>99.4</v>
      </c>
      <c r="T13" s="3">
        <v>55.6</v>
      </c>
      <c r="U13" s="3">
        <v>84.8</v>
      </c>
      <c r="V13" s="3"/>
      <c r="W13" s="28">
        <f t="shared" si="1"/>
        <v>40170</v>
      </c>
    </row>
    <row r="14" spans="1:23" ht="8.25" customHeight="1">
      <c r="A14" s="25" t="str">
        <f t="shared" si="2"/>
        <v>22/1</v>
      </c>
      <c r="B14" s="3">
        <v>70.4</v>
      </c>
      <c r="C14" s="3">
        <v>56.7</v>
      </c>
      <c r="D14" s="3">
        <v>74.6</v>
      </c>
      <c r="E14" s="3">
        <v>77.1</v>
      </c>
      <c r="F14" s="3">
        <v>55.8</v>
      </c>
      <c r="G14" s="3">
        <v>61.2</v>
      </c>
      <c r="H14" s="3">
        <v>70.4</v>
      </c>
      <c r="I14" s="3">
        <v>94.6</v>
      </c>
      <c r="J14" s="3">
        <v>69.8</v>
      </c>
      <c r="K14" s="3">
        <v>83.9</v>
      </c>
      <c r="L14" s="3">
        <v>81.7</v>
      </c>
      <c r="M14" s="3">
        <v>71</v>
      </c>
      <c r="N14" s="3">
        <v>60.4</v>
      </c>
      <c r="O14" s="3">
        <v>66.2</v>
      </c>
      <c r="P14" s="3">
        <v>80.6</v>
      </c>
      <c r="Q14" s="3">
        <v>88.2</v>
      </c>
      <c r="R14" s="3">
        <v>58.7</v>
      </c>
      <c r="S14" s="3">
        <v>89.2</v>
      </c>
      <c r="T14" s="3">
        <v>54.6</v>
      </c>
      <c r="U14" s="3">
        <v>81.6</v>
      </c>
      <c r="V14" s="3"/>
      <c r="W14" s="28">
        <f t="shared" si="1"/>
        <v>40200</v>
      </c>
    </row>
    <row r="15" spans="1:23" ht="8.25" customHeight="1">
      <c r="A15" s="25" t="str">
        <f t="shared" si="2"/>
        <v>2</v>
      </c>
      <c r="B15" s="3">
        <v>78.7</v>
      </c>
      <c r="C15" s="3">
        <v>68.1</v>
      </c>
      <c r="D15" s="3">
        <v>79.7</v>
      </c>
      <c r="E15" s="3">
        <v>89</v>
      </c>
      <c r="F15" s="3">
        <v>67.1</v>
      </c>
      <c r="G15" s="3">
        <v>80.4</v>
      </c>
      <c r="H15" s="3">
        <v>77.5</v>
      </c>
      <c r="I15" s="3">
        <v>150.2</v>
      </c>
      <c r="J15" s="3">
        <v>71.3</v>
      </c>
      <c r="K15" s="3">
        <v>81.9</v>
      </c>
      <c r="L15" s="3">
        <v>83</v>
      </c>
      <c r="M15" s="3">
        <v>74.2</v>
      </c>
      <c r="N15" s="3">
        <v>60.9</v>
      </c>
      <c r="O15" s="3">
        <v>70.3</v>
      </c>
      <c r="P15" s="3">
        <v>82.1</v>
      </c>
      <c r="Q15" s="3">
        <v>93.6</v>
      </c>
      <c r="R15" s="3">
        <v>63</v>
      </c>
      <c r="S15" s="3">
        <v>91.2</v>
      </c>
      <c r="T15" s="3">
        <v>57.1</v>
      </c>
      <c r="U15" s="3">
        <v>77</v>
      </c>
      <c r="V15" s="3"/>
      <c r="W15" s="28">
        <f t="shared" si="1"/>
        <v>40230</v>
      </c>
    </row>
    <row r="16" spans="1:23" ht="8.25" customHeight="1">
      <c r="A16" s="45"/>
      <c r="B16" s="3">
        <v>86.3</v>
      </c>
      <c r="C16" s="3">
        <v>73.8</v>
      </c>
      <c r="D16" s="3">
        <v>85.3</v>
      </c>
      <c r="E16" s="3">
        <v>93.3</v>
      </c>
      <c r="F16" s="3">
        <v>84.2</v>
      </c>
      <c r="G16" s="3">
        <v>74.4</v>
      </c>
      <c r="H16" s="3">
        <v>85.7</v>
      </c>
      <c r="I16" s="3">
        <v>132.2</v>
      </c>
      <c r="J16" s="3">
        <v>68.6</v>
      </c>
      <c r="K16" s="3">
        <v>87.4</v>
      </c>
      <c r="L16" s="3">
        <v>97.5</v>
      </c>
      <c r="M16" s="3">
        <v>82.7</v>
      </c>
      <c r="N16" s="3">
        <v>67.8</v>
      </c>
      <c r="O16" s="3">
        <v>90.6</v>
      </c>
      <c r="P16" s="3">
        <v>96.2</v>
      </c>
      <c r="Q16" s="3">
        <v>104.7</v>
      </c>
      <c r="R16" s="3">
        <v>86.3</v>
      </c>
      <c r="S16" s="3">
        <v>105.2</v>
      </c>
      <c r="T16" s="3">
        <v>56.8</v>
      </c>
      <c r="U16" s="3">
        <v>95.5</v>
      </c>
      <c r="V16" s="3"/>
      <c r="W16" s="28">
        <f t="shared" si="1"/>
        <v>40260</v>
      </c>
    </row>
    <row r="17" spans="1:23" ht="8.25" customHeight="1">
      <c r="A17" s="44" t="str">
        <f>TEXT(W17,"e/m")</f>
        <v>22/4</v>
      </c>
      <c r="B17" s="3">
        <v>81.2</v>
      </c>
      <c r="C17" s="3">
        <v>75</v>
      </c>
      <c r="D17" s="3">
        <v>82.2</v>
      </c>
      <c r="E17" s="3">
        <v>94.2</v>
      </c>
      <c r="F17" s="3">
        <v>64.4</v>
      </c>
      <c r="G17" s="3">
        <v>77</v>
      </c>
      <c r="H17" s="3">
        <v>74.6</v>
      </c>
      <c r="I17" s="3">
        <v>128.7</v>
      </c>
      <c r="J17" s="3">
        <v>78</v>
      </c>
      <c r="K17" s="3">
        <v>81.3</v>
      </c>
      <c r="L17" s="3">
        <v>89.4</v>
      </c>
      <c r="M17" s="3">
        <v>83.9</v>
      </c>
      <c r="N17" s="3">
        <v>68.2</v>
      </c>
      <c r="O17" s="3">
        <v>92.5</v>
      </c>
      <c r="P17" s="3">
        <v>88</v>
      </c>
      <c r="Q17" s="3">
        <v>98.7</v>
      </c>
      <c r="R17" s="3">
        <v>70.7</v>
      </c>
      <c r="S17" s="3">
        <v>95.3</v>
      </c>
      <c r="T17" s="3">
        <v>54.2</v>
      </c>
      <c r="U17" s="3">
        <v>86.8</v>
      </c>
      <c r="V17" s="30">
        <f aca="true" t="shared" si="3" ref="V17:V25">(B17/B5-1)*100</f>
        <v>9.139784946236551</v>
      </c>
      <c r="W17" s="28">
        <f t="shared" si="1"/>
        <v>40290</v>
      </c>
    </row>
    <row r="18" spans="1:23" ht="8.25" customHeight="1">
      <c r="A18" s="44" t="str">
        <f t="shared" si="2"/>
        <v>5</v>
      </c>
      <c r="B18" s="3">
        <v>79.4</v>
      </c>
      <c r="C18" s="3">
        <v>71.7</v>
      </c>
      <c r="D18" s="3">
        <v>76.2</v>
      </c>
      <c r="E18" s="3">
        <v>90.7</v>
      </c>
      <c r="F18" s="3">
        <v>60.5</v>
      </c>
      <c r="G18" s="3">
        <v>84.6</v>
      </c>
      <c r="H18" s="3">
        <v>71.3</v>
      </c>
      <c r="I18" s="3">
        <v>131.1</v>
      </c>
      <c r="J18" s="3">
        <v>79.9</v>
      </c>
      <c r="K18" s="3">
        <v>71</v>
      </c>
      <c r="L18" s="3">
        <v>82.3</v>
      </c>
      <c r="M18" s="3">
        <v>82.2</v>
      </c>
      <c r="N18" s="3">
        <v>64.7</v>
      </c>
      <c r="O18" s="3">
        <v>93.6</v>
      </c>
      <c r="P18" s="3">
        <v>80.3</v>
      </c>
      <c r="Q18" s="3">
        <v>89.8</v>
      </c>
      <c r="R18" s="3">
        <v>61.3</v>
      </c>
      <c r="S18" s="3">
        <v>89.8</v>
      </c>
      <c r="T18" s="3">
        <v>53.3</v>
      </c>
      <c r="U18" s="3">
        <v>77.7</v>
      </c>
      <c r="V18" s="30">
        <f t="shared" si="3"/>
        <v>10.124826629681017</v>
      </c>
      <c r="W18" s="28">
        <f t="shared" si="1"/>
        <v>40320</v>
      </c>
    </row>
    <row r="19" spans="1:23" ht="8.25" customHeight="1">
      <c r="A19" s="44" t="str">
        <f t="shared" si="2"/>
        <v>6</v>
      </c>
      <c r="B19" s="3">
        <v>91.5</v>
      </c>
      <c r="C19" s="3">
        <v>80</v>
      </c>
      <c r="D19" s="3">
        <v>85.6</v>
      </c>
      <c r="E19" s="3">
        <v>96</v>
      </c>
      <c r="F19" s="3">
        <v>73.4</v>
      </c>
      <c r="G19" s="3">
        <v>101.6</v>
      </c>
      <c r="H19" s="3">
        <v>80.3</v>
      </c>
      <c r="I19" s="3">
        <v>130.7</v>
      </c>
      <c r="J19" s="3">
        <v>83.6</v>
      </c>
      <c r="K19" s="3">
        <v>95.2</v>
      </c>
      <c r="L19" s="3">
        <v>94.3</v>
      </c>
      <c r="M19" s="3">
        <v>82.9</v>
      </c>
      <c r="N19" s="3">
        <v>66.8</v>
      </c>
      <c r="O19" s="3">
        <v>107.3</v>
      </c>
      <c r="P19" s="3">
        <v>92.8</v>
      </c>
      <c r="Q19" s="3">
        <v>103.7</v>
      </c>
      <c r="R19" s="3">
        <v>62.3</v>
      </c>
      <c r="S19" s="3">
        <v>104.8</v>
      </c>
      <c r="T19" s="3">
        <v>55.9</v>
      </c>
      <c r="U19" s="3">
        <v>93.8</v>
      </c>
      <c r="V19" s="30">
        <f t="shared" si="3"/>
        <v>10.108303249097483</v>
      </c>
      <c r="W19" s="28">
        <f t="shared" si="1"/>
        <v>40350</v>
      </c>
    </row>
    <row r="20" spans="1:23" ht="8.25" customHeight="1">
      <c r="A20" s="44" t="str">
        <f t="shared" si="2"/>
        <v>7</v>
      </c>
      <c r="B20" s="3">
        <v>90.1</v>
      </c>
      <c r="C20" s="3">
        <v>81.7</v>
      </c>
      <c r="D20" s="3">
        <v>85.5</v>
      </c>
      <c r="E20" s="3">
        <v>98.3</v>
      </c>
      <c r="F20" s="3">
        <v>72.9</v>
      </c>
      <c r="G20" s="3">
        <v>90.8</v>
      </c>
      <c r="H20" s="3">
        <v>82.5</v>
      </c>
      <c r="I20" s="3">
        <v>125.7</v>
      </c>
      <c r="J20" s="3">
        <v>82.3</v>
      </c>
      <c r="K20" s="3">
        <v>90.1</v>
      </c>
      <c r="L20" s="3">
        <v>95.8</v>
      </c>
      <c r="M20" s="3">
        <v>72.8</v>
      </c>
      <c r="N20" s="3">
        <v>66.6</v>
      </c>
      <c r="O20" s="3">
        <v>109.3</v>
      </c>
      <c r="P20" s="3">
        <v>96.2</v>
      </c>
      <c r="Q20" s="3">
        <v>104.5</v>
      </c>
      <c r="R20" s="3">
        <v>65.9</v>
      </c>
      <c r="S20" s="3">
        <v>98.3</v>
      </c>
      <c r="T20" s="3">
        <v>54.1</v>
      </c>
      <c r="U20" s="3">
        <v>108.2</v>
      </c>
      <c r="V20" s="30">
        <f t="shared" si="3"/>
        <v>10.552147239263787</v>
      </c>
      <c r="W20" s="28">
        <f t="shared" si="1"/>
        <v>40380</v>
      </c>
    </row>
    <row r="21" spans="1:23" ht="8.25" customHeight="1">
      <c r="A21" s="44" t="str">
        <f t="shared" si="2"/>
        <v>8</v>
      </c>
      <c r="B21" s="3">
        <v>76.3</v>
      </c>
      <c r="C21" s="3">
        <v>71.4</v>
      </c>
      <c r="D21" s="3">
        <v>71.9</v>
      </c>
      <c r="E21" s="3">
        <v>88.3</v>
      </c>
      <c r="F21" s="3">
        <v>67.2</v>
      </c>
      <c r="G21" s="3">
        <v>68.1</v>
      </c>
      <c r="H21" s="3">
        <v>69</v>
      </c>
      <c r="I21" s="3">
        <v>129.6</v>
      </c>
      <c r="J21" s="3">
        <v>78.1</v>
      </c>
      <c r="K21" s="3">
        <v>77.8</v>
      </c>
      <c r="L21" s="3">
        <v>84.5</v>
      </c>
      <c r="M21" s="3">
        <v>75.5</v>
      </c>
      <c r="N21" s="3">
        <v>61.7</v>
      </c>
      <c r="O21" s="3">
        <v>92.4</v>
      </c>
      <c r="P21" s="3">
        <v>79.2</v>
      </c>
      <c r="Q21" s="3">
        <v>82.3</v>
      </c>
      <c r="R21" s="3">
        <v>63.3</v>
      </c>
      <c r="S21" s="3">
        <v>90.3</v>
      </c>
      <c r="T21" s="3">
        <v>55.2</v>
      </c>
      <c r="U21" s="3">
        <v>80.8</v>
      </c>
      <c r="V21" s="30">
        <f t="shared" si="3"/>
        <v>17.384615384615376</v>
      </c>
      <c r="W21" s="28">
        <f t="shared" si="1"/>
        <v>40410</v>
      </c>
    </row>
    <row r="22" spans="1:23" ht="8.25" customHeight="1">
      <c r="A22" s="44" t="str">
        <f t="shared" si="2"/>
        <v>9</v>
      </c>
      <c r="B22" s="3">
        <v>88</v>
      </c>
      <c r="C22" s="3">
        <v>85.4</v>
      </c>
      <c r="D22" s="3">
        <v>82.1</v>
      </c>
      <c r="E22" s="3">
        <v>95.9</v>
      </c>
      <c r="F22" s="3">
        <v>75</v>
      </c>
      <c r="G22" s="3">
        <v>91.6</v>
      </c>
      <c r="H22" s="3">
        <v>82.5</v>
      </c>
      <c r="I22" s="3">
        <v>133.4</v>
      </c>
      <c r="J22" s="3">
        <v>82.3</v>
      </c>
      <c r="K22" s="3">
        <v>93.1</v>
      </c>
      <c r="L22" s="3">
        <v>94.3</v>
      </c>
      <c r="M22" s="3">
        <v>80.8</v>
      </c>
      <c r="N22" s="3">
        <v>63.6</v>
      </c>
      <c r="O22" s="3">
        <v>93.3</v>
      </c>
      <c r="P22" s="3">
        <v>89.5</v>
      </c>
      <c r="Q22" s="3">
        <v>103.1</v>
      </c>
      <c r="R22" s="3">
        <v>61.7</v>
      </c>
      <c r="S22" s="3">
        <v>95.6</v>
      </c>
      <c r="T22" s="3">
        <v>59.1</v>
      </c>
      <c r="U22" s="3">
        <v>88.3</v>
      </c>
      <c r="V22" s="30">
        <f t="shared" si="3"/>
        <v>17.647058823529417</v>
      </c>
      <c r="W22" s="28">
        <f t="shared" si="1"/>
        <v>40440</v>
      </c>
    </row>
    <row r="23" spans="1:23" ht="8.25" customHeight="1">
      <c r="A23" s="44" t="str">
        <f t="shared" si="2"/>
        <v>10</v>
      </c>
      <c r="B23" s="3">
        <v>78.7</v>
      </c>
      <c r="C23" s="3">
        <v>79.6</v>
      </c>
      <c r="D23" s="3">
        <v>82.8</v>
      </c>
      <c r="E23" s="3">
        <v>91.2</v>
      </c>
      <c r="F23" s="3">
        <v>70.5</v>
      </c>
      <c r="G23" s="3">
        <v>68.8</v>
      </c>
      <c r="H23" s="3">
        <v>72</v>
      </c>
      <c r="I23" s="3">
        <v>116.4</v>
      </c>
      <c r="J23" s="3">
        <v>77.4</v>
      </c>
      <c r="K23" s="3">
        <v>86.9</v>
      </c>
      <c r="L23" s="3">
        <v>91.3</v>
      </c>
      <c r="M23" s="3">
        <v>84.5</v>
      </c>
      <c r="N23" s="3">
        <v>67.3</v>
      </c>
      <c r="O23" s="3">
        <v>83</v>
      </c>
      <c r="P23" s="3">
        <v>92.6</v>
      </c>
      <c r="Q23" s="3">
        <v>99.4</v>
      </c>
      <c r="R23" s="3">
        <v>70.4</v>
      </c>
      <c r="S23" s="3">
        <v>95.8</v>
      </c>
      <c r="T23" s="3">
        <v>62.7</v>
      </c>
      <c r="U23" s="3">
        <v>99.1</v>
      </c>
      <c r="V23" s="30">
        <f t="shared" si="3"/>
        <v>3.552631578947363</v>
      </c>
      <c r="W23" s="28">
        <f t="shared" si="1"/>
        <v>40470</v>
      </c>
    </row>
    <row r="24" spans="1:23" ht="8.25" customHeight="1">
      <c r="A24" s="44" t="str">
        <f t="shared" si="2"/>
        <v>11</v>
      </c>
      <c r="B24" s="3">
        <v>84.7</v>
      </c>
      <c r="C24" s="3">
        <v>85.3</v>
      </c>
      <c r="D24" s="3">
        <v>86.4</v>
      </c>
      <c r="E24" s="3">
        <v>92.6</v>
      </c>
      <c r="F24" s="3">
        <v>76.6</v>
      </c>
      <c r="G24" s="3">
        <v>86</v>
      </c>
      <c r="H24" s="3">
        <v>71.6</v>
      </c>
      <c r="I24" s="3">
        <v>144.7</v>
      </c>
      <c r="J24" s="3">
        <v>96.2</v>
      </c>
      <c r="K24" s="3">
        <v>99</v>
      </c>
      <c r="L24" s="3">
        <v>97.5</v>
      </c>
      <c r="M24" s="3">
        <v>80.9</v>
      </c>
      <c r="N24" s="3">
        <v>66.1</v>
      </c>
      <c r="O24" s="3">
        <v>85.4</v>
      </c>
      <c r="P24" s="3">
        <v>98.4</v>
      </c>
      <c r="Q24" s="3">
        <v>102.7</v>
      </c>
      <c r="R24" s="3">
        <v>66.6</v>
      </c>
      <c r="S24" s="3">
        <v>101.9</v>
      </c>
      <c r="T24" s="3">
        <v>67.5</v>
      </c>
      <c r="U24" s="3">
        <v>111.1</v>
      </c>
      <c r="V24" s="30">
        <f t="shared" si="3"/>
        <v>7.079646017699126</v>
      </c>
      <c r="W24" s="28">
        <f t="shared" si="1"/>
        <v>40500</v>
      </c>
    </row>
    <row r="25" spans="1:23" ht="8.25" customHeight="1">
      <c r="A25" s="44" t="str">
        <f t="shared" si="2"/>
        <v>12</v>
      </c>
      <c r="B25" s="3">
        <v>81.4</v>
      </c>
      <c r="C25" s="3">
        <v>80.6</v>
      </c>
      <c r="D25" s="3">
        <v>81.1</v>
      </c>
      <c r="E25" s="3">
        <v>84.5</v>
      </c>
      <c r="F25" s="3">
        <v>72.3</v>
      </c>
      <c r="G25" s="3">
        <v>83.5</v>
      </c>
      <c r="H25" s="3">
        <v>73.3</v>
      </c>
      <c r="I25" s="3">
        <v>133.5</v>
      </c>
      <c r="J25" s="3">
        <v>93.9</v>
      </c>
      <c r="K25" s="3">
        <v>86.2</v>
      </c>
      <c r="L25" s="3">
        <v>90</v>
      </c>
      <c r="M25" s="3">
        <v>80.2</v>
      </c>
      <c r="N25" s="3">
        <v>64.4</v>
      </c>
      <c r="O25" s="3">
        <v>82.3</v>
      </c>
      <c r="P25" s="3">
        <v>89.4</v>
      </c>
      <c r="Q25" s="3">
        <v>93.5</v>
      </c>
      <c r="R25" s="3">
        <v>71.1</v>
      </c>
      <c r="S25" s="3">
        <v>95.9</v>
      </c>
      <c r="T25" s="3">
        <v>57.7</v>
      </c>
      <c r="U25" s="3">
        <v>96</v>
      </c>
      <c r="V25" s="30">
        <f t="shared" si="3"/>
        <v>5.3040103492884905</v>
      </c>
      <c r="W25" s="28">
        <f t="shared" si="1"/>
        <v>40530</v>
      </c>
    </row>
    <row r="26" spans="1:23" ht="8.25" customHeight="1">
      <c r="A26" s="45" t="str">
        <f t="shared" si="2"/>
        <v>23/1</v>
      </c>
      <c r="B26" s="3">
        <v>71.8</v>
      </c>
      <c r="C26" s="3">
        <v>77.1</v>
      </c>
      <c r="D26" s="3">
        <v>75.7</v>
      </c>
      <c r="E26" s="3">
        <v>80.2</v>
      </c>
      <c r="F26" s="3">
        <v>63</v>
      </c>
      <c r="G26" s="3">
        <v>66.8</v>
      </c>
      <c r="H26" s="3">
        <v>70.5</v>
      </c>
      <c r="I26" s="3">
        <v>98.7</v>
      </c>
      <c r="J26" s="3">
        <v>82.8</v>
      </c>
      <c r="K26" s="3">
        <v>79.7</v>
      </c>
      <c r="L26" s="3">
        <v>78.4</v>
      </c>
      <c r="M26" s="3">
        <v>69.8</v>
      </c>
      <c r="N26" s="3">
        <v>63.6</v>
      </c>
      <c r="O26" s="3">
        <v>66.3</v>
      </c>
      <c r="P26" s="3">
        <v>79.9</v>
      </c>
      <c r="Q26" s="3">
        <v>91.2</v>
      </c>
      <c r="R26" s="3">
        <v>70.9</v>
      </c>
      <c r="S26" s="3">
        <v>89.4</v>
      </c>
      <c r="T26" s="3">
        <v>57.4</v>
      </c>
      <c r="U26" s="3">
        <v>70.6</v>
      </c>
      <c r="V26" s="30">
        <f>(B26/B14-1)*100</f>
        <v>1.9886363636363535</v>
      </c>
      <c r="W26" s="28">
        <f t="shared" si="1"/>
        <v>40560</v>
      </c>
    </row>
    <row r="27" spans="1:23" ht="8.25" customHeight="1">
      <c r="A27" s="45" t="str">
        <f t="shared" si="2"/>
        <v>2</v>
      </c>
      <c r="B27" s="14">
        <v>78.9</v>
      </c>
      <c r="C27" s="14">
        <v>82.4</v>
      </c>
      <c r="D27" s="14">
        <v>79.8</v>
      </c>
      <c r="E27" s="14">
        <v>95</v>
      </c>
      <c r="F27" s="14">
        <v>71.7</v>
      </c>
      <c r="G27" s="14">
        <v>67.3</v>
      </c>
      <c r="H27" s="14">
        <v>78.2</v>
      </c>
      <c r="I27" s="14">
        <v>138.5</v>
      </c>
      <c r="J27" s="14">
        <v>78.8</v>
      </c>
      <c r="K27" s="14">
        <v>87.2</v>
      </c>
      <c r="L27" s="14">
        <v>85.6</v>
      </c>
      <c r="M27" s="14">
        <v>77.1</v>
      </c>
      <c r="N27" s="14">
        <v>62.5</v>
      </c>
      <c r="O27" s="14">
        <v>74.5</v>
      </c>
      <c r="P27" s="14">
        <v>88.1</v>
      </c>
      <c r="Q27" s="14">
        <v>97.3</v>
      </c>
      <c r="R27" s="14">
        <v>85.5</v>
      </c>
      <c r="S27" s="3">
        <v>93.4</v>
      </c>
      <c r="T27" s="14">
        <v>55.9</v>
      </c>
      <c r="U27" s="14">
        <v>84.4</v>
      </c>
      <c r="V27" s="30">
        <f>(B27/B15-1)*100</f>
        <v>0.2541296060991183</v>
      </c>
      <c r="W27" s="28">
        <f t="shared" si="1"/>
        <v>40590</v>
      </c>
    </row>
    <row r="28" spans="1:23" ht="8.25" customHeight="1">
      <c r="A28" s="45" t="str">
        <f t="shared" si="2"/>
        <v>3</v>
      </c>
      <c r="B28" s="14">
        <v>72.3</v>
      </c>
      <c r="C28" s="14">
        <v>74.2</v>
      </c>
      <c r="D28" s="14">
        <v>76.9</v>
      </c>
      <c r="E28" s="14">
        <v>95.3</v>
      </c>
      <c r="F28" s="14">
        <v>77.6</v>
      </c>
      <c r="G28" s="14">
        <v>79.1</v>
      </c>
      <c r="H28" s="14">
        <v>45.5</v>
      </c>
      <c r="I28" s="14">
        <v>131.8</v>
      </c>
      <c r="J28" s="14">
        <v>88.4</v>
      </c>
      <c r="K28" s="14">
        <v>93.6</v>
      </c>
      <c r="L28" s="14">
        <v>77.1</v>
      </c>
      <c r="M28" s="14">
        <v>84</v>
      </c>
      <c r="N28" s="14">
        <v>65.3</v>
      </c>
      <c r="O28" s="14">
        <v>79</v>
      </c>
      <c r="P28" s="14">
        <v>87.6</v>
      </c>
      <c r="Q28" s="14">
        <v>86</v>
      </c>
      <c r="R28" s="14">
        <v>112.1</v>
      </c>
      <c r="S28" s="3">
        <v>103.6</v>
      </c>
      <c r="T28" s="14">
        <v>64.9</v>
      </c>
      <c r="U28" s="14">
        <v>77.3</v>
      </c>
      <c r="V28" s="30">
        <f aca="true" t="shared" si="4" ref="V28:V38">(B28/B16-1)*100</f>
        <v>-16.222479721900353</v>
      </c>
      <c r="W28" s="28">
        <f t="shared" si="1"/>
        <v>40620</v>
      </c>
    </row>
    <row r="29" spans="1:23" ht="8.25" customHeight="1">
      <c r="A29" s="45" t="str">
        <f t="shared" si="2"/>
        <v>4</v>
      </c>
      <c r="B29" s="14">
        <v>71</v>
      </c>
      <c r="C29" s="14">
        <v>79.4</v>
      </c>
      <c r="D29" s="14">
        <v>77.4</v>
      </c>
      <c r="E29" s="14">
        <v>88</v>
      </c>
      <c r="F29" s="14">
        <v>68.7</v>
      </c>
      <c r="G29" s="14">
        <v>58.6</v>
      </c>
      <c r="H29" s="14">
        <v>47.9</v>
      </c>
      <c r="I29" s="14">
        <v>118.2</v>
      </c>
      <c r="J29" s="14">
        <v>85.3</v>
      </c>
      <c r="K29" s="14">
        <v>86.1</v>
      </c>
      <c r="L29" s="14">
        <v>74.9</v>
      </c>
      <c r="M29" s="14">
        <v>85.6</v>
      </c>
      <c r="N29" s="14">
        <v>60.8</v>
      </c>
      <c r="O29" s="14">
        <v>99.4</v>
      </c>
      <c r="P29" s="14">
        <v>85.3</v>
      </c>
      <c r="Q29" s="14">
        <v>84.3</v>
      </c>
      <c r="R29" s="14">
        <v>88.3</v>
      </c>
      <c r="S29" s="3">
        <v>96</v>
      </c>
      <c r="T29" s="14">
        <v>65.4</v>
      </c>
      <c r="U29" s="14">
        <v>84.4</v>
      </c>
      <c r="V29" s="30">
        <f t="shared" si="4"/>
        <v>-12.561576354679804</v>
      </c>
      <c r="W29" s="28">
        <f t="shared" si="1"/>
        <v>40650</v>
      </c>
    </row>
    <row r="30" spans="1:23" ht="8.25" customHeight="1">
      <c r="A30" s="45" t="str">
        <f t="shared" si="2"/>
        <v>5</v>
      </c>
      <c r="B30" s="14">
        <v>77.9</v>
      </c>
      <c r="C30" s="14">
        <v>68.8</v>
      </c>
      <c r="D30" s="14">
        <v>71.9</v>
      </c>
      <c r="E30" s="14">
        <v>90.8</v>
      </c>
      <c r="F30" s="14">
        <v>74.5</v>
      </c>
      <c r="G30" s="14">
        <v>75.6</v>
      </c>
      <c r="H30" s="14">
        <v>54.3</v>
      </c>
      <c r="I30" s="14">
        <v>135</v>
      </c>
      <c r="J30" s="14">
        <v>77.8</v>
      </c>
      <c r="K30" s="14">
        <v>87.5</v>
      </c>
      <c r="L30" s="14">
        <v>73.7</v>
      </c>
      <c r="M30" s="14">
        <v>82.8</v>
      </c>
      <c r="N30" s="14">
        <v>63.7</v>
      </c>
      <c r="O30" s="14">
        <v>114.7</v>
      </c>
      <c r="P30" s="14">
        <v>80.4</v>
      </c>
      <c r="Q30" s="14">
        <v>83.5</v>
      </c>
      <c r="R30" s="14">
        <v>75</v>
      </c>
      <c r="S30" s="3">
        <v>93.1</v>
      </c>
      <c r="T30" s="14">
        <v>64.5</v>
      </c>
      <c r="U30" s="14">
        <v>75.4</v>
      </c>
      <c r="V30" s="30">
        <f t="shared" si="4"/>
        <v>-1.8891687657430767</v>
      </c>
      <c r="W30" s="28">
        <f t="shared" si="1"/>
        <v>40680</v>
      </c>
    </row>
    <row r="31" spans="1:23" ht="8.25" customHeight="1">
      <c r="A31" s="45" t="str">
        <f t="shared" si="2"/>
        <v>6</v>
      </c>
      <c r="B31" s="14">
        <v>90.5</v>
      </c>
      <c r="C31" s="14">
        <v>83.1</v>
      </c>
      <c r="D31" s="14">
        <v>80</v>
      </c>
      <c r="E31" s="14">
        <v>99.8</v>
      </c>
      <c r="F31" s="14">
        <v>83.5</v>
      </c>
      <c r="G31" s="14">
        <v>101.6</v>
      </c>
      <c r="H31" s="14">
        <v>65.4</v>
      </c>
      <c r="I31" s="14">
        <v>141.9</v>
      </c>
      <c r="J31" s="14">
        <v>93.8</v>
      </c>
      <c r="K31" s="14">
        <v>105.6</v>
      </c>
      <c r="L31" s="14">
        <v>90.3</v>
      </c>
      <c r="M31" s="14">
        <v>83.2</v>
      </c>
      <c r="N31" s="14">
        <v>62.1</v>
      </c>
      <c r="O31" s="14">
        <v>117.8</v>
      </c>
      <c r="P31" s="14">
        <v>96.3</v>
      </c>
      <c r="Q31" s="14">
        <v>101.6</v>
      </c>
      <c r="R31" s="14">
        <v>79.4</v>
      </c>
      <c r="S31" s="3">
        <v>101</v>
      </c>
      <c r="T31" s="14">
        <v>63.3</v>
      </c>
      <c r="U31" s="14">
        <v>102.5</v>
      </c>
      <c r="V31" s="30">
        <f t="shared" si="4"/>
        <v>-1.0928961748633892</v>
      </c>
      <c r="W31" s="28">
        <f t="shared" si="1"/>
        <v>40710</v>
      </c>
    </row>
    <row r="32" spans="1:23" ht="8.25" customHeight="1">
      <c r="A32" s="44" t="str">
        <f t="shared" si="2"/>
        <v>7</v>
      </c>
      <c r="B32" s="14">
        <v>89.9</v>
      </c>
      <c r="C32" s="14">
        <v>88</v>
      </c>
      <c r="D32" s="14">
        <v>83.1</v>
      </c>
      <c r="E32" s="14">
        <v>99.7</v>
      </c>
      <c r="F32" s="14">
        <v>81.9</v>
      </c>
      <c r="G32" s="14">
        <v>103.2</v>
      </c>
      <c r="H32" s="14">
        <v>76.1</v>
      </c>
      <c r="I32" s="14">
        <v>130.1</v>
      </c>
      <c r="J32" s="14">
        <v>82.9</v>
      </c>
      <c r="K32" s="14">
        <v>97.3</v>
      </c>
      <c r="L32" s="14">
        <v>87.9</v>
      </c>
      <c r="M32" s="14">
        <v>68.1</v>
      </c>
      <c r="N32" s="14">
        <v>61.1</v>
      </c>
      <c r="O32" s="14">
        <v>106</v>
      </c>
      <c r="P32" s="14">
        <v>89</v>
      </c>
      <c r="Q32" s="14">
        <v>102.4</v>
      </c>
      <c r="R32" s="14">
        <v>78.4</v>
      </c>
      <c r="S32" s="3">
        <v>90.7</v>
      </c>
      <c r="T32" s="14">
        <v>62.3</v>
      </c>
      <c r="U32" s="14">
        <v>83.9</v>
      </c>
      <c r="V32" s="26">
        <f t="shared" si="4"/>
        <v>-0.221975582685896</v>
      </c>
      <c r="W32" s="28">
        <f t="shared" si="1"/>
        <v>40740</v>
      </c>
    </row>
    <row r="33" spans="1:23" ht="8.25" customHeight="1">
      <c r="A33" s="45" t="str">
        <f t="shared" si="2"/>
        <v>8</v>
      </c>
      <c r="B33" s="14">
        <v>80.4</v>
      </c>
      <c r="C33" s="14">
        <v>82</v>
      </c>
      <c r="D33" s="14">
        <v>75.2</v>
      </c>
      <c r="E33" s="14">
        <v>91.3</v>
      </c>
      <c r="F33" s="14">
        <v>74.9</v>
      </c>
      <c r="G33" s="14">
        <v>79.2</v>
      </c>
      <c r="H33" s="14">
        <v>73.5</v>
      </c>
      <c r="I33" s="14">
        <v>131.4</v>
      </c>
      <c r="J33" s="14">
        <v>74</v>
      </c>
      <c r="K33" s="14">
        <v>92.4</v>
      </c>
      <c r="L33" s="14">
        <v>79.5</v>
      </c>
      <c r="M33" s="14">
        <v>74.4</v>
      </c>
      <c r="N33" s="14">
        <v>57.2</v>
      </c>
      <c r="O33" s="14">
        <v>86.1</v>
      </c>
      <c r="P33" s="14">
        <v>81</v>
      </c>
      <c r="Q33" s="14">
        <v>84.1</v>
      </c>
      <c r="R33" s="14">
        <v>63</v>
      </c>
      <c r="S33" s="3">
        <v>90.3</v>
      </c>
      <c r="T33" s="14">
        <v>60.1</v>
      </c>
      <c r="U33" s="14">
        <v>83.8</v>
      </c>
      <c r="V33" s="26">
        <f t="shared" si="4"/>
        <v>5.373525557011805</v>
      </c>
      <c r="W33" s="28">
        <f t="shared" si="1"/>
        <v>40770</v>
      </c>
    </row>
    <row r="34" spans="1:23" ht="8.25" customHeight="1">
      <c r="A34" s="44" t="str">
        <f t="shared" si="2"/>
        <v>9</v>
      </c>
      <c r="B34" s="14">
        <v>85.9</v>
      </c>
      <c r="C34" s="14">
        <v>94.6</v>
      </c>
      <c r="D34" s="14">
        <v>85</v>
      </c>
      <c r="E34" s="14">
        <v>84.9</v>
      </c>
      <c r="F34" s="14">
        <v>82</v>
      </c>
      <c r="G34" s="14">
        <v>69.1</v>
      </c>
      <c r="H34" s="14">
        <v>84.5</v>
      </c>
      <c r="I34" s="14">
        <v>164.4</v>
      </c>
      <c r="J34" s="14">
        <v>78.8</v>
      </c>
      <c r="K34" s="14">
        <v>96.9</v>
      </c>
      <c r="L34" s="14">
        <v>84.8</v>
      </c>
      <c r="M34" s="14">
        <v>77.8</v>
      </c>
      <c r="N34" s="14">
        <v>61</v>
      </c>
      <c r="O34" s="14">
        <v>92.7</v>
      </c>
      <c r="P34" s="14">
        <v>88.7</v>
      </c>
      <c r="Q34" s="14">
        <v>101.6</v>
      </c>
      <c r="R34" s="14">
        <v>62.7</v>
      </c>
      <c r="S34" s="3">
        <v>92.3</v>
      </c>
      <c r="T34" s="14">
        <v>59.3</v>
      </c>
      <c r="U34" s="14">
        <v>89.3</v>
      </c>
      <c r="V34" s="26">
        <f t="shared" si="4"/>
        <v>-2.386363636363631</v>
      </c>
      <c r="W34" s="28">
        <f t="shared" si="1"/>
        <v>40800</v>
      </c>
    </row>
    <row r="35" spans="1:23" ht="8.25" customHeight="1">
      <c r="A35" s="44" t="str">
        <f t="shared" si="2"/>
        <v>10</v>
      </c>
      <c r="B35" s="14">
        <v>81.5</v>
      </c>
      <c r="C35" s="14">
        <v>88.1</v>
      </c>
      <c r="D35" s="14">
        <v>87</v>
      </c>
      <c r="E35" s="14">
        <v>83.5</v>
      </c>
      <c r="F35" s="14">
        <v>70.8</v>
      </c>
      <c r="G35" s="14">
        <v>62.7</v>
      </c>
      <c r="H35" s="14">
        <v>83.6</v>
      </c>
      <c r="I35" s="14">
        <v>125.4</v>
      </c>
      <c r="J35" s="14">
        <v>78.3</v>
      </c>
      <c r="K35" s="14">
        <v>90.4</v>
      </c>
      <c r="L35" s="14">
        <v>88</v>
      </c>
      <c r="M35" s="14">
        <v>80.7</v>
      </c>
      <c r="N35" s="14">
        <v>62.3</v>
      </c>
      <c r="O35" s="14">
        <v>82.8</v>
      </c>
      <c r="P35" s="14">
        <v>91.8</v>
      </c>
      <c r="Q35" s="14">
        <v>101.6</v>
      </c>
      <c r="R35" s="14">
        <v>90</v>
      </c>
      <c r="S35" s="3">
        <v>87.5</v>
      </c>
      <c r="T35" s="14">
        <v>64.9</v>
      </c>
      <c r="U35" s="14">
        <v>91.8</v>
      </c>
      <c r="V35" s="26">
        <f t="shared" si="4"/>
        <v>3.557814485387545</v>
      </c>
      <c r="W35" s="28">
        <f t="shared" si="1"/>
        <v>40830</v>
      </c>
    </row>
    <row r="36" spans="1:23" ht="8.25" customHeight="1">
      <c r="A36" s="44" t="str">
        <f t="shared" si="2"/>
        <v>11</v>
      </c>
      <c r="B36" s="14">
        <v>82.8</v>
      </c>
      <c r="C36" s="14">
        <v>89</v>
      </c>
      <c r="D36" s="14">
        <v>87</v>
      </c>
      <c r="E36" s="14">
        <v>83.7</v>
      </c>
      <c r="F36" s="14">
        <v>74.2</v>
      </c>
      <c r="G36" s="14">
        <v>60</v>
      </c>
      <c r="H36" s="14">
        <v>79</v>
      </c>
      <c r="I36" s="14">
        <v>134.8</v>
      </c>
      <c r="J36" s="14">
        <v>83.2</v>
      </c>
      <c r="K36" s="14">
        <v>98.3</v>
      </c>
      <c r="L36" s="14">
        <v>92</v>
      </c>
      <c r="M36" s="14">
        <v>79.7</v>
      </c>
      <c r="N36" s="14">
        <v>61.9</v>
      </c>
      <c r="O36" s="14">
        <v>92.4</v>
      </c>
      <c r="P36" s="14">
        <v>98.1</v>
      </c>
      <c r="Q36" s="14">
        <v>103.2</v>
      </c>
      <c r="R36" s="14">
        <v>94.6</v>
      </c>
      <c r="S36" s="3">
        <v>92.9</v>
      </c>
      <c r="T36" s="14">
        <v>65.6</v>
      </c>
      <c r="U36" s="14">
        <v>106.3</v>
      </c>
      <c r="V36" s="26">
        <f t="shared" si="4"/>
        <v>-2.243211334120432</v>
      </c>
      <c r="W36" s="28">
        <f t="shared" si="1"/>
        <v>40860</v>
      </c>
    </row>
    <row r="37" spans="1:23" ht="8.25" customHeight="1">
      <c r="A37" s="44" t="str">
        <f t="shared" si="2"/>
        <v>12</v>
      </c>
      <c r="B37" s="14">
        <v>77.3</v>
      </c>
      <c r="C37" s="14">
        <v>80.8</v>
      </c>
      <c r="D37" s="14">
        <v>79.9</v>
      </c>
      <c r="E37" s="14">
        <v>79.5</v>
      </c>
      <c r="F37" s="14">
        <v>65.8</v>
      </c>
      <c r="G37" s="14">
        <v>66.1</v>
      </c>
      <c r="H37" s="14">
        <v>74.2</v>
      </c>
      <c r="I37" s="14">
        <v>136.5</v>
      </c>
      <c r="J37" s="14">
        <v>80.7</v>
      </c>
      <c r="K37" s="14">
        <v>87.9</v>
      </c>
      <c r="L37" s="14">
        <v>86.1</v>
      </c>
      <c r="M37" s="14">
        <v>77.2</v>
      </c>
      <c r="N37" s="14">
        <v>57.5</v>
      </c>
      <c r="O37" s="14">
        <v>77.2</v>
      </c>
      <c r="P37" s="14">
        <v>88.5</v>
      </c>
      <c r="Q37" s="14">
        <v>90.6</v>
      </c>
      <c r="R37" s="14">
        <v>90.2</v>
      </c>
      <c r="S37" s="3">
        <v>89.5</v>
      </c>
      <c r="T37" s="14">
        <v>60.9</v>
      </c>
      <c r="U37" s="14">
        <v>92.8</v>
      </c>
      <c r="V37" s="26">
        <f t="shared" si="4"/>
        <v>-5.036855036855048</v>
      </c>
      <c r="W37" s="28">
        <f t="shared" si="1"/>
        <v>40890</v>
      </c>
    </row>
    <row r="38" spans="1:23" ht="8.25" customHeight="1">
      <c r="A38" s="44" t="str">
        <f t="shared" si="2"/>
        <v>24/1</v>
      </c>
      <c r="B38" s="14">
        <v>72.9</v>
      </c>
      <c r="C38" s="14">
        <v>78.6</v>
      </c>
      <c r="D38" s="14">
        <v>77.3</v>
      </c>
      <c r="E38" s="14">
        <v>77.3</v>
      </c>
      <c r="F38" s="14">
        <v>67.1</v>
      </c>
      <c r="G38" s="14">
        <v>64.6</v>
      </c>
      <c r="H38" s="14">
        <v>72.2</v>
      </c>
      <c r="I38" s="14">
        <v>117.7</v>
      </c>
      <c r="J38" s="14">
        <v>65.2</v>
      </c>
      <c r="K38" s="14">
        <v>87.6</v>
      </c>
      <c r="L38" s="14">
        <v>76.9</v>
      </c>
      <c r="M38" s="14">
        <v>69.1</v>
      </c>
      <c r="N38" s="14">
        <v>57.9</v>
      </c>
      <c r="O38" s="14">
        <v>65.2</v>
      </c>
      <c r="P38" s="14">
        <v>82</v>
      </c>
      <c r="Q38" s="14">
        <v>89.2</v>
      </c>
      <c r="R38" s="14">
        <v>88</v>
      </c>
      <c r="S38" s="3">
        <v>88.5</v>
      </c>
      <c r="T38" s="14">
        <v>58.3</v>
      </c>
      <c r="U38" s="14">
        <v>74.3</v>
      </c>
      <c r="V38" s="26">
        <f t="shared" si="4"/>
        <v>1.5320334261838653</v>
      </c>
      <c r="W38" s="28">
        <f t="shared" si="1"/>
        <v>40920</v>
      </c>
    </row>
    <row r="39" spans="1:23" ht="8.25" customHeight="1">
      <c r="A39" s="44" t="str">
        <f t="shared" si="2"/>
        <v>2</v>
      </c>
      <c r="B39" s="14">
        <v>80.5</v>
      </c>
      <c r="C39" s="14">
        <v>85.7</v>
      </c>
      <c r="D39" s="14">
        <v>82.6</v>
      </c>
      <c r="E39" s="14">
        <v>89.4</v>
      </c>
      <c r="F39" s="14">
        <v>75.3</v>
      </c>
      <c r="G39" s="14">
        <v>63.3</v>
      </c>
      <c r="H39" s="14">
        <v>77.1</v>
      </c>
      <c r="I39" s="14">
        <v>146</v>
      </c>
      <c r="J39" s="14">
        <v>75.3</v>
      </c>
      <c r="K39" s="14">
        <v>104.6</v>
      </c>
      <c r="L39" s="14">
        <v>90.3</v>
      </c>
      <c r="M39" s="14">
        <v>73.8</v>
      </c>
      <c r="N39" s="14">
        <v>60.5</v>
      </c>
      <c r="O39" s="14">
        <v>76.2</v>
      </c>
      <c r="P39" s="14">
        <v>94.2</v>
      </c>
      <c r="Q39" s="14">
        <v>100.4</v>
      </c>
      <c r="R39" s="14">
        <v>87.1</v>
      </c>
      <c r="S39" s="3">
        <v>93.8</v>
      </c>
      <c r="T39" s="14">
        <v>62.9</v>
      </c>
      <c r="U39" s="14">
        <v>98.9</v>
      </c>
      <c r="V39" s="26">
        <f>(B39/B27-1)*100</f>
        <v>2.027883396704677</v>
      </c>
      <c r="W39" s="28">
        <f t="shared" si="1"/>
        <v>40950</v>
      </c>
    </row>
    <row r="40" spans="1:23" ht="8.25" customHeight="1">
      <c r="A40" s="44" t="str">
        <f t="shared" si="2"/>
        <v>3</v>
      </c>
      <c r="B40" s="14">
        <v>86.3</v>
      </c>
      <c r="C40" s="14">
        <v>87.2</v>
      </c>
      <c r="D40" s="14">
        <v>87.9</v>
      </c>
      <c r="E40" s="14">
        <v>93.7</v>
      </c>
      <c r="F40" s="14">
        <v>92.7</v>
      </c>
      <c r="G40" s="14">
        <v>77.1</v>
      </c>
      <c r="H40" s="14">
        <v>82.6</v>
      </c>
      <c r="I40" s="14">
        <v>139.5</v>
      </c>
      <c r="J40" s="14">
        <v>76.8</v>
      </c>
      <c r="K40" s="14">
        <v>95.5</v>
      </c>
      <c r="L40" s="14">
        <v>89.6</v>
      </c>
      <c r="M40" s="14">
        <v>77.5</v>
      </c>
      <c r="N40" s="14">
        <v>64.4</v>
      </c>
      <c r="O40" s="14">
        <v>85.5</v>
      </c>
      <c r="P40" s="14">
        <v>95.8</v>
      </c>
      <c r="Q40" s="14">
        <v>105.1</v>
      </c>
      <c r="R40" s="14">
        <v>89.2</v>
      </c>
      <c r="S40" s="3">
        <v>103.3</v>
      </c>
      <c r="T40" s="14">
        <v>65.3</v>
      </c>
      <c r="U40" s="14">
        <v>91.3</v>
      </c>
      <c r="V40" s="26">
        <f>(B40/B28-1)*100</f>
        <v>19.363762102351313</v>
      </c>
      <c r="W40" s="28">
        <f>W41-30</f>
        <v>40980</v>
      </c>
    </row>
    <row r="41" spans="1:23" ht="8.25" customHeight="1">
      <c r="A41" s="45" t="str">
        <f t="shared" si="2"/>
        <v>4</v>
      </c>
      <c r="B41" s="14">
        <v>79.1</v>
      </c>
      <c r="C41" s="14">
        <v>86.2</v>
      </c>
      <c r="D41" s="14">
        <v>85.2</v>
      </c>
      <c r="E41" s="14">
        <v>94.2</v>
      </c>
      <c r="F41" s="14">
        <v>71.1</v>
      </c>
      <c r="G41" s="14">
        <v>76.1</v>
      </c>
      <c r="H41" s="14">
        <v>74.1</v>
      </c>
      <c r="I41" s="14">
        <v>126.2</v>
      </c>
      <c r="J41" s="14">
        <v>86</v>
      </c>
      <c r="K41" s="14">
        <v>75.5</v>
      </c>
      <c r="L41" s="14">
        <v>88</v>
      </c>
      <c r="M41" s="14">
        <v>75.5</v>
      </c>
      <c r="N41" s="14">
        <v>59.1</v>
      </c>
      <c r="O41" s="14">
        <v>81.7</v>
      </c>
      <c r="P41" s="14">
        <v>89</v>
      </c>
      <c r="Q41" s="14">
        <v>96.7</v>
      </c>
      <c r="R41" s="14">
        <v>80.5</v>
      </c>
      <c r="S41" s="3">
        <v>91.8</v>
      </c>
      <c r="T41" s="14">
        <v>61.6</v>
      </c>
      <c r="U41" s="14">
        <v>89.2</v>
      </c>
      <c r="V41" s="26">
        <f>(B41/B29-1)*100</f>
        <v>11.408450704225338</v>
      </c>
      <c r="W41" s="28">
        <f>'01表紙・グラフ'!L$1+10</f>
        <v>41010</v>
      </c>
    </row>
    <row r="42" ht="8.25" customHeight="1">
      <c r="A42" s="48"/>
    </row>
  </sheetData>
  <printOptions/>
  <pageMargins left="0" right="0" top="0.11811023622047245" bottom="0" header="0" footer="0"/>
  <pageSetup horizontalDpi="300" verticalDpi="300" orientation="landscape" paperSize="9" scale="80" r:id="rId1"/>
</worksheet>
</file>

<file path=xl/worksheets/sheet15.xml><?xml version="1.0" encoding="utf-8"?>
<worksheet xmlns="http://schemas.openxmlformats.org/spreadsheetml/2006/main" xmlns:r="http://schemas.openxmlformats.org/officeDocument/2006/relationships">
  <sheetPr codeName="Sheet2"/>
  <dimension ref="A1:V42"/>
  <sheetViews>
    <sheetView showGridLines="0" workbookViewId="0" topLeftCell="A1">
      <pane xSplit="1" ySplit="4" topLeftCell="B5" activePane="bottomRight" state="frozen"/>
      <selection pane="topLeft" activeCell="V30" sqref="V30"/>
      <selection pane="topRight" activeCell="V30" sqref="V30"/>
      <selection pane="bottomLeft" activeCell="V30" sqref="V30"/>
      <selection pane="bottomRight" activeCell="B28" sqref="B28"/>
    </sheetView>
  </sheetViews>
  <sheetFormatPr defaultColWidth="9.00390625" defaultRowHeight="8.25" customHeight="1"/>
  <cols>
    <col min="1" max="1" width="4.625" style="17" customWidth="1"/>
    <col min="2" max="16384" width="14.625" style="1" customWidth="1"/>
  </cols>
  <sheetData>
    <row r="1" spans="1:21" s="43" customFormat="1" ht="12" customHeight="1">
      <c r="A1" s="41"/>
      <c r="B1" s="42" t="s">
        <v>54</v>
      </c>
      <c r="C1" s="42"/>
      <c r="D1" s="42"/>
      <c r="E1" s="42" t="s">
        <v>66</v>
      </c>
      <c r="F1" s="42" t="s">
        <v>84</v>
      </c>
      <c r="G1" s="42"/>
      <c r="H1" s="42"/>
      <c r="I1" s="42"/>
      <c r="J1" s="42"/>
      <c r="K1" s="42"/>
      <c r="L1" s="42"/>
      <c r="M1" s="42"/>
      <c r="N1" s="42"/>
      <c r="O1" s="42"/>
      <c r="P1" s="42"/>
      <c r="Q1" s="42"/>
      <c r="R1" s="42"/>
      <c r="S1" s="42"/>
      <c r="T1" s="42"/>
      <c r="U1" s="42"/>
    </row>
    <row r="2" spans="1:21" ht="8.25" customHeight="1">
      <c r="A2" s="18" t="s">
        <v>70</v>
      </c>
      <c r="B2" s="34" t="s">
        <v>0</v>
      </c>
      <c r="C2" s="2" t="s">
        <v>1</v>
      </c>
      <c r="D2" s="2" t="s">
        <v>2</v>
      </c>
      <c r="E2" s="2" t="s">
        <v>3</v>
      </c>
      <c r="F2" s="2" t="s">
        <v>4</v>
      </c>
      <c r="G2" s="2" t="s">
        <v>5</v>
      </c>
      <c r="H2" s="2" t="s">
        <v>6</v>
      </c>
      <c r="I2" s="2" t="s">
        <v>7</v>
      </c>
      <c r="J2" s="2" t="s">
        <v>8</v>
      </c>
      <c r="K2" s="2" t="s">
        <v>9</v>
      </c>
      <c r="L2" s="2" t="s">
        <v>10</v>
      </c>
      <c r="M2" s="2" t="s">
        <v>28</v>
      </c>
      <c r="N2" s="2" t="s">
        <v>11</v>
      </c>
      <c r="O2" s="2" t="s">
        <v>12</v>
      </c>
      <c r="P2" s="2" t="s">
        <v>13</v>
      </c>
      <c r="Q2" s="2" t="s">
        <v>14</v>
      </c>
      <c r="R2" s="2" t="s">
        <v>15</v>
      </c>
      <c r="S2" s="2" t="s">
        <v>79</v>
      </c>
      <c r="T2" s="2" t="s">
        <v>16</v>
      </c>
      <c r="U2" s="2" t="s">
        <v>17</v>
      </c>
    </row>
    <row r="3" spans="1:21" ht="8.25" customHeight="1">
      <c r="A3" s="19"/>
      <c r="B3" s="31" t="s">
        <v>57</v>
      </c>
      <c r="C3" s="31" t="s">
        <v>57</v>
      </c>
      <c r="D3" s="31" t="s">
        <v>57</v>
      </c>
      <c r="E3" s="31" t="s">
        <v>57</v>
      </c>
      <c r="F3" s="31" t="s">
        <v>57</v>
      </c>
      <c r="G3" s="31" t="s">
        <v>57</v>
      </c>
      <c r="H3" s="31" t="s">
        <v>57</v>
      </c>
      <c r="I3" s="31" t="s">
        <v>57</v>
      </c>
      <c r="J3" s="31" t="s">
        <v>57</v>
      </c>
      <c r="K3" s="31" t="s">
        <v>57</v>
      </c>
      <c r="L3" s="31" t="s">
        <v>57</v>
      </c>
      <c r="M3" s="31" t="s">
        <v>57</v>
      </c>
      <c r="N3" s="31" t="s">
        <v>57</v>
      </c>
      <c r="O3" s="31" t="s">
        <v>57</v>
      </c>
      <c r="P3" s="31" t="s">
        <v>57</v>
      </c>
      <c r="Q3" s="31" t="s">
        <v>57</v>
      </c>
      <c r="R3" s="31" t="s">
        <v>57</v>
      </c>
      <c r="S3" s="31" t="s">
        <v>77</v>
      </c>
      <c r="T3" s="31" t="s">
        <v>57</v>
      </c>
      <c r="U3" s="31" t="s">
        <v>57</v>
      </c>
    </row>
    <row r="4" spans="1:21" ht="8.25" customHeight="1">
      <c r="A4" s="19" t="s">
        <v>49</v>
      </c>
      <c r="B4" s="52">
        <f aca="true" t="shared" si="0" ref="B4:U4">(B41/B40-1)*100</f>
        <v>-2.6159334126040323</v>
      </c>
      <c r="C4" s="52">
        <f t="shared" si="0"/>
        <v>0.22857142857142243</v>
      </c>
      <c r="D4" s="52">
        <f t="shared" si="0"/>
        <v>-1.454138702460861</v>
      </c>
      <c r="E4" s="52">
        <f t="shared" si="0"/>
        <v>-3.6093418259023458</v>
      </c>
      <c r="F4" s="52">
        <f t="shared" si="0"/>
        <v>-5.838509316770191</v>
      </c>
      <c r="G4" s="52">
        <f t="shared" si="0"/>
        <v>-2.486910994764402</v>
      </c>
      <c r="H4" s="52">
        <f t="shared" si="0"/>
        <v>2.224969097651419</v>
      </c>
      <c r="I4" s="52">
        <f t="shared" si="0"/>
        <v>-1.8768768768768762</v>
      </c>
      <c r="J4" s="52">
        <f t="shared" si="0"/>
        <v>12.15686274509804</v>
      </c>
      <c r="K4" s="52">
        <f t="shared" si="0"/>
        <v>-15.36819637139808</v>
      </c>
      <c r="L4" s="52">
        <f t="shared" si="0"/>
        <v>8.515535097813576</v>
      </c>
      <c r="M4" s="52">
        <f t="shared" si="0"/>
        <v>-3.590425531914898</v>
      </c>
      <c r="N4" s="52">
        <f t="shared" si="0"/>
        <v>-7.655502392344504</v>
      </c>
      <c r="O4" s="52">
        <f t="shared" si="0"/>
        <v>-8.996539792387537</v>
      </c>
      <c r="P4" s="52">
        <f t="shared" si="0"/>
        <v>3.0133928571428603</v>
      </c>
      <c r="Q4" s="52">
        <f t="shared" si="0"/>
        <v>-1.864573110893042</v>
      </c>
      <c r="R4" s="52">
        <f t="shared" si="0"/>
        <v>-8.841843088418422</v>
      </c>
      <c r="S4" s="52">
        <f>(S41/S40-1)*100</f>
        <v>-3.7267080745341574</v>
      </c>
      <c r="T4" s="52">
        <f t="shared" si="0"/>
        <v>-4.368174726989071</v>
      </c>
      <c r="U4" s="52">
        <f t="shared" si="0"/>
        <v>7.51708428246014</v>
      </c>
    </row>
    <row r="5" spans="1:22" ht="8.25" customHeight="1">
      <c r="A5" s="25"/>
      <c r="B5" s="3"/>
      <c r="C5" s="3"/>
      <c r="D5" s="3"/>
      <c r="E5" s="3"/>
      <c r="F5" s="3"/>
      <c r="G5" s="3"/>
      <c r="H5" s="3"/>
      <c r="I5" s="3"/>
      <c r="J5" s="3"/>
      <c r="K5" s="3"/>
      <c r="L5" s="3"/>
      <c r="M5" s="3"/>
      <c r="N5" s="3"/>
      <c r="O5" s="3"/>
      <c r="P5" s="3"/>
      <c r="Q5" s="3"/>
      <c r="R5" s="3"/>
      <c r="S5" s="3"/>
      <c r="T5" s="3"/>
      <c r="U5" s="3"/>
      <c r="V5" s="29"/>
    </row>
    <row r="6" spans="1:22" ht="8.25" customHeight="1">
      <c r="A6" s="25"/>
      <c r="B6" s="3"/>
      <c r="C6" s="3"/>
      <c r="D6" s="3"/>
      <c r="E6" s="3"/>
      <c r="F6" s="3"/>
      <c r="G6" s="3"/>
      <c r="H6" s="3"/>
      <c r="I6" s="3"/>
      <c r="J6" s="3"/>
      <c r="K6" s="3"/>
      <c r="L6" s="3"/>
      <c r="M6" s="3"/>
      <c r="N6" s="3"/>
      <c r="O6" s="3"/>
      <c r="P6" s="3"/>
      <c r="Q6" s="3"/>
      <c r="R6" s="3"/>
      <c r="S6" s="3"/>
      <c r="T6" s="3"/>
      <c r="U6" s="3"/>
      <c r="V6" s="29"/>
    </row>
    <row r="7" spans="1:22" ht="8.25" customHeight="1">
      <c r="A7" s="25"/>
      <c r="B7" s="3"/>
      <c r="C7" s="3"/>
      <c r="D7" s="3"/>
      <c r="E7" s="3"/>
      <c r="F7" s="3"/>
      <c r="G7" s="3"/>
      <c r="H7" s="3"/>
      <c r="I7" s="3"/>
      <c r="J7" s="3"/>
      <c r="K7" s="3"/>
      <c r="L7" s="3"/>
      <c r="M7" s="3"/>
      <c r="N7" s="3"/>
      <c r="O7" s="3"/>
      <c r="P7" s="3"/>
      <c r="Q7" s="3"/>
      <c r="R7" s="3"/>
      <c r="S7" s="3"/>
      <c r="T7" s="3"/>
      <c r="U7" s="3"/>
      <c r="V7" s="29"/>
    </row>
    <row r="8" spans="1:22" ht="8.25" customHeight="1">
      <c r="A8" s="25"/>
      <c r="B8" s="3"/>
      <c r="C8" s="3"/>
      <c r="D8" s="3"/>
      <c r="E8" s="3"/>
      <c r="F8" s="3"/>
      <c r="G8" s="3"/>
      <c r="H8" s="3"/>
      <c r="I8" s="3"/>
      <c r="J8" s="3"/>
      <c r="K8" s="3"/>
      <c r="L8" s="3"/>
      <c r="M8" s="3"/>
      <c r="N8" s="3"/>
      <c r="O8" s="3"/>
      <c r="P8" s="3"/>
      <c r="Q8" s="3"/>
      <c r="R8" s="3"/>
      <c r="S8" s="3"/>
      <c r="T8" s="3"/>
      <c r="U8" s="3"/>
      <c r="V8" s="29"/>
    </row>
    <row r="9" spans="1:22" ht="8.25" customHeight="1">
      <c r="A9" s="25"/>
      <c r="B9" s="3"/>
      <c r="C9" s="3"/>
      <c r="D9" s="3"/>
      <c r="E9" s="3"/>
      <c r="F9" s="3"/>
      <c r="G9" s="3"/>
      <c r="H9" s="3"/>
      <c r="I9" s="3"/>
      <c r="J9" s="3"/>
      <c r="K9" s="3"/>
      <c r="L9" s="3"/>
      <c r="M9" s="3"/>
      <c r="N9" s="3"/>
      <c r="O9" s="3"/>
      <c r="P9" s="3"/>
      <c r="Q9" s="3"/>
      <c r="R9" s="3"/>
      <c r="S9" s="3"/>
      <c r="T9" s="3"/>
      <c r="U9" s="3"/>
      <c r="V9" s="29"/>
    </row>
    <row r="10" spans="1:22" ht="8.25" customHeight="1">
      <c r="A10" s="25"/>
      <c r="B10" s="3"/>
      <c r="C10" s="3"/>
      <c r="D10" s="3"/>
      <c r="E10" s="3"/>
      <c r="F10" s="3"/>
      <c r="G10" s="3"/>
      <c r="H10" s="3"/>
      <c r="I10" s="3"/>
      <c r="J10" s="3"/>
      <c r="K10" s="3"/>
      <c r="L10" s="3"/>
      <c r="M10" s="3"/>
      <c r="N10" s="3"/>
      <c r="O10" s="3"/>
      <c r="P10" s="3"/>
      <c r="Q10" s="3"/>
      <c r="R10" s="3"/>
      <c r="S10" s="3"/>
      <c r="T10" s="3"/>
      <c r="U10" s="3"/>
      <c r="V10" s="29"/>
    </row>
    <row r="11" spans="1:22" ht="8.25" customHeight="1">
      <c r="A11" s="25"/>
      <c r="B11" s="3"/>
      <c r="C11" s="3"/>
      <c r="D11" s="3"/>
      <c r="E11" s="3"/>
      <c r="F11" s="3"/>
      <c r="G11" s="3"/>
      <c r="H11" s="3"/>
      <c r="I11" s="3"/>
      <c r="J11" s="3"/>
      <c r="K11" s="3"/>
      <c r="L11" s="3"/>
      <c r="M11" s="3"/>
      <c r="N11" s="3"/>
      <c r="O11" s="3"/>
      <c r="P11" s="3"/>
      <c r="Q11" s="3"/>
      <c r="R11" s="3"/>
      <c r="S11" s="3"/>
      <c r="T11" s="3"/>
      <c r="U11" s="3"/>
      <c r="V11" s="29"/>
    </row>
    <row r="12" spans="1:22" ht="8.25" customHeight="1">
      <c r="A12" s="25"/>
      <c r="B12" s="3"/>
      <c r="C12" s="3"/>
      <c r="D12" s="3"/>
      <c r="E12" s="3"/>
      <c r="F12" s="3"/>
      <c r="G12" s="3"/>
      <c r="H12" s="3"/>
      <c r="I12" s="3"/>
      <c r="J12" s="3"/>
      <c r="K12" s="3"/>
      <c r="L12" s="3"/>
      <c r="M12" s="3"/>
      <c r="N12" s="3"/>
      <c r="O12" s="3"/>
      <c r="P12" s="3"/>
      <c r="Q12" s="3"/>
      <c r="R12" s="3"/>
      <c r="S12" s="3"/>
      <c r="T12" s="3"/>
      <c r="U12" s="3"/>
      <c r="V12" s="29"/>
    </row>
    <row r="13" spans="1:22" ht="8.25" customHeight="1">
      <c r="A13" s="25"/>
      <c r="B13" s="3"/>
      <c r="C13" s="3"/>
      <c r="D13" s="3"/>
      <c r="E13" s="3"/>
      <c r="F13" s="3"/>
      <c r="G13" s="3"/>
      <c r="H13" s="3"/>
      <c r="I13" s="3"/>
      <c r="J13" s="3"/>
      <c r="K13" s="3"/>
      <c r="L13" s="3"/>
      <c r="M13" s="3"/>
      <c r="N13" s="3"/>
      <c r="O13" s="3"/>
      <c r="P13" s="3"/>
      <c r="Q13" s="3"/>
      <c r="R13" s="3"/>
      <c r="S13" s="3"/>
      <c r="T13" s="3"/>
      <c r="U13" s="3"/>
      <c r="V13" s="29"/>
    </row>
    <row r="14" spans="1:22" ht="8.25" customHeight="1">
      <c r="A14" s="25"/>
      <c r="B14" s="3"/>
      <c r="C14" s="3"/>
      <c r="D14" s="3"/>
      <c r="E14" s="3"/>
      <c r="F14" s="3"/>
      <c r="G14" s="3"/>
      <c r="H14" s="3"/>
      <c r="I14" s="3"/>
      <c r="J14" s="3"/>
      <c r="K14" s="3"/>
      <c r="L14" s="3"/>
      <c r="M14" s="3"/>
      <c r="N14" s="3"/>
      <c r="O14" s="3"/>
      <c r="P14" s="3"/>
      <c r="Q14" s="3"/>
      <c r="R14" s="3"/>
      <c r="S14" s="3"/>
      <c r="T14" s="3"/>
      <c r="U14" s="3"/>
      <c r="V14" s="29"/>
    </row>
    <row r="15" spans="1:22" ht="8.25" customHeight="1">
      <c r="A15" s="25"/>
      <c r="B15" s="3"/>
      <c r="C15" s="3"/>
      <c r="D15" s="3"/>
      <c r="E15" s="3"/>
      <c r="F15" s="3"/>
      <c r="G15" s="3"/>
      <c r="H15" s="3"/>
      <c r="I15" s="3"/>
      <c r="J15" s="3"/>
      <c r="K15" s="3"/>
      <c r="L15" s="3"/>
      <c r="M15" s="3"/>
      <c r="N15" s="3"/>
      <c r="O15" s="3"/>
      <c r="P15" s="3"/>
      <c r="Q15" s="3"/>
      <c r="R15" s="3"/>
      <c r="S15" s="3"/>
      <c r="T15" s="3"/>
      <c r="U15" s="3"/>
      <c r="V15" s="29"/>
    </row>
    <row r="16" spans="1:22" ht="8.25" customHeight="1">
      <c r="A16" s="44"/>
      <c r="B16" s="3"/>
      <c r="C16" s="3"/>
      <c r="D16" s="3"/>
      <c r="E16" s="3"/>
      <c r="F16" s="3"/>
      <c r="G16" s="3"/>
      <c r="H16" s="3"/>
      <c r="I16" s="3"/>
      <c r="J16" s="3"/>
      <c r="K16" s="3"/>
      <c r="L16" s="3"/>
      <c r="M16" s="3"/>
      <c r="N16" s="3"/>
      <c r="O16" s="3"/>
      <c r="P16" s="3"/>
      <c r="Q16" s="3"/>
      <c r="R16" s="3"/>
      <c r="S16" s="3"/>
      <c r="T16" s="3"/>
      <c r="U16" s="3"/>
      <c r="V16" s="29"/>
    </row>
    <row r="17" spans="1:22" ht="8.25" customHeight="1">
      <c r="A17" s="44" t="str">
        <f>TEXT(V17,"e/m")</f>
        <v>22/4</v>
      </c>
      <c r="B17" s="3">
        <v>81.7</v>
      </c>
      <c r="C17" s="3">
        <v>76</v>
      </c>
      <c r="D17" s="3">
        <v>84.5</v>
      </c>
      <c r="E17" s="3">
        <v>90</v>
      </c>
      <c r="F17" s="3">
        <v>66.2</v>
      </c>
      <c r="G17" s="3">
        <v>70.1</v>
      </c>
      <c r="H17" s="3">
        <v>81.5</v>
      </c>
      <c r="I17" s="3">
        <v>127.6</v>
      </c>
      <c r="J17" s="3">
        <v>74</v>
      </c>
      <c r="K17" s="3">
        <v>78.9</v>
      </c>
      <c r="L17" s="3">
        <v>92.7</v>
      </c>
      <c r="M17" s="3">
        <v>81</v>
      </c>
      <c r="N17" s="3">
        <v>67.4</v>
      </c>
      <c r="O17" s="3">
        <v>90.9</v>
      </c>
      <c r="P17" s="3">
        <v>89.5</v>
      </c>
      <c r="Q17" s="3">
        <v>100</v>
      </c>
      <c r="R17" s="3">
        <v>64.7</v>
      </c>
      <c r="S17" s="3">
        <v>95.7</v>
      </c>
      <c r="T17" s="3">
        <v>54.3</v>
      </c>
      <c r="U17" s="3">
        <v>90.5</v>
      </c>
      <c r="V17" s="29">
        <f aca="true" t="shared" si="1" ref="V17:V39">V18-30</f>
        <v>40290</v>
      </c>
    </row>
    <row r="18" spans="1:22" ht="8.25" customHeight="1">
      <c r="A18" s="44" t="str">
        <f aca="true" t="shared" si="2" ref="A18:A41">TEXT(V18,IF(MONTH(V18)=1,"e/m","m"))</f>
        <v>5</v>
      </c>
      <c r="B18" s="3">
        <v>83</v>
      </c>
      <c r="C18" s="3">
        <v>79.5</v>
      </c>
      <c r="D18" s="3">
        <v>83.9</v>
      </c>
      <c r="E18" s="3">
        <v>88.8</v>
      </c>
      <c r="F18" s="3">
        <v>68</v>
      </c>
      <c r="G18" s="3">
        <v>75</v>
      </c>
      <c r="H18" s="3">
        <v>82.5</v>
      </c>
      <c r="I18" s="3">
        <v>136.2</v>
      </c>
      <c r="J18" s="3">
        <v>93.6</v>
      </c>
      <c r="K18" s="3">
        <v>80</v>
      </c>
      <c r="L18" s="3">
        <v>90.2</v>
      </c>
      <c r="M18" s="3">
        <v>81.3</v>
      </c>
      <c r="N18" s="3">
        <v>66.8</v>
      </c>
      <c r="O18" s="3">
        <v>88.1</v>
      </c>
      <c r="P18" s="3">
        <v>88.3</v>
      </c>
      <c r="Q18" s="3">
        <v>99.9</v>
      </c>
      <c r="R18" s="3">
        <v>67</v>
      </c>
      <c r="S18" s="3">
        <v>95.4</v>
      </c>
      <c r="T18" s="3">
        <v>54.6</v>
      </c>
      <c r="U18" s="3">
        <v>88.6</v>
      </c>
      <c r="V18" s="29">
        <f t="shared" si="1"/>
        <v>40320</v>
      </c>
    </row>
    <row r="19" spans="1:22" ht="8.25" customHeight="1">
      <c r="A19" s="44" t="str">
        <f t="shared" si="2"/>
        <v>6</v>
      </c>
      <c r="B19" s="3">
        <v>83.2</v>
      </c>
      <c r="C19" s="3">
        <v>77.5</v>
      </c>
      <c r="D19" s="3">
        <v>81.9</v>
      </c>
      <c r="E19" s="3">
        <v>90.7</v>
      </c>
      <c r="F19" s="3">
        <v>71.3</v>
      </c>
      <c r="G19" s="3">
        <v>74.1</v>
      </c>
      <c r="H19" s="3">
        <v>81.1</v>
      </c>
      <c r="I19" s="3">
        <v>125.4</v>
      </c>
      <c r="J19" s="3">
        <v>85.2</v>
      </c>
      <c r="K19" s="3">
        <v>95.3</v>
      </c>
      <c r="L19" s="3">
        <v>92.1</v>
      </c>
      <c r="M19" s="3">
        <v>79.7</v>
      </c>
      <c r="N19" s="3">
        <v>66.4</v>
      </c>
      <c r="O19" s="3">
        <v>86.6</v>
      </c>
      <c r="P19" s="3">
        <v>89.7</v>
      </c>
      <c r="Q19" s="3">
        <v>99</v>
      </c>
      <c r="R19" s="3">
        <v>66.4</v>
      </c>
      <c r="S19" s="3">
        <v>101.2</v>
      </c>
      <c r="T19" s="3">
        <v>55.4</v>
      </c>
      <c r="U19" s="3">
        <v>90.1</v>
      </c>
      <c r="V19" s="29">
        <f t="shared" si="1"/>
        <v>40350</v>
      </c>
    </row>
    <row r="20" spans="1:22" ht="8.25" customHeight="1">
      <c r="A20" s="44" t="str">
        <f t="shared" si="2"/>
        <v>7</v>
      </c>
      <c r="B20" s="3">
        <v>83.8</v>
      </c>
      <c r="C20" s="3">
        <v>79.2</v>
      </c>
      <c r="D20" s="3">
        <v>79</v>
      </c>
      <c r="E20" s="3">
        <v>91.2</v>
      </c>
      <c r="F20" s="3">
        <v>73.6</v>
      </c>
      <c r="G20" s="3">
        <v>75.9</v>
      </c>
      <c r="H20" s="3">
        <v>80.2</v>
      </c>
      <c r="I20" s="3">
        <v>126.4</v>
      </c>
      <c r="J20" s="3">
        <v>86.8</v>
      </c>
      <c r="K20" s="3">
        <v>86.7</v>
      </c>
      <c r="L20" s="3">
        <v>89.5</v>
      </c>
      <c r="M20" s="3">
        <v>79.5</v>
      </c>
      <c r="N20" s="3">
        <v>67.4</v>
      </c>
      <c r="O20" s="3">
        <v>93.4</v>
      </c>
      <c r="P20" s="3">
        <v>93.1</v>
      </c>
      <c r="Q20" s="3">
        <v>98.6</v>
      </c>
      <c r="R20" s="3">
        <v>67.9</v>
      </c>
      <c r="S20" s="3">
        <v>97.2</v>
      </c>
      <c r="T20" s="3">
        <v>54.8</v>
      </c>
      <c r="U20" s="3">
        <v>103</v>
      </c>
      <c r="V20" s="29">
        <f t="shared" si="1"/>
        <v>40380</v>
      </c>
    </row>
    <row r="21" spans="1:22" ht="8.25" customHeight="1">
      <c r="A21" s="44" t="str">
        <f t="shared" si="2"/>
        <v>8</v>
      </c>
      <c r="B21" s="3">
        <v>86</v>
      </c>
      <c r="C21" s="3">
        <v>76.4</v>
      </c>
      <c r="D21" s="3">
        <v>78.4</v>
      </c>
      <c r="E21" s="3">
        <v>90.3</v>
      </c>
      <c r="F21" s="3">
        <v>75.6</v>
      </c>
      <c r="G21" s="3">
        <v>81.3</v>
      </c>
      <c r="H21" s="3">
        <v>81.8</v>
      </c>
      <c r="I21" s="3">
        <v>136.2</v>
      </c>
      <c r="J21" s="3">
        <v>85.1</v>
      </c>
      <c r="K21" s="3">
        <v>84</v>
      </c>
      <c r="L21" s="3">
        <v>90.4</v>
      </c>
      <c r="M21" s="3">
        <v>78.6</v>
      </c>
      <c r="N21" s="3">
        <v>67</v>
      </c>
      <c r="O21" s="3">
        <v>100.8</v>
      </c>
      <c r="P21" s="3">
        <v>87.1</v>
      </c>
      <c r="Q21" s="3">
        <v>95.2</v>
      </c>
      <c r="R21" s="3">
        <v>69.1</v>
      </c>
      <c r="S21" s="3">
        <v>95.7</v>
      </c>
      <c r="T21" s="3">
        <v>58.3</v>
      </c>
      <c r="U21" s="3">
        <v>87.5</v>
      </c>
      <c r="V21" s="29">
        <f t="shared" si="1"/>
        <v>40410</v>
      </c>
    </row>
    <row r="22" spans="1:22" ht="8.25" customHeight="1">
      <c r="A22" s="44" t="str">
        <f t="shared" si="2"/>
        <v>9</v>
      </c>
      <c r="B22" s="3">
        <v>86.7</v>
      </c>
      <c r="C22" s="3">
        <v>77.3</v>
      </c>
      <c r="D22" s="3">
        <v>76.4</v>
      </c>
      <c r="E22" s="3">
        <v>91.6</v>
      </c>
      <c r="F22" s="3">
        <v>68.4</v>
      </c>
      <c r="G22" s="3">
        <v>108.2</v>
      </c>
      <c r="H22" s="3">
        <v>77.2</v>
      </c>
      <c r="I22" s="3">
        <v>134.7</v>
      </c>
      <c r="J22" s="3">
        <v>83.8</v>
      </c>
      <c r="K22" s="3">
        <v>90.9</v>
      </c>
      <c r="L22" s="3">
        <v>89</v>
      </c>
      <c r="M22" s="3">
        <v>78.3</v>
      </c>
      <c r="N22" s="3">
        <v>63.9</v>
      </c>
      <c r="O22" s="3">
        <v>92.3</v>
      </c>
      <c r="P22" s="3">
        <v>85.9</v>
      </c>
      <c r="Q22" s="3">
        <v>94.9</v>
      </c>
      <c r="R22" s="3">
        <v>64.9</v>
      </c>
      <c r="S22" s="3">
        <v>93.8</v>
      </c>
      <c r="T22" s="3">
        <v>58.4</v>
      </c>
      <c r="U22" s="3">
        <v>84.9</v>
      </c>
      <c r="V22" s="29">
        <f t="shared" si="1"/>
        <v>40440</v>
      </c>
    </row>
    <row r="23" spans="1:22" ht="8.25" customHeight="1">
      <c r="A23" s="44" t="str">
        <f t="shared" si="2"/>
        <v>10</v>
      </c>
      <c r="B23" s="3">
        <v>78.7</v>
      </c>
      <c r="C23" s="3">
        <v>72.8</v>
      </c>
      <c r="D23" s="3">
        <v>76.7</v>
      </c>
      <c r="E23" s="3">
        <v>88.9</v>
      </c>
      <c r="F23" s="3">
        <v>74</v>
      </c>
      <c r="G23" s="3">
        <v>89.5</v>
      </c>
      <c r="H23" s="3">
        <v>65.5</v>
      </c>
      <c r="I23" s="3">
        <v>131.2</v>
      </c>
      <c r="J23" s="3">
        <v>72.4</v>
      </c>
      <c r="K23" s="3">
        <v>85.4</v>
      </c>
      <c r="L23" s="3">
        <v>87.7</v>
      </c>
      <c r="M23" s="3">
        <v>79.1</v>
      </c>
      <c r="N23" s="3">
        <v>63.5</v>
      </c>
      <c r="O23" s="3">
        <v>86.7</v>
      </c>
      <c r="P23" s="3">
        <v>89.1</v>
      </c>
      <c r="Q23" s="3">
        <v>93.9</v>
      </c>
      <c r="R23" s="3">
        <v>67.9</v>
      </c>
      <c r="S23" s="3">
        <v>94.2</v>
      </c>
      <c r="T23" s="3">
        <v>59.1</v>
      </c>
      <c r="U23" s="3">
        <v>95.7</v>
      </c>
      <c r="V23" s="29">
        <f t="shared" si="1"/>
        <v>40470</v>
      </c>
    </row>
    <row r="24" spans="1:22" ht="8.25" customHeight="1">
      <c r="A24" s="44" t="str">
        <f t="shared" si="2"/>
        <v>11</v>
      </c>
      <c r="B24" s="3">
        <v>80.5</v>
      </c>
      <c r="C24" s="3">
        <v>80.6</v>
      </c>
      <c r="D24" s="3">
        <v>79.8</v>
      </c>
      <c r="E24" s="3">
        <v>87.9</v>
      </c>
      <c r="F24" s="3">
        <v>74.8</v>
      </c>
      <c r="G24" s="3">
        <v>87.4</v>
      </c>
      <c r="H24" s="3">
        <v>65</v>
      </c>
      <c r="I24" s="3">
        <v>137.4</v>
      </c>
      <c r="J24" s="3">
        <v>82.2</v>
      </c>
      <c r="K24" s="3">
        <v>90.3</v>
      </c>
      <c r="L24" s="3">
        <v>88.5</v>
      </c>
      <c r="M24" s="3">
        <v>78.8</v>
      </c>
      <c r="N24" s="3">
        <v>62.2</v>
      </c>
      <c r="O24" s="3">
        <v>83.8</v>
      </c>
      <c r="P24" s="3">
        <v>88.5</v>
      </c>
      <c r="Q24" s="3">
        <v>95.1</v>
      </c>
      <c r="R24" s="3">
        <v>64.5</v>
      </c>
      <c r="S24" s="3">
        <v>96.6</v>
      </c>
      <c r="T24" s="3">
        <v>62.4</v>
      </c>
      <c r="U24" s="3">
        <v>92.1</v>
      </c>
      <c r="V24" s="29">
        <f t="shared" si="1"/>
        <v>40500</v>
      </c>
    </row>
    <row r="25" spans="1:22" ht="8.25" customHeight="1">
      <c r="A25" s="44" t="str">
        <f t="shared" si="2"/>
        <v>12</v>
      </c>
      <c r="B25" s="3">
        <v>81.8</v>
      </c>
      <c r="C25" s="3">
        <v>81.2</v>
      </c>
      <c r="D25" s="3">
        <v>80</v>
      </c>
      <c r="E25" s="3">
        <v>87.2</v>
      </c>
      <c r="F25" s="3">
        <v>73.3</v>
      </c>
      <c r="G25" s="3">
        <v>90.9</v>
      </c>
      <c r="H25" s="3">
        <v>69.5</v>
      </c>
      <c r="I25" s="3">
        <v>136.1</v>
      </c>
      <c r="J25" s="3">
        <v>84.4</v>
      </c>
      <c r="K25" s="3">
        <v>84.1</v>
      </c>
      <c r="L25" s="3">
        <v>88</v>
      </c>
      <c r="M25" s="3">
        <v>79.2</v>
      </c>
      <c r="N25" s="3">
        <v>61.4</v>
      </c>
      <c r="O25" s="3">
        <v>83.9</v>
      </c>
      <c r="P25" s="3">
        <v>87.7</v>
      </c>
      <c r="Q25" s="3">
        <v>95.4</v>
      </c>
      <c r="R25" s="3">
        <v>67.1</v>
      </c>
      <c r="S25" s="3">
        <v>93.7</v>
      </c>
      <c r="T25" s="3">
        <v>59.4</v>
      </c>
      <c r="U25" s="3">
        <v>93.9</v>
      </c>
      <c r="V25" s="29">
        <f t="shared" si="1"/>
        <v>40530</v>
      </c>
    </row>
    <row r="26" spans="1:22" ht="8.25" customHeight="1">
      <c r="A26" s="44" t="str">
        <f t="shared" si="2"/>
        <v>23/1</v>
      </c>
      <c r="B26" s="3">
        <v>81</v>
      </c>
      <c r="C26" s="3">
        <v>87</v>
      </c>
      <c r="D26" s="3">
        <v>83.6</v>
      </c>
      <c r="E26" s="3">
        <v>93.8</v>
      </c>
      <c r="F26" s="3">
        <v>70.7</v>
      </c>
      <c r="G26" s="3">
        <v>78.7</v>
      </c>
      <c r="H26" s="3">
        <v>73.7</v>
      </c>
      <c r="I26" s="3">
        <v>122.4</v>
      </c>
      <c r="J26" s="3">
        <v>85.6</v>
      </c>
      <c r="K26" s="3">
        <v>89.4</v>
      </c>
      <c r="L26" s="3">
        <v>86.9</v>
      </c>
      <c r="M26" s="3">
        <v>77</v>
      </c>
      <c r="N26" s="3">
        <v>65.3</v>
      </c>
      <c r="O26" s="3">
        <v>86.8</v>
      </c>
      <c r="P26" s="3">
        <v>87.4</v>
      </c>
      <c r="Q26" s="3">
        <v>99.6</v>
      </c>
      <c r="R26" s="3">
        <v>73.5</v>
      </c>
      <c r="S26" s="3">
        <v>98.1</v>
      </c>
      <c r="T26" s="3">
        <v>62.6</v>
      </c>
      <c r="U26" s="3">
        <v>84.8</v>
      </c>
      <c r="V26" s="29">
        <f t="shared" si="1"/>
        <v>40560</v>
      </c>
    </row>
    <row r="27" spans="1:22" ht="8.25" customHeight="1">
      <c r="A27" s="44" t="str">
        <f t="shared" si="2"/>
        <v>2</v>
      </c>
      <c r="B27" s="3">
        <v>82.5</v>
      </c>
      <c r="C27" s="3">
        <v>84.8</v>
      </c>
      <c r="D27" s="3">
        <v>84.2</v>
      </c>
      <c r="E27" s="3">
        <v>102.2</v>
      </c>
      <c r="F27" s="3">
        <v>70.1</v>
      </c>
      <c r="G27" s="3">
        <v>74.3</v>
      </c>
      <c r="H27" s="3">
        <v>79.4</v>
      </c>
      <c r="I27" s="3">
        <v>119.9</v>
      </c>
      <c r="J27" s="3">
        <v>83.9</v>
      </c>
      <c r="K27" s="3">
        <v>89.6</v>
      </c>
      <c r="L27" s="3">
        <v>94.1</v>
      </c>
      <c r="M27" s="3">
        <v>82.6</v>
      </c>
      <c r="N27" s="3">
        <v>65.4</v>
      </c>
      <c r="O27" s="3">
        <v>88.8</v>
      </c>
      <c r="P27" s="3">
        <v>94.2</v>
      </c>
      <c r="Q27" s="3">
        <v>101.9</v>
      </c>
      <c r="R27" s="3">
        <v>82.4</v>
      </c>
      <c r="S27" s="3">
        <v>98.2</v>
      </c>
      <c r="T27" s="3">
        <v>56.1</v>
      </c>
      <c r="U27" s="3">
        <v>91.7</v>
      </c>
      <c r="V27" s="29">
        <f t="shared" si="1"/>
        <v>40590</v>
      </c>
    </row>
    <row r="28" spans="1:22" ht="8.25" customHeight="1">
      <c r="A28" s="44" t="str">
        <f t="shared" si="2"/>
        <v>3</v>
      </c>
      <c r="B28" s="3">
        <v>69.2</v>
      </c>
      <c r="C28" s="3">
        <v>73.7</v>
      </c>
      <c r="D28" s="3">
        <v>77.6</v>
      </c>
      <c r="E28" s="3">
        <v>94.6</v>
      </c>
      <c r="F28" s="3">
        <v>65.7</v>
      </c>
      <c r="G28" s="3">
        <v>76.1</v>
      </c>
      <c r="H28" s="3">
        <v>44.1</v>
      </c>
      <c r="I28" s="3">
        <v>124.2</v>
      </c>
      <c r="J28" s="3">
        <v>86.4</v>
      </c>
      <c r="K28" s="3">
        <v>88.5</v>
      </c>
      <c r="L28" s="3">
        <v>73.7</v>
      </c>
      <c r="M28" s="3">
        <v>80.6</v>
      </c>
      <c r="N28" s="3">
        <v>63.7</v>
      </c>
      <c r="O28" s="3">
        <v>79.4</v>
      </c>
      <c r="P28" s="3">
        <v>80.3</v>
      </c>
      <c r="Q28" s="3">
        <v>82.2</v>
      </c>
      <c r="R28" s="3">
        <v>99</v>
      </c>
      <c r="S28" s="3">
        <v>95.4</v>
      </c>
      <c r="T28" s="3">
        <v>63.6</v>
      </c>
      <c r="U28" s="3">
        <v>72</v>
      </c>
      <c r="V28" s="29">
        <f t="shared" si="1"/>
        <v>40620</v>
      </c>
    </row>
    <row r="29" spans="1:22" ht="8.25" customHeight="1">
      <c r="A29" s="45" t="str">
        <f t="shared" si="2"/>
        <v>4</v>
      </c>
      <c r="B29" s="3">
        <v>73.5</v>
      </c>
      <c r="C29" s="3">
        <v>80.7</v>
      </c>
      <c r="D29" s="3">
        <v>80.1</v>
      </c>
      <c r="E29" s="3">
        <v>84.9</v>
      </c>
      <c r="F29" s="3">
        <v>73.2</v>
      </c>
      <c r="G29" s="3">
        <v>57.3</v>
      </c>
      <c r="H29" s="3">
        <v>53.4</v>
      </c>
      <c r="I29" s="3">
        <v>122.4</v>
      </c>
      <c r="J29" s="3">
        <v>85.1</v>
      </c>
      <c r="K29" s="3">
        <v>90.4</v>
      </c>
      <c r="L29" s="3">
        <v>80.3</v>
      </c>
      <c r="M29" s="3">
        <v>82.2</v>
      </c>
      <c r="N29" s="3">
        <v>59.5</v>
      </c>
      <c r="O29" s="3">
        <v>96</v>
      </c>
      <c r="P29" s="3">
        <v>88.5</v>
      </c>
      <c r="Q29" s="3">
        <v>87.2</v>
      </c>
      <c r="R29" s="3">
        <v>80.3</v>
      </c>
      <c r="S29" s="3">
        <v>97.3</v>
      </c>
      <c r="T29" s="3">
        <v>65</v>
      </c>
      <c r="U29" s="3">
        <v>89.3</v>
      </c>
      <c r="V29" s="29">
        <f t="shared" si="1"/>
        <v>40650</v>
      </c>
    </row>
    <row r="30" spans="1:22" ht="8.25" customHeight="1">
      <c r="A30" s="45" t="str">
        <f t="shared" si="2"/>
        <v>5</v>
      </c>
      <c r="B30" s="3">
        <v>79.8</v>
      </c>
      <c r="C30" s="3">
        <v>75.7</v>
      </c>
      <c r="D30" s="3">
        <v>78</v>
      </c>
      <c r="E30" s="3">
        <v>89.5</v>
      </c>
      <c r="F30" s="3">
        <v>79.5</v>
      </c>
      <c r="G30" s="3">
        <v>66.3</v>
      </c>
      <c r="H30" s="3">
        <v>62.3</v>
      </c>
      <c r="I30" s="3">
        <v>132.5</v>
      </c>
      <c r="J30" s="3">
        <v>88.8</v>
      </c>
      <c r="K30" s="3">
        <v>95.2</v>
      </c>
      <c r="L30" s="3">
        <v>79.9</v>
      </c>
      <c r="M30" s="3">
        <v>80</v>
      </c>
      <c r="N30" s="3">
        <v>65.3</v>
      </c>
      <c r="O30" s="3">
        <v>106.5</v>
      </c>
      <c r="P30" s="3">
        <v>86.6</v>
      </c>
      <c r="Q30" s="3">
        <v>91.6</v>
      </c>
      <c r="R30" s="3">
        <v>79.2</v>
      </c>
      <c r="S30" s="3">
        <v>97.2</v>
      </c>
      <c r="T30" s="3">
        <v>65.6</v>
      </c>
      <c r="U30" s="3">
        <v>83.3</v>
      </c>
      <c r="V30" s="29">
        <f t="shared" si="1"/>
        <v>40680</v>
      </c>
    </row>
    <row r="31" spans="1:22" ht="8.25" customHeight="1">
      <c r="A31" s="45" t="str">
        <f t="shared" si="2"/>
        <v>6</v>
      </c>
      <c r="B31" s="3">
        <v>81.9</v>
      </c>
      <c r="C31" s="3">
        <v>80.9</v>
      </c>
      <c r="D31" s="3">
        <v>76.8</v>
      </c>
      <c r="E31" s="3">
        <v>94.1</v>
      </c>
      <c r="F31" s="3">
        <v>79.5</v>
      </c>
      <c r="G31" s="3">
        <v>75.7</v>
      </c>
      <c r="H31" s="3">
        <v>66.1</v>
      </c>
      <c r="I31" s="3">
        <v>135.7</v>
      </c>
      <c r="J31" s="3">
        <v>94.2</v>
      </c>
      <c r="K31" s="3">
        <v>101.7</v>
      </c>
      <c r="L31" s="3">
        <v>87.2</v>
      </c>
      <c r="M31" s="3">
        <v>79.2</v>
      </c>
      <c r="N31" s="3">
        <v>61.5</v>
      </c>
      <c r="O31" s="3">
        <v>94.7</v>
      </c>
      <c r="P31" s="3">
        <v>92.7</v>
      </c>
      <c r="Q31" s="3">
        <v>96.4</v>
      </c>
      <c r="R31" s="3">
        <v>83.2</v>
      </c>
      <c r="S31" s="3">
        <v>95.1</v>
      </c>
      <c r="T31" s="3">
        <v>63.3</v>
      </c>
      <c r="U31" s="3">
        <v>97.9</v>
      </c>
      <c r="V31" s="29">
        <f t="shared" si="1"/>
        <v>40710</v>
      </c>
    </row>
    <row r="32" spans="1:22" ht="8.25" customHeight="1">
      <c r="A32" s="45" t="str">
        <f t="shared" si="2"/>
        <v>7</v>
      </c>
      <c r="B32" s="3">
        <v>84</v>
      </c>
      <c r="C32" s="3">
        <v>85.4</v>
      </c>
      <c r="D32" s="3">
        <v>77.9</v>
      </c>
      <c r="E32" s="3">
        <v>93</v>
      </c>
      <c r="F32" s="3">
        <v>82.6</v>
      </c>
      <c r="G32" s="3">
        <v>86.5</v>
      </c>
      <c r="H32" s="3">
        <v>72.1</v>
      </c>
      <c r="I32" s="3">
        <v>134.2</v>
      </c>
      <c r="J32" s="3">
        <v>87.1</v>
      </c>
      <c r="K32" s="3">
        <v>96.1</v>
      </c>
      <c r="L32" s="3">
        <v>82.9</v>
      </c>
      <c r="M32" s="3">
        <v>75.5</v>
      </c>
      <c r="N32" s="3">
        <v>61.5</v>
      </c>
      <c r="O32" s="3">
        <v>90.7</v>
      </c>
      <c r="P32" s="3">
        <v>87.8</v>
      </c>
      <c r="Q32" s="3">
        <v>96.1</v>
      </c>
      <c r="R32" s="3">
        <v>81.5</v>
      </c>
      <c r="S32" s="3">
        <v>91.9</v>
      </c>
      <c r="T32" s="3">
        <v>63.3</v>
      </c>
      <c r="U32" s="3">
        <v>83.9</v>
      </c>
      <c r="V32" s="29">
        <f t="shared" si="1"/>
        <v>40740</v>
      </c>
    </row>
    <row r="33" spans="1:22" ht="8.25" customHeight="1">
      <c r="A33" s="45" t="str">
        <f t="shared" si="2"/>
        <v>8</v>
      </c>
      <c r="B33" s="3">
        <v>87.6</v>
      </c>
      <c r="C33" s="3">
        <v>86</v>
      </c>
      <c r="D33" s="3">
        <v>81.3</v>
      </c>
      <c r="E33" s="3">
        <v>91</v>
      </c>
      <c r="F33" s="3">
        <v>80.3</v>
      </c>
      <c r="G33" s="3">
        <v>91.6</v>
      </c>
      <c r="H33" s="3">
        <v>82.9</v>
      </c>
      <c r="I33" s="3">
        <v>133.6</v>
      </c>
      <c r="J33" s="3">
        <v>80.3</v>
      </c>
      <c r="K33" s="3">
        <v>96.6</v>
      </c>
      <c r="L33" s="3">
        <v>83.6</v>
      </c>
      <c r="M33" s="3">
        <v>76.9</v>
      </c>
      <c r="N33" s="3">
        <v>61.3</v>
      </c>
      <c r="O33" s="3">
        <v>92.4</v>
      </c>
      <c r="P33" s="3">
        <v>87.7</v>
      </c>
      <c r="Q33" s="3">
        <v>95.6</v>
      </c>
      <c r="R33" s="3">
        <v>66.8</v>
      </c>
      <c r="S33" s="3">
        <v>93.5</v>
      </c>
      <c r="T33" s="3">
        <v>62.8</v>
      </c>
      <c r="U33" s="3">
        <v>88.3</v>
      </c>
      <c r="V33" s="29">
        <f t="shared" si="1"/>
        <v>40770</v>
      </c>
    </row>
    <row r="34" spans="1:22" ht="8.25" customHeight="1">
      <c r="A34" s="44" t="str">
        <f t="shared" si="2"/>
        <v>9</v>
      </c>
      <c r="B34" s="3">
        <v>83</v>
      </c>
      <c r="C34" s="3">
        <v>85</v>
      </c>
      <c r="D34" s="3">
        <v>80.2</v>
      </c>
      <c r="E34" s="3">
        <v>81.5</v>
      </c>
      <c r="F34" s="3">
        <v>76.3</v>
      </c>
      <c r="G34" s="3">
        <v>79.2</v>
      </c>
      <c r="H34" s="3">
        <v>76.6</v>
      </c>
      <c r="I34" s="3">
        <v>163.4</v>
      </c>
      <c r="J34" s="3">
        <v>79.3</v>
      </c>
      <c r="K34" s="3">
        <v>93.6</v>
      </c>
      <c r="L34" s="3">
        <v>80.6</v>
      </c>
      <c r="M34" s="3">
        <v>76.3</v>
      </c>
      <c r="N34" s="3">
        <v>61.3</v>
      </c>
      <c r="O34" s="3">
        <v>90.7</v>
      </c>
      <c r="P34" s="3">
        <v>86.3</v>
      </c>
      <c r="Q34" s="3">
        <v>93.8</v>
      </c>
      <c r="R34" s="3">
        <v>67.3</v>
      </c>
      <c r="S34" s="3">
        <v>90.6</v>
      </c>
      <c r="T34" s="3">
        <v>59.2</v>
      </c>
      <c r="U34" s="3">
        <v>88</v>
      </c>
      <c r="V34" s="29">
        <f t="shared" si="1"/>
        <v>40800</v>
      </c>
    </row>
    <row r="35" spans="1:22" ht="8.25" customHeight="1">
      <c r="A35" s="44" t="str">
        <f t="shared" si="2"/>
        <v>10</v>
      </c>
      <c r="B35" s="3">
        <v>81.5</v>
      </c>
      <c r="C35" s="3">
        <v>83.2</v>
      </c>
      <c r="D35" s="3">
        <v>81.2</v>
      </c>
      <c r="E35" s="3">
        <v>83.2</v>
      </c>
      <c r="F35" s="3">
        <v>74.6</v>
      </c>
      <c r="G35" s="3">
        <v>77.7</v>
      </c>
      <c r="H35" s="3">
        <v>75.4</v>
      </c>
      <c r="I35" s="3">
        <v>139.9</v>
      </c>
      <c r="J35" s="3">
        <v>74.6</v>
      </c>
      <c r="K35" s="3">
        <v>89.6</v>
      </c>
      <c r="L35" s="3">
        <v>83.9</v>
      </c>
      <c r="M35" s="3">
        <v>76.1</v>
      </c>
      <c r="N35" s="3">
        <v>59.3</v>
      </c>
      <c r="O35" s="3">
        <v>88.6</v>
      </c>
      <c r="P35" s="3">
        <v>88.1</v>
      </c>
      <c r="Q35" s="3">
        <v>96</v>
      </c>
      <c r="R35" s="3">
        <v>87.3</v>
      </c>
      <c r="S35" s="3">
        <v>87.9</v>
      </c>
      <c r="T35" s="3">
        <v>61</v>
      </c>
      <c r="U35" s="3">
        <v>86.7</v>
      </c>
      <c r="V35" s="28">
        <f t="shared" si="1"/>
        <v>40830</v>
      </c>
    </row>
    <row r="36" spans="1:22" ht="8.25" customHeight="1">
      <c r="A36" s="44" t="str">
        <f t="shared" si="2"/>
        <v>11</v>
      </c>
      <c r="B36" s="3">
        <v>79.3</v>
      </c>
      <c r="C36" s="3">
        <v>84.1</v>
      </c>
      <c r="D36" s="3">
        <v>80.4</v>
      </c>
      <c r="E36" s="3">
        <v>82.7</v>
      </c>
      <c r="F36" s="3">
        <v>71</v>
      </c>
      <c r="G36" s="3">
        <v>59.8</v>
      </c>
      <c r="H36" s="3">
        <v>73.3</v>
      </c>
      <c r="I36" s="3">
        <v>125.3</v>
      </c>
      <c r="J36" s="3">
        <v>71.9</v>
      </c>
      <c r="K36" s="3">
        <v>87.8</v>
      </c>
      <c r="L36" s="3">
        <v>83.7</v>
      </c>
      <c r="M36" s="3">
        <v>77.3</v>
      </c>
      <c r="N36" s="3">
        <v>58.8</v>
      </c>
      <c r="O36" s="3">
        <v>90.2</v>
      </c>
      <c r="P36" s="3">
        <v>88.8</v>
      </c>
      <c r="Q36" s="3">
        <v>95.3</v>
      </c>
      <c r="R36" s="3">
        <v>94</v>
      </c>
      <c r="S36" s="3">
        <v>88.1</v>
      </c>
      <c r="T36" s="3">
        <v>60.4</v>
      </c>
      <c r="U36" s="3">
        <v>88.3</v>
      </c>
      <c r="V36" s="28">
        <f t="shared" si="1"/>
        <v>40860</v>
      </c>
    </row>
    <row r="37" spans="1:22" ht="8.25" customHeight="1">
      <c r="A37" s="44" t="str">
        <f t="shared" si="2"/>
        <v>12</v>
      </c>
      <c r="B37" s="3">
        <v>79.2</v>
      </c>
      <c r="C37" s="3">
        <v>82.3</v>
      </c>
      <c r="D37" s="3">
        <v>79.5</v>
      </c>
      <c r="E37" s="3">
        <v>84.5</v>
      </c>
      <c r="F37" s="3">
        <v>68.3</v>
      </c>
      <c r="G37" s="3">
        <v>70.1</v>
      </c>
      <c r="H37" s="3">
        <v>72.9</v>
      </c>
      <c r="I37" s="3">
        <v>136.6</v>
      </c>
      <c r="J37" s="3">
        <v>73.5</v>
      </c>
      <c r="K37" s="3">
        <v>88.2</v>
      </c>
      <c r="L37" s="3">
        <v>84.6</v>
      </c>
      <c r="M37" s="3">
        <v>77.6</v>
      </c>
      <c r="N37" s="3">
        <v>57.3</v>
      </c>
      <c r="O37" s="3">
        <v>81.8</v>
      </c>
      <c r="P37" s="3">
        <v>89.2</v>
      </c>
      <c r="Q37" s="3">
        <v>94.2</v>
      </c>
      <c r="R37" s="3">
        <v>94.2</v>
      </c>
      <c r="S37" s="3">
        <v>89.1</v>
      </c>
      <c r="T37" s="3">
        <v>62.2</v>
      </c>
      <c r="U37" s="3">
        <v>91.7</v>
      </c>
      <c r="V37" s="28">
        <f t="shared" si="1"/>
        <v>40890</v>
      </c>
    </row>
    <row r="38" spans="1:22" ht="8.25" customHeight="1">
      <c r="A38" s="44" t="str">
        <f t="shared" si="2"/>
        <v>24/1</v>
      </c>
      <c r="B38" s="3">
        <v>81.5</v>
      </c>
      <c r="C38" s="3">
        <v>89.4</v>
      </c>
      <c r="D38" s="3">
        <v>85.7</v>
      </c>
      <c r="E38" s="3">
        <v>89.8</v>
      </c>
      <c r="F38" s="3">
        <v>72.6</v>
      </c>
      <c r="G38" s="3">
        <v>73.1</v>
      </c>
      <c r="H38" s="3">
        <v>75.8</v>
      </c>
      <c r="I38" s="3">
        <v>147.4</v>
      </c>
      <c r="J38" s="3">
        <v>68.5</v>
      </c>
      <c r="K38" s="3">
        <v>96.3</v>
      </c>
      <c r="L38" s="3">
        <v>85.7</v>
      </c>
      <c r="M38" s="3">
        <v>75.3</v>
      </c>
      <c r="N38" s="3">
        <v>59.2</v>
      </c>
      <c r="O38" s="3">
        <v>86.8</v>
      </c>
      <c r="P38" s="3">
        <v>88.7</v>
      </c>
      <c r="Q38" s="3">
        <v>95.6</v>
      </c>
      <c r="R38" s="3">
        <v>89.3</v>
      </c>
      <c r="S38" s="3">
        <v>95.6</v>
      </c>
      <c r="T38" s="3">
        <v>61.7</v>
      </c>
      <c r="U38" s="3">
        <v>90.2</v>
      </c>
      <c r="V38" s="28">
        <f t="shared" si="1"/>
        <v>40920</v>
      </c>
    </row>
    <row r="39" spans="1:22" ht="8.25" customHeight="1">
      <c r="A39" s="44" t="str">
        <f t="shared" si="2"/>
        <v>2</v>
      </c>
      <c r="B39" s="3">
        <v>80.1</v>
      </c>
      <c r="C39" s="3">
        <v>83.3</v>
      </c>
      <c r="D39" s="3">
        <v>82.9</v>
      </c>
      <c r="E39" s="3">
        <v>91.9</v>
      </c>
      <c r="F39" s="3">
        <v>71.3</v>
      </c>
      <c r="G39" s="3">
        <v>67.6</v>
      </c>
      <c r="H39" s="3">
        <v>74.2</v>
      </c>
      <c r="I39" s="3">
        <v>118.8</v>
      </c>
      <c r="J39" s="3">
        <v>74.4</v>
      </c>
      <c r="K39" s="3">
        <v>100.8</v>
      </c>
      <c r="L39" s="3">
        <v>93.5</v>
      </c>
      <c r="M39" s="3">
        <v>76.2</v>
      </c>
      <c r="N39" s="3">
        <v>61.4</v>
      </c>
      <c r="O39" s="3">
        <v>85.3</v>
      </c>
      <c r="P39" s="3">
        <v>95.8</v>
      </c>
      <c r="Q39" s="3">
        <v>101.3</v>
      </c>
      <c r="R39" s="3">
        <v>80.7</v>
      </c>
      <c r="S39" s="3">
        <v>94.9</v>
      </c>
      <c r="T39" s="3">
        <v>62.7</v>
      </c>
      <c r="U39" s="3">
        <v>98.6</v>
      </c>
      <c r="V39" s="28">
        <f t="shared" si="1"/>
        <v>40950</v>
      </c>
    </row>
    <row r="40" spans="1:22" ht="8.25" customHeight="1">
      <c r="A40" s="44" t="str">
        <f t="shared" si="2"/>
        <v>3</v>
      </c>
      <c r="B40" s="3">
        <v>84.1</v>
      </c>
      <c r="C40" s="3">
        <v>87.5</v>
      </c>
      <c r="D40" s="3">
        <v>89.4</v>
      </c>
      <c r="E40" s="3">
        <v>94.2</v>
      </c>
      <c r="F40" s="3">
        <v>80.5</v>
      </c>
      <c r="G40" s="3">
        <v>76.4</v>
      </c>
      <c r="H40" s="3">
        <v>80.9</v>
      </c>
      <c r="I40" s="3">
        <v>133.2</v>
      </c>
      <c r="J40" s="3">
        <v>76.5</v>
      </c>
      <c r="K40" s="3">
        <v>93.7</v>
      </c>
      <c r="L40" s="3">
        <v>86.9</v>
      </c>
      <c r="M40" s="3">
        <v>75.2</v>
      </c>
      <c r="N40" s="3">
        <v>62.7</v>
      </c>
      <c r="O40" s="3">
        <v>86.7</v>
      </c>
      <c r="P40" s="3">
        <v>89.6</v>
      </c>
      <c r="Q40" s="3">
        <v>101.9</v>
      </c>
      <c r="R40" s="3">
        <v>80.3</v>
      </c>
      <c r="S40" s="3">
        <v>96.6</v>
      </c>
      <c r="T40" s="3">
        <v>64.1</v>
      </c>
      <c r="U40" s="3">
        <v>87.8</v>
      </c>
      <c r="V40" s="28">
        <f>V41-30</f>
        <v>40980</v>
      </c>
    </row>
    <row r="41" spans="1:22" ht="8.25" customHeight="1">
      <c r="A41" s="44" t="str">
        <f t="shared" si="2"/>
        <v>4</v>
      </c>
      <c r="B41" s="3">
        <v>81.9</v>
      </c>
      <c r="C41" s="3">
        <v>87.7</v>
      </c>
      <c r="D41" s="3">
        <v>88.1</v>
      </c>
      <c r="E41" s="3">
        <v>90.8</v>
      </c>
      <c r="F41" s="3">
        <v>75.8</v>
      </c>
      <c r="G41" s="3">
        <v>74.5</v>
      </c>
      <c r="H41" s="3">
        <v>82.7</v>
      </c>
      <c r="I41" s="3">
        <v>130.7</v>
      </c>
      <c r="J41" s="3">
        <v>85.8</v>
      </c>
      <c r="K41" s="3">
        <v>79.3</v>
      </c>
      <c r="L41" s="3">
        <v>94.3</v>
      </c>
      <c r="M41" s="3">
        <v>72.5</v>
      </c>
      <c r="N41" s="3">
        <v>57.9</v>
      </c>
      <c r="O41" s="3">
        <v>78.9</v>
      </c>
      <c r="P41" s="3">
        <v>92.3</v>
      </c>
      <c r="Q41" s="3">
        <v>100</v>
      </c>
      <c r="R41" s="3">
        <v>73.2</v>
      </c>
      <c r="S41" s="3">
        <v>93</v>
      </c>
      <c r="T41" s="3">
        <v>61.3</v>
      </c>
      <c r="U41" s="3">
        <v>94.4</v>
      </c>
      <c r="V41" s="28">
        <f>'01表紙・グラフ'!L$1+10</f>
        <v>41010</v>
      </c>
    </row>
    <row r="42" ht="8.25" customHeight="1">
      <c r="A42" s="46"/>
    </row>
  </sheetData>
  <printOptions/>
  <pageMargins left="0.5905511811023623" right="0.1968503937007874" top="0.11811023622047245" bottom="0" header="0" footer="0"/>
  <pageSetup orientation="landscape" paperSize="9" scale="80" r:id="rId1"/>
</worksheet>
</file>

<file path=xl/worksheets/sheet16.xml><?xml version="1.0" encoding="utf-8"?>
<worksheet xmlns="http://schemas.openxmlformats.org/spreadsheetml/2006/main" xmlns:r="http://schemas.openxmlformats.org/officeDocument/2006/relationships">
  <sheetPr codeName="Sheet3"/>
  <dimension ref="A1:V42"/>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D44" sqref="D44"/>
    </sheetView>
  </sheetViews>
  <sheetFormatPr defaultColWidth="9.00390625" defaultRowHeight="8.25" customHeight="1"/>
  <cols>
    <col min="1" max="1" width="4.625" style="17" customWidth="1"/>
    <col min="2" max="16384" width="14.625" style="1" customWidth="1"/>
  </cols>
  <sheetData>
    <row r="1" spans="1:21" s="43" customFormat="1" ht="12" customHeight="1">
      <c r="A1" s="41"/>
      <c r="B1" s="42" t="s">
        <v>60</v>
      </c>
      <c r="C1" s="42"/>
      <c r="D1" s="42"/>
      <c r="E1" s="42" t="s">
        <v>67</v>
      </c>
      <c r="F1" s="42" t="s">
        <v>85</v>
      </c>
      <c r="G1" s="42"/>
      <c r="H1" s="42"/>
      <c r="I1" s="42"/>
      <c r="J1" s="42"/>
      <c r="K1" s="42"/>
      <c r="L1" s="42"/>
      <c r="M1" s="42"/>
      <c r="N1" s="42"/>
      <c r="O1" s="42"/>
      <c r="P1" s="42"/>
      <c r="Q1" s="42"/>
      <c r="R1" s="42"/>
      <c r="S1" s="42"/>
      <c r="T1" s="42"/>
      <c r="U1" s="42"/>
    </row>
    <row r="2" spans="1:21" ht="8.25" customHeight="1">
      <c r="A2" s="18" t="s">
        <v>71</v>
      </c>
      <c r="B2" s="2" t="s">
        <v>0</v>
      </c>
      <c r="C2" s="2" t="s">
        <v>1</v>
      </c>
      <c r="D2" s="2" t="s">
        <v>2</v>
      </c>
      <c r="E2" s="2" t="s">
        <v>3</v>
      </c>
      <c r="F2" s="2" t="s">
        <v>4</v>
      </c>
      <c r="G2" s="2" t="s">
        <v>5</v>
      </c>
      <c r="H2" s="2" t="s">
        <v>6</v>
      </c>
      <c r="I2" s="2" t="s">
        <v>7</v>
      </c>
      <c r="J2" s="2" t="s">
        <v>8</v>
      </c>
      <c r="K2" s="2" t="s">
        <v>9</v>
      </c>
      <c r="L2" s="2" t="s">
        <v>10</v>
      </c>
      <c r="M2" s="2" t="s">
        <v>28</v>
      </c>
      <c r="N2" s="2" t="s">
        <v>11</v>
      </c>
      <c r="O2" s="2" t="s">
        <v>12</v>
      </c>
      <c r="P2" s="2" t="s">
        <v>13</v>
      </c>
      <c r="Q2" s="2" t="s">
        <v>14</v>
      </c>
      <c r="R2" s="2" t="s">
        <v>15</v>
      </c>
      <c r="S2" s="2" t="s">
        <v>79</v>
      </c>
      <c r="T2" s="2" t="s">
        <v>16</v>
      </c>
      <c r="U2" s="2" t="s">
        <v>17</v>
      </c>
    </row>
    <row r="3" spans="1:21" ht="8.25" customHeight="1">
      <c r="A3" s="19"/>
      <c r="B3" s="31" t="s">
        <v>59</v>
      </c>
      <c r="C3" s="31" t="s">
        <v>59</v>
      </c>
      <c r="D3" s="31" t="s">
        <v>59</v>
      </c>
      <c r="E3" s="31" t="s">
        <v>59</v>
      </c>
      <c r="F3" s="31" t="s">
        <v>59</v>
      </c>
      <c r="G3" s="31" t="s">
        <v>59</v>
      </c>
      <c r="H3" s="31" t="s">
        <v>59</v>
      </c>
      <c r="I3" s="31" t="s">
        <v>59</v>
      </c>
      <c r="J3" s="31" t="s">
        <v>59</v>
      </c>
      <c r="K3" s="31" t="s">
        <v>59</v>
      </c>
      <c r="L3" s="31" t="s">
        <v>59</v>
      </c>
      <c r="M3" s="31" t="s">
        <v>59</v>
      </c>
      <c r="N3" s="31" t="s">
        <v>59</v>
      </c>
      <c r="O3" s="31" t="s">
        <v>59</v>
      </c>
      <c r="P3" s="31" t="s">
        <v>59</v>
      </c>
      <c r="Q3" s="31" t="s">
        <v>59</v>
      </c>
      <c r="R3" s="31" t="s">
        <v>59</v>
      </c>
      <c r="S3" s="31" t="s">
        <v>59</v>
      </c>
      <c r="T3" s="31" t="s">
        <v>59</v>
      </c>
      <c r="U3" s="31" t="s">
        <v>59</v>
      </c>
    </row>
    <row r="4" spans="1:21" ht="8.25" customHeight="1">
      <c r="A4" s="19"/>
      <c r="B4" s="32"/>
      <c r="C4" s="32"/>
      <c r="D4" s="32"/>
      <c r="E4" s="32"/>
      <c r="F4" s="32"/>
      <c r="G4" s="32"/>
      <c r="H4" s="32"/>
      <c r="I4" s="32"/>
      <c r="J4" s="32"/>
      <c r="K4" s="32"/>
      <c r="L4" s="32"/>
      <c r="M4" s="32"/>
      <c r="N4" s="32"/>
      <c r="O4" s="32"/>
      <c r="P4" s="32"/>
      <c r="Q4" s="32"/>
      <c r="R4" s="32"/>
      <c r="S4" s="32"/>
      <c r="T4" s="32"/>
      <c r="U4" s="32"/>
    </row>
    <row r="5" spans="1:22" ht="8.25" customHeight="1">
      <c r="A5" s="25"/>
      <c r="B5" s="3"/>
      <c r="C5" s="3"/>
      <c r="D5" s="3"/>
      <c r="E5" s="3"/>
      <c r="F5" s="3"/>
      <c r="G5" s="3"/>
      <c r="H5" s="3"/>
      <c r="I5" s="3"/>
      <c r="J5" s="3"/>
      <c r="K5" s="3"/>
      <c r="L5" s="3"/>
      <c r="M5" s="3"/>
      <c r="N5" s="3"/>
      <c r="O5" s="3"/>
      <c r="P5" s="3"/>
      <c r="Q5" s="3"/>
      <c r="R5" s="3"/>
      <c r="S5" s="3"/>
      <c r="T5" s="3"/>
      <c r="U5" s="3"/>
      <c r="V5" s="28"/>
    </row>
    <row r="6" spans="1:22" ht="8.25" customHeight="1">
      <c r="A6" s="25"/>
      <c r="B6" s="3"/>
      <c r="C6" s="3"/>
      <c r="D6" s="3"/>
      <c r="E6" s="3"/>
      <c r="F6" s="3"/>
      <c r="G6" s="3"/>
      <c r="H6" s="3"/>
      <c r="I6" s="3"/>
      <c r="J6" s="3"/>
      <c r="K6" s="3"/>
      <c r="L6" s="3"/>
      <c r="M6" s="3"/>
      <c r="N6" s="3"/>
      <c r="O6" s="3"/>
      <c r="P6" s="3"/>
      <c r="Q6" s="3"/>
      <c r="R6" s="3"/>
      <c r="S6" s="3"/>
      <c r="T6" s="3"/>
      <c r="U6" s="3"/>
      <c r="V6" s="28"/>
    </row>
    <row r="7" spans="1:22" ht="8.25" customHeight="1">
      <c r="A7" s="25"/>
      <c r="B7" s="3"/>
      <c r="C7" s="3"/>
      <c r="D7" s="3"/>
      <c r="E7" s="3"/>
      <c r="F7" s="3"/>
      <c r="G7" s="3"/>
      <c r="H7" s="3"/>
      <c r="I7" s="3"/>
      <c r="J7" s="3"/>
      <c r="K7" s="3"/>
      <c r="L7" s="3"/>
      <c r="M7" s="3"/>
      <c r="N7" s="3"/>
      <c r="O7" s="3"/>
      <c r="P7" s="3"/>
      <c r="Q7" s="3"/>
      <c r="R7" s="3"/>
      <c r="S7" s="3"/>
      <c r="T7" s="3"/>
      <c r="U7" s="3"/>
      <c r="V7" s="28"/>
    </row>
    <row r="8" spans="1:22" ht="8.25" customHeight="1">
      <c r="A8" s="25"/>
      <c r="B8" s="3"/>
      <c r="C8" s="3"/>
      <c r="D8" s="3"/>
      <c r="E8" s="3"/>
      <c r="F8" s="3"/>
      <c r="G8" s="3"/>
      <c r="H8" s="3"/>
      <c r="I8" s="3"/>
      <c r="J8" s="3"/>
      <c r="K8" s="3"/>
      <c r="L8" s="3"/>
      <c r="M8" s="3"/>
      <c r="N8" s="3"/>
      <c r="O8" s="3"/>
      <c r="P8" s="3"/>
      <c r="Q8" s="3"/>
      <c r="R8" s="3"/>
      <c r="S8" s="3"/>
      <c r="T8" s="3"/>
      <c r="U8" s="3"/>
      <c r="V8" s="28"/>
    </row>
    <row r="9" spans="1:22" ht="8.25" customHeight="1">
      <c r="A9" s="25"/>
      <c r="B9" s="3"/>
      <c r="C9" s="3"/>
      <c r="D9" s="3"/>
      <c r="E9" s="3"/>
      <c r="F9" s="3"/>
      <c r="G9" s="3"/>
      <c r="H9" s="3"/>
      <c r="I9" s="3"/>
      <c r="J9" s="3"/>
      <c r="K9" s="3"/>
      <c r="L9" s="3"/>
      <c r="M9" s="3"/>
      <c r="N9" s="3"/>
      <c r="O9" s="3"/>
      <c r="P9" s="3"/>
      <c r="Q9" s="3"/>
      <c r="R9" s="3"/>
      <c r="S9" s="3"/>
      <c r="T9" s="3"/>
      <c r="U9" s="3"/>
      <c r="V9" s="28"/>
    </row>
    <row r="10" spans="1:22" ht="8.25" customHeight="1">
      <c r="A10" s="25"/>
      <c r="B10" s="3"/>
      <c r="C10" s="3"/>
      <c r="D10" s="3"/>
      <c r="E10" s="3"/>
      <c r="F10" s="3"/>
      <c r="G10" s="3"/>
      <c r="H10" s="3"/>
      <c r="I10" s="3"/>
      <c r="J10" s="3"/>
      <c r="K10" s="3"/>
      <c r="L10" s="3"/>
      <c r="M10" s="3"/>
      <c r="N10" s="3"/>
      <c r="O10" s="3"/>
      <c r="P10" s="3"/>
      <c r="Q10" s="3"/>
      <c r="R10" s="3"/>
      <c r="S10" s="3"/>
      <c r="T10" s="3"/>
      <c r="U10" s="3"/>
      <c r="V10" s="28"/>
    </row>
    <row r="11" spans="1:22" ht="8.25" customHeight="1">
      <c r="A11" s="25"/>
      <c r="B11" s="3"/>
      <c r="C11" s="3"/>
      <c r="D11" s="3"/>
      <c r="E11" s="3"/>
      <c r="F11" s="3"/>
      <c r="G11" s="3"/>
      <c r="H11" s="3"/>
      <c r="I11" s="3"/>
      <c r="J11" s="3"/>
      <c r="K11" s="3"/>
      <c r="L11" s="3"/>
      <c r="M11" s="3"/>
      <c r="N11" s="3"/>
      <c r="O11" s="3"/>
      <c r="P11" s="3"/>
      <c r="Q11" s="3"/>
      <c r="R11" s="3"/>
      <c r="S11" s="3"/>
      <c r="T11" s="3"/>
      <c r="U11" s="3"/>
      <c r="V11" s="28"/>
    </row>
    <row r="12" spans="1:22" ht="8.25" customHeight="1">
      <c r="A12" s="25"/>
      <c r="B12" s="3"/>
      <c r="C12" s="3"/>
      <c r="D12" s="3"/>
      <c r="E12" s="3"/>
      <c r="F12" s="3"/>
      <c r="G12" s="3"/>
      <c r="H12" s="3"/>
      <c r="I12" s="3"/>
      <c r="J12" s="3"/>
      <c r="K12" s="3"/>
      <c r="L12" s="3"/>
      <c r="M12" s="3"/>
      <c r="N12" s="3"/>
      <c r="O12" s="3"/>
      <c r="P12" s="3"/>
      <c r="Q12" s="3"/>
      <c r="R12" s="3"/>
      <c r="S12" s="3"/>
      <c r="T12" s="3"/>
      <c r="U12" s="3"/>
      <c r="V12" s="28"/>
    </row>
    <row r="13" spans="1:22" ht="8.25" customHeight="1">
      <c r="A13" s="25"/>
      <c r="B13" s="3"/>
      <c r="C13" s="3"/>
      <c r="D13" s="3"/>
      <c r="E13" s="3"/>
      <c r="F13" s="3"/>
      <c r="G13" s="3"/>
      <c r="H13" s="3"/>
      <c r="I13" s="3"/>
      <c r="J13" s="3"/>
      <c r="K13" s="3"/>
      <c r="L13" s="3"/>
      <c r="M13" s="3"/>
      <c r="N13" s="3"/>
      <c r="O13" s="3"/>
      <c r="P13" s="3"/>
      <c r="Q13" s="3"/>
      <c r="R13" s="3"/>
      <c r="S13" s="3"/>
      <c r="T13" s="3"/>
      <c r="U13" s="3"/>
      <c r="V13" s="28"/>
    </row>
    <row r="14" spans="1:22" ht="8.25" customHeight="1">
      <c r="A14" s="25"/>
      <c r="B14" s="3"/>
      <c r="C14" s="3"/>
      <c r="D14" s="3"/>
      <c r="E14" s="3"/>
      <c r="F14" s="3"/>
      <c r="G14" s="3"/>
      <c r="H14" s="3"/>
      <c r="I14" s="3"/>
      <c r="J14" s="3"/>
      <c r="K14" s="3"/>
      <c r="L14" s="3"/>
      <c r="M14" s="3"/>
      <c r="N14" s="3"/>
      <c r="O14" s="3"/>
      <c r="P14" s="3"/>
      <c r="Q14" s="3"/>
      <c r="R14" s="3"/>
      <c r="S14" s="3"/>
      <c r="T14" s="3"/>
      <c r="U14" s="3"/>
      <c r="V14" s="28"/>
    </row>
    <row r="15" spans="1:22" ht="8.25" customHeight="1">
      <c r="A15" s="25"/>
      <c r="B15" s="3"/>
      <c r="C15" s="3"/>
      <c r="D15" s="3"/>
      <c r="E15" s="3"/>
      <c r="F15" s="3"/>
      <c r="G15" s="3"/>
      <c r="H15" s="3"/>
      <c r="I15" s="3"/>
      <c r="J15" s="3"/>
      <c r="K15" s="3"/>
      <c r="L15" s="3"/>
      <c r="M15" s="3"/>
      <c r="N15" s="3"/>
      <c r="O15" s="3"/>
      <c r="P15" s="3"/>
      <c r="Q15" s="3"/>
      <c r="R15" s="3"/>
      <c r="S15" s="3"/>
      <c r="T15" s="3"/>
      <c r="U15" s="3"/>
      <c r="V15" s="28"/>
    </row>
    <row r="16" spans="1:22" ht="8.25" customHeight="1">
      <c r="A16" s="44"/>
      <c r="B16" s="3"/>
      <c r="C16" s="3"/>
      <c r="D16" s="3"/>
      <c r="E16" s="3"/>
      <c r="F16" s="3"/>
      <c r="G16" s="3"/>
      <c r="H16" s="3"/>
      <c r="I16" s="3"/>
      <c r="J16" s="3"/>
      <c r="K16" s="3"/>
      <c r="L16" s="3"/>
      <c r="M16" s="3"/>
      <c r="N16" s="3"/>
      <c r="O16" s="3"/>
      <c r="P16" s="3"/>
      <c r="Q16" s="3"/>
      <c r="R16" s="3"/>
      <c r="S16" s="3"/>
      <c r="T16" s="3"/>
      <c r="U16" s="3"/>
      <c r="V16" s="28"/>
    </row>
    <row r="17" spans="1:22" ht="8.25" customHeight="1">
      <c r="A17" s="44" t="str">
        <f>TEXT(V17,"e/m")</f>
        <v>22/4</v>
      </c>
      <c r="B17" s="3">
        <v>83.3</v>
      </c>
      <c r="C17" s="3">
        <v>78.6</v>
      </c>
      <c r="D17" s="3">
        <v>84.1</v>
      </c>
      <c r="E17" s="3">
        <v>89.2</v>
      </c>
      <c r="F17" s="3">
        <v>58.6</v>
      </c>
      <c r="G17" s="3">
        <v>79.8</v>
      </c>
      <c r="H17" s="3">
        <v>81.1</v>
      </c>
      <c r="I17" s="3">
        <v>120.2</v>
      </c>
      <c r="J17" s="3">
        <v>70.5</v>
      </c>
      <c r="K17" s="3">
        <v>79.4</v>
      </c>
      <c r="L17" s="3">
        <v>94.9</v>
      </c>
      <c r="M17" s="3">
        <v>77.1</v>
      </c>
      <c r="N17" s="3">
        <v>74.7</v>
      </c>
      <c r="O17" s="3">
        <v>94.7</v>
      </c>
      <c r="P17" s="3">
        <v>90.6</v>
      </c>
      <c r="Q17" s="3">
        <v>103.6</v>
      </c>
      <c r="R17" s="3">
        <v>64.8</v>
      </c>
      <c r="S17" s="3">
        <v>95.5</v>
      </c>
      <c r="T17" s="3">
        <v>52</v>
      </c>
      <c r="U17" s="3">
        <v>97.7</v>
      </c>
      <c r="V17" s="28">
        <f aca="true" t="shared" si="0" ref="V17:V39">V18-30</f>
        <v>40290</v>
      </c>
    </row>
    <row r="18" spans="1:22" ht="8.25" customHeight="1">
      <c r="A18" s="44" t="str">
        <f>TEXT(V18,IF(MONTH(V18)=1,"e/m","m"))</f>
        <v>5</v>
      </c>
      <c r="B18" s="3">
        <v>85.3</v>
      </c>
      <c r="C18" s="3">
        <v>83.1</v>
      </c>
      <c r="D18" s="3">
        <v>82.8</v>
      </c>
      <c r="E18" s="3">
        <v>87.2</v>
      </c>
      <c r="F18" s="3">
        <v>58.9</v>
      </c>
      <c r="G18" s="3">
        <v>86.7</v>
      </c>
      <c r="H18" s="3">
        <v>82.1</v>
      </c>
      <c r="I18" s="3">
        <v>155</v>
      </c>
      <c r="J18" s="3">
        <v>78</v>
      </c>
      <c r="K18" s="3">
        <v>81.5</v>
      </c>
      <c r="L18" s="3">
        <v>91.9</v>
      </c>
      <c r="M18" s="3">
        <v>76.4</v>
      </c>
      <c r="N18" s="3">
        <v>69.2</v>
      </c>
      <c r="O18" s="3">
        <v>97.5</v>
      </c>
      <c r="P18" s="3">
        <v>90.6</v>
      </c>
      <c r="Q18" s="3">
        <v>106.5</v>
      </c>
      <c r="R18" s="3">
        <v>66.3</v>
      </c>
      <c r="S18" s="3">
        <v>95.3</v>
      </c>
      <c r="T18" s="3">
        <v>50.7</v>
      </c>
      <c r="U18" s="3">
        <v>94.7</v>
      </c>
      <c r="V18" s="28">
        <f t="shared" si="0"/>
        <v>40320</v>
      </c>
    </row>
    <row r="19" spans="1:22" ht="8.25" customHeight="1">
      <c r="A19" s="44" t="str">
        <f aca="true" t="shared" si="1" ref="A19:A41">TEXT(V19,IF(MONTH(V19)=1,"e/m","m"))</f>
        <v>6</v>
      </c>
      <c r="B19" s="3">
        <v>85.1</v>
      </c>
      <c r="C19" s="3">
        <v>79.5</v>
      </c>
      <c r="D19" s="3">
        <v>81.5</v>
      </c>
      <c r="E19" s="3">
        <v>88.4</v>
      </c>
      <c r="F19" s="3">
        <v>61</v>
      </c>
      <c r="G19" s="3">
        <v>81.1</v>
      </c>
      <c r="H19" s="3">
        <v>82.4</v>
      </c>
      <c r="I19" s="3">
        <v>126.2</v>
      </c>
      <c r="J19" s="3">
        <v>86.6</v>
      </c>
      <c r="K19" s="3">
        <v>91.8</v>
      </c>
      <c r="L19" s="3">
        <v>94</v>
      </c>
      <c r="M19" s="3">
        <v>77.7</v>
      </c>
      <c r="N19" s="3">
        <v>69.5</v>
      </c>
      <c r="O19" s="3">
        <v>100.3</v>
      </c>
      <c r="P19" s="3">
        <v>89.7</v>
      </c>
      <c r="Q19" s="3">
        <v>102.5</v>
      </c>
      <c r="R19" s="3">
        <v>61</v>
      </c>
      <c r="S19" s="3">
        <v>101.3</v>
      </c>
      <c r="T19" s="3">
        <v>54.4</v>
      </c>
      <c r="U19" s="3">
        <v>91.8</v>
      </c>
      <c r="V19" s="28">
        <f t="shared" si="0"/>
        <v>40350</v>
      </c>
    </row>
    <row r="20" spans="1:22" ht="8.25" customHeight="1">
      <c r="A20" s="44" t="str">
        <f t="shared" si="1"/>
        <v>7</v>
      </c>
      <c r="B20" s="3">
        <v>85.1</v>
      </c>
      <c r="C20" s="3">
        <v>82</v>
      </c>
      <c r="D20" s="3">
        <v>81</v>
      </c>
      <c r="E20" s="3">
        <v>87.1</v>
      </c>
      <c r="F20" s="3">
        <v>64.3</v>
      </c>
      <c r="G20" s="3">
        <v>85.8</v>
      </c>
      <c r="H20" s="3">
        <v>80.8</v>
      </c>
      <c r="I20" s="3">
        <v>124.1</v>
      </c>
      <c r="J20" s="3">
        <v>77.1</v>
      </c>
      <c r="K20" s="3">
        <v>85.6</v>
      </c>
      <c r="L20" s="3">
        <v>93.1</v>
      </c>
      <c r="M20" s="3">
        <v>76.6</v>
      </c>
      <c r="N20" s="3">
        <v>71</v>
      </c>
      <c r="O20" s="3">
        <v>101.2</v>
      </c>
      <c r="P20" s="3">
        <v>94.8</v>
      </c>
      <c r="Q20" s="3">
        <v>101</v>
      </c>
      <c r="R20" s="3">
        <v>66.4</v>
      </c>
      <c r="S20" s="3">
        <v>97.2</v>
      </c>
      <c r="T20" s="3">
        <v>55.1</v>
      </c>
      <c r="U20" s="3">
        <v>106.8</v>
      </c>
      <c r="V20" s="28">
        <f t="shared" si="0"/>
        <v>40380</v>
      </c>
    </row>
    <row r="21" spans="1:22" ht="8.25" customHeight="1">
      <c r="A21" s="44" t="str">
        <f t="shared" si="1"/>
        <v>8</v>
      </c>
      <c r="B21" s="3">
        <v>87</v>
      </c>
      <c r="C21" s="3">
        <v>81.2</v>
      </c>
      <c r="D21" s="3">
        <v>80.1</v>
      </c>
      <c r="E21" s="3">
        <v>90.4</v>
      </c>
      <c r="F21" s="3">
        <v>64.5</v>
      </c>
      <c r="G21" s="3">
        <v>90.3</v>
      </c>
      <c r="H21" s="3">
        <v>81.8</v>
      </c>
      <c r="I21" s="3">
        <v>133.7</v>
      </c>
      <c r="J21" s="3">
        <v>81.4</v>
      </c>
      <c r="K21" s="3">
        <v>82.1</v>
      </c>
      <c r="L21" s="3">
        <v>92.9</v>
      </c>
      <c r="M21" s="3">
        <v>75.3</v>
      </c>
      <c r="N21" s="3">
        <v>70.4</v>
      </c>
      <c r="O21" s="3">
        <v>109.4</v>
      </c>
      <c r="P21" s="3">
        <v>86.5</v>
      </c>
      <c r="Q21" s="3">
        <v>95.4</v>
      </c>
      <c r="R21" s="3">
        <v>67.6</v>
      </c>
      <c r="S21" s="3">
        <v>95.7</v>
      </c>
      <c r="T21" s="3">
        <v>54.9</v>
      </c>
      <c r="U21" s="3">
        <v>88.4</v>
      </c>
      <c r="V21" s="28">
        <f t="shared" si="0"/>
        <v>40410</v>
      </c>
    </row>
    <row r="22" spans="1:22" ht="8.25" customHeight="1">
      <c r="A22" s="44" t="str">
        <f t="shared" si="1"/>
        <v>9</v>
      </c>
      <c r="B22" s="3">
        <v>86.2</v>
      </c>
      <c r="C22" s="3">
        <v>79</v>
      </c>
      <c r="D22" s="3">
        <v>77.9</v>
      </c>
      <c r="E22" s="3">
        <v>90.3</v>
      </c>
      <c r="F22" s="3">
        <v>60.1</v>
      </c>
      <c r="G22" s="3">
        <v>107.6</v>
      </c>
      <c r="H22" s="3">
        <v>79.9</v>
      </c>
      <c r="I22" s="3">
        <v>126.8</v>
      </c>
      <c r="J22" s="3">
        <v>82.9</v>
      </c>
      <c r="K22" s="3">
        <v>88.5</v>
      </c>
      <c r="L22" s="3">
        <v>90.7</v>
      </c>
      <c r="M22" s="3">
        <v>75.4</v>
      </c>
      <c r="N22" s="3">
        <v>68.4</v>
      </c>
      <c r="O22" s="3">
        <v>102.6</v>
      </c>
      <c r="P22" s="3">
        <v>85</v>
      </c>
      <c r="Q22" s="3">
        <v>94.4</v>
      </c>
      <c r="R22" s="3">
        <v>65.8</v>
      </c>
      <c r="S22" s="3">
        <v>93.7</v>
      </c>
      <c r="T22" s="3">
        <v>50.3</v>
      </c>
      <c r="U22" s="3">
        <v>87.3</v>
      </c>
      <c r="V22" s="28">
        <f t="shared" si="0"/>
        <v>40440</v>
      </c>
    </row>
    <row r="23" spans="1:22" ht="8.25" customHeight="1">
      <c r="A23" s="44" t="str">
        <f t="shared" si="1"/>
        <v>10</v>
      </c>
      <c r="B23" s="3">
        <v>83</v>
      </c>
      <c r="C23" s="3">
        <v>74.9</v>
      </c>
      <c r="D23" s="3">
        <v>78.4</v>
      </c>
      <c r="E23" s="3">
        <v>87.7</v>
      </c>
      <c r="F23" s="3">
        <v>64.1</v>
      </c>
      <c r="G23" s="3">
        <v>93.5</v>
      </c>
      <c r="H23" s="3">
        <v>70.1</v>
      </c>
      <c r="I23" s="3">
        <v>119</v>
      </c>
      <c r="J23" s="3">
        <v>79.7</v>
      </c>
      <c r="K23" s="3">
        <v>85.3</v>
      </c>
      <c r="L23" s="3">
        <v>88.7</v>
      </c>
      <c r="M23" s="3">
        <v>75.5</v>
      </c>
      <c r="N23" s="3">
        <v>67.4</v>
      </c>
      <c r="O23" s="3">
        <v>109.4</v>
      </c>
      <c r="P23" s="3">
        <v>87.1</v>
      </c>
      <c r="Q23" s="3">
        <v>93.9</v>
      </c>
      <c r="R23" s="3">
        <v>66.9</v>
      </c>
      <c r="S23" s="3">
        <v>94.1</v>
      </c>
      <c r="T23" s="3">
        <v>51.3</v>
      </c>
      <c r="U23" s="3">
        <v>94.2</v>
      </c>
      <c r="V23" s="28">
        <f t="shared" si="0"/>
        <v>40470</v>
      </c>
    </row>
    <row r="24" spans="1:22" ht="8.25" customHeight="1">
      <c r="A24" s="44" t="str">
        <f t="shared" si="1"/>
        <v>11</v>
      </c>
      <c r="B24" s="3">
        <v>82</v>
      </c>
      <c r="C24" s="3">
        <v>81.5</v>
      </c>
      <c r="D24" s="3">
        <v>80.1</v>
      </c>
      <c r="E24" s="3">
        <v>87.2</v>
      </c>
      <c r="F24" s="3">
        <v>66.1</v>
      </c>
      <c r="G24" s="3">
        <v>91.9</v>
      </c>
      <c r="H24" s="3">
        <v>70.2</v>
      </c>
      <c r="I24" s="3">
        <v>135.2</v>
      </c>
      <c r="J24" s="3">
        <v>81.2</v>
      </c>
      <c r="K24" s="3">
        <v>88.7</v>
      </c>
      <c r="L24" s="3">
        <v>90.6</v>
      </c>
      <c r="M24" s="3">
        <v>76.8</v>
      </c>
      <c r="N24" s="3">
        <v>65</v>
      </c>
      <c r="O24" s="3">
        <v>99.8</v>
      </c>
      <c r="P24" s="3">
        <v>87.7</v>
      </c>
      <c r="Q24" s="3">
        <v>94.8</v>
      </c>
      <c r="R24" s="3">
        <v>63.7</v>
      </c>
      <c r="S24" s="3">
        <v>96.5</v>
      </c>
      <c r="T24" s="3">
        <v>54.5</v>
      </c>
      <c r="U24" s="3">
        <v>95.3</v>
      </c>
      <c r="V24" s="28">
        <f t="shared" si="0"/>
        <v>40500</v>
      </c>
    </row>
    <row r="25" spans="1:22" ht="8.25" customHeight="1">
      <c r="A25" s="44" t="str">
        <f t="shared" si="1"/>
        <v>12</v>
      </c>
      <c r="B25" s="3">
        <v>82.4</v>
      </c>
      <c r="C25" s="3">
        <v>87.8</v>
      </c>
      <c r="D25" s="3">
        <v>82.2</v>
      </c>
      <c r="E25" s="3">
        <v>81.1</v>
      </c>
      <c r="F25" s="3">
        <v>64.6</v>
      </c>
      <c r="G25" s="3">
        <v>94.1</v>
      </c>
      <c r="H25" s="3">
        <v>71.2</v>
      </c>
      <c r="I25" s="3">
        <v>144.2</v>
      </c>
      <c r="J25" s="3">
        <v>79.9</v>
      </c>
      <c r="K25" s="3">
        <v>84</v>
      </c>
      <c r="L25" s="3">
        <v>90.7</v>
      </c>
      <c r="M25" s="3">
        <v>76.8</v>
      </c>
      <c r="N25" s="3">
        <v>64.3</v>
      </c>
      <c r="O25" s="3">
        <v>101.2</v>
      </c>
      <c r="P25" s="3">
        <v>88.1</v>
      </c>
      <c r="Q25" s="3">
        <v>94.7</v>
      </c>
      <c r="R25" s="3">
        <v>62.3</v>
      </c>
      <c r="S25" s="3">
        <v>93.6</v>
      </c>
      <c r="T25" s="3">
        <v>56.8</v>
      </c>
      <c r="U25" s="3">
        <v>96.7</v>
      </c>
      <c r="V25" s="28">
        <f t="shared" si="0"/>
        <v>40530</v>
      </c>
    </row>
    <row r="26" spans="1:22" ht="8.25" customHeight="1">
      <c r="A26" s="44" t="str">
        <f t="shared" si="1"/>
        <v>23/1</v>
      </c>
      <c r="B26" s="3">
        <v>81.9</v>
      </c>
      <c r="C26" s="3">
        <v>91.3</v>
      </c>
      <c r="D26" s="3">
        <v>84.2</v>
      </c>
      <c r="E26" s="3">
        <v>87</v>
      </c>
      <c r="F26" s="3">
        <v>60.8</v>
      </c>
      <c r="G26" s="3">
        <v>86.1</v>
      </c>
      <c r="H26" s="3">
        <v>75.2</v>
      </c>
      <c r="I26" s="3">
        <v>120.3</v>
      </c>
      <c r="J26" s="3">
        <v>81.4</v>
      </c>
      <c r="K26" s="3">
        <v>90.3</v>
      </c>
      <c r="L26" s="3">
        <v>90.8</v>
      </c>
      <c r="M26" s="3">
        <v>77.7</v>
      </c>
      <c r="N26" s="3">
        <v>70</v>
      </c>
      <c r="O26" s="3">
        <v>95.6</v>
      </c>
      <c r="P26" s="3">
        <v>86.7</v>
      </c>
      <c r="Q26" s="3">
        <v>95.7</v>
      </c>
      <c r="R26" s="3">
        <v>68.5</v>
      </c>
      <c r="S26" s="3">
        <v>98</v>
      </c>
      <c r="T26" s="3">
        <v>58</v>
      </c>
      <c r="U26" s="3">
        <v>91</v>
      </c>
      <c r="V26" s="28">
        <f t="shared" si="0"/>
        <v>40560</v>
      </c>
    </row>
    <row r="27" spans="1:22" ht="8.25" customHeight="1">
      <c r="A27" s="44" t="str">
        <f t="shared" si="1"/>
        <v>2</v>
      </c>
      <c r="B27" s="3">
        <v>84.6</v>
      </c>
      <c r="C27" s="3">
        <v>90.9</v>
      </c>
      <c r="D27" s="3">
        <v>87.3</v>
      </c>
      <c r="E27" s="3">
        <v>95.3</v>
      </c>
      <c r="F27" s="3">
        <v>65.8</v>
      </c>
      <c r="G27" s="3">
        <v>84</v>
      </c>
      <c r="H27" s="3">
        <v>80.2</v>
      </c>
      <c r="I27" s="3">
        <v>116.1</v>
      </c>
      <c r="J27" s="3">
        <v>80.1</v>
      </c>
      <c r="K27" s="3">
        <v>88.9</v>
      </c>
      <c r="L27" s="3">
        <v>95.7</v>
      </c>
      <c r="M27" s="3">
        <v>78.1</v>
      </c>
      <c r="N27" s="3">
        <v>68.3</v>
      </c>
      <c r="O27" s="3">
        <v>100.8</v>
      </c>
      <c r="P27" s="3">
        <v>90.1</v>
      </c>
      <c r="Q27" s="3">
        <v>100.4</v>
      </c>
      <c r="R27" s="3">
        <v>77.6</v>
      </c>
      <c r="S27" s="3">
        <v>98.2</v>
      </c>
      <c r="T27" s="3">
        <v>53.2</v>
      </c>
      <c r="U27" s="3">
        <v>93.7</v>
      </c>
      <c r="V27" s="28">
        <f t="shared" si="0"/>
        <v>40590</v>
      </c>
    </row>
    <row r="28" spans="1:22" ht="8.25" customHeight="1">
      <c r="A28" s="44" t="str">
        <f t="shared" si="1"/>
        <v>3</v>
      </c>
      <c r="B28" s="3">
        <v>71.1</v>
      </c>
      <c r="C28" s="3">
        <v>74</v>
      </c>
      <c r="D28" s="3">
        <v>76.7</v>
      </c>
      <c r="E28" s="3">
        <v>85.1</v>
      </c>
      <c r="F28" s="3">
        <v>56.8</v>
      </c>
      <c r="G28" s="3">
        <v>82.4</v>
      </c>
      <c r="H28" s="3">
        <v>51</v>
      </c>
      <c r="I28" s="3">
        <v>135.1</v>
      </c>
      <c r="J28" s="3">
        <v>82.4</v>
      </c>
      <c r="K28" s="3">
        <v>85.7</v>
      </c>
      <c r="L28" s="3">
        <v>74.9</v>
      </c>
      <c r="M28" s="3">
        <v>77.3</v>
      </c>
      <c r="N28" s="3">
        <v>65.6</v>
      </c>
      <c r="O28" s="3">
        <v>96.8</v>
      </c>
      <c r="P28" s="3">
        <v>81</v>
      </c>
      <c r="Q28" s="3">
        <v>73.5</v>
      </c>
      <c r="R28" s="3">
        <v>82.9</v>
      </c>
      <c r="S28" s="3">
        <v>95.3</v>
      </c>
      <c r="T28" s="3">
        <v>58.4</v>
      </c>
      <c r="U28" s="3">
        <v>86.6</v>
      </c>
      <c r="V28" s="28">
        <f t="shared" si="0"/>
        <v>40620</v>
      </c>
    </row>
    <row r="29" spans="1:22" ht="8.25" customHeight="1">
      <c r="A29" s="44" t="str">
        <f t="shared" si="1"/>
        <v>4</v>
      </c>
      <c r="B29" s="3">
        <v>71.6</v>
      </c>
      <c r="C29" s="3">
        <v>79</v>
      </c>
      <c r="D29" s="3">
        <v>82.9</v>
      </c>
      <c r="E29" s="3">
        <v>80</v>
      </c>
      <c r="F29" s="3">
        <v>68.1</v>
      </c>
      <c r="G29" s="3">
        <v>74.6</v>
      </c>
      <c r="H29" s="3">
        <v>51.8</v>
      </c>
      <c r="I29" s="3">
        <v>121.9</v>
      </c>
      <c r="J29" s="3">
        <v>80.7</v>
      </c>
      <c r="K29" s="3">
        <v>86.5</v>
      </c>
      <c r="L29" s="3">
        <v>82.3</v>
      </c>
      <c r="M29" s="3">
        <v>79.7</v>
      </c>
      <c r="N29" s="3">
        <v>67.7</v>
      </c>
      <c r="O29" s="3">
        <v>94.9</v>
      </c>
      <c r="P29" s="3">
        <v>87.1</v>
      </c>
      <c r="Q29" s="3">
        <v>83.1</v>
      </c>
      <c r="R29" s="3">
        <v>79.8</v>
      </c>
      <c r="S29" s="3">
        <v>97.2</v>
      </c>
      <c r="T29" s="3">
        <v>59.5</v>
      </c>
      <c r="U29" s="3">
        <v>94.9</v>
      </c>
      <c r="V29" s="28">
        <f t="shared" si="0"/>
        <v>40650</v>
      </c>
    </row>
    <row r="30" spans="1:22" ht="8.25" customHeight="1">
      <c r="A30" s="44" t="str">
        <f t="shared" si="1"/>
        <v>5</v>
      </c>
      <c r="B30" s="3">
        <v>78.4</v>
      </c>
      <c r="C30" s="3">
        <v>74.9</v>
      </c>
      <c r="D30" s="3">
        <v>79.9</v>
      </c>
      <c r="E30" s="3">
        <v>80.4</v>
      </c>
      <c r="F30" s="3">
        <v>71.9</v>
      </c>
      <c r="G30" s="3">
        <v>74</v>
      </c>
      <c r="H30" s="3">
        <v>62.1</v>
      </c>
      <c r="I30" s="3">
        <v>127.7</v>
      </c>
      <c r="J30" s="3">
        <v>75.5</v>
      </c>
      <c r="K30" s="3">
        <v>90.5</v>
      </c>
      <c r="L30" s="3">
        <v>82.9</v>
      </c>
      <c r="M30" s="3">
        <v>75.3</v>
      </c>
      <c r="N30" s="3">
        <v>69.2</v>
      </c>
      <c r="O30" s="3">
        <v>112</v>
      </c>
      <c r="P30" s="3">
        <v>87</v>
      </c>
      <c r="Q30" s="3">
        <v>92</v>
      </c>
      <c r="R30" s="3">
        <v>78.3</v>
      </c>
      <c r="S30" s="3">
        <v>97.1</v>
      </c>
      <c r="T30" s="3">
        <v>54.6</v>
      </c>
      <c r="U30" s="3">
        <v>91.6</v>
      </c>
      <c r="V30" s="28">
        <f t="shared" si="0"/>
        <v>40680</v>
      </c>
    </row>
    <row r="31" spans="1:22" ht="8.25" customHeight="1">
      <c r="A31" s="44" t="str">
        <f t="shared" si="1"/>
        <v>6</v>
      </c>
      <c r="B31" s="3">
        <v>81.4</v>
      </c>
      <c r="C31" s="3">
        <v>80.3</v>
      </c>
      <c r="D31" s="3">
        <v>77.3</v>
      </c>
      <c r="E31" s="3">
        <v>85.4</v>
      </c>
      <c r="F31" s="3">
        <v>68.5</v>
      </c>
      <c r="G31" s="3">
        <v>84.1</v>
      </c>
      <c r="H31" s="3">
        <v>69</v>
      </c>
      <c r="I31" s="3">
        <v>143.4</v>
      </c>
      <c r="J31" s="3">
        <v>80</v>
      </c>
      <c r="K31" s="3">
        <v>95.7</v>
      </c>
      <c r="L31" s="3">
        <v>89.3</v>
      </c>
      <c r="M31" s="3">
        <v>74.5</v>
      </c>
      <c r="N31" s="3">
        <v>65.8</v>
      </c>
      <c r="O31" s="3">
        <v>101.6</v>
      </c>
      <c r="P31" s="3">
        <v>91.2</v>
      </c>
      <c r="Q31" s="3">
        <v>96.5</v>
      </c>
      <c r="R31" s="3">
        <v>83.4</v>
      </c>
      <c r="S31" s="3">
        <v>95</v>
      </c>
      <c r="T31" s="3">
        <v>56.3</v>
      </c>
      <c r="U31" s="3">
        <v>97.2</v>
      </c>
      <c r="V31" s="28">
        <f t="shared" si="0"/>
        <v>40710</v>
      </c>
    </row>
    <row r="32" spans="1:22" ht="8.25" customHeight="1">
      <c r="A32" s="44" t="str">
        <f t="shared" si="1"/>
        <v>7</v>
      </c>
      <c r="B32" s="3">
        <v>83.1</v>
      </c>
      <c r="C32" s="3">
        <v>87</v>
      </c>
      <c r="D32" s="3">
        <v>78.6</v>
      </c>
      <c r="E32" s="3">
        <v>81.2</v>
      </c>
      <c r="F32" s="3">
        <v>72.9</v>
      </c>
      <c r="G32" s="3">
        <v>88.7</v>
      </c>
      <c r="H32" s="3">
        <v>75</v>
      </c>
      <c r="I32" s="3">
        <v>114</v>
      </c>
      <c r="J32" s="3">
        <v>79.8</v>
      </c>
      <c r="K32" s="3">
        <v>91</v>
      </c>
      <c r="L32" s="3">
        <v>84.7</v>
      </c>
      <c r="M32" s="3">
        <v>72.8</v>
      </c>
      <c r="N32" s="3">
        <v>60.4</v>
      </c>
      <c r="O32" s="3">
        <v>100.6</v>
      </c>
      <c r="P32" s="3">
        <v>86.6</v>
      </c>
      <c r="Q32" s="3">
        <v>90.7</v>
      </c>
      <c r="R32" s="3">
        <v>77.4</v>
      </c>
      <c r="S32" s="3">
        <v>91.9</v>
      </c>
      <c r="T32" s="3">
        <v>55.4</v>
      </c>
      <c r="U32" s="3">
        <v>92.1</v>
      </c>
      <c r="V32" s="28">
        <f t="shared" si="0"/>
        <v>40740</v>
      </c>
    </row>
    <row r="33" spans="1:22" ht="8.25" customHeight="1">
      <c r="A33" s="44" t="str">
        <f t="shared" si="1"/>
        <v>8</v>
      </c>
      <c r="B33" s="3">
        <v>86.9</v>
      </c>
      <c r="C33" s="3">
        <v>86.9</v>
      </c>
      <c r="D33" s="3">
        <v>84.1</v>
      </c>
      <c r="E33" s="3">
        <v>78.6</v>
      </c>
      <c r="F33" s="3">
        <v>71.5</v>
      </c>
      <c r="G33" s="3">
        <v>92.1</v>
      </c>
      <c r="H33" s="3">
        <v>81</v>
      </c>
      <c r="I33" s="3">
        <v>122.6</v>
      </c>
      <c r="J33" s="3">
        <v>95.1</v>
      </c>
      <c r="K33" s="3">
        <v>92.5</v>
      </c>
      <c r="L33" s="3">
        <v>86.1</v>
      </c>
      <c r="M33" s="3">
        <v>73.4</v>
      </c>
      <c r="N33" s="3">
        <v>64.1</v>
      </c>
      <c r="O33" s="3">
        <v>99.8</v>
      </c>
      <c r="P33" s="3">
        <v>85.9</v>
      </c>
      <c r="Q33" s="3">
        <v>96.5</v>
      </c>
      <c r="R33" s="3">
        <v>60.4</v>
      </c>
      <c r="S33" s="3">
        <v>93.5</v>
      </c>
      <c r="T33" s="3">
        <v>55.7</v>
      </c>
      <c r="U33" s="3">
        <v>88.6</v>
      </c>
      <c r="V33" s="28">
        <f t="shared" si="0"/>
        <v>40770</v>
      </c>
    </row>
    <row r="34" spans="1:22" ht="8.25" customHeight="1">
      <c r="A34" s="44" t="str">
        <f t="shared" si="1"/>
        <v>9</v>
      </c>
      <c r="B34" s="3">
        <v>84.1</v>
      </c>
      <c r="C34" s="3">
        <v>88.2</v>
      </c>
      <c r="D34" s="3">
        <v>81.2</v>
      </c>
      <c r="E34" s="3">
        <v>71.4</v>
      </c>
      <c r="F34" s="3">
        <v>70.1</v>
      </c>
      <c r="G34" s="3">
        <v>87.1</v>
      </c>
      <c r="H34" s="3">
        <v>80.6</v>
      </c>
      <c r="I34" s="3">
        <v>130.9</v>
      </c>
      <c r="J34" s="3">
        <v>75.2</v>
      </c>
      <c r="K34" s="3">
        <v>90.4</v>
      </c>
      <c r="L34" s="3">
        <v>81.6</v>
      </c>
      <c r="M34" s="3">
        <v>73</v>
      </c>
      <c r="N34" s="3">
        <v>65.9</v>
      </c>
      <c r="O34" s="3">
        <v>99.3</v>
      </c>
      <c r="P34" s="3">
        <v>86.5</v>
      </c>
      <c r="Q34" s="3">
        <v>92.2</v>
      </c>
      <c r="R34" s="3">
        <v>63.7</v>
      </c>
      <c r="S34" s="3">
        <v>90.5</v>
      </c>
      <c r="T34" s="3">
        <v>56</v>
      </c>
      <c r="U34" s="3">
        <v>94.4</v>
      </c>
      <c r="V34" s="28">
        <f t="shared" si="0"/>
        <v>40800</v>
      </c>
    </row>
    <row r="35" spans="1:22" ht="8.25" customHeight="1">
      <c r="A35" s="44" t="str">
        <f t="shared" si="1"/>
        <v>10</v>
      </c>
      <c r="B35" s="3">
        <v>85.6</v>
      </c>
      <c r="C35" s="3">
        <v>87.3</v>
      </c>
      <c r="D35" s="3">
        <v>82.9</v>
      </c>
      <c r="E35" s="3">
        <v>77.9</v>
      </c>
      <c r="F35" s="3">
        <v>69</v>
      </c>
      <c r="G35" s="3">
        <v>90.2</v>
      </c>
      <c r="H35" s="3">
        <v>78.4</v>
      </c>
      <c r="I35" s="3">
        <v>130.6</v>
      </c>
      <c r="J35" s="3">
        <v>80.3</v>
      </c>
      <c r="K35" s="3">
        <v>87.7</v>
      </c>
      <c r="L35" s="3">
        <v>86.4</v>
      </c>
      <c r="M35" s="3">
        <v>73.2</v>
      </c>
      <c r="N35" s="3">
        <v>62.4</v>
      </c>
      <c r="O35" s="3">
        <v>100</v>
      </c>
      <c r="P35" s="3">
        <v>87.2</v>
      </c>
      <c r="Q35" s="3">
        <v>95.2</v>
      </c>
      <c r="R35" s="3">
        <v>84.2</v>
      </c>
      <c r="S35" s="3">
        <v>87.9</v>
      </c>
      <c r="T35" s="3">
        <v>54.5</v>
      </c>
      <c r="U35" s="3">
        <v>91.2</v>
      </c>
      <c r="V35" s="28">
        <f t="shared" si="0"/>
        <v>40830</v>
      </c>
    </row>
    <row r="36" spans="1:22" ht="8.25" customHeight="1">
      <c r="A36" s="44" t="str">
        <f t="shared" si="1"/>
        <v>11</v>
      </c>
      <c r="B36" s="3">
        <v>80.7</v>
      </c>
      <c r="C36" s="3">
        <v>84.9</v>
      </c>
      <c r="D36" s="3">
        <v>82.5</v>
      </c>
      <c r="E36" s="3">
        <v>75.9</v>
      </c>
      <c r="F36" s="3">
        <v>63.4</v>
      </c>
      <c r="G36" s="3">
        <v>71.4</v>
      </c>
      <c r="H36" s="3">
        <v>76.9</v>
      </c>
      <c r="I36" s="3">
        <v>133.7</v>
      </c>
      <c r="J36" s="3">
        <v>73.5</v>
      </c>
      <c r="K36" s="3">
        <v>85.7</v>
      </c>
      <c r="L36" s="3">
        <v>85.7</v>
      </c>
      <c r="M36" s="3">
        <v>72.9</v>
      </c>
      <c r="N36" s="3">
        <v>62.4</v>
      </c>
      <c r="O36" s="3">
        <v>97.6</v>
      </c>
      <c r="P36" s="3">
        <v>87.1</v>
      </c>
      <c r="Q36" s="3">
        <v>91.6</v>
      </c>
      <c r="R36" s="3">
        <v>89.1</v>
      </c>
      <c r="S36" s="3">
        <v>88</v>
      </c>
      <c r="T36" s="3">
        <v>48.2</v>
      </c>
      <c r="U36" s="3">
        <v>95.5</v>
      </c>
      <c r="V36" s="28">
        <f t="shared" si="0"/>
        <v>40860</v>
      </c>
    </row>
    <row r="37" spans="1:22" ht="8.25" customHeight="1">
      <c r="A37" s="44" t="str">
        <f t="shared" si="1"/>
        <v>12</v>
      </c>
      <c r="B37" s="3">
        <v>82.9</v>
      </c>
      <c r="C37" s="3">
        <v>83.7</v>
      </c>
      <c r="D37" s="3">
        <v>84</v>
      </c>
      <c r="E37" s="3">
        <v>74.6</v>
      </c>
      <c r="F37" s="3">
        <v>62.6</v>
      </c>
      <c r="G37" s="3">
        <v>86.8</v>
      </c>
      <c r="H37" s="3">
        <v>75.8</v>
      </c>
      <c r="I37" s="3">
        <v>120.4</v>
      </c>
      <c r="J37" s="3">
        <v>75.7</v>
      </c>
      <c r="K37" s="3">
        <v>87.6</v>
      </c>
      <c r="L37" s="3">
        <v>86.4</v>
      </c>
      <c r="M37" s="3">
        <v>74.2</v>
      </c>
      <c r="N37" s="3">
        <v>59.1</v>
      </c>
      <c r="O37" s="3">
        <v>96.8</v>
      </c>
      <c r="P37" s="3">
        <v>90.2</v>
      </c>
      <c r="Q37" s="3">
        <v>96.5</v>
      </c>
      <c r="R37" s="3">
        <v>88</v>
      </c>
      <c r="S37" s="3">
        <v>89</v>
      </c>
      <c r="T37" s="3">
        <v>58.8</v>
      </c>
      <c r="U37" s="3">
        <v>97.1</v>
      </c>
      <c r="V37" s="28">
        <f t="shared" si="0"/>
        <v>40890</v>
      </c>
    </row>
    <row r="38" spans="1:22" ht="8.25" customHeight="1">
      <c r="A38" s="44" t="str">
        <f t="shared" si="1"/>
        <v>24/1</v>
      </c>
      <c r="B38" s="3">
        <v>82</v>
      </c>
      <c r="C38" s="3">
        <v>89.7</v>
      </c>
      <c r="D38" s="3">
        <v>87.6</v>
      </c>
      <c r="E38" s="3">
        <v>83</v>
      </c>
      <c r="F38" s="3">
        <v>63.5</v>
      </c>
      <c r="G38" s="3">
        <v>87.9</v>
      </c>
      <c r="H38" s="3">
        <v>75.1</v>
      </c>
      <c r="I38" s="3">
        <v>151.7</v>
      </c>
      <c r="J38" s="3">
        <v>66.8</v>
      </c>
      <c r="K38" s="3">
        <v>95.6</v>
      </c>
      <c r="L38" s="3">
        <v>89.3</v>
      </c>
      <c r="M38" s="3">
        <v>69.7</v>
      </c>
      <c r="N38" s="3">
        <v>60.2</v>
      </c>
      <c r="O38" s="3">
        <v>96.3</v>
      </c>
      <c r="P38" s="3">
        <v>87.1</v>
      </c>
      <c r="Q38" s="3">
        <v>92.3</v>
      </c>
      <c r="R38" s="3">
        <v>85.9</v>
      </c>
      <c r="S38" s="3">
        <v>95.5</v>
      </c>
      <c r="T38" s="3">
        <v>51.4</v>
      </c>
      <c r="U38" s="3">
        <v>94.7</v>
      </c>
      <c r="V38" s="28">
        <f t="shared" si="0"/>
        <v>40920</v>
      </c>
    </row>
    <row r="39" spans="1:22" ht="8.25" customHeight="1">
      <c r="A39" s="44" t="str">
        <f t="shared" si="1"/>
        <v>2</v>
      </c>
      <c r="B39" s="3">
        <v>80.6</v>
      </c>
      <c r="C39" s="3">
        <v>88.4</v>
      </c>
      <c r="D39" s="3">
        <v>86.9</v>
      </c>
      <c r="E39" s="3">
        <v>83.8</v>
      </c>
      <c r="F39" s="3">
        <v>65.5</v>
      </c>
      <c r="G39" s="3">
        <v>82.2</v>
      </c>
      <c r="H39" s="3">
        <v>74.3</v>
      </c>
      <c r="I39" s="3">
        <v>127</v>
      </c>
      <c r="J39" s="3">
        <v>61.8</v>
      </c>
      <c r="K39" s="3">
        <v>96.9</v>
      </c>
      <c r="L39" s="3">
        <v>94.5</v>
      </c>
      <c r="M39" s="3">
        <v>69.3</v>
      </c>
      <c r="N39" s="3">
        <v>63</v>
      </c>
      <c r="O39" s="3">
        <v>89.5</v>
      </c>
      <c r="P39" s="3">
        <v>90</v>
      </c>
      <c r="Q39" s="3">
        <v>98.4</v>
      </c>
      <c r="R39" s="3">
        <v>77.3</v>
      </c>
      <c r="S39" s="3">
        <v>94.7</v>
      </c>
      <c r="T39" s="3">
        <v>52.7</v>
      </c>
      <c r="U39" s="3">
        <v>97.1</v>
      </c>
      <c r="V39" s="28">
        <f t="shared" si="0"/>
        <v>40950</v>
      </c>
    </row>
    <row r="40" spans="1:22" ht="8.25" customHeight="1">
      <c r="A40" s="44" t="str">
        <f t="shared" si="1"/>
        <v>3</v>
      </c>
      <c r="B40" s="3">
        <v>84.2</v>
      </c>
      <c r="C40" s="3">
        <v>88.5</v>
      </c>
      <c r="D40" s="3">
        <v>87.7</v>
      </c>
      <c r="E40" s="3">
        <v>86.5</v>
      </c>
      <c r="F40" s="3">
        <v>68.3</v>
      </c>
      <c r="G40" s="3">
        <v>91.9</v>
      </c>
      <c r="H40" s="3">
        <v>80.4</v>
      </c>
      <c r="I40" s="3">
        <v>129.2</v>
      </c>
      <c r="J40" s="3">
        <v>68.4</v>
      </c>
      <c r="K40" s="3">
        <v>91.7</v>
      </c>
      <c r="L40" s="3">
        <v>88.2</v>
      </c>
      <c r="M40" s="3">
        <v>73</v>
      </c>
      <c r="N40" s="3">
        <v>66.6</v>
      </c>
      <c r="O40" s="3">
        <v>89.6</v>
      </c>
      <c r="P40" s="3">
        <v>90.3</v>
      </c>
      <c r="Q40" s="3">
        <v>96.6</v>
      </c>
      <c r="R40" s="3">
        <v>81.8</v>
      </c>
      <c r="S40" s="3">
        <v>96.5</v>
      </c>
      <c r="T40" s="3">
        <v>55</v>
      </c>
      <c r="U40" s="3">
        <v>94.8</v>
      </c>
      <c r="V40" s="28">
        <f>V41-30</f>
        <v>40980</v>
      </c>
    </row>
    <row r="41" spans="1:22" ht="8.25" customHeight="1">
      <c r="A41" s="44" t="str">
        <f t="shared" si="1"/>
        <v>4</v>
      </c>
      <c r="B41" s="3">
        <v>82.7</v>
      </c>
      <c r="C41" s="3">
        <v>88.1</v>
      </c>
      <c r="D41" s="3">
        <v>89.6</v>
      </c>
      <c r="E41" s="3">
        <v>78.4</v>
      </c>
      <c r="F41" s="3">
        <v>67.3</v>
      </c>
      <c r="G41" s="3">
        <v>92.5</v>
      </c>
      <c r="H41" s="3">
        <v>82</v>
      </c>
      <c r="I41" s="3">
        <v>133.9</v>
      </c>
      <c r="J41" s="3">
        <v>71.6</v>
      </c>
      <c r="K41" s="3">
        <v>82.7</v>
      </c>
      <c r="L41" s="3">
        <v>93.1</v>
      </c>
      <c r="M41" s="3">
        <v>69.5</v>
      </c>
      <c r="N41" s="3">
        <v>60</v>
      </c>
      <c r="O41" s="3">
        <v>84.1</v>
      </c>
      <c r="P41" s="3">
        <v>89.3</v>
      </c>
      <c r="Q41" s="3">
        <v>97</v>
      </c>
      <c r="R41" s="3">
        <v>72.9</v>
      </c>
      <c r="S41" s="3">
        <v>92.9</v>
      </c>
      <c r="T41" s="3">
        <v>49.7</v>
      </c>
      <c r="U41" s="3">
        <v>97.3</v>
      </c>
      <c r="V41" s="28">
        <f>'01表紙・グラフ'!L$1+10</f>
        <v>41010</v>
      </c>
    </row>
    <row r="42" ht="8.25" customHeight="1">
      <c r="A42" s="46"/>
    </row>
  </sheetData>
  <printOptions/>
  <pageMargins left="0.5905511811023623" right="0.1968503937007874" top="0.11811023622047245" bottom="0" header="0" footer="0"/>
  <pageSetup orientation="landscape" paperSize="9" scale="80" r:id="rId1"/>
</worksheet>
</file>

<file path=xl/worksheets/sheet17.xml><?xml version="1.0" encoding="utf-8"?>
<worksheet xmlns="http://schemas.openxmlformats.org/spreadsheetml/2006/main" xmlns:r="http://schemas.openxmlformats.org/officeDocument/2006/relationships">
  <sheetPr codeName="Sheet4"/>
  <dimension ref="A1:V42"/>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D50" sqref="D50"/>
    </sheetView>
  </sheetViews>
  <sheetFormatPr defaultColWidth="9.00390625" defaultRowHeight="8.25" customHeight="1"/>
  <cols>
    <col min="1" max="1" width="4.625" style="20" customWidth="1"/>
    <col min="2" max="16384" width="14.625" style="1" customWidth="1"/>
  </cols>
  <sheetData>
    <row r="1" spans="1:21" s="43" customFormat="1" ht="12" customHeight="1">
      <c r="A1" s="41"/>
      <c r="B1" s="42" t="s">
        <v>62</v>
      </c>
      <c r="C1" s="42"/>
      <c r="D1" s="42"/>
      <c r="E1" s="42" t="s">
        <v>68</v>
      </c>
      <c r="F1" s="42" t="s">
        <v>86</v>
      </c>
      <c r="G1" s="42"/>
      <c r="H1" s="42"/>
      <c r="I1" s="42"/>
      <c r="J1" s="42"/>
      <c r="K1" s="42"/>
      <c r="L1" s="42"/>
      <c r="M1" s="42"/>
      <c r="N1" s="42"/>
      <c r="O1" s="42"/>
      <c r="P1" s="42"/>
      <c r="Q1" s="42"/>
      <c r="R1" s="42"/>
      <c r="S1" s="42"/>
      <c r="T1" s="42"/>
      <c r="U1" s="42"/>
    </row>
    <row r="2" spans="1:21" ht="8.25" customHeight="1">
      <c r="A2" s="18" t="s">
        <v>72</v>
      </c>
      <c r="B2" s="2" t="s">
        <v>0</v>
      </c>
      <c r="C2" s="2" t="s">
        <v>1</v>
      </c>
      <c r="D2" s="2" t="s">
        <v>2</v>
      </c>
      <c r="E2" s="2" t="s">
        <v>3</v>
      </c>
      <c r="F2" s="2" t="s">
        <v>4</v>
      </c>
      <c r="G2" s="2" t="s">
        <v>5</v>
      </c>
      <c r="H2" s="2" t="s">
        <v>6</v>
      </c>
      <c r="I2" s="2" t="s">
        <v>7</v>
      </c>
      <c r="J2" s="2" t="s">
        <v>8</v>
      </c>
      <c r="K2" s="2" t="s">
        <v>9</v>
      </c>
      <c r="L2" s="2" t="s">
        <v>10</v>
      </c>
      <c r="M2" s="2" t="s">
        <v>28</v>
      </c>
      <c r="N2" s="2" t="s">
        <v>11</v>
      </c>
      <c r="O2" s="2" t="s">
        <v>12</v>
      </c>
      <c r="P2" s="2" t="s">
        <v>13</v>
      </c>
      <c r="Q2" s="2" t="s">
        <v>14</v>
      </c>
      <c r="R2" s="2" t="s">
        <v>15</v>
      </c>
      <c r="S2" s="2" t="s">
        <v>79</v>
      </c>
      <c r="T2" s="2" t="s">
        <v>16</v>
      </c>
      <c r="U2" s="2" t="s">
        <v>17</v>
      </c>
    </row>
    <row r="3" spans="1:21" ht="8.25" customHeight="1">
      <c r="A3" s="19"/>
      <c r="B3" s="31" t="s">
        <v>61</v>
      </c>
      <c r="C3" s="31" t="s">
        <v>61</v>
      </c>
      <c r="D3" s="31" t="s">
        <v>61</v>
      </c>
      <c r="E3" s="31" t="s">
        <v>61</v>
      </c>
      <c r="F3" s="31" t="s">
        <v>61</v>
      </c>
      <c r="G3" s="31" t="s">
        <v>61</v>
      </c>
      <c r="H3" s="31" t="s">
        <v>61</v>
      </c>
      <c r="I3" s="31" t="s">
        <v>61</v>
      </c>
      <c r="J3" s="31" t="s">
        <v>61</v>
      </c>
      <c r="K3" s="31" t="s">
        <v>61</v>
      </c>
      <c r="L3" s="31" t="s">
        <v>61</v>
      </c>
      <c r="M3" s="31" t="s">
        <v>61</v>
      </c>
      <c r="N3" s="31" t="s">
        <v>61</v>
      </c>
      <c r="O3" s="31" t="s">
        <v>61</v>
      </c>
      <c r="P3" s="31" t="s">
        <v>61</v>
      </c>
      <c r="Q3" s="31" t="s">
        <v>61</v>
      </c>
      <c r="R3" s="31" t="s">
        <v>61</v>
      </c>
      <c r="S3" s="31" t="s">
        <v>61</v>
      </c>
      <c r="T3" s="31" t="s">
        <v>61</v>
      </c>
      <c r="U3" s="31" t="s">
        <v>61</v>
      </c>
    </row>
    <row r="4" spans="1:21" ht="8.25" customHeight="1">
      <c r="A4" s="19"/>
      <c r="B4" s="32"/>
      <c r="C4" s="32"/>
      <c r="D4" s="32"/>
      <c r="E4" s="32"/>
      <c r="F4" s="32"/>
      <c r="G4" s="32"/>
      <c r="H4" s="32"/>
      <c r="I4" s="32"/>
      <c r="J4" s="32"/>
      <c r="K4" s="32"/>
      <c r="L4" s="32"/>
      <c r="M4" s="32"/>
      <c r="N4" s="32"/>
      <c r="O4" s="32"/>
      <c r="P4" s="32"/>
      <c r="Q4" s="32"/>
      <c r="R4" s="32"/>
      <c r="S4" s="32"/>
      <c r="T4" s="32"/>
      <c r="U4" s="32"/>
    </row>
    <row r="5" spans="1:22" ht="8.25" customHeight="1">
      <c r="A5" s="25"/>
      <c r="B5" s="3"/>
      <c r="C5" s="3"/>
      <c r="D5" s="3"/>
      <c r="E5" s="3"/>
      <c r="F5" s="3"/>
      <c r="G5" s="3"/>
      <c r="H5" s="3"/>
      <c r="I5" s="3"/>
      <c r="J5" s="3"/>
      <c r="K5" s="3"/>
      <c r="L5" s="3"/>
      <c r="M5" s="3"/>
      <c r="N5" s="3"/>
      <c r="O5" s="3"/>
      <c r="P5" s="3"/>
      <c r="Q5" s="3"/>
      <c r="R5" s="3"/>
      <c r="S5" s="3"/>
      <c r="T5" s="3"/>
      <c r="U5" s="3"/>
      <c r="V5" s="28"/>
    </row>
    <row r="6" spans="1:22" ht="8.25" customHeight="1">
      <c r="A6" s="25"/>
      <c r="B6" s="3"/>
      <c r="C6" s="3"/>
      <c r="D6" s="3"/>
      <c r="E6" s="3"/>
      <c r="F6" s="3"/>
      <c r="G6" s="3"/>
      <c r="H6" s="3"/>
      <c r="I6" s="3"/>
      <c r="J6" s="3"/>
      <c r="K6" s="3"/>
      <c r="L6" s="3"/>
      <c r="M6" s="3"/>
      <c r="N6" s="3"/>
      <c r="O6" s="3"/>
      <c r="P6" s="3"/>
      <c r="Q6" s="3"/>
      <c r="R6" s="3"/>
      <c r="S6" s="3"/>
      <c r="T6" s="3"/>
      <c r="U6" s="3"/>
      <c r="V6" s="28"/>
    </row>
    <row r="7" spans="1:22" ht="8.25" customHeight="1">
      <c r="A7" s="25"/>
      <c r="B7" s="3"/>
      <c r="C7" s="3"/>
      <c r="D7" s="3"/>
      <c r="E7" s="3"/>
      <c r="F7" s="3"/>
      <c r="G7" s="3"/>
      <c r="H7" s="3"/>
      <c r="I7" s="3"/>
      <c r="J7" s="3"/>
      <c r="K7" s="3"/>
      <c r="L7" s="3"/>
      <c r="M7" s="3"/>
      <c r="N7" s="3"/>
      <c r="O7" s="3"/>
      <c r="P7" s="3"/>
      <c r="Q7" s="3"/>
      <c r="R7" s="3"/>
      <c r="S7" s="3"/>
      <c r="T7" s="3"/>
      <c r="U7" s="3"/>
      <c r="V7" s="28"/>
    </row>
    <row r="8" spans="1:22" ht="8.25" customHeight="1">
      <c r="A8" s="25"/>
      <c r="B8" s="3"/>
      <c r="C8" s="3"/>
      <c r="D8" s="3"/>
      <c r="E8" s="3"/>
      <c r="F8" s="3"/>
      <c r="G8" s="3"/>
      <c r="H8" s="3"/>
      <c r="I8" s="3"/>
      <c r="J8" s="3"/>
      <c r="K8" s="3"/>
      <c r="L8" s="3"/>
      <c r="M8" s="3"/>
      <c r="N8" s="3"/>
      <c r="O8" s="3"/>
      <c r="P8" s="3"/>
      <c r="Q8" s="3"/>
      <c r="R8" s="3"/>
      <c r="S8" s="3"/>
      <c r="T8" s="3"/>
      <c r="U8" s="3"/>
      <c r="V8" s="28"/>
    </row>
    <row r="9" spans="1:22" ht="8.25" customHeight="1">
      <c r="A9" s="25"/>
      <c r="B9" s="3"/>
      <c r="C9" s="3"/>
      <c r="D9" s="3"/>
      <c r="E9" s="3"/>
      <c r="F9" s="3"/>
      <c r="G9" s="3"/>
      <c r="H9" s="3"/>
      <c r="I9" s="3"/>
      <c r="J9" s="3"/>
      <c r="K9" s="3"/>
      <c r="L9" s="3"/>
      <c r="M9" s="3"/>
      <c r="N9" s="3"/>
      <c r="O9" s="3"/>
      <c r="P9" s="3"/>
      <c r="Q9" s="3"/>
      <c r="R9" s="3"/>
      <c r="S9" s="3"/>
      <c r="T9" s="3"/>
      <c r="U9" s="3"/>
      <c r="V9" s="28"/>
    </row>
    <row r="10" spans="1:22" ht="8.25" customHeight="1">
      <c r="A10" s="25"/>
      <c r="B10" s="3"/>
      <c r="C10" s="3"/>
      <c r="D10" s="3"/>
      <c r="E10" s="3"/>
      <c r="F10" s="3"/>
      <c r="G10" s="3"/>
      <c r="H10" s="3"/>
      <c r="I10" s="3"/>
      <c r="J10" s="3"/>
      <c r="K10" s="3"/>
      <c r="L10" s="3"/>
      <c r="M10" s="3"/>
      <c r="N10" s="3"/>
      <c r="O10" s="3"/>
      <c r="P10" s="3"/>
      <c r="Q10" s="3"/>
      <c r="R10" s="3"/>
      <c r="S10" s="3"/>
      <c r="T10" s="3"/>
      <c r="U10" s="3"/>
      <c r="V10" s="28"/>
    </row>
    <row r="11" spans="1:22" ht="8.25" customHeight="1">
      <c r="A11" s="25"/>
      <c r="B11" s="3"/>
      <c r="C11" s="3"/>
      <c r="D11" s="3"/>
      <c r="E11" s="3"/>
      <c r="F11" s="3"/>
      <c r="G11" s="3"/>
      <c r="H11" s="3"/>
      <c r="I11" s="3"/>
      <c r="J11" s="3"/>
      <c r="K11" s="3"/>
      <c r="L11" s="3"/>
      <c r="M11" s="3"/>
      <c r="N11" s="3"/>
      <c r="O11" s="3"/>
      <c r="P11" s="3"/>
      <c r="Q11" s="3"/>
      <c r="R11" s="3"/>
      <c r="S11" s="3"/>
      <c r="T11" s="3"/>
      <c r="U11" s="3"/>
      <c r="V11" s="28"/>
    </row>
    <row r="12" spans="1:22" ht="8.25" customHeight="1">
      <c r="A12" s="25"/>
      <c r="B12" s="3"/>
      <c r="C12" s="3"/>
      <c r="D12" s="3"/>
      <c r="E12" s="3"/>
      <c r="F12" s="3"/>
      <c r="G12" s="3"/>
      <c r="H12" s="3"/>
      <c r="I12" s="3"/>
      <c r="J12" s="3"/>
      <c r="K12" s="3"/>
      <c r="L12" s="3"/>
      <c r="M12" s="3"/>
      <c r="N12" s="3"/>
      <c r="O12" s="3"/>
      <c r="P12" s="3"/>
      <c r="Q12" s="3"/>
      <c r="R12" s="3"/>
      <c r="S12" s="3"/>
      <c r="T12" s="3"/>
      <c r="U12" s="3"/>
      <c r="V12" s="28"/>
    </row>
    <row r="13" spans="1:22" ht="8.25" customHeight="1">
      <c r="A13" s="25"/>
      <c r="B13" s="3"/>
      <c r="C13" s="3"/>
      <c r="D13" s="3"/>
      <c r="E13" s="3"/>
      <c r="F13" s="3"/>
      <c r="G13" s="3"/>
      <c r="H13" s="3"/>
      <c r="I13" s="3"/>
      <c r="J13" s="3"/>
      <c r="K13" s="3"/>
      <c r="L13" s="3"/>
      <c r="M13" s="3"/>
      <c r="N13" s="3"/>
      <c r="O13" s="3"/>
      <c r="P13" s="3"/>
      <c r="Q13" s="3"/>
      <c r="R13" s="3"/>
      <c r="S13" s="3"/>
      <c r="T13" s="3"/>
      <c r="U13" s="3"/>
      <c r="V13" s="28"/>
    </row>
    <row r="14" spans="1:22" ht="8.25" customHeight="1">
      <c r="A14" s="25"/>
      <c r="B14" s="3"/>
      <c r="C14" s="3"/>
      <c r="D14" s="3"/>
      <c r="E14" s="3"/>
      <c r="F14" s="3"/>
      <c r="G14" s="3"/>
      <c r="H14" s="3"/>
      <c r="I14" s="3"/>
      <c r="J14" s="3"/>
      <c r="K14" s="3"/>
      <c r="L14" s="3"/>
      <c r="M14" s="3"/>
      <c r="N14" s="3"/>
      <c r="O14" s="3"/>
      <c r="P14" s="3"/>
      <c r="Q14" s="3"/>
      <c r="R14" s="3"/>
      <c r="S14" s="3"/>
      <c r="T14" s="3"/>
      <c r="U14" s="3"/>
      <c r="V14" s="28"/>
    </row>
    <row r="15" spans="1:22" ht="8.25" customHeight="1">
      <c r="A15" s="25"/>
      <c r="B15" s="3"/>
      <c r="C15" s="3"/>
      <c r="D15" s="3"/>
      <c r="E15" s="3"/>
      <c r="F15" s="3"/>
      <c r="G15" s="3"/>
      <c r="H15" s="3"/>
      <c r="I15" s="3"/>
      <c r="J15" s="3"/>
      <c r="K15" s="3"/>
      <c r="L15" s="3"/>
      <c r="M15" s="3"/>
      <c r="N15" s="3"/>
      <c r="O15" s="3"/>
      <c r="P15" s="3"/>
      <c r="Q15" s="3"/>
      <c r="R15" s="3"/>
      <c r="S15" s="3"/>
      <c r="T15" s="3"/>
      <c r="U15" s="3"/>
      <c r="V15" s="28"/>
    </row>
    <row r="16" spans="1:22" ht="8.25" customHeight="1">
      <c r="A16" s="44"/>
      <c r="B16" s="3"/>
      <c r="C16" s="3"/>
      <c r="D16" s="3"/>
      <c r="E16" s="3"/>
      <c r="F16" s="3"/>
      <c r="G16" s="3"/>
      <c r="H16" s="3"/>
      <c r="I16" s="3"/>
      <c r="J16" s="3"/>
      <c r="K16" s="3"/>
      <c r="L16" s="3"/>
      <c r="M16" s="3"/>
      <c r="N16" s="3"/>
      <c r="O16" s="3"/>
      <c r="P16" s="3"/>
      <c r="Q16" s="3"/>
      <c r="R16" s="3"/>
      <c r="S16" s="3"/>
      <c r="T16" s="3"/>
      <c r="U16" s="3"/>
      <c r="V16" s="28"/>
    </row>
    <row r="17" spans="1:22" ht="8.25" customHeight="1">
      <c r="A17" s="44" t="str">
        <f>TEXT(V17,"e/m")</f>
        <v>22/4</v>
      </c>
      <c r="B17" s="3">
        <v>90.6</v>
      </c>
      <c r="C17" s="3">
        <v>204.2</v>
      </c>
      <c r="D17" s="3">
        <v>81</v>
      </c>
      <c r="E17" s="3">
        <v>79.1</v>
      </c>
      <c r="F17" s="3">
        <v>89.8</v>
      </c>
      <c r="G17" s="3">
        <v>143</v>
      </c>
      <c r="H17" s="3">
        <v>79.4</v>
      </c>
      <c r="I17" s="3">
        <v>121.4</v>
      </c>
      <c r="J17" s="3">
        <v>70.1</v>
      </c>
      <c r="K17" s="3">
        <v>86.7</v>
      </c>
      <c r="L17" s="3">
        <v>85.8</v>
      </c>
      <c r="M17" s="3">
        <v>93.2</v>
      </c>
      <c r="N17" s="3">
        <v>77.5</v>
      </c>
      <c r="O17" s="3">
        <v>90.2</v>
      </c>
      <c r="P17" s="3">
        <v>85.9</v>
      </c>
      <c r="Q17" s="3">
        <v>97.3</v>
      </c>
      <c r="R17" s="3">
        <v>47.3</v>
      </c>
      <c r="S17" s="3">
        <v>0</v>
      </c>
      <c r="T17" s="3">
        <v>112.3</v>
      </c>
      <c r="U17" s="3">
        <v>68.6</v>
      </c>
      <c r="V17" s="28">
        <f aca="true" t="shared" si="0" ref="V17:V39">V18-30</f>
        <v>40290</v>
      </c>
    </row>
    <row r="18" spans="1:22" ht="8.25" customHeight="1">
      <c r="A18" s="44" t="str">
        <f>TEXT(V18,IF(MONTH(V18)=1,"e/m","m"))</f>
        <v>5</v>
      </c>
      <c r="B18" s="3">
        <v>89.5</v>
      </c>
      <c r="C18" s="3">
        <v>199.4</v>
      </c>
      <c r="D18" s="3">
        <v>87.4</v>
      </c>
      <c r="E18" s="3">
        <v>79.1</v>
      </c>
      <c r="F18" s="3">
        <v>88.2</v>
      </c>
      <c r="G18" s="3">
        <v>135.9</v>
      </c>
      <c r="H18" s="3">
        <v>78.7</v>
      </c>
      <c r="I18" s="3">
        <v>105.3</v>
      </c>
      <c r="J18" s="3">
        <v>86.8</v>
      </c>
      <c r="K18" s="3">
        <v>81.9</v>
      </c>
      <c r="L18" s="3">
        <v>85.6</v>
      </c>
      <c r="M18" s="3">
        <v>95.2</v>
      </c>
      <c r="N18" s="3">
        <v>79.4</v>
      </c>
      <c r="O18" s="3">
        <v>84.6</v>
      </c>
      <c r="P18" s="3">
        <v>85.5</v>
      </c>
      <c r="Q18" s="3">
        <v>92.3</v>
      </c>
      <c r="R18" s="3">
        <v>44.1</v>
      </c>
      <c r="S18" s="3">
        <v>0</v>
      </c>
      <c r="T18" s="3">
        <v>122</v>
      </c>
      <c r="U18" s="3">
        <v>67.5</v>
      </c>
      <c r="V18" s="28">
        <f t="shared" si="0"/>
        <v>40320</v>
      </c>
    </row>
    <row r="19" spans="1:22" ht="8.25" customHeight="1">
      <c r="A19" s="44" t="str">
        <f aca="true" t="shared" si="1" ref="A19:A41">TEXT(V19,IF(MONTH(V19)=1,"e/m","m"))</f>
        <v>6</v>
      </c>
      <c r="B19" s="3">
        <v>89.9</v>
      </c>
      <c r="C19" s="3">
        <v>206.3</v>
      </c>
      <c r="D19" s="3">
        <v>92.4</v>
      </c>
      <c r="E19" s="3">
        <v>84.8</v>
      </c>
      <c r="F19" s="3">
        <v>88.7</v>
      </c>
      <c r="G19" s="3">
        <v>137.5</v>
      </c>
      <c r="H19" s="3">
        <v>79.1</v>
      </c>
      <c r="I19" s="3">
        <v>102.9</v>
      </c>
      <c r="J19" s="3">
        <v>106</v>
      </c>
      <c r="K19" s="3">
        <v>86.3</v>
      </c>
      <c r="L19" s="3">
        <v>87.7</v>
      </c>
      <c r="M19" s="3">
        <v>96.4</v>
      </c>
      <c r="N19" s="3">
        <v>82.9</v>
      </c>
      <c r="O19" s="3">
        <v>80.6</v>
      </c>
      <c r="P19" s="3">
        <v>86.4</v>
      </c>
      <c r="Q19" s="3">
        <v>95</v>
      </c>
      <c r="R19" s="3">
        <v>48.8</v>
      </c>
      <c r="S19" s="3">
        <v>0</v>
      </c>
      <c r="T19" s="3">
        <v>117.5</v>
      </c>
      <c r="U19" s="3">
        <v>68.2</v>
      </c>
      <c r="V19" s="28">
        <f t="shared" si="0"/>
        <v>40350</v>
      </c>
    </row>
    <row r="20" spans="1:22" ht="8.25" customHeight="1">
      <c r="A20" s="44" t="str">
        <f t="shared" si="1"/>
        <v>7</v>
      </c>
      <c r="B20" s="3">
        <v>86.7</v>
      </c>
      <c r="C20" s="3">
        <v>213.5</v>
      </c>
      <c r="D20" s="3">
        <v>89.7</v>
      </c>
      <c r="E20" s="3">
        <v>88</v>
      </c>
      <c r="F20" s="3">
        <v>91</v>
      </c>
      <c r="G20" s="3">
        <v>138.4</v>
      </c>
      <c r="H20" s="3">
        <v>83.9</v>
      </c>
      <c r="I20" s="3">
        <v>104.6</v>
      </c>
      <c r="J20" s="3">
        <v>121.4</v>
      </c>
      <c r="K20" s="3">
        <v>84.5</v>
      </c>
      <c r="L20" s="3">
        <v>82.8</v>
      </c>
      <c r="M20" s="3">
        <v>93.5</v>
      </c>
      <c r="N20" s="3">
        <v>81.9</v>
      </c>
      <c r="O20" s="3">
        <v>75.5</v>
      </c>
      <c r="P20" s="3">
        <v>82.6</v>
      </c>
      <c r="Q20" s="3">
        <v>88.3</v>
      </c>
      <c r="R20" s="3">
        <v>51.8</v>
      </c>
      <c r="S20" s="3">
        <v>0</v>
      </c>
      <c r="T20" s="3">
        <v>115</v>
      </c>
      <c r="U20" s="3">
        <v>64.7</v>
      </c>
      <c r="V20" s="28">
        <f t="shared" si="0"/>
        <v>40380</v>
      </c>
    </row>
    <row r="21" spans="1:22" ht="8.25" customHeight="1">
      <c r="A21" s="44" t="str">
        <f t="shared" si="1"/>
        <v>8</v>
      </c>
      <c r="B21" s="3">
        <v>89.2</v>
      </c>
      <c r="C21" s="3">
        <v>212.7</v>
      </c>
      <c r="D21" s="3">
        <v>90.5</v>
      </c>
      <c r="E21" s="3">
        <v>88.7</v>
      </c>
      <c r="F21" s="3">
        <v>94.5</v>
      </c>
      <c r="G21" s="3">
        <v>141.4</v>
      </c>
      <c r="H21" s="3">
        <v>84.5</v>
      </c>
      <c r="I21" s="3">
        <v>103.7</v>
      </c>
      <c r="J21" s="3">
        <v>116.5</v>
      </c>
      <c r="K21" s="3">
        <v>90</v>
      </c>
      <c r="L21" s="3">
        <v>78.2</v>
      </c>
      <c r="M21" s="3">
        <v>92.1</v>
      </c>
      <c r="N21" s="3">
        <v>81</v>
      </c>
      <c r="O21" s="3">
        <v>83.8</v>
      </c>
      <c r="P21" s="3">
        <v>81.1</v>
      </c>
      <c r="Q21" s="3">
        <v>90</v>
      </c>
      <c r="R21" s="3">
        <v>55</v>
      </c>
      <c r="S21" s="3">
        <v>0</v>
      </c>
      <c r="T21" s="3">
        <v>113.4</v>
      </c>
      <c r="U21" s="3">
        <v>61.3</v>
      </c>
      <c r="V21" s="28">
        <f t="shared" si="0"/>
        <v>40410</v>
      </c>
    </row>
    <row r="22" spans="1:22" ht="8.25" customHeight="1">
      <c r="A22" s="44" t="str">
        <f t="shared" si="1"/>
        <v>9</v>
      </c>
      <c r="B22" s="3">
        <v>88.9</v>
      </c>
      <c r="C22" s="3">
        <v>217.5</v>
      </c>
      <c r="D22" s="3">
        <v>87.1</v>
      </c>
      <c r="E22" s="3">
        <v>85.9</v>
      </c>
      <c r="F22" s="3">
        <v>95.3</v>
      </c>
      <c r="G22" s="3">
        <v>145.4</v>
      </c>
      <c r="H22" s="3">
        <v>82.8</v>
      </c>
      <c r="I22" s="3">
        <v>107.5</v>
      </c>
      <c r="J22" s="3">
        <v>115.4</v>
      </c>
      <c r="K22" s="3">
        <v>93.6</v>
      </c>
      <c r="L22" s="3">
        <v>81.3</v>
      </c>
      <c r="M22" s="3">
        <v>91.5</v>
      </c>
      <c r="N22" s="3">
        <v>84.5</v>
      </c>
      <c r="O22" s="3">
        <v>83.1</v>
      </c>
      <c r="P22" s="3">
        <v>81.5</v>
      </c>
      <c r="Q22" s="3">
        <v>94.2</v>
      </c>
      <c r="R22" s="3">
        <v>52.8</v>
      </c>
      <c r="S22" s="3">
        <v>0</v>
      </c>
      <c r="T22" s="3">
        <v>115.4</v>
      </c>
      <c r="U22" s="3">
        <v>60.6</v>
      </c>
      <c r="V22" s="28">
        <f t="shared" si="0"/>
        <v>40440</v>
      </c>
    </row>
    <row r="23" spans="1:22" ht="8.25" customHeight="1">
      <c r="A23" s="44" t="str">
        <f t="shared" si="1"/>
        <v>10</v>
      </c>
      <c r="B23" s="3">
        <v>91.8</v>
      </c>
      <c r="C23" s="3">
        <v>225.8</v>
      </c>
      <c r="D23" s="3">
        <v>86.2</v>
      </c>
      <c r="E23" s="3">
        <v>73.7</v>
      </c>
      <c r="F23" s="3">
        <v>97</v>
      </c>
      <c r="G23" s="3">
        <v>180.3</v>
      </c>
      <c r="H23" s="3">
        <v>76.7</v>
      </c>
      <c r="I23" s="3">
        <v>115.8</v>
      </c>
      <c r="J23" s="3">
        <v>106.8</v>
      </c>
      <c r="K23" s="3">
        <v>94.2</v>
      </c>
      <c r="L23" s="3">
        <v>82.5</v>
      </c>
      <c r="M23" s="3">
        <v>93.1</v>
      </c>
      <c r="N23" s="3">
        <v>82.7</v>
      </c>
      <c r="O23" s="3">
        <v>92.1</v>
      </c>
      <c r="P23" s="3">
        <v>83</v>
      </c>
      <c r="Q23" s="3">
        <v>96</v>
      </c>
      <c r="R23" s="3">
        <v>49</v>
      </c>
      <c r="S23" s="3">
        <v>0</v>
      </c>
      <c r="T23" s="3">
        <v>116.2</v>
      </c>
      <c r="U23" s="3">
        <v>62.6</v>
      </c>
      <c r="V23" s="28">
        <f t="shared" si="0"/>
        <v>40470</v>
      </c>
    </row>
    <row r="24" spans="1:22" ht="8.25" customHeight="1">
      <c r="A24" s="44" t="str">
        <f t="shared" si="1"/>
        <v>11</v>
      </c>
      <c r="B24" s="3">
        <v>91.4</v>
      </c>
      <c r="C24" s="3">
        <v>244.7</v>
      </c>
      <c r="D24" s="3">
        <v>92</v>
      </c>
      <c r="E24" s="3">
        <v>66.5</v>
      </c>
      <c r="F24" s="3">
        <v>94.1</v>
      </c>
      <c r="G24" s="3">
        <v>186.4</v>
      </c>
      <c r="H24" s="3">
        <v>70.8</v>
      </c>
      <c r="I24" s="3">
        <v>114.6</v>
      </c>
      <c r="J24" s="3">
        <v>102.8</v>
      </c>
      <c r="K24" s="3">
        <v>99.1</v>
      </c>
      <c r="L24" s="3">
        <v>81.3</v>
      </c>
      <c r="M24" s="3">
        <v>91.4</v>
      </c>
      <c r="N24" s="3">
        <v>80.4</v>
      </c>
      <c r="O24" s="3">
        <v>93.2</v>
      </c>
      <c r="P24" s="3">
        <v>84.7</v>
      </c>
      <c r="Q24" s="3">
        <v>101.1</v>
      </c>
      <c r="R24" s="3">
        <v>47.6</v>
      </c>
      <c r="S24" s="3">
        <v>0</v>
      </c>
      <c r="T24" s="3">
        <v>118.4</v>
      </c>
      <c r="U24" s="3">
        <v>64.5</v>
      </c>
      <c r="V24" s="28">
        <f t="shared" si="0"/>
        <v>40500</v>
      </c>
    </row>
    <row r="25" spans="1:22" ht="8.25" customHeight="1">
      <c r="A25" s="44" t="str">
        <f t="shared" si="1"/>
        <v>12</v>
      </c>
      <c r="B25" s="3">
        <v>90.4</v>
      </c>
      <c r="C25" s="3">
        <v>223.6</v>
      </c>
      <c r="D25" s="3">
        <v>78.2</v>
      </c>
      <c r="E25" s="3">
        <v>66.4</v>
      </c>
      <c r="F25" s="3">
        <v>90.7</v>
      </c>
      <c r="G25" s="3">
        <v>169.7</v>
      </c>
      <c r="H25" s="3">
        <v>81.6</v>
      </c>
      <c r="I25" s="3">
        <v>115.3</v>
      </c>
      <c r="J25" s="3">
        <v>109.4</v>
      </c>
      <c r="K25" s="3">
        <v>87.8</v>
      </c>
      <c r="L25" s="3">
        <v>80</v>
      </c>
      <c r="M25" s="3">
        <v>90.6</v>
      </c>
      <c r="N25" s="3">
        <v>83.3</v>
      </c>
      <c r="O25" s="3">
        <v>95.4</v>
      </c>
      <c r="P25" s="3">
        <v>82.3</v>
      </c>
      <c r="Q25" s="3">
        <v>105.4</v>
      </c>
      <c r="R25" s="3">
        <v>44.3</v>
      </c>
      <c r="S25" s="3">
        <v>0</v>
      </c>
      <c r="T25" s="3">
        <v>112.6</v>
      </c>
      <c r="U25" s="3">
        <v>61</v>
      </c>
      <c r="V25" s="28">
        <f t="shared" si="0"/>
        <v>40530</v>
      </c>
    </row>
    <row r="26" spans="1:22" ht="8.25" customHeight="1">
      <c r="A26" s="44" t="str">
        <f t="shared" si="1"/>
        <v>23/1</v>
      </c>
      <c r="B26" s="3">
        <v>90.8</v>
      </c>
      <c r="C26" s="3">
        <v>204.3</v>
      </c>
      <c r="D26" s="3">
        <v>78.8</v>
      </c>
      <c r="E26" s="3">
        <v>70.1</v>
      </c>
      <c r="F26" s="3">
        <v>92.2</v>
      </c>
      <c r="G26" s="3">
        <v>189</v>
      </c>
      <c r="H26" s="3">
        <v>68.8</v>
      </c>
      <c r="I26" s="3">
        <v>105.3</v>
      </c>
      <c r="J26" s="3">
        <v>120.4</v>
      </c>
      <c r="K26" s="3">
        <v>93.9</v>
      </c>
      <c r="L26" s="3">
        <v>78.9</v>
      </c>
      <c r="M26" s="3">
        <v>87.3</v>
      </c>
      <c r="N26" s="3">
        <v>81.8</v>
      </c>
      <c r="O26" s="3">
        <v>110.8</v>
      </c>
      <c r="P26" s="3">
        <v>80.9</v>
      </c>
      <c r="Q26" s="3">
        <v>104</v>
      </c>
      <c r="R26" s="3">
        <v>43.1</v>
      </c>
      <c r="S26" s="3">
        <v>0</v>
      </c>
      <c r="T26" s="3">
        <v>113.8</v>
      </c>
      <c r="U26" s="3">
        <v>57.6</v>
      </c>
      <c r="V26" s="28">
        <f t="shared" si="0"/>
        <v>40560</v>
      </c>
    </row>
    <row r="27" spans="1:22" ht="8.25" customHeight="1">
      <c r="A27" s="44" t="str">
        <f t="shared" si="1"/>
        <v>2</v>
      </c>
      <c r="B27" s="3">
        <v>89.3</v>
      </c>
      <c r="C27" s="3">
        <v>197.7</v>
      </c>
      <c r="D27" s="3">
        <v>77.1</v>
      </c>
      <c r="E27" s="3">
        <v>64.3</v>
      </c>
      <c r="F27" s="3">
        <v>90</v>
      </c>
      <c r="G27" s="3">
        <v>170.4</v>
      </c>
      <c r="H27" s="3">
        <v>66.1</v>
      </c>
      <c r="I27" s="3">
        <v>101.8</v>
      </c>
      <c r="J27" s="3">
        <v>128</v>
      </c>
      <c r="K27" s="3">
        <v>90.6</v>
      </c>
      <c r="L27" s="3">
        <v>76.8</v>
      </c>
      <c r="M27" s="3">
        <v>87.5</v>
      </c>
      <c r="N27" s="3">
        <v>80.4</v>
      </c>
      <c r="O27" s="3">
        <v>102</v>
      </c>
      <c r="P27" s="3">
        <v>82.2</v>
      </c>
      <c r="Q27" s="3">
        <v>108.9</v>
      </c>
      <c r="R27" s="3">
        <v>42.1</v>
      </c>
      <c r="S27" s="3">
        <v>0</v>
      </c>
      <c r="T27" s="3">
        <v>112.4</v>
      </c>
      <c r="U27" s="3">
        <v>59.6</v>
      </c>
      <c r="V27" s="28">
        <f t="shared" si="0"/>
        <v>40590</v>
      </c>
    </row>
    <row r="28" spans="1:22" ht="8.25" customHeight="1">
      <c r="A28" s="44" t="str">
        <f t="shared" si="1"/>
        <v>3</v>
      </c>
      <c r="B28" s="3">
        <v>85</v>
      </c>
      <c r="C28" s="3">
        <v>206.5</v>
      </c>
      <c r="D28" s="3">
        <v>84.9</v>
      </c>
      <c r="E28" s="3">
        <v>74.5</v>
      </c>
      <c r="F28" s="3">
        <v>92.4</v>
      </c>
      <c r="G28" s="3">
        <v>225.5</v>
      </c>
      <c r="H28" s="3">
        <v>37</v>
      </c>
      <c r="I28" s="3">
        <v>91.2</v>
      </c>
      <c r="J28" s="3">
        <v>142.2</v>
      </c>
      <c r="K28" s="3">
        <v>88.7</v>
      </c>
      <c r="L28" s="3">
        <v>85.9</v>
      </c>
      <c r="M28" s="3">
        <v>82.5</v>
      </c>
      <c r="N28" s="3">
        <v>86.5</v>
      </c>
      <c r="O28" s="3">
        <v>84.7</v>
      </c>
      <c r="P28" s="3">
        <v>83.2</v>
      </c>
      <c r="Q28" s="3">
        <v>128.7</v>
      </c>
      <c r="R28" s="3">
        <v>43.5</v>
      </c>
      <c r="S28" s="3">
        <v>0</v>
      </c>
      <c r="T28" s="3">
        <v>110</v>
      </c>
      <c r="U28" s="3">
        <v>57.1</v>
      </c>
      <c r="V28" s="28">
        <f t="shared" si="0"/>
        <v>40620</v>
      </c>
    </row>
    <row r="29" spans="1:22" ht="8.25" customHeight="1">
      <c r="A29" s="44" t="str">
        <f t="shared" si="1"/>
        <v>4</v>
      </c>
      <c r="B29" s="3">
        <v>91.7</v>
      </c>
      <c r="C29" s="3">
        <v>221.5</v>
      </c>
      <c r="D29" s="3">
        <v>88.3</v>
      </c>
      <c r="E29" s="3">
        <v>72</v>
      </c>
      <c r="F29" s="3">
        <v>88.2</v>
      </c>
      <c r="G29" s="3">
        <v>196.3</v>
      </c>
      <c r="H29" s="3">
        <v>56.2</v>
      </c>
      <c r="I29" s="3">
        <v>88.8</v>
      </c>
      <c r="J29" s="3">
        <v>129.8</v>
      </c>
      <c r="K29" s="3">
        <v>110.1</v>
      </c>
      <c r="L29" s="3">
        <v>88.1</v>
      </c>
      <c r="M29" s="3">
        <v>86.2</v>
      </c>
      <c r="N29" s="3">
        <v>83.1</v>
      </c>
      <c r="O29" s="3">
        <v>102.5</v>
      </c>
      <c r="P29" s="3">
        <v>82</v>
      </c>
      <c r="Q29" s="3">
        <v>125.3</v>
      </c>
      <c r="R29" s="3">
        <v>42.1</v>
      </c>
      <c r="S29" s="3">
        <v>0</v>
      </c>
      <c r="T29" s="3">
        <v>108.7</v>
      </c>
      <c r="U29" s="3">
        <v>56.2</v>
      </c>
      <c r="V29" s="28">
        <f t="shared" si="0"/>
        <v>40650</v>
      </c>
    </row>
    <row r="30" spans="1:22" ht="8.25" customHeight="1">
      <c r="A30" s="44" t="str">
        <f t="shared" si="1"/>
        <v>5</v>
      </c>
      <c r="B30" s="3">
        <v>96.8</v>
      </c>
      <c r="C30" s="3">
        <v>219.6</v>
      </c>
      <c r="D30" s="3">
        <v>91.1</v>
      </c>
      <c r="E30" s="3">
        <v>70.6</v>
      </c>
      <c r="F30" s="3">
        <v>84.5</v>
      </c>
      <c r="G30" s="3">
        <v>207.8</v>
      </c>
      <c r="H30" s="3">
        <v>70.3</v>
      </c>
      <c r="I30" s="3">
        <v>94.9</v>
      </c>
      <c r="J30" s="3">
        <v>131.9</v>
      </c>
      <c r="K30" s="3">
        <v>97.3</v>
      </c>
      <c r="L30" s="3">
        <v>85.6</v>
      </c>
      <c r="M30" s="3">
        <v>88.3</v>
      </c>
      <c r="N30" s="3">
        <v>81.1</v>
      </c>
      <c r="O30" s="3">
        <v>109.6</v>
      </c>
      <c r="P30" s="3">
        <v>77.9</v>
      </c>
      <c r="Q30" s="3">
        <v>99.5</v>
      </c>
      <c r="R30" s="3">
        <v>39</v>
      </c>
      <c r="S30" s="3">
        <v>0</v>
      </c>
      <c r="T30" s="3">
        <v>112.8</v>
      </c>
      <c r="U30" s="3">
        <v>52.8</v>
      </c>
      <c r="V30" s="28">
        <f t="shared" si="0"/>
        <v>40680</v>
      </c>
    </row>
    <row r="31" spans="1:22" ht="8.25" customHeight="1">
      <c r="A31" s="44" t="str">
        <f t="shared" si="1"/>
        <v>6</v>
      </c>
      <c r="B31" s="3">
        <v>93.4</v>
      </c>
      <c r="C31" s="3">
        <v>226.1</v>
      </c>
      <c r="D31" s="3">
        <v>89.7</v>
      </c>
      <c r="E31" s="3">
        <v>70.9</v>
      </c>
      <c r="F31" s="3">
        <v>91.1</v>
      </c>
      <c r="G31" s="3">
        <v>176.2</v>
      </c>
      <c r="H31" s="3">
        <v>61.8</v>
      </c>
      <c r="I31" s="3">
        <v>88.8</v>
      </c>
      <c r="J31" s="3">
        <v>124.5</v>
      </c>
      <c r="K31" s="3">
        <v>90.3</v>
      </c>
      <c r="L31" s="3">
        <v>83.9</v>
      </c>
      <c r="M31" s="3">
        <v>89.1</v>
      </c>
      <c r="N31" s="3">
        <v>74.8</v>
      </c>
      <c r="O31" s="3">
        <v>110.2</v>
      </c>
      <c r="P31" s="3">
        <v>75.1</v>
      </c>
      <c r="Q31" s="3">
        <v>91.2</v>
      </c>
      <c r="R31" s="3">
        <v>40</v>
      </c>
      <c r="S31" s="3">
        <v>0</v>
      </c>
      <c r="T31" s="3">
        <v>110.3</v>
      </c>
      <c r="U31" s="3">
        <v>50</v>
      </c>
      <c r="V31" s="28">
        <f t="shared" si="0"/>
        <v>40710</v>
      </c>
    </row>
    <row r="32" spans="1:22" ht="8.25" customHeight="1">
      <c r="A32" s="44" t="str">
        <f t="shared" si="1"/>
        <v>7</v>
      </c>
      <c r="B32" s="3">
        <v>95.2</v>
      </c>
      <c r="C32" s="3">
        <v>228.7</v>
      </c>
      <c r="D32" s="3">
        <v>96.9</v>
      </c>
      <c r="E32" s="3">
        <v>78</v>
      </c>
      <c r="F32" s="3">
        <v>92.4</v>
      </c>
      <c r="G32" s="3">
        <v>202.7</v>
      </c>
      <c r="H32" s="3">
        <v>61.4</v>
      </c>
      <c r="I32" s="3">
        <v>102.7</v>
      </c>
      <c r="J32" s="3">
        <v>118.9</v>
      </c>
      <c r="K32" s="3">
        <v>93.9</v>
      </c>
      <c r="L32" s="3">
        <v>86.2</v>
      </c>
      <c r="M32" s="3">
        <v>89.2</v>
      </c>
      <c r="N32" s="3">
        <v>81</v>
      </c>
      <c r="O32" s="3">
        <v>110</v>
      </c>
      <c r="P32" s="3">
        <v>76</v>
      </c>
      <c r="Q32" s="3">
        <v>113</v>
      </c>
      <c r="R32" s="3">
        <v>40.1</v>
      </c>
      <c r="S32" s="3">
        <v>0</v>
      </c>
      <c r="T32" s="3">
        <v>110.5</v>
      </c>
      <c r="U32" s="3">
        <v>47.6</v>
      </c>
      <c r="V32" s="28">
        <f t="shared" si="0"/>
        <v>40740</v>
      </c>
    </row>
    <row r="33" spans="1:22" ht="8.25" customHeight="1">
      <c r="A33" s="44" t="str">
        <f t="shared" si="1"/>
        <v>8</v>
      </c>
      <c r="B33" s="3">
        <v>95.1</v>
      </c>
      <c r="C33" s="3">
        <v>243.2</v>
      </c>
      <c r="D33" s="3">
        <v>92.4</v>
      </c>
      <c r="E33" s="3">
        <v>79.4</v>
      </c>
      <c r="F33" s="3">
        <v>92.8</v>
      </c>
      <c r="G33" s="3">
        <v>239.2</v>
      </c>
      <c r="H33" s="3">
        <v>73.5</v>
      </c>
      <c r="I33" s="3">
        <v>112.2</v>
      </c>
      <c r="J33" s="3">
        <v>111.4</v>
      </c>
      <c r="K33" s="3">
        <v>76.8</v>
      </c>
      <c r="L33" s="3">
        <v>84.1</v>
      </c>
      <c r="M33" s="3">
        <v>90.1</v>
      </c>
      <c r="N33" s="3">
        <v>80.5</v>
      </c>
      <c r="O33" s="3">
        <v>107.4</v>
      </c>
      <c r="P33" s="3">
        <v>73.7</v>
      </c>
      <c r="Q33" s="3">
        <v>97.3</v>
      </c>
      <c r="R33" s="3">
        <v>40.5</v>
      </c>
      <c r="S33" s="3">
        <v>0</v>
      </c>
      <c r="T33" s="3">
        <v>109.9</v>
      </c>
      <c r="U33" s="3">
        <v>47.5</v>
      </c>
      <c r="V33" s="28">
        <f t="shared" si="0"/>
        <v>40770</v>
      </c>
    </row>
    <row r="34" spans="1:22" ht="8.25" customHeight="1">
      <c r="A34" s="44" t="str">
        <f t="shared" si="1"/>
        <v>9</v>
      </c>
      <c r="B34" s="3">
        <v>93.5</v>
      </c>
      <c r="C34" s="3">
        <v>236.8</v>
      </c>
      <c r="D34" s="3">
        <v>90.7</v>
      </c>
      <c r="E34" s="3">
        <v>82.4</v>
      </c>
      <c r="F34" s="3">
        <v>92.6</v>
      </c>
      <c r="G34" s="3">
        <v>233.9</v>
      </c>
      <c r="H34" s="3">
        <v>64.9</v>
      </c>
      <c r="I34" s="3">
        <v>135.1</v>
      </c>
      <c r="J34" s="3">
        <v>93.1</v>
      </c>
      <c r="K34" s="3">
        <v>99.3</v>
      </c>
      <c r="L34" s="3">
        <v>82.6</v>
      </c>
      <c r="M34" s="3">
        <v>89.2</v>
      </c>
      <c r="N34" s="3">
        <v>84.8</v>
      </c>
      <c r="O34" s="3">
        <v>101.8</v>
      </c>
      <c r="P34" s="3">
        <v>72.8</v>
      </c>
      <c r="Q34" s="3">
        <v>97.7</v>
      </c>
      <c r="R34" s="3">
        <v>41.2</v>
      </c>
      <c r="S34" s="3">
        <v>0</v>
      </c>
      <c r="T34" s="3">
        <v>108.5</v>
      </c>
      <c r="U34" s="3">
        <v>47.5</v>
      </c>
      <c r="V34" s="28">
        <f t="shared" si="0"/>
        <v>40800</v>
      </c>
    </row>
    <row r="35" spans="1:22" ht="8.25" customHeight="1">
      <c r="A35" s="44" t="str">
        <f t="shared" si="1"/>
        <v>10</v>
      </c>
      <c r="B35" s="3">
        <v>93.6</v>
      </c>
      <c r="C35" s="3">
        <v>224.6</v>
      </c>
      <c r="D35" s="3">
        <v>87</v>
      </c>
      <c r="E35" s="3">
        <v>76.5</v>
      </c>
      <c r="F35" s="3">
        <v>92.8</v>
      </c>
      <c r="G35" s="3">
        <v>244.4</v>
      </c>
      <c r="H35" s="3">
        <v>62</v>
      </c>
      <c r="I35" s="3">
        <v>132.5</v>
      </c>
      <c r="J35" s="3">
        <v>90.8</v>
      </c>
      <c r="K35" s="3">
        <v>111.7</v>
      </c>
      <c r="L35" s="3">
        <v>81.9</v>
      </c>
      <c r="M35" s="3">
        <v>90.8</v>
      </c>
      <c r="N35" s="3">
        <v>79</v>
      </c>
      <c r="O35" s="3">
        <v>98.7</v>
      </c>
      <c r="P35" s="3">
        <v>72.9</v>
      </c>
      <c r="Q35" s="3">
        <v>94.3</v>
      </c>
      <c r="R35" s="3">
        <v>41</v>
      </c>
      <c r="S35" s="3">
        <v>0</v>
      </c>
      <c r="T35" s="3">
        <v>105.5</v>
      </c>
      <c r="U35" s="3">
        <v>49.5</v>
      </c>
      <c r="V35" s="28">
        <f t="shared" si="0"/>
        <v>40830</v>
      </c>
    </row>
    <row r="36" spans="1:22" ht="8.25" customHeight="1">
      <c r="A36" s="44" t="str">
        <f t="shared" si="1"/>
        <v>11</v>
      </c>
      <c r="B36" s="3">
        <v>93.6</v>
      </c>
      <c r="C36" s="3">
        <v>234.4</v>
      </c>
      <c r="D36" s="3">
        <v>87.8</v>
      </c>
      <c r="E36" s="3">
        <v>79.5</v>
      </c>
      <c r="F36" s="3">
        <v>91.7</v>
      </c>
      <c r="G36" s="3">
        <v>254.5</v>
      </c>
      <c r="H36" s="3">
        <v>62.9</v>
      </c>
      <c r="I36" s="3">
        <v>125</v>
      </c>
      <c r="J36" s="3">
        <v>78.2</v>
      </c>
      <c r="K36" s="3">
        <v>112.1</v>
      </c>
      <c r="L36" s="3">
        <v>81.6</v>
      </c>
      <c r="M36" s="3">
        <v>92.6</v>
      </c>
      <c r="N36" s="3">
        <v>76.5</v>
      </c>
      <c r="O36" s="3">
        <v>94.4</v>
      </c>
      <c r="P36" s="3">
        <v>78.7</v>
      </c>
      <c r="Q36" s="3">
        <v>110.5</v>
      </c>
      <c r="R36" s="3">
        <v>40</v>
      </c>
      <c r="S36" s="3">
        <v>0</v>
      </c>
      <c r="T36" s="3">
        <v>114.5</v>
      </c>
      <c r="U36" s="3">
        <v>51.1</v>
      </c>
      <c r="V36" s="28">
        <f t="shared" si="0"/>
        <v>40860</v>
      </c>
    </row>
    <row r="37" spans="1:22" ht="8.25" customHeight="1">
      <c r="A37" s="44" t="str">
        <f t="shared" si="1"/>
        <v>12</v>
      </c>
      <c r="B37" s="3">
        <v>91.6</v>
      </c>
      <c r="C37" s="3">
        <v>220.4</v>
      </c>
      <c r="D37" s="3">
        <v>82</v>
      </c>
      <c r="E37" s="3">
        <v>79.9</v>
      </c>
      <c r="F37" s="3">
        <v>90.2</v>
      </c>
      <c r="G37" s="3">
        <v>226.9</v>
      </c>
      <c r="H37" s="3">
        <v>56.5</v>
      </c>
      <c r="I37" s="3">
        <v>146.3</v>
      </c>
      <c r="J37" s="3">
        <v>101.1</v>
      </c>
      <c r="K37" s="3">
        <v>113.2</v>
      </c>
      <c r="L37" s="3">
        <v>82.6</v>
      </c>
      <c r="M37" s="3">
        <v>93.5</v>
      </c>
      <c r="N37" s="3">
        <v>76.2</v>
      </c>
      <c r="O37" s="3">
        <v>100.8</v>
      </c>
      <c r="P37" s="3">
        <v>73.4</v>
      </c>
      <c r="Q37" s="3">
        <v>91.2</v>
      </c>
      <c r="R37" s="3">
        <v>38.3</v>
      </c>
      <c r="S37" s="3">
        <v>0</v>
      </c>
      <c r="T37" s="3">
        <v>108.1</v>
      </c>
      <c r="U37" s="3">
        <v>50.7</v>
      </c>
      <c r="V37" s="28">
        <f t="shared" si="0"/>
        <v>40890</v>
      </c>
    </row>
    <row r="38" spans="1:22" ht="8.25" customHeight="1">
      <c r="A38" s="44" t="str">
        <f t="shared" si="1"/>
        <v>24/1</v>
      </c>
      <c r="B38" s="3">
        <v>93.1</v>
      </c>
      <c r="C38" s="3">
        <v>225.7</v>
      </c>
      <c r="D38" s="3">
        <v>111.4</v>
      </c>
      <c r="E38" s="3">
        <v>82.1</v>
      </c>
      <c r="F38" s="3">
        <v>92.2</v>
      </c>
      <c r="G38" s="3">
        <v>207.4</v>
      </c>
      <c r="H38" s="3">
        <v>58.2</v>
      </c>
      <c r="I38" s="3">
        <v>133.5</v>
      </c>
      <c r="J38" s="3">
        <v>120.1</v>
      </c>
      <c r="K38" s="3">
        <v>97</v>
      </c>
      <c r="L38" s="3">
        <v>83.8</v>
      </c>
      <c r="M38" s="3">
        <v>97.9</v>
      </c>
      <c r="N38" s="3">
        <v>78.6</v>
      </c>
      <c r="O38" s="3">
        <v>102.9</v>
      </c>
      <c r="P38" s="3">
        <v>75.3</v>
      </c>
      <c r="Q38" s="3">
        <v>97.3</v>
      </c>
      <c r="R38" s="3">
        <v>36.6</v>
      </c>
      <c r="S38" s="3">
        <v>0</v>
      </c>
      <c r="T38" s="3">
        <v>108.4</v>
      </c>
      <c r="U38" s="3">
        <v>52.2</v>
      </c>
      <c r="V38" s="28">
        <f t="shared" si="0"/>
        <v>40920</v>
      </c>
    </row>
    <row r="39" spans="1:22" ht="8.25" customHeight="1">
      <c r="A39" s="44" t="str">
        <f t="shared" si="1"/>
        <v>2</v>
      </c>
      <c r="B39" s="3">
        <v>98.5</v>
      </c>
      <c r="C39" s="3">
        <v>236.2</v>
      </c>
      <c r="D39" s="3">
        <v>115.2</v>
      </c>
      <c r="E39" s="3">
        <v>82.7</v>
      </c>
      <c r="F39" s="3">
        <v>88.8</v>
      </c>
      <c r="G39" s="3">
        <v>209.1</v>
      </c>
      <c r="H39" s="3">
        <v>63.1</v>
      </c>
      <c r="I39" s="3">
        <v>117.8</v>
      </c>
      <c r="J39" s="3">
        <v>143.4</v>
      </c>
      <c r="K39" s="3">
        <v>112</v>
      </c>
      <c r="L39" s="3">
        <v>82.1</v>
      </c>
      <c r="M39" s="3">
        <v>97</v>
      </c>
      <c r="N39" s="3">
        <v>79.3</v>
      </c>
      <c r="O39" s="3">
        <v>110.5</v>
      </c>
      <c r="P39" s="3">
        <v>77.6</v>
      </c>
      <c r="Q39" s="3">
        <v>100.5</v>
      </c>
      <c r="R39" s="3">
        <v>36.2</v>
      </c>
      <c r="S39" s="3">
        <v>0</v>
      </c>
      <c r="T39" s="3">
        <v>108.5</v>
      </c>
      <c r="U39" s="3">
        <v>56.2</v>
      </c>
      <c r="V39" s="28">
        <f t="shared" si="0"/>
        <v>40950</v>
      </c>
    </row>
    <row r="40" spans="1:22" ht="8.25" customHeight="1">
      <c r="A40" s="44" t="str">
        <f t="shared" si="1"/>
        <v>3</v>
      </c>
      <c r="B40" s="3">
        <v>100.7</v>
      </c>
      <c r="C40" s="3">
        <v>240.9</v>
      </c>
      <c r="D40" s="3">
        <v>125.1</v>
      </c>
      <c r="E40" s="3">
        <v>79</v>
      </c>
      <c r="F40" s="3">
        <v>87.9</v>
      </c>
      <c r="G40" s="3">
        <v>228.4</v>
      </c>
      <c r="H40" s="3">
        <v>63.3</v>
      </c>
      <c r="I40" s="3">
        <v>122.5</v>
      </c>
      <c r="J40" s="3">
        <v>152.3</v>
      </c>
      <c r="K40" s="3">
        <v>110.6</v>
      </c>
      <c r="L40" s="3">
        <v>85.1</v>
      </c>
      <c r="M40" s="3">
        <v>95.3</v>
      </c>
      <c r="N40" s="3">
        <v>85.2</v>
      </c>
      <c r="O40" s="3">
        <v>113.7</v>
      </c>
      <c r="P40" s="3">
        <v>79.4</v>
      </c>
      <c r="Q40" s="3">
        <v>106.9</v>
      </c>
      <c r="R40" s="3">
        <v>34.5</v>
      </c>
      <c r="S40" s="3">
        <v>0</v>
      </c>
      <c r="T40" s="3">
        <v>106.2</v>
      </c>
      <c r="U40" s="3">
        <v>59.5</v>
      </c>
      <c r="V40" s="28">
        <f>V41-30</f>
        <v>40980</v>
      </c>
    </row>
    <row r="41" spans="1:22" ht="8.25" customHeight="1">
      <c r="A41" s="44" t="str">
        <f t="shared" si="1"/>
        <v>4</v>
      </c>
      <c r="B41" s="3">
        <v>99.2</v>
      </c>
      <c r="C41" s="3">
        <v>261.2</v>
      </c>
      <c r="D41" s="3">
        <v>111.4</v>
      </c>
      <c r="E41" s="3">
        <v>81.2</v>
      </c>
      <c r="F41" s="3">
        <v>90.1</v>
      </c>
      <c r="G41" s="3">
        <v>154.3</v>
      </c>
      <c r="H41" s="3">
        <v>77.4</v>
      </c>
      <c r="I41" s="3">
        <v>124.5</v>
      </c>
      <c r="J41" s="3">
        <v>178.8</v>
      </c>
      <c r="K41" s="3">
        <v>105.1</v>
      </c>
      <c r="L41" s="3">
        <v>88.6</v>
      </c>
      <c r="M41" s="3">
        <v>99.8</v>
      </c>
      <c r="N41" s="3">
        <v>88.4</v>
      </c>
      <c r="O41" s="3">
        <v>114.7</v>
      </c>
      <c r="P41" s="3">
        <v>80</v>
      </c>
      <c r="Q41" s="3">
        <v>104.8</v>
      </c>
      <c r="R41" s="3">
        <v>35.8</v>
      </c>
      <c r="S41" s="3">
        <v>0</v>
      </c>
      <c r="T41" s="3">
        <v>107.6</v>
      </c>
      <c r="U41" s="3">
        <v>60.5</v>
      </c>
      <c r="V41" s="28">
        <f>'01表紙・グラフ'!L$1+10</f>
        <v>41010</v>
      </c>
    </row>
    <row r="42" ht="8.25" customHeight="1">
      <c r="A42" s="47"/>
    </row>
  </sheetData>
  <printOptions/>
  <pageMargins left="0.59" right="0.1968503937007874" top="0.11811023622047245" bottom="0" header="0" footer="0"/>
  <pageSetup orientation="landscape" paperSize="9" scale="80" r:id="rId1"/>
</worksheet>
</file>

<file path=xl/worksheets/sheet18.xml><?xml version="1.0" encoding="utf-8"?>
<worksheet xmlns="http://schemas.openxmlformats.org/spreadsheetml/2006/main" xmlns:r="http://schemas.openxmlformats.org/officeDocument/2006/relationships">
  <sheetPr codeName="Sheet5"/>
  <dimension ref="A1:K42"/>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D43" sqref="D43"/>
    </sheetView>
  </sheetViews>
  <sheetFormatPr defaultColWidth="9.00390625" defaultRowHeight="8.25" customHeight="1"/>
  <cols>
    <col min="1" max="1" width="4.625" style="20" customWidth="1"/>
    <col min="2" max="16384" width="14.625" style="1" customWidth="1"/>
  </cols>
  <sheetData>
    <row r="1" spans="1:10" s="43" customFormat="1" ht="12" customHeight="1">
      <c r="A1" s="41"/>
      <c r="B1" s="42" t="s">
        <v>74</v>
      </c>
      <c r="C1" s="42"/>
      <c r="D1" s="42"/>
      <c r="E1" s="42"/>
      <c r="F1" s="42" t="s">
        <v>87</v>
      </c>
      <c r="G1" s="42"/>
      <c r="H1" s="42"/>
      <c r="I1" s="42"/>
      <c r="J1" s="42"/>
    </row>
    <row r="2" spans="1:10" ht="8.25" customHeight="1">
      <c r="A2" s="34" t="s">
        <v>73</v>
      </c>
      <c r="B2" s="2" t="s">
        <v>0</v>
      </c>
      <c r="C2" s="2" t="s">
        <v>20</v>
      </c>
      <c r="D2" s="2" t="s">
        <v>22</v>
      </c>
      <c r="E2" s="2" t="s">
        <v>24</v>
      </c>
      <c r="F2" s="2" t="s">
        <v>25</v>
      </c>
      <c r="G2" s="2" t="s">
        <v>23</v>
      </c>
      <c r="H2" s="2" t="s">
        <v>26</v>
      </c>
      <c r="I2" s="2" t="s">
        <v>27</v>
      </c>
      <c r="J2" s="2" t="s">
        <v>21</v>
      </c>
    </row>
    <row r="3" spans="1:10" ht="8.25" customHeight="1">
      <c r="A3" s="37"/>
      <c r="B3" s="38" t="s">
        <v>64</v>
      </c>
      <c r="C3" s="38" t="s">
        <v>63</v>
      </c>
      <c r="D3" s="38" t="s">
        <v>63</v>
      </c>
      <c r="E3" s="38" t="s">
        <v>63</v>
      </c>
      <c r="F3" s="38" t="s">
        <v>63</v>
      </c>
      <c r="G3" s="38" t="s">
        <v>63</v>
      </c>
      <c r="H3" s="38" t="s">
        <v>63</v>
      </c>
      <c r="I3" s="38" t="s">
        <v>63</v>
      </c>
      <c r="J3" s="38" t="s">
        <v>63</v>
      </c>
    </row>
    <row r="4" spans="1:10" ht="8.25" customHeight="1">
      <c r="A4" s="39"/>
      <c r="B4" s="40"/>
      <c r="C4" s="40"/>
      <c r="D4" s="40"/>
      <c r="E4" s="40"/>
      <c r="F4" s="40"/>
      <c r="G4" s="40"/>
      <c r="H4" s="40"/>
      <c r="I4" s="40"/>
      <c r="J4" s="40"/>
    </row>
    <row r="5" spans="1:11" ht="8.25" customHeight="1">
      <c r="A5" s="24"/>
      <c r="B5" s="3"/>
      <c r="C5" s="3"/>
      <c r="D5" s="3"/>
      <c r="E5" s="3"/>
      <c r="F5" s="3"/>
      <c r="G5" s="3"/>
      <c r="H5" s="3"/>
      <c r="I5" s="3"/>
      <c r="J5" s="3"/>
      <c r="K5" s="28"/>
    </row>
    <row r="6" spans="1:11" ht="8.25" customHeight="1">
      <c r="A6" s="24"/>
      <c r="B6" s="3"/>
      <c r="C6" s="3"/>
      <c r="D6" s="3"/>
      <c r="E6" s="3"/>
      <c r="F6" s="3"/>
      <c r="G6" s="3"/>
      <c r="H6" s="3"/>
      <c r="I6" s="3"/>
      <c r="J6" s="3"/>
      <c r="K6" s="28"/>
    </row>
    <row r="7" spans="1:11" ht="8.25" customHeight="1">
      <c r="A7" s="24"/>
      <c r="B7" s="3"/>
      <c r="C7" s="3"/>
      <c r="D7" s="3"/>
      <c r="E7" s="3"/>
      <c r="F7" s="3"/>
      <c r="G7" s="3"/>
      <c r="H7" s="3"/>
      <c r="I7" s="3"/>
      <c r="J7" s="3"/>
      <c r="K7" s="28"/>
    </row>
    <row r="8" spans="1:11" ht="8.25" customHeight="1">
      <c r="A8" s="24"/>
      <c r="B8" s="3"/>
      <c r="C8" s="3"/>
      <c r="D8" s="3"/>
      <c r="E8" s="3"/>
      <c r="F8" s="3"/>
      <c r="G8" s="3"/>
      <c r="H8" s="3"/>
      <c r="I8" s="3"/>
      <c r="J8" s="3"/>
      <c r="K8" s="28"/>
    </row>
    <row r="9" spans="1:11" ht="8.25" customHeight="1">
      <c r="A9" s="24"/>
      <c r="B9" s="3"/>
      <c r="C9" s="3"/>
      <c r="D9" s="3"/>
      <c r="E9" s="3"/>
      <c r="F9" s="3"/>
      <c r="G9" s="3"/>
      <c r="H9" s="3"/>
      <c r="I9" s="3"/>
      <c r="J9" s="3"/>
      <c r="K9" s="28"/>
    </row>
    <row r="10" spans="1:11" ht="8.25" customHeight="1">
      <c r="A10" s="24"/>
      <c r="B10" s="3"/>
      <c r="C10" s="3"/>
      <c r="D10" s="3"/>
      <c r="E10" s="3"/>
      <c r="F10" s="3"/>
      <c r="G10" s="3"/>
      <c r="H10" s="3"/>
      <c r="I10" s="3"/>
      <c r="J10" s="3"/>
      <c r="K10" s="28"/>
    </row>
    <row r="11" spans="1:11" ht="8.25" customHeight="1">
      <c r="A11" s="24"/>
      <c r="B11" s="3"/>
      <c r="C11" s="3"/>
      <c r="D11" s="3"/>
      <c r="E11" s="3"/>
      <c r="F11" s="3"/>
      <c r="G11" s="3"/>
      <c r="H11" s="3"/>
      <c r="I11" s="3"/>
      <c r="J11" s="3"/>
      <c r="K11" s="28"/>
    </row>
    <row r="12" spans="1:11" ht="8.25" customHeight="1">
      <c r="A12" s="24"/>
      <c r="B12" s="3"/>
      <c r="C12" s="3"/>
      <c r="D12" s="3"/>
      <c r="E12" s="3"/>
      <c r="F12" s="3"/>
      <c r="G12" s="3"/>
      <c r="H12" s="3"/>
      <c r="I12" s="3"/>
      <c r="J12" s="3"/>
      <c r="K12" s="28"/>
    </row>
    <row r="13" spans="1:11" ht="8.25" customHeight="1">
      <c r="A13" s="24"/>
      <c r="B13" s="3"/>
      <c r="C13" s="3"/>
      <c r="D13" s="3"/>
      <c r="E13" s="3"/>
      <c r="F13" s="3"/>
      <c r="G13" s="3"/>
      <c r="H13" s="3"/>
      <c r="I13" s="3"/>
      <c r="J13" s="3"/>
      <c r="K13" s="28"/>
    </row>
    <row r="14" spans="1:11" ht="8.25" customHeight="1">
      <c r="A14" s="24"/>
      <c r="B14" s="3"/>
      <c r="C14" s="3"/>
      <c r="D14" s="3"/>
      <c r="E14" s="3"/>
      <c r="F14" s="3"/>
      <c r="G14" s="3"/>
      <c r="H14" s="3"/>
      <c r="I14" s="3"/>
      <c r="J14" s="3"/>
      <c r="K14" s="28"/>
    </row>
    <row r="15" spans="1:11" ht="8.25" customHeight="1">
      <c r="A15" s="24"/>
      <c r="B15" s="3"/>
      <c r="C15" s="3"/>
      <c r="D15" s="3"/>
      <c r="E15" s="3"/>
      <c r="F15" s="3"/>
      <c r="G15" s="3"/>
      <c r="H15" s="3"/>
      <c r="I15" s="3"/>
      <c r="J15" s="3"/>
      <c r="K15" s="28"/>
    </row>
    <row r="16" spans="1:11" ht="8.25" customHeight="1">
      <c r="A16" s="45"/>
      <c r="B16" s="3"/>
      <c r="C16" s="3"/>
      <c r="D16" s="3"/>
      <c r="E16" s="3"/>
      <c r="F16" s="3"/>
      <c r="G16" s="3"/>
      <c r="H16" s="3"/>
      <c r="I16" s="3"/>
      <c r="J16" s="3"/>
      <c r="K16" s="28"/>
    </row>
    <row r="17" spans="1:11" ht="8.25" customHeight="1">
      <c r="A17" s="45" t="str">
        <f>TEXT(K17,"e/m")</f>
        <v>22/4</v>
      </c>
      <c r="B17" s="3">
        <v>83.3</v>
      </c>
      <c r="C17" s="3">
        <v>80.6</v>
      </c>
      <c r="D17" s="3">
        <v>78.1</v>
      </c>
      <c r="E17" s="3">
        <v>81.6</v>
      </c>
      <c r="F17" s="3">
        <v>67</v>
      </c>
      <c r="G17" s="3">
        <v>81.3</v>
      </c>
      <c r="H17" s="3">
        <v>72.5</v>
      </c>
      <c r="I17" s="3">
        <v>93.4</v>
      </c>
      <c r="J17" s="3">
        <v>86.6</v>
      </c>
      <c r="K17" s="28">
        <f aca="true" t="shared" si="0" ref="K17:K39">K18-30</f>
        <v>40290</v>
      </c>
    </row>
    <row r="18" spans="1:11" ht="8.25" customHeight="1">
      <c r="A18" s="44" t="str">
        <f>TEXT(K18,IF(MONTH(K18)=1,"e/m","m"))</f>
        <v>5</v>
      </c>
      <c r="B18" s="3">
        <v>85.3</v>
      </c>
      <c r="C18" s="3">
        <v>85.4</v>
      </c>
      <c r="D18" s="3">
        <v>85.8</v>
      </c>
      <c r="E18" s="3">
        <v>89.8</v>
      </c>
      <c r="F18" s="3">
        <v>71.9</v>
      </c>
      <c r="G18" s="3">
        <v>85.6</v>
      </c>
      <c r="H18" s="3">
        <v>77.5</v>
      </c>
      <c r="I18" s="3">
        <v>94.2</v>
      </c>
      <c r="J18" s="3">
        <v>85.2</v>
      </c>
      <c r="K18" s="28">
        <f t="shared" si="0"/>
        <v>40320</v>
      </c>
    </row>
    <row r="19" spans="1:11" ht="8.25" customHeight="1">
      <c r="A19" s="44" t="str">
        <f>TEXT(K19,IF(MONTH(K19)=1,"e/m","m"))</f>
        <v>6</v>
      </c>
      <c r="B19" s="3">
        <v>85.1</v>
      </c>
      <c r="C19" s="3">
        <v>85.7</v>
      </c>
      <c r="D19" s="3">
        <v>82.7</v>
      </c>
      <c r="E19" s="3">
        <v>85.5</v>
      </c>
      <c r="F19" s="3">
        <v>73.5</v>
      </c>
      <c r="G19" s="3">
        <v>86.4</v>
      </c>
      <c r="H19" s="3">
        <v>76.8</v>
      </c>
      <c r="I19" s="3">
        <v>98.2</v>
      </c>
      <c r="J19" s="3">
        <v>84.4</v>
      </c>
      <c r="K19" s="28">
        <f t="shared" si="0"/>
        <v>40350</v>
      </c>
    </row>
    <row r="20" spans="1:11" ht="8.25" customHeight="1">
      <c r="A20" s="44" t="str">
        <f>TEXT(K20,IF(MONTH(K20)=1,"e/m","m"))</f>
        <v>7</v>
      </c>
      <c r="B20" s="3">
        <v>85.1</v>
      </c>
      <c r="C20" s="3">
        <v>87.1</v>
      </c>
      <c r="D20" s="3">
        <v>84.5</v>
      </c>
      <c r="E20" s="3">
        <v>87.8</v>
      </c>
      <c r="F20" s="3">
        <v>73</v>
      </c>
      <c r="G20" s="3">
        <v>87.6</v>
      </c>
      <c r="H20" s="3">
        <v>78.9</v>
      </c>
      <c r="I20" s="3">
        <v>98.7</v>
      </c>
      <c r="J20" s="3">
        <v>83.3</v>
      </c>
      <c r="K20" s="28">
        <f t="shared" si="0"/>
        <v>40380</v>
      </c>
    </row>
    <row r="21" spans="1:11" ht="8.25" customHeight="1">
      <c r="A21" s="44" t="str">
        <f aca="true" t="shared" si="1" ref="A21:A41">TEXT(K21,IF(MONTH(K21)=1,"e/m","m"))</f>
        <v>8</v>
      </c>
      <c r="B21" s="3">
        <v>87</v>
      </c>
      <c r="C21" s="3">
        <v>89.9</v>
      </c>
      <c r="D21" s="3">
        <v>85.9</v>
      </c>
      <c r="E21" s="3">
        <v>88.9</v>
      </c>
      <c r="F21" s="3">
        <v>72.7</v>
      </c>
      <c r="G21" s="3">
        <v>91.1</v>
      </c>
      <c r="H21" s="3">
        <v>81.1</v>
      </c>
      <c r="I21" s="3">
        <v>102.1</v>
      </c>
      <c r="J21" s="3">
        <v>82.5</v>
      </c>
      <c r="K21" s="28">
        <f t="shared" si="0"/>
        <v>40410</v>
      </c>
    </row>
    <row r="22" spans="1:11" ht="8.25" customHeight="1">
      <c r="A22" s="44" t="str">
        <f t="shared" si="1"/>
        <v>9</v>
      </c>
      <c r="B22" s="3">
        <v>86.2</v>
      </c>
      <c r="C22" s="3">
        <v>90.1</v>
      </c>
      <c r="D22" s="3">
        <v>79.7</v>
      </c>
      <c r="E22" s="3">
        <v>82.6</v>
      </c>
      <c r="F22" s="3">
        <v>71.1</v>
      </c>
      <c r="G22" s="3">
        <v>93</v>
      </c>
      <c r="H22" s="3">
        <v>88.2</v>
      </c>
      <c r="I22" s="3">
        <v>99.9</v>
      </c>
      <c r="J22" s="3">
        <v>81.2</v>
      </c>
      <c r="K22" s="28">
        <f t="shared" si="0"/>
        <v>40440</v>
      </c>
    </row>
    <row r="23" spans="1:11" ht="8.25" customHeight="1">
      <c r="A23" s="44" t="str">
        <f t="shared" si="1"/>
        <v>10</v>
      </c>
      <c r="B23" s="3">
        <v>83</v>
      </c>
      <c r="C23" s="3">
        <v>88.1</v>
      </c>
      <c r="D23" s="3">
        <v>80.7</v>
      </c>
      <c r="E23" s="3">
        <v>82.6</v>
      </c>
      <c r="F23" s="3">
        <v>72.4</v>
      </c>
      <c r="G23" s="3">
        <v>90.3</v>
      </c>
      <c r="H23" s="3">
        <v>76.2</v>
      </c>
      <c r="I23" s="3">
        <v>104.1</v>
      </c>
      <c r="J23" s="3">
        <v>76.2</v>
      </c>
      <c r="K23" s="28">
        <f t="shared" si="0"/>
        <v>40470</v>
      </c>
    </row>
    <row r="24" spans="1:11" ht="8.25" customHeight="1">
      <c r="A24" s="44" t="str">
        <f t="shared" si="1"/>
        <v>11</v>
      </c>
      <c r="B24" s="3">
        <v>82</v>
      </c>
      <c r="C24" s="3">
        <v>85.6</v>
      </c>
      <c r="D24" s="3">
        <v>85.2</v>
      </c>
      <c r="E24" s="3">
        <v>87.8</v>
      </c>
      <c r="F24" s="3">
        <v>76.7</v>
      </c>
      <c r="G24" s="3">
        <v>85.4</v>
      </c>
      <c r="H24" s="3">
        <v>74.1</v>
      </c>
      <c r="I24" s="3">
        <v>96.6</v>
      </c>
      <c r="J24" s="3">
        <v>77.2</v>
      </c>
      <c r="K24" s="28">
        <f t="shared" si="0"/>
        <v>40500</v>
      </c>
    </row>
    <row r="25" spans="1:11" ht="8.25" customHeight="1">
      <c r="A25" s="44" t="str">
        <f t="shared" si="1"/>
        <v>12</v>
      </c>
      <c r="B25" s="3">
        <v>82.4</v>
      </c>
      <c r="C25" s="3">
        <v>84</v>
      </c>
      <c r="D25" s="3">
        <v>84.1</v>
      </c>
      <c r="E25" s="3">
        <v>87.4</v>
      </c>
      <c r="F25" s="3">
        <v>74.6</v>
      </c>
      <c r="G25" s="3">
        <v>83.2</v>
      </c>
      <c r="H25" s="3">
        <v>71.1</v>
      </c>
      <c r="I25" s="3">
        <v>97.3</v>
      </c>
      <c r="J25" s="3">
        <v>79.7</v>
      </c>
      <c r="K25" s="28">
        <f t="shared" si="0"/>
        <v>40530</v>
      </c>
    </row>
    <row r="26" spans="1:11" ht="8.25" customHeight="1">
      <c r="A26" s="44" t="str">
        <f t="shared" si="1"/>
        <v>23/1</v>
      </c>
      <c r="B26" s="3">
        <v>81.9</v>
      </c>
      <c r="C26" s="3">
        <v>81.2</v>
      </c>
      <c r="D26" s="3">
        <v>88.3</v>
      </c>
      <c r="E26" s="3">
        <v>91.9</v>
      </c>
      <c r="F26" s="3">
        <v>77.3</v>
      </c>
      <c r="G26" s="3">
        <v>79.5</v>
      </c>
      <c r="H26" s="3">
        <v>66.7</v>
      </c>
      <c r="I26" s="3">
        <v>92.7</v>
      </c>
      <c r="J26" s="3">
        <v>84.4</v>
      </c>
      <c r="K26" s="28">
        <f t="shared" si="0"/>
        <v>40560</v>
      </c>
    </row>
    <row r="27" spans="1:11" ht="8.25" customHeight="1">
      <c r="A27" s="44" t="str">
        <f t="shared" si="1"/>
        <v>2</v>
      </c>
      <c r="B27" s="3">
        <v>84.6</v>
      </c>
      <c r="C27" s="3">
        <v>82.3</v>
      </c>
      <c r="D27" s="3">
        <v>87.4</v>
      </c>
      <c r="E27" s="3">
        <v>91.3</v>
      </c>
      <c r="F27" s="3">
        <v>74.5</v>
      </c>
      <c r="G27" s="3">
        <v>81.1</v>
      </c>
      <c r="H27" s="3">
        <v>66.6</v>
      </c>
      <c r="I27" s="3">
        <v>97</v>
      </c>
      <c r="J27" s="3">
        <v>87.8</v>
      </c>
      <c r="K27" s="28">
        <f t="shared" si="0"/>
        <v>40590</v>
      </c>
    </row>
    <row r="28" spans="1:11" ht="8.25" customHeight="1">
      <c r="A28" s="44" t="str">
        <f t="shared" si="1"/>
        <v>3</v>
      </c>
      <c r="B28" s="3">
        <v>71.1</v>
      </c>
      <c r="C28" s="3">
        <v>75.6</v>
      </c>
      <c r="D28" s="3">
        <v>83.4</v>
      </c>
      <c r="E28" s="3">
        <v>86.8</v>
      </c>
      <c r="F28" s="3">
        <v>72.6</v>
      </c>
      <c r="G28" s="3">
        <v>73.6</v>
      </c>
      <c r="H28" s="3">
        <v>56.9</v>
      </c>
      <c r="I28" s="3">
        <v>95.7</v>
      </c>
      <c r="J28" s="3">
        <v>64.9</v>
      </c>
      <c r="K28" s="28">
        <f t="shared" si="0"/>
        <v>40620</v>
      </c>
    </row>
    <row r="29" spans="1:11" ht="8.25" customHeight="1">
      <c r="A29" s="44" t="str">
        <f t="shared" si="1"/>
        <v>4</v>
      </c>
      <c r="B29" s="3">
        <v>71.6</v>
      </c>
      <c r="C29" s="3">
        <v>74.5</v>
      </c>
      <c r="D29" s="3">
        <v>81.9</v>
      </c>
      <c r="E29" s="3">
        <v>84</v>
      </c>
      <c r="F29" s="3">
        <v>74.6</v>
      </c>
      <c r="G29" s="3">
        <v>72.2</v>
      </c>
      <c r="H29" s="3">
        <v>52</v>
      </c>
      <c r="I29" s="3">
        <v>96.8</v>
      </c>
      <c r="J29" s="3">
        <v>68.6</v>
      </c>
      <c r="K29" s="28">
        <f t="shared" si="0"/>
        <v>40650</v>
      </c>
    </row>
    <row r="30" spans="1:11" ht="8.25" customHeight="1">
      <c r="A30" s="44" t="str">
        <f t="shared" si="1"/>
        <v>5</v>
      </c>
      <c r="B30" s="3">
        <v>78.4</v>
      </c>
      <c r="C30" s="3">
        <v>82.7</v>
      </c>
      <c r="D30" s="3">
        <v>94.2</v>
      </c>
      <c r="E30" s="3">
        <v>100.6</v>
      </c>
      <c r="F30" s="3">
        <v>74.3</v>
      </c>
      <c r="G30" s="3">
        <v>80.1</v>
      </c>
      <c r="H30" s="3">
        <v>54.5</v>
      </c>
      <c r="I30" s="3">
        <v>109.1</v>
      </c>
      <c r="J30" s="3">
        <v>72.7</v>
      </c>
      <c r="K30" s="28">
        <f t="shared" si="0"/>
        <v>40680</v>
      </c>
    </row>
    <row r="31" spans="1:11" ht="8.25" customHeight="1">
      <c r="A31" s="44" t="str">
        <f t="shared" si="1"/>
        <v>6</v>
      </c>
      <c r="B31" s="3">
        <v>81.4</v>
      </c>
      <c r="C31" s="3">
        <v>85.1</v>
      </c>
      <c r="D31" s="3">
        <v>95.9</v>
      </c>
      <c r="E31" s="3">
        <v>100.5</v>
      </c>
      <c r="F31" s="3">
        <v>78.5</v>
      </c>
      <c r="G31" s="3">
        <v>83.1</v>
      </c>
      <c r="H31" s="3">
        <v>66.3</v>
      </c>
      <c r="I31" s="3">
        <v>102.2</v>
      </c>
      <c r="J31" s="3">
        <v>76.2</v>
      </c>
      <c r="K31" s="28">
        <f t="shared" si="0"/>
        <v>40710</v>
      </c>
    </row>
    <row r="32" spans="1:11" ht="8.25" customHeight="1">
      <c r="A32" s="44" t="str">
        <f t="shared" si="1"/>
        <v>7</v>
      </c>
      <c r="B32" s="3">
        <v>83.1</v>
      </c>
      <c r="C32" s="3">
        <v>86.2</v>
      </c>
      <c r="D32" s="3">
        <v>89.9</v>
      </c>
      <c r="E32" s="3">
        <v>93.6</v>
      </c>
      <c r="F32" s="3">
        <v>76.5</v>
      </c>
      <c r="G32" s="3">
        <v>85.4</v>
      </c>
      <c r="H32" s="3">
        <v>73.8</v>
      </c>
      <c r="I32" s="3">
        <v>99.6</v>
      </c>
      <c r="J32" s="3">
        <v>78.8</v>
      </c>
      <c r="K32" s="28">
        <f t="shared" si="0"/>
        <v>40740</v>
      </c>
    </row>
    <row r="33" spans="1:11" ht="8.25" customHeight="1">
      <c r="A33" s="44" t="str">
        <f t="shared" si="1"/>
        <v>8</v>
      </c>
      <c r="B33" s="3">
        <v>86.9</v>
      </c>
      <c r="C33" s="3">
        <v>87.8</v>
      </c>
      <c r="D33" s="3">
        <v>86.9</v>
      </c>
      <c r="E33" s="3">
        <v>89.3</v>
      </c>
      <c r="F33" s="3">
        <v>77.4</v>
      </c>
      <c r="G33" s="3">
        <v>88.1</v>
      </c>
      <c r="H33" s="3">
        <v>78.8</v>
      </c>
      <c r="I33" s="3">
        <v>98.3</v>
      </c>
      <c r="J33" s="3">
        <v>85</v>
      </c>
      <c r="K33" s="28">
        <f t="shared" si="0"/>
        <v>40770</v>
      </c>
    </row>
    <row r="34" spans="1:11" ht="8.25" customHeight="1">
      <c r="A34" s="44" t="str">
        <f t="shared" si="1"/>
        <v>9</v>
      </c>
      <c r="B34" s="3">
        <v>84.1</v>
      </c>
      <c r="C34" s="3">
        <v>86.2</v>
      </c>
      <c r="D34" s="3">
        <v>78.6</v>
      </c>
      <c r="E34" s="3">
        <v>81.8</v>
      </c>
      <c r="F34" s="3">
        <v>68.5</v>
      </c>
      <c r="G34" s="3">
        <v>87.9</v>
      </c>
      <c r="H34" s="3">
        <v>79.9</v>
      </c>
      <c r="I34" s="3">
        <v>98.2</v>
      </c>
      <c r="J34" s="3">
        <v>81.1</v>
      </c>
      <c r="K34" s="28">
        <f t="shared" si="0"/>
        <v>40800</v>
      </c>
    </row>
    <row r="35" spans="1:11" ht="8.25" customHeight="1">
      <c r="A35" s="44" t="str">
        <f t="shared" si="1"/>
        <v>10</v>
      </c>
      <c r="B35" s="3">
        <v>85.6</v>
      </c>
      <c r="C35" s="3">
        <v>87.3</v>
      </c>
      <c r="D35" s="3">
        <v>84.8</v>
      </c>
      <c r="E35" s="3">
        <v>87.4</v>
      </c>
      <c r="F35" s="3">
        <v>73.2</v>
      </c>
      <c r="G35" s="3">
        <v>88.2</v>
      </c>
      <c r="H35" s="3">
        <v>78.5</v>
      </c>
      <c r="I35" s="3">
        <v>99.8</v>
      </c>
      <c r="J35" s="3">
        <v>81.9</v>
      </c>
      <c r="K35" s="28">
        <f t="shared" si="0"/>
        <v>40830</v>
      </c>
    </row>
    <row r="36" spans="1:11" ht="8.25" customHeight="1">
      <c r="A36" s="44" t="str">
        <f t="shared" si="1"/>
        <v>11</v>
      </c>
      <c r="B36" s="3">
        <v>80.7</v>
      </c>
      <c r="C36" s="3">
        <v>82.7</v>
      </c>
      <c r="D36" s="3">
        <v>81.1</v>
      </c>
      <c r="E36" s="3">
        <v>84.7</v>
      </c>
      <c r="F36" s="3">
        <v>69.4</v>
      </c>
      <c r="G36" s="3">
        <v>82.8</v>
      </c>
      <c r="H36" s="3">
        <v>70.9</v>
      </c>
      <c r="I36" s="3">
        <v>94.9</v>
      </c>
      <c r="J36" s="3">
        <v>78.9</v>
      </c>
      <c r="K36" s="28">
        <f t="shared" si="0"/>
        <v>40860</v>
      </c>
    </row>
    <row r="37" spans="1:11" ht="8.25" customHeight="1">
      <c r="A37" s="44" t="str">
        <f t="shared" si="1"/>
        <v>12</v>
      </c>
      <c r="B37" s="3">
        <v>82.9</v>
      </c>
      <c r="C37" s="3">
        <v>83.1</v>
      </c>
      <c r="D37" s="3">
        <v>80.9</v>
      </c>
      <c r="E37" s="3">
        <v>83.8</v>
      </c>
      <c r="F37" s="3">
        <v>70.3</v>
      </c>
      <c r="G37" s="3">
        <v>83.5</v>
      </c>
      <c r="H37" s="3">
        <v>73.5</v>
      </c>
      <c r="I37" s="3">
        <v>95.4</v>
      </c>
      <c r="J37" s="3">
        <v>81.1</v>
      </c>
      <c r="K37" s="28">
        <f t="shared" si="0"/>
        <v>40890</v>
      </c>
    </row>
    <row r="38" spans="1:11" ht="8.25" customHeight="1">
      <c r="A38" s="44" t="str">
        <f t="shared" si="1"/>
        <v>24/1</v>
      </c>
      <c r="B38" s="3">
        <v>82</v>
      </c>
      <c r="C38" s="3">
        <v>82.2</v>
      </c>
      <c r="D38" s="3">
        <v>81</v>
      </c>
      <c r="E38" s="3">
        <v>83.9</v>
      </c>
      <c r="F38" s="3">
        <v>72.7</v>
      </c>
      <c r="G38" s="3">
        <v>82.6</v>
      </c>
      <c r="H38" s="3">
        <v>70.4</v>
      </c>
      <c r="I38" s="3">
        <v>95.7</v>
      </c>
      <c r="J38" s="3">
        <v>83.4</v>
      </c>
      <c r="K38" s="28">
        <f t="shared" si="0"/>
        <v>40920</v>
      </c>
    </row>
    <row r="39" spans="1:11" ht="8.25" customHeight="1">
      <c r="A39" s="44" t="str">
        <f t="shared" si="1"/>
        <v>2</v>
      </c>
      <c r="B39" s="3">
        <v>80.6</v>
      </c>
      <c r="C39" s="3">
        <v>77.6</v>
      </c>
      <c r="D39" s="3">
        <v>84</v>
      </c>
      <c r="E39" s="3">
        <v>88.9</v>
      </c>
      <c r="F39" s="3">
        <v>68.1</v>
      </c>
      <c r="G39" s="3">
        <v>76.3</v>
      </c>
      <c r="H39" s="3">
        <v>60.7</v>
      </c>
      <c r="I39" s="3">
        <v>93</v>
      </c>
      <c r="J39" s="3">
        <v>84.8</v>
      </c>
      <c r="K39" s="28">
        <f t="shared" si="0"/>
        <v>40950</v>
      </c>
    </row>
    <row r="40" spans="1:11" ht="8.25" customHeight="1">
      <c r="A40" s="44" t="str">
        <f t="shared" si="1"/>
        <v>3</v>
      </c>
      <c r="B40" s="3">
        <v>84.2</v>
      </c>
      <c r="C40" s="3">
        <v>82.1</v>
      </c>
      <c r="D40" s="3">
        <v>87.7</v>
      </c>
      <c r="E40" s="3">
        <v>92.3</v>
      </c>
      <c r="F40" s="3">
        <v>71.7</v>
      </c>
      <c r="G40" s="3">
        <v>80.7</v>
      </c>
      <c r="H40" s="3">
        <v>72.8</v>
      </c>
      <c r="I40" s="3">
        <v>91.2</v>
      </c>
      <c r="J40" s="3">
        <v>87.3</v>
      </c>
      <c r="K40" s="28">
        <f>K41-30</f>
        <v>40980</v>
      </c>
    </row>
    <row r="41" spans="1:11" ht="8.25" customHeight="1">
      <c r="A41" s="44" t="str">
        <f t="shared" si="1"/>
        <v>4</v>
      </c>
      <c r="B41" s="3">
        <v>82.7</v>
      </c>
      <c r="C41" s="3">
        <v>79.8</v>
      </c>
      <c r="D41" s="3">
        <v>85.7</v>
      </c>
      <c r="E41" s="3">
        <v>90.3</v>
      </c>
      <c r="F41" s="3">
        <v>70.1</v>
      </c>
      <c r="G41" s="3">
        <v>77.8</v>
      </c>
      <c r="H41" s="3">
        <v>74</v>
      </c>
      <c r="I41" s="3">
        <v>84.9</v>
      </c>
      <c r="J41" s="3">
        <v>87.3</v>
      </c>
      <c r="K41" s="28">
        <f>'01表紙・グラフ'!L$1+10</f>
        <v>41010</v>
      </c>
    </row>
    <row r="42" ht="8.25" customHeight="1">
      <c r="A42" s="46"/>
    </row>
  </sheetData>
  <printOptions/>
  <pageMargins left="0.5905511811023623" right="0.1968503937007874" top="0.11811023622047245" bottom="0" header="0" footer="0"/>
  <pageSetup orientation="landscape" paperSize="9" scale="65" r:id="rId1"/>
</worksheet>
</file>

<file path=xl/worksheets/sheet19.xml><?xml version="1.0" encoding="utf-8"?>
<worksheet xmlns="http://schemas.openxmlformats.org/spreadsheetml/2006/main" xmlns:r="http://schemas.openxmlformats.org/officeDocument/2006/relationships">
  <sheetPr codeName="Sheet6"/>
  <dimension ref="A1:G42"/>
  <sheetViews>
    <sheetView showGridLines="0" workbookViewId="0" topLeftCell="A1">
      <pane xSplit="1" ySplit="4" topLeftCell="B11" activePane="bottomRight" state="frozen"/>
      <selection pane="topLeft" activeCell="A1" sqref="A1"/>
      <selection pane="topRight" activeCell="B1" sqref="B1"/>
      <selection pane="bottomLeft" activeCell="A5" sqref="A5"/>
      <selection pane="bottomRight" activeCell="B47" sqref="B47"/>
    </sheetView>
  </sheetViews>
  <sheetFormatPr defaultColWidth="9.00390625" defaultRowHeight="8.25" customHeight="1"/>
  <cols>
    <col min="1" max="1" width="4.625" style="17" customWidth="1"/>
    <col min="2" max="16384" width="14.625" style="1" customWidth="1"/>
  </cols>
  <sheetData>
    <row r="1" spans="1:7" s="43" customFormat="1" ht="12" customHeight="1">
      <c r="A1" s="41"/>
      <c r="B1" s="42" t="s">
        <v>76</v>
      </c>
      <c r="E1" s="43" t="s">
        <v>69</v>
      </c>
      <c r="F1" s="54" t="s">
        <v>80</v>
      </c>
      <c r="G1" s="54"/>
    </row>
    <row r="2" spans="1:2" ht="8.25" customHeight="1">
      <c r="A2" s="34" t="s">
        <v>47</v>
      </c>
      <c r="B2" s="34" t="s">
        <v>0</v>
      </c>
    </row>
    <row r="3" spans="1:2" ht="8.25" customHeight="1">
      <c r="A3" s="37"/>
      <c r="B3" s="31" t="s">
        <v>57</v>
      </c>
    </row>
    <row r="4" spans="1:2" ht="8.25" customHeight="1">
      <c r="A4" s="39" t="s">
        <v>75</v>
      </c>
      <c r="B4" s="50">
        <f>('国季生産'!B38/'国季生産'!B37-1)*100</f>
        <v>0.9473684210526301</v>
      </c>
    </row>
    <row r="5" spans="1:3" ht="8.25" customHeight="1">
      <c r="A5" s="25"/>
      <c r="B5" s="3"/>
      <c r="C5" s="29"/>
    </row>
    <row r="6" spans="1:3" ht="8.25" customHeight="1">
      <c r="A6" s="25"/>
      <c r="B6" s="3"/>
      <c r="C6" s="29"/>
    </row>
    <row r="7" spans="1:3" ht="8.25" customHeight="1">
      <c r="A7" s="25"/>
      <c r="B7" s="3"/>
      <c r="C7" s="29"/>
    </row>
    <row r="8" spans="1:3" ht="8.25" customHeight="1">
      <c r="A8" s="25"/>
      <c r="B8" s="3"/>
      <c r="C8" s="29"/>
    </row>
    <row r="9" spans="1:3" ht="8.25" customHeight="1">
      <c r="A9" s="25"/>
      <c r="B9" s="3"/>
      <c r="C9" s="29"/>
    </row>
    <row r="10" spans="1:3" ht="8.25" customHeight="1">
      <c r="A10" s="25"/>
      <c r="B10" s="3"/>
      <c r="C10" s="29"/>
    </row>
    <row r="11" spans="1:3" ht="8.25" customHeight="1">
      <c r="A11" s="25"/>
      <c r="B11" s="3"/>
      <c r="C11" s="29"/>
    </row>
    <row r="12" spans="1:3" ht="8.25" customHeight="1">
      <c r="A12" s="25"/>
      <c r="B12" s="3"/>
      <c r="C12" s="29"/>
    </row>
    <row r="13" spans="1:3" ht="8.25" customHeight="1">
      <c r="A13" s="25"/>
      <c r="B13" s="3"/>
      <c r="C13" s="29"/>
    </row>
    <row r="14" spans="1:3" ht="8.25" customHeight="1">
      <c r="A14" s="25"/>
      <c r="B14" s="3"/>
      <c r="C14" s="29"/>
    </row>
    <row r="15" spans="1:3" ht="8.25" customHeight="1">
      <c r="A15" s="25"/>
      <c r="B15" s="3"/>
      <c r="C15" s="29"/>
    </row>
    <row r="16" spans="1:3" ht="8.25" customHeight="1">
      <c r="A16" s="44"/>
      <c r="B16" s="53"/>
      <c r="C16" s="29"/>
    </row>
    <row r="17" spans="1:3" ht="8.25" customHeight="1">
      <c r="A17" s="44" t="str">
        <f>TEXT(C17,"e/m")</f>
        <v>22/4</v>
      </c>
      <c r="B17" s="53">
        <v>95.8</v>
      </c>
      <c r="C17" s="55">
        <f aca="true" t="shared" si="0" ref="C17:C40">C18-30</f>
        <v>40290</v>
      </c>
    </row>
    <row r="18" spans="1:3" ht="8.25" customHeight="1">
      <c r="A18" s="44" t="str">
        <f aca="true" t="shared" si="1" ref="A18:A41">TEXT(C18,IF(MONTH(C18)=1,"e/m","m"))</f>
        <v>5</v>
      </c>
      <c r="B18" s="53">
        <v>95.7</v>
      </c>
      <c r="C18" s="55">
        <f t="shared" si="0"/>
        <v>40320</v>
      </c>
    </row>
    <row r="19" spans="1:3" ht="8.25" customHeight="1">
      <c r="A19" s="44" t="str">
        <f t="shared" si="1"/>
        <v>6</v>
      </c>
      <c r="B19" s="53">
        <v>94.3</v>
      </c>
      <c r="C19" s="55">
        <f t="shared" si="0"/>
        <v>40350</v>
      </c>
    </row>
    <row r="20" spans="1:3" ht="8.25" customHeight="1">
      <c r="A20" s="44" t="str">
        <f t="shared" si="1"/>
        <v>7</v>
      </c>
      <c r="B20" s="53">
        <v>94.6</v>
      </c>
      <c r="C20" s="55">
        <f t="shared" si="0"/>
        <v>40380</v>
      </c>
    </row>
    <row r="21" spans="1:3" ht="8.25" customHeight="1">
      <c r="A21" s="44" t="str">
        <f t="shared" si="1"/>
        <v>8</v>
      </c>
      <c r="B21" s="53">
        <v>94.5</v>
      </c>
      <c r="C21" s="55">
        <f t="shared" si="0"/>
        <v>40410</v>
      </c>
    </row>
    <row r="22" spans="1:3" ht="8.25" customHeight="1">
      <c r="A22" s="44" t="str">
        <f t="shared" si="1"/>
        <v>9</v>
      </c>
      <c r="B22" s="53">
        <v>93.7</v>
      </c>
      <c r="C22" s="55">
        <f t="shared" si="0"/>
        <v>40440</v>
      </c>
    </row>
    <row r="23" spans="1:3" ht="8.25" customHeight="1">
      <c r="A23" s="44" t="str">
        <f t="shared" si="1"/>
        <v>10</v>
      </c>
      <c r="B23" s="53">
        <v>92.4</v>
      </c>
      <c r="C23" s="55">
        <f t="shared" si="0"/>
        <v>40470</v>
      </c>
    </row>
    <row r="24" spans="1:3" ht="8.25" customHeight="1">
      <c r="A24" s="44" t="str">
        <f t="shared" si="1"/>
        <v>11</v>
      </c>
      <c r="B24" s="53">
        <v>93.9</v>
      </c>
      <c r="C24" s="55">
        <f t="shared" si="0"/>
        <v>40500</v>
      </c>
    </row>
    <row r="25" spans="1:3" ht="8.25" customHeight="1">
      <c r="A25" s="44" t="str">
        <f t="shared" si="1"/>
        <v>12</v>
      </c>
      <c r="B25" s="53">
        <v>96.2</v>
      </c>
      <c r="C25" s="55">
        <f t="shared" si="0"/>
        <v>40530</v>
      </c>
    </row>
    <row r="26" spans="1:3" ht="8.25" customHeight="1">
      <c r="A26" s="44" t="str">
        <f t="shared" si="1"/>
        <v>23/1</v>
      </c>
      <c r="B26" s="53">
        <v>97.4</v>
      </c>
      <c r="C26" s="55">
        <f t="shared" si="0"/>
        <v>40560</v>
      </c>
    </row>
    <row r="27" spans="1:3" ht="8.25" customHeight="1">
      <c r="A27" s="44" t="str">
        <f t="shared" si="1"/>
        <v>2</v>
      </c>
      <c r="B27" s="53">
        <v>98.5</v>
      </c>
      <c r="C27" s="55">
        <f t="shared" si="0"/>
        <v>40590</v>
      </c>
    </row>
    <row r="28" spans="1:3" ht="8.25" customHeight="1">
      <c r="A28" s="44" t="str">
        <f t="shared" si="1"/>
        <v>3</v>
      </c>
      <c r="B28" s="53">
        <v>82.5</v>
      </c>
      <c r="C28" s="55">
        <f t="shared" si="0"/>
        <v>40620</v>
      </c>
    </row>
    <row r="29" spans="1:3" ht="8.25" customHeight="1">
      <c r="A29" s="45" t="str">
        <f t="shared" si="1"/>
        <v>4</v>
      </c>
      <c r="B29" s="53">
        <v>84.5</v>
      </c>
      <c r="C29" s="55">
        <f t="shared" si="0"/>
        <v>40650</v>
      </c>
    </row>
    <row r="30" spans="1:3" ht="8.25" customHeight="1">
      <c r="A30" s="45" t="str">
        <f t="shared" si="1"/>
        <v>5</v>
      </c>
      <c r="B30" s="53">
        <v>89.4</v>
      </c>
      <c r="C30" s="55">
        <f t="shared" si="0"/>
        <v>40680</v>
      </c>
    </row>
    <row r="31" spans="1:3" ht="8.25" customHeight="1">
      <c r="A31" s="45" t="str">
        <f t="shared" si="1"/>
        <v>6</v>
      </c>
      <c r="B31" s="53">
        <v>92.8</v>
      </c>
      <c r="C31" s="55">
        <f t="shared" si="0"/>
        <v>40710</v>
      </c>
    </row>
    <row r="32" spans="1:3" ht="8.25" customHeight="1">
      <c r="A32" s="45" t="str">
        <f t="shared" si="1"/>
        <v>7</v>
      </c>
      <c r="B32" s="53">
        <v>93.8</v>
      </c>
      <c r="C32" s="55">
        <f t="shared" si="0"/>
        <v>40740</v>
      </c>
    </row>
    <row r="33" spans="1:3" ht="8.25" customHeight="1">
      <c r="A33" s="45" t="str">
        <f t="shared" si="1"/>
        <v>8</v>
      </c>
      <c r="B33" s="53">
        <v>94.6</v>
      </c>
      <c r="C33" s="55">
        <f t="shared" si="0"/>
        <v>40770</v>
      </c>
    </row>
    <row r="34" spans="1:3" ht="8.25" customHeight="1">
      <c r="A34" s="44" t="str">
        <f t="shared" si="1"/>
        <v>9</v>
      </c>
      <c r="B34" s="53">
        <v>92.8</v>
      </c>
      <c r="C34" s="55">
        <f t="shared" si="0"/>
        <v>40800</v>
      </c>
    </row>
    <row r="35" spans="1:3" ht="8.25" customHeight="1">
      <c r="A35" s="44" t="str">
        <f t="shared" si="1"/>
        <v>10</v>
      </c>
      <c r="B35" s="53">
        <v>94.5</v>
      </c>
      <c r="C35" s="55">
        <f t="shared" si="0"/>
        <v>40830</v>
      </c>
    </row>
    <row r="36" spans="1:3" ht="8.25" customHeight="1">
      <c r="A36" s="44" t="str">
        <f t="shared" si="1"/>
        <v>11</v>
      </c>
      <c r="B36" s="53">
        <v>92.9</v>
      </c>
      <c r="C36" s="55">
        <f t="shared" si="0"/>
        <v>40860</v>
      </c>
    </row>
    <row r="37" spans="1:3" ht="8.25" customHeight="1">
      <c r="A37" s="44" t="str">
        <f t="shared" si="1"/>
        <v>12</v>
      </c>
      <c r="B37" s="53">
        <v>95</v>
      </c>
      <c r="C37" s="55">
        <f t="shared" si="0"/>
        <v>40890</v>
      </c>
    </row>
    <row r="38" spans="1:3" ht="8.25" customHeight="1">
      <c r="A38" s="44" t="str">
        <f t="shared" si="1"/>
        <v>24/1</v>
      </c>
      <c r="B38" s="53">
        <v>95.9</v>
      </c>
      <c r="C38" s="55">
        <f t="shared" si="0"/>
        <v>40920</v>
      </c>
    </row>
    <row r="39" spans="1:3" ht="8.25" customHeight="1">
      <c r="A39" s="44" t="str">
        <f t="shared" si="1"/>
        <v>2</v>
      </c>
      <c r="B39" s="1">
        <v>94.4</v>
      </c>
      <c r="C39" s="55">
        <f t="shared" si="0"/>
        <v>40950</v>
      </c>
    </row>
    <row r="40" spans="1:3" ht="8.25" customHeight="1">
      <c r="A40" s="44" t="str">
        <f t="shared" si="1"/>
        <v>3</v>
      </c>
      <c r="B40" s="1">
        <v>95.6</v>
      </c>
      <c r="C40" s="55">
        <f t="shared" si="0"/>
        <v>40980</v>
      </c>
    </row>
    <row r="41" spans="1:3" ht="8.25" customHeight="1">
      <c r="A41" s="44" t="str">
        <f t="shared" si="1"/>
        <v>4</v>
      </c>
      <c r="B41" s="1">
        <v>95.8</v>
      </c>
      <c r="C41" s="55">
        <f>'01表紙・グラフ'!L$1+10</f>
        <v>41010</v>
      </c>
    </row>
    <row r="42" ht="8.25" customHeight="1">
      <c r="A42" s="46"/>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M366"/>
  <sheetViews>
    <sheetView zoomScaleSheetLayoutView="100" workbookViewId="0" topLeftCell="A1">
      <selection activeCell="B11" sqref="B11"/>
    </sheetView>
  </sheetViews>
  <sheetFormatPr defaultColWidth="9.00390625" defaultRowHeight="13.5"/>
  <cols>
    <col min="2" max="10" width="8.625" style="0" customWidth="1"/>
    <col min="11" max="11" width="1.875" style="0" customWidth="1"/>
    <col min="13" max="13" width="10.375" style="0" bestFit="1" customWidth="1"/>
  </cols>
  <sheetData>
    <row r="1" spans="12:13" ht="13.5">
      <c r="L1" s="22">
        <v>41000</v>
      </c>
      <c r="M1" s="23">
        <v>41061</v>
      </c>
    </row>
    <row r="2" spans="1:2" ht="14.25">
      <c r="A2" s="660" t="s">
        <v>30</v>
      </c>
      <c r="B2" s="661"/>
    </row>
    <row r="3" spans="1:12" ht="13.5">
      <c r="A3" s="4"/>
      <c r="L3" s="21"/>
    </row>
    <row r="4" spans="1:9" ht="17.25">
      <c r="A4" s="4"/>
      <c r="B4" s="664"/>
      <c r="C4" s="665"/>
      <c r="D4" s="665"/>
      <c r="E4" s="665"/>
      <c r="F4" s="665"/>
      <c r="G4" s="665"/>
      <c r="H4" s="665"/>
      <c r="I4" s="665"/>
    </row>
    <row r="5" spans="1:12" ht="13.5">
      <c r="A5" s="4"/>
      <c r="L5" s="21"/>
    </row>
    <row r="6" spans="1:10" ht="30.75">
      <c r="A6" s="4"/>
      <c r="B6" s="666" t="s">
        <v>41</v>
      </c>
      <c r="C6" s="666"/>
      <c r="D6" s="666"/>
      <c r="E6" s="666"/>
      <c r="F6" s="666"/>
      <c r="G6" s="666"/>
      <c r="H6" s="666"/>
      <c r="I6" s="666"/>
      <c r="J6" s="7"/>
    </row>
    <row r="7" spans="1:7" ht="14.25">
      <c r="A7" s="4"/>
      <c r="G7" s="6" t="s">
        <v>81</v>
      </c>
    </row>
    <row r="8" spans="1:8" ht="14.25">
      <c r="A8" s="4"/>
      <c r="H8" s="6"/>
    </row>
    <row r="9" spans="1:10" ht="21">
      <c r="A9" s="4"/>
      <c r="B9" s="667" t="str">
        <f>"－ "&amp;TEXT(L1,"ggg ")&amp;TEXT(L1,"e 年 m 月分 ")&amp;"速 報 －"</f>
        <v>－ 平成 24 年 4 月分 速 報 －</v>
      </c>
      <c r="C9" s="668"/>
      <c r="D9" s="668"/>
      <c r="E9" s="668"/>
      <c r="F9" s="668"/>
      <c r="G9" s="668"/>
      <c r="H9" s="668"/>
      <c r="I9" s="668"/>
      <c r="J9" s="7"/>
    </row>
    <row r="10" spans="1:10" ht="17.25">
      <c r="A10" s="4"/>
      <c r="B10" s="8"/>
      <c r="C10" s="7"/>
      <c r="D10" s="7"/>
      <c r="E10" s="7"/>
      <c r="F10" s="7"/>
      <c r="G10" s="49" t="str">
        <f>IF(MONTH(L1)=4,"＜年間補正版＞","")</f>
        <v>＜年間補正版＞</v>
      </c>
      <c r="H10" s="16"/>
      <c r="I10" s="7"/>
      <c r="J10" s="7"/>
    </row>
    <row r="12" spans="2:7" ht="18.75">
      <c r="B12" s="9" t="s">
        <v>48</v>
      </c>
      <c r="G12" s="15" t="s">
        <v>51</v>
      </c>
    </row>
    <row r="13" spans="7:10" ht="14.25" customHeight="1">
      <c r="G13" s="669" t="s">
        <v>78</v>
      </c>
      <c r="H13" s="670"/>
      <c r="I13" s="670"/>
      <c r="J13" s="670"/>
    </row>
    <row r="36" ht="18.75">
      <c r="B36" s="9" t="s">
        <v>34</v>
      </c>
    </row>
    <row r="54" spans="2:9" ht="13.5">
      <c r="B54" s="662" t="str">
        <f>TEXT(M1,"ggg ")&amp;TEXT(M1,"e 年 m 月")</f>
        <v>平成 24 年 6 月</v>
      </c>
      <c r="C54" s="662"/>
      <c r="D54" s="662"/>
      <c r="E54" s="662"/>
      <c r="F54" s="662"/>
      <c r="G54" s="662"/>
      <c r="H54" s="662"/>
      <c r="I54" s="662"/>
    </row>
    <row r="56" spans="2:9" ht="21">
      <c r="B56" s="663" t="s">
        <v>82</v>
      </c>
      <c r="C56" s="663"/>
      <c r="D56" s="663"/>
      <c r="E56" s="663"/>
      <c r="F56" s="663"/>
      <c r="G56" s="663"/>
      <c r="H56" s="663"/>
      <c r="I56" s="663"/>
    </row>
    <row r="62" ht="18.75">
      <c r="B62" s="9" t="s">
        <v>32</v>
      </c>
    </row>
    <row r="90" ht="18.75">
      <c r="B90" s="9" t="s">
        <v>50</v>
      </c>
    </row>
    <row r="91" ht="14.25">
      <c r="G91" s="6" t="s">
        <v>78</v>
      </c>
    </row>
    <row r="119" spans="2:11" ht="13.5">
      <c r="B119" s="11" t="s">
        <v>42</v>
      </c>
      <c r="C119" s="12"/>
      <c r="D119" s="12"/>
      <c r="E119" s="12"/>
      <c r="F119" s="12"/>
      <c r="G119" s="12"/>
      <c r="H119" s="12"/>
      <c r="I119" s="12"/>
      <c r="J119" s="12"/>
      <c r="K119" s="12"/>
    </row>
    <row r="120" spans="2:11" ht="13.5">
      <c r="B120" s="11"/>
      <c r="C120" s="12"/>
      <c r="D120" s="12"/>
      <c r="E120" s="12"/>
      <c r="F120" s="12"/>
      <c r="G120" s="12"/>
      <c r="H120" s="12"/>
      <c r="I120" s="12"/>
      <c r="J120" s="12"/>
      <c r="K120" s="12"/>
    </row>
    <row r="121" ht="18.75">
      <c r="B121" s="9" t="s">
        <v>29</v>
      </c>
    </row>
    <row r="122" ht="20.25">
      <c r="B122" s="5"/>
    </row>
    <row r="123" spans="2:7" ht="17.25">
      <c r="B123" s="10" t="s">
        <v>33</v>
      </c>
      <c r="G123" s="6"/>
    </row>
    <row r="124" ht="14.25">
      <c r="G124" s="6" t="s">
        <v>78</v>
      </c>
    </row>
    <row r="152" ht="17.25">
      <c r="B152" s="10" t="s">
        <v>35</v>
      </c>
    </row>
    <row r="153" ht="14.25">
      <c r="G153" s="6" t="s">
        <v>78</v>
      </c>
    </row>
    <row r="180" spans="2:11" ht="13.5">
      <c r="B180" s="11" t="s">
        <v>43</v>
      </c>
      <c r="C180" s="13"/>
      <c r="D180" s="13"/>
      <c r="E180" s="13"/>
      <c r="F180" s="13"/>
      <c r="G180" s="13"/>
      <c r="H180" s="13"/>
      <c r="I180" s="13"/>
      <c r="J180" s="13"/>
      <c r="K180" s="13"/>
    </row>
    <row r="181" spans="2:11" ht="13.5">
      <c r="B181" s="11"/>
      <c r="C181" s="13"/>
      <c r="D181" s="13"/>
      <c r="E181" s="13"/>
      <c r="F181" s="13"/>
      <c r="G181" s="13"/>
      <c r="H181" s="13"/>
      <c r="I181" s="13"/>
      <c r="J181" s="13"/>
      <c r="K181" s="13"/>
    </row>
    <row r="184" ht="17.25">
      <c r="B184" s="10" t="s">
        <v>36</v>
      </c>
    </row>
    <row r="185" ht="14.25">
      <c r="G185" s="6" t="s">
        <v>78</v>
      </c>
    </row>
    <row r="214" ht="17.25">
      <c r="B214" s="10" t="s">
        <v>37</v>
      </c>
    </row>
    <row r="215" ht="14.25">
      <c r="G215" s="6" t="s">
        <v>78</v>
      </c>
    </row>
    <row r="242" spans="2:11" ht="13.5">
      <c r="B242" s="11" t="s">
        <v>46</v>
      </c>
      <c r="C242" s="13"/>
      <c r="D242" s="13"/>
      <c r="E242" s="13"/>
      <c r="F242" s="13"/>
      <c r="G242" s="13"/>
      <c r="H242" s="13"/>
      <c r="I242" s="13"/>
      <c r="J242" s="13"/>
      <c r="K242" s="13"/>
    </row>
    <row r="243" spans="2:11" ht="13.5">
      <c r="B243" s="11"/>
      <c r="C243" s="13"/>
      <c r="D243" s="13"/>
      <c r="E243" s="13"/>
      <c r="F243" s="13"/>
      <c r="G243" s="13"/>
      <c r="H243" s="13"/>
      <c r="I243" s="13"/>
      <c r="J243" s="13"/>
      <c r="K243" s="13"/>
    </row>
    <row r="246" ht="17.25">
      <c r="B246" s="10" t="s">
        <v>38</v>
      </c>
    </row>
    <row r="247" ht="14.25">
      <c r="G247" s="6" t="s">
        <v>78</v>
      </c>
    </row>
    <row r="276" ht="17.25">
      <c r="B276" s="10" t="s">
        <v>39</v>
      </c>
    </row>
    <row r="277" ht="14.25">
      <c r="G277" s="6" t="s">
        <v>78</v>
      </c>
    </row>
    <row r="304" spans="2:11" ht="13.5">
      <c r="B304" s="11" t="s">
        <v>45</v>
      </c>
      <c r="C304" s="13"/>
      <c r="D304" s="13"/>
      <c r="E304" s="13"/>
      <c r="F304" s="13"/>
      <c r="G304" s="13"/>
      <c r="H304" s="13"/>
      <c r="I304" s="13"/>
      <c r="J304" s="13"/>
      <c r="K304" s="13"/>
    </row>
    <row r="305" spans="2:11" ht="13.5">
      <c r="B305" s="11"/>
      <c r="C305" s="13"/>
      <c r="D305" s="13"/>
      <c r="E305" s="13"/>
      <c r="F305" s="13"/>
      <c r="G305" s="13"/>
      <c r="H305" s="13"/>
      <c r="I305" s="13"/>
      <c r="J305" s="13"/>
      <c r="K305" s="13"/>
    </row>
    <row r="308" ht="17.25">
      <c r="B308" s="10" t="s">
        <v>40</v>
      </c>
    </row>
    <row r="309" ht="14.25">
      <c r="G309" s="6" t="s">
        <v>78</v>
      </c>
    </row>
    <row r="338" ht="17.25">
      <c r="B338" s="10" t="s">
        <v>31</v>
      </c>
    </row>
    <row r="339" ht="14.25">
      <c r="G339" s="6" t="s">
        <v>78</v>
      </c>
    </row>
    <row r="366" spans="2:11" ht="13.5">
      <c r="B366" s="11" t="s">
        <v>44</v>
      </c>
      <c r="C366" s="12"/>
      <c r="D366" s="12"/>
      <c r="E366" s="12"/>
      <c r="F366" s="12"/>
      <c r="G366" s="12"/>
      <c r="H366" s="12"/>
      <c r="I366" s="12"/>
      <c r="J366" s="12"/>
      <c r="K366" s="12"/>
    </row>
  </sheetData>
  <mergeCells count="7">
    <mergeCell ref="A2:B2"/>
    <mergeCell ref="B54:I54"/>
    <mergeCell ref="B56:I56"/>
    <mergeCell ref="B4:I4"/>
    <mergeCell ref="B6:I6"/>
    <mergeCell ref="B9:I9"/>
    <mergeCell ref="G13:J13"/>
  </mergeCells>
  <printOptions/>
  <pageMargins left="0.5905511811023623" right="0.7874015748031497" top="0.5905511811023623" bottom="0.3937007874015748" header="0.5118110236220472" footer="0.511811023622047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8"/>
  <dimension ref="A1:A1"/>
  <sheetViews>
    <sheetView workbookViewId="0" topLeftCell="A1">
      <selection activeCell="A1" sqref="A1:IV16384"/>
    </sheetView>
  </sheetViews>
  <sheetFormatPr defaultColWidth="9.00390625" defaultRowHeight="13.5"/>
  <sheetData/>
  <printOptions/>
  <pageMargins left="0.75" right="0.75" top="1" bottom="1" header="0.512" footer="0.512"/>
  <pageSetup orientation="portrait" paperSize="9"/>
  <headerFooter alignWithMargins="0">
    <oddHeader>&amp;C&amp;A</oddHeader>
    <oddFooter>&amp;C- &amp;P -</oddFooter>
  </headerFooter>
</worksheet>
</file>

<file path=xl/worksheets/sheet21.xml><?xml version="1.0" encoding="utf-8"?>
<worksheet xmlns="http://schemas.openxmlformats.org/spreadsheetml/2006/main" xmlns:r="http://schemas.openxmlformats.org/officeDocument/2006/relationships">
  <sheetPr codeName="Sheet9"/>
  <dimension ref="A1:C6"/>
  <sheetViews>
    <sheetView workbookViewId="0" topLeftCell="A1">
      <selection activeCell="A1" sqref="A1"/>
    </sheetView>
  </sheetViews>
  <sheetFormatPr defaultColWidth="9.00390625" defaultRowHeight="13.5"/>
  <sheetData>
    <row r="1" spans="1:3" ht="13.5">
      <c r="A1" t="s">
        <v>18</v>
      </c>
      <c r="B1">
        <v>28</v>
      </c>
      <c r="C1">
        <v>124</v>
      </c>
    </row>
    <row r="2" spans="1:3" ht="13.5">
      <c r="A2" t="s">
        <v>18</v>
      </c>
      <c r="B2">
        <v>15</v>
      </c>
      <c r="C2">
        <v>124</v>
      </c>
    </row>
    <row r="3" spans="1:3" ht="13.5">
      <c r="A3" t="s">
        <v>18</v>
      </c>
      <c r="B3">
        <v>15</v>
      </c>
      <c r="C3">
        <v>124</v>
      </c>
    </row>
    <row r="4" ht="13.5">
      <c r="A4" t="s">
        <v>19</v>
      </c>
    </row>
    <row r="5" ht="13.5">
      <c r="A5" t="s">
        <v>19</v>
      </c>
    </row>
    <row r="6" ht="13.5">
      <c r="A6" t="s">
        <v>19</v>
      </c>
    </row>
  </sheetData>
  <printOptions/>
  <pageMargins left="0.75" right="0.75" top="1" bottom="1" header="0.512" footer="0.512"/>
  <pageSetup orientation="portrait" paperSize="9"/>
  <headerFooter alignWithMargins="0">
    <oddHeader>&amp;C&amp;A</oddHeader>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K26" sqref="K26"/>
    </sheetView>
  </sheetViews>
  <sheetFormatPr defaultColWidth="9.00390625" defaultRowHeight="13.5"/>
  <sheetData/>
  <printOptions/>
  <pageMargins left="0.7874015748031497" right="0.7874015748031497" top="0.984251968503937" bottom="0.984251968503937" header="0.5118110236220472" footer="0.5118110236220472"/>
  <pageSetup fitToHeight="1" fitToWidth="1" horizontalDpi="600" verticalDpi="600" orientation="portrait" paperSize="9" scale="96" r:id="rId3"/>
  <legacyDrawing r:id="rId2"/>
  <oleObjects>
    <oleObject progId="Word.Document.8" shapeId="1472805" r:id="rId1"/>
  </oleObjects>
</worksheet>
</file>

<file path=xl/worksheets/sheet4.xml><?xml version="1.0" encoding="utf-8"?>
<worksheet xmlns="http://schemas.openxmlformats.org/spreadsheetml/2006/main" xmlns:r="http://schemas.openxmlformats.org/officeDocument/2006/relationships">
  <sheetPr codeName="Sheet10"/>
  <dimension ref="A1:B51"/>
  <sheetViews>
    <sheetView showGridLines="0" workbookViewId="0" topLeftCell="A1">
      <selection activeCell="A2" sqref="A2"/>
    </sheetView>
  </sheetViews>
  <sheetFormatPr defaultColWidth="9.00390625" defaultRowHeight="13.5"/>
  <cols>
    <col min="1" max="1" width="7.25390625" style="58" customWidth="1"/>
    <col min="2" max="2" width="76.75390625" style="58" customWidth="1"/>
    <col min="3" max="16384" width="8.00390625" style="58" customWidth="1"/>
  </cols>
  <sheetData>
    <row r="1" spans="1:2" ht="22.5">
      <c r="A1" s="56" t="s">
        <v>98</v>
      </c>
      <c r="B1" s="57"/>
    </row>
    <row r="3" ht="13.5">
      <c r="B3" s="59" t="s">
        <v>88</v>
      </c>
    </row>
    <row r="6" spans="1:2" ht="32.25" customHeight="1">
      <c r="A6" s="60" t="s">
        <v>89</v>
      </c>
      <c r="B6" s="61" t="s">
        <v>90</v>
      </c>
    </row>
    <row r="7" spans="1:2" ht="37.5" customHeight="1">
      <c r="A7" s="60"/>
      <c r="B7" s="61" t="s">
        <v>91</v>
      </c>
    </row>
    <row r="8" spans="1:2" ht="32.25" customHeight="1">
      <c r="A8" s="60" t="s">
        <v>92</v>
      </c>
      <c r="B8" s="61" t="s">
        <v>93</v>
      </c>
    </row>
    <row r="9" spans="1:2" ht="37.5" customHeight="1">
      <c r="A9" s="60"/>
      <c r="B9" s="61" t="s">
        <v>94</v>
      </c>
    </row>
    <row r="10" spans="1:2" ht="32.25" customHeight="1">
      <c r="A10" s="60" t="s">
        <v>99</v>
      </c>
      <c r="B10" s="61" t="s">
        <v>95</v>
      </c>
    </row>
    <row r="11" spans="1:2" ht="37.5" customHeight="1">
      <c r="A11" s="60"/>
      <c r="B11" s="61" t="s">
        <v>96</v>
      </c>
    </row>
    <row r="12" ht="14.25"/>
    <row r="13" ht="14.25"/>
    <row r="14" ht="14.25"/>
    <row r="15" ht="14.25"/>
    <row r="16" ht="14.25"/>
    <row r="17" ht="14.25"/>
    <row r="18" ht="14.25"/>
    <row r="19" ht="14.25"/>
    <row r="20" ht="14.25"/>
    <row r="21" ht="14.25"/>
    <row r="22" ht="14.25"/>
    <row r="23" ht="14.25"/>
    <row r="24" ht="14.25"/>
    <row r="25" spans="1:2" ht="13.5">
      <c r="A25" s="62" t="s">
        <v>100</v>
      </c>
      <c r="B25" s="63" t="s">
        <v>97</v>
      </c>
    </row>
    <row r="26" spans="1:2" ht="13.5">
      <c r="A26" s="63"/>
      <c r="B26" s="63" t="s">
        <v>101</v>
      </c>
    </row>
    <row r="27" spans="1:2" ht="13.5">
      <c r="A27" s="63"/>
      <c r="B27" s="63" t="s">
        <v>102</v>
      </c>
    </row>
    <row r="28" spans="1:2" ht="13.5">
      <c r="A28" s="63"/>
      <c r="B28" s="63"/>
    </row>
    <row r="30" ht="14.25"/>
    <row r="31" ht="14.25"/>
    <row r="32" ht="14.25"/>
    <row r="33" ht="14.25"/>
    <row r="34" ht="14.25"/>
    <row r="35" ht="14.25"/>
    <row r="36" ht="14.25"/>
    <row r="37" ht="14.25"/>
    <row r="38" ht="14.25"/>
    <row r="39" ht="14.25"/>
    <row r="40" ht="14.25"/>
    <row r="41" ht="14.25"/>
    <row r="42" ht="14.25"/>
    <row r="43" ht="14.25"/>
    <row r="44" ht="14.25"/>
    <row r="46" spans="1:2" ht="13.5">
      <c r="A46" s="62" t="s">
        <v>100</v>
      </c>
      <c r="B46" s="63" t="s">
        <v>103</v>
      </c>
    </row>
    <row r="47" spans="1:2" ht="13.5">
      <c r="A47" s="63"/>
      <c r="B47" s="63" t="s">
        <v>104</v>
      </c>
    </row>
    <row r="48" spans="1:2" ht="13.5">
      <c r="A48" s="63"/>
      <c r="B48" s="63" t="s">
        <v>105</v>
      </c>
    </row>
    <row r="51" spans="1:2" ht="13.5">
      <c r="A51" s="64" t="s">
        <v>106</v>
      </c>
      <c r="B51" s="64"/>
    </row>
  </sheetData>
  <printOptions/>
  <pageMargins left="0.85" right="0.75" top="0.79" bottom="0.46" header="0.512" footer="0.39"/>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dimension ref="A1:BE63"/>
  <sheetViews>
    <sheetView workbookViewId="0" topLeftCell="A16">
      <selection activeCell="D23" sqref="D23"/>
    </sheetView>
  </sheetViews>
  <sheetFormatPr defaultColWidth="9.00390625" defaultRowHeight="13.5"/>
  <cols>
    <col min="1" max="1" width="5.625" style="67" customWidth="1"/>
    <col min="2" max="2" width="13.625" style="68" customWidth="1"/>
    <col min="3" max="3" width="2.00390625" style="68" customWidth="1"/>
    <col min="4" max="4" width="6.75390625" style="67" customWidth="1"/>
    <col min="5" max="5" width="2.00390625" style="67" bestFit="1" customWidth="1"/>
    <col min="6" max="6" width="6.75390625" style="67" customWidth="1"/>
    <col min="7" max="7" width="2.00390625" style="67" bestFit="1" customWidth="1"/>
    <col min="8" max="8" width="6.75390625" style="67" customWidth="1"/>
    <col min="9" max="9" width="2.00390625" style="67" bestFit="1" customWidth="1"/>
    <col min="10" max="10" width="6.75390625" style="67" customWidth="1"/>
    <col min="11" max="11" width="2.00390625" style="67" customWidth="1"/>
    <col min="12" max="12" width="6.75390625" style="67" customWidth="1"/>
    <col min="13" max="13" width="2.00390625" style="67" customWidth="1"/>
    <col min="14" max="14" width="6.75390625" style="67" customWidth="1"/>
    <col min="15" max="15" width="2.00390625" style="67" customWidth="1"/>
    <col min="16" max="16" width="6.75390625" style="67" customWidth="1"/>
    <col min="17" max="17" width="2.00390625" style="67" customWidth="1"/>
    <col min="18" max="18" width="6.75390625" style="67" customWidth="1"/>
    <col min="19" max="19" width="2.00390625" style="67" customWidth="1"/>
    <col min="20" max="20" width="6.75390625" style="67" customWidth="1"/>
    <col min="21" max="21" width="2.00390625" style="67" customWidth="1"/>
    <col min="22" max="22" width="6.75390625" style="67" customWidth="1"/>
    <col min="23" max="23" width="2.00390625" style="67" customWidth="1"/>
    <col min="24" max="24" width="6.75390625" style="67" customWidth="1"/>
    <col min="25" max="25" width="2.00390625" style="67" customWidth="1"/>
    <col min="26" max="26" width="6.75390625" style="67" customWidth="1"/>
    <col min="27" max="27" width="2.00390625" style="67" customWidth="1"/>
    <col min="28" max="28" width="6.75390625" style="67" customWidth="1"/>
    <col min="29" max="29" width="2.00390625" style="67" customWidth="1"/>
    <col min="30" max="30" width="6.75390625" style="67" customWidth="1"/>
    <col min="31" max="31" width="2.00390625" style="67" customWidth="1"/>
    <col min="32" max="32" width="6.75390625" style="67" customWidth="1"/>
    <col min="33" max="33" width="2.00390625" style="67" customWidth="1"/>
    <col min="34" max="34" width="6.75390625" style="67" customWidth="1"/>
    <col min="35" max="35" width="2.00390625" style="67" customWidth="1"/>
    <col min="36" max="36" width="6.75390625" style="67" customWidth="1"/>
    <col min="37" max="37" width="2.00390625" style="67" customWidth="1"/>
    <col min="38" max="38" width="6.75390625" style="67" customWidth="1"/>
    <col min="39" max="39" width="2.00390625" style="67" customWidth="1"/>
    <col min="40" max="40" width="6.75390625" style="67" customWidth="1"/>
    <col min="41" max="41" width="2.00390625" style="67" customWidth="1"/>
    <col min="42" max="42" width="6.75390625" style="67" customWidth="1"/>
    <col min="43" max="43" width="2.00390625" style="67" customWidth="1"/>
    <col min="44" max="44" width="6.75390625" style="67" customWidth="1"/>
    <col min="45" max="45" width="2.00390625" style="67" customWidth="1"/>
    <col min="46" max="46" width="6.75390625" style="67" customWidth="1"/>
    <col min="47" max="47" width="2.00390625" style="67" customWidth="1"/>
    <col min="48" max="48" width="6.75390625" style="67" customWidth="1"/>
    <col min="49" max="49" width="1.37890625" style="67" customWidth="1"/>
    <col min="50" max="16384" width="9.00390625" style="67" customWidth="1"/>
  </cols>
  <sheetData>
    <row r="1" spans="2:6" ht="18.75">
      <c r="B1" s="65" t="s">
        <v>107</v>
      </c>
      <c r="C1" s="66"/>
      <c r="D1" s="66"/>
      <c r="E1" s="66"/>
      <c r="F1" s="66"/>
    </row>
    <row r="2" spans="40:44" ht="14.25" thickBot="1">
      <c r="AN2" s="69"/>
      <c r="AR2" s="67" t="s">
        <v>143</v>
      </c>
    </row>
    <row r="3" spans="2:3" ht="12" customHeight="1" thickBot="1">
      <c r="B3" s="70"/>
      <c r="C3" s="71"/>
    </row>
    <row r="4" spans="2:48" ht="12" customHeight="1" thickBot="1">
      <c r="B4" s="72"/>
      <c r="C4" s="73"/>
      <c r="D4" s="74"/>
      <c r="E4" s="75"/>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7"/>
      <c r="AV4" s="74"/>
    </row>
    <row r="5" spans="2:57" ht="12" customHeight="1" thickBot="1">
      <c r="B5" s="72" t="s">
        <v>108</v>
      </c>
      <c r="C5" s="72"/>
      <c r="D5" s="78"/>
      <c r="E5" s="79"/>
      <c r="F5" s="80"/>
      <c r="G5" s="79"/>
      <c r="H5" s="80"/>
      <c r="I5" s="79"/>
      <c r="J5" s="80"/>
      <c r="K5" s="79"/>
      <c r="L5" s="80"/>
      <c r="M5" s="79"/>
      <c r="N5" s="80"/>
      <c r="O5" s="79"/>
      <c r="P5" s="80"/>
      <c r="Q5" s="79"/>
      <c r="R5" s="80"/>
      <c r="S5" s="79"/>
      <c r="T5" s="80"/>
      <c r="U5" s="79"/>
      <c r="V5" s="80"/>
      <c r="W5" s="79"/>
      <c r="X5" s="80"/>
      <c r="Y5" s="79"/>
      <c r="Z5" s="80"/>
      <c r="AA5" s="79"/>
      <c r="AB5" s="80"/>
      <c r="AC5" s="79"/>
      <c r="AD5" s="80"/>
      <c r="AE5" s="79"/>
      <c r="AF5" s="81"/>
      <c r="AG5" s="78"/>
      <c r="AH5" s="78"/>
      <c r="AI5" s="78"/>
      <c r="AJ5" s="78"/>
      <c r="AK5" s="78"/>
      <c r="AL5" s="78"/>
      <c r="AM5" s="78"/>
      <c r="AN5" s="78"/>
      <c r="AO5" s="78"/>
      <c r="AP5" s="78"/>
      <c r="AQ5" s="82"/>
      <c r="AR5" s="80"/>
      <c r="AS5" s="79"/>
      <c r="AT5" s="80"/>
      <c r="AU5" s="83"/>
      <c r="AV5" s="84"/>
      <c r="AW5" s="85"/>
      <c r="AX5" s="85"/>
      <c r="AY5" s="85"/>
      <c r="AZ5" s="85"/>
      <c r="BA5" s="85"/>
      <c r="BB5" s="85"/>
      <c r="BC5" s="85"/>
      <c r="BD5" s="85"/>
      <c r="BE5" s="85"/>
    </row>
    <row r="6" spans="2:57" ht="12" customHeight="1">
      <c r="B6" s="86" t="s">
        <v>144</v>
      </c>
      <c r="C6" s="86"/>
      <c r="D6" s="87"/>
      <c r="E6" s="88"/>
      <c r="F6" s="87"/>
      <c r="G6" s="671" t="s">
        <v>145</v>
      </c>
      <c r="H6" s="679"/>
      <c r="I6" s="671" t="s">
        <v>146</v>
      </c>
      <c r="J6" s="679"/>
      <c r="K6" s="671" t="s">
        <v>147</v>
      </c>
      <c r="L6" s="679"/>
      <c r="M6" s="671" t="s">
        <v>148</v>
      </c>
      <c r="N6" s="679"/>
      <c r="O6" s="671" t="s">
        <v>149</v>
      </c>
      <c r="P6" s="679"/>
      <c r="Q6" s="671" t="s">
        <v>150</v>
      </c>
      <c r="R6" s="679"/>
      <c r="S6" s="671" t="s">
        <v>109</v>
      </c>
      <c r="T6" s="679"/>
      <c r="U6" s="671" t="s">
        <v>151</v>
      </c>
      <c r="V6" s="679"/>
      <c r="W6" s="671" t="s">
        <v>110</v>
      </c>
      <c r="X6" s="679"/>
      <c r="Y6" s="671" t="s">
        <v>152</v>
      </c>
      <c r="Z6" s="679"/>
      <c r="AA6" s="671" t="s">
        <v>153</v>
      </c>
      <c r="AB6" s="679"/>
      <c r="AC6" s="671" t="s">
        <v>111</v>
      </c>
      <c r="AD6" s="679"/>
      <c r="AE6" s="671" t="s">
        <v>154</v>
      </c>
      <c r="AF6" s="672"/>
      <c r="AG6" s="90"/>
      <c r="AH6" s="91"/>
      <c r="AI6" s="90"/>
      <c r="AJ6" s="92"/>
      <c r="AK6" s="90"/>
      <c r="AL6" s="92"/>
      <c r="AM6" s="90"/>
      <c r="AN6" s="91"/>
      <c r="AO6" s="90"/>
      <c r="AP6" s="91"/>
      <c r="AQ6" s="671" t="s">
        <v>155</v>
      </c>
      <c r="AR6" s="679"/>
      <c r="AS6" s="671" t="s">
        <v>155</v>
      </c>
      <c r="AT6" s="672"/>
      <c r="AU6" s="671" t="s">
        <v>155</v>
      </c>
      <c r="AV6" s="675"/>
      <c r="AW6" s="85"/>
      <c r="AX6" s="85"/>
      <c r="AY6" s="85"/>
      <c r="AZ6" s="85"/>
      <c r="BA6" s="85"/>
      <c r="BB6" s="85"/>
      <c r="BC6" s="85"/>
      <c r="BD6" s="85"/>
      <c r="BE6" s="85"/>
    </row>
    <row r="7" spans="2:57" ht="12" customHeight="1">
      <c r="B7" s="93"/>
      <c r="C7" s="93"/>
      <c r="D7" s="94"/>
      <c r="E7" s="95"/>
      <c r="F7" s="94"/>
      <c r="G7" s="95"/>
      <c r="H7" s="94"/>
      <c r="I7" s="95"/>
      <c r="J7" s="94"/>
      <c r="K7" s="95"/>
      <c r="L7" s="94"/>
      <c r="M7" s="95"/>
      <c r="N7" s="94"/>
      <c r="O7" s="95"/>
      <c r="P7" s="94"/>
      <c r="Q7" s="95"/>
      <c r="R7" s="94"/>
      <c r="S7" s="95"/>
      <c r="T7" s="94"/>
      <c r="U7" s="95"/>
      <c r="V7" s="94"/>
      <c r="W7" s="95"/>
      <c r="X7" s="94"/>
      <c r="Y7" s="95"/>
      <c r="Z7" s="94"/>
      <c r="AA7" s="95"/>
      <c r="AB7" s="94"/>
      <c r="AC7" s="95"/>
      <c r="AD7" s="94"/>
      <c r="AE7" s="95"/>
      <c r="AF7" s="94"/>
      <c r="AG7" s="677" t="s">
        <v>112</v>
      </c>
      <c r="AH7" s="678"/>
      <c r="AI7" s="677" t="s">
        <v>156</v>
      </c>
      <c r="AJ7" s="680"/>
      <c r="AK7" s="677"/>
      <c r="AL7" s="680"/>
      <c r="AM7" s="677" t="s">
        <v>113</v>
      </c>
      <c r="AN7" s="680"/>
      <c r="AO7" s="677" t="s">
        <v>154</v>
      </c>
      <c r="AP7" s="678"/>
      <c r="AQ7" s="95"/>
      <c r="AR7" s="96"/>
      <c r="AS7" s="95"/>
      <c r="AT7" s="94"/>
      <c r="AU7" s="95"/>
      <c r="AV7" s="97"/>
      <c r="AW7" s="85"/>
      <c r="AX7" s="85"/>
      <c r="AY7" s="85"/>
      <c r="AZ7" s="85"/>
      <c r="BA7" s="85"/>
      <c r="BB7" s="85"/>
      <c r="BC7" s="85"/>
      <c r="BD7" s="85"/>
      <c r="BE7" s="85"/>
    </row>
    <row r="8" spans="2:57" ht="12" customHeight="1">
      <c r="B8" s="98"/>
      <c r="C8" s="681" t="s">
        <v>157</v>
      </c>
      <c r="D8" s="679"/>
      <c r="E8" s="671" t="s">
        <v>158</v>
      </c>
      <c r="F8" s="679"/>
      <c r="G8" s="671" t="s">
        <v>146</v>
      </c>
      <c r="H8" s="679"/>
      <c r="I8" s="671" t="s">
        <v>159</v>
      </c>
      <c r="J8" s="679"/>
      <c r="K8" s="671" t="s">
        <v>160</v>
      </c>
      <c r="L8" s="679"/>
      <c r="M8" s="671" t="s">
        <v>160</v>
      </c>
      <c r="N8" s="679"/>
      <c r="O8" s="671" t="s">
        <v>160</v>
      </c>
      <c r="P8" s="679"/>
      <c r="Q8" s="671" t="s">
        <v>160</v>
      </c>
      <c r="R8" s="679"/>
      <c r="S8" s="671" t="s">
        <v>116</v>
      </c>
      <c r="T8" s="679"/>
      <c r="U8" s="88"/>
      <c r="V8" s="87"/>
      <c r="W8" s="671" t="s">
        <v>159</v>
      </c>
      <c r="X8" s="679"/>
      <c r="Y8" s="671" t="s">
        <v>161</v>
      </c>
      <c r="Z8" s="679"/>
      <c r="AA8" s="88"/>
      <c r="AB8" s="87"/>
      <c r="AC8" s="671" t="s">
        <v>162</v>
      </c>
      <c r="AD8" s="679"/>
      <c r="AE8" s="88"/>
      <c r="AF8" s="87"/>
      <c r="AG8" s="88"/>
      <c r="AH8" s="87"/>
      <c r="AI8" s="88"/>
      <c r="AJ8" s="89"/>
      <c r="AK8" s="677" t="s">
        <v>163</v>
      </c>
      <c r="AL8" s="680"/>
      <c r="AM8" s="88"/>
      <c r="AN8" s="87"/>
      <c r="AO8" s="88"/>
      <c r="AP8" s="87"/>
      <c r="AQ8" s="671" t="s">
        <v>117</v>
      </c>
      <c r="AR8" s="679"/>
      <c r="AS8" s="671" t="s">
        <v>118</v>
      </c>
      <c r="AT8" s="672"/>
      <c r="AU8" s="671" t="s">
        <v>119</v>
      </c>
      <c r="AV8" s="675"/>
      <c r="AW8" s="85"/>
      <c r="AX8" s="85"/>
      <c r="AY8" s="85"/>
      <c r="AZ8" s="85"/>
      <c r="BA8" s="85"/>
      <c r="BB8" s="85"/>
      <c r="BC8" s="85"/>
      <c r="BD8" s="85"/>
      <c r="BE8" s="85"/>
    </row>
    <row r="9" spans="2:57" ht="12" customHeight="1">
      <c r="B9" s="98" t="s">
        <v>120</v>
      </c>
      <c r="C9" s="93"/>
      <c r="D9" s="94"/>
      <c r="E9" s="95"/>
      <c r="F9" s="94"/>
      <c r="G9" s="95"/>
      <c r="H9" s="94"/>
      <c r="I9" s="95"/>
      <c r="J9" s="94"/>
      <c r="K9" s="95"/>
      <c r="L9" s="94"/>
      <c r="M9" s="95"/>
      <c r="N9" s="94"/>
      <c r="O9" s="95"/>
      <c r="P9" s="94"/>
      <c r="Q9" s="95"/>
      <c r="R9" s="94"/>
      <c r="S9" s="95"/>
      <c r="T9" s="94"/>
      <c r="U9" s="95"/>
      <c r="V9" s="94"/>
      <c r="W9" s="95"/>
      <c r="X9" s="94"/>
      <c r="Y9" s="95"/>
      <c r="Z9" s="94"/>
      <c r="AA9" s="95"/>
      <c r="AB9" s="94"/>
      <c r="AC9" s="95"/>
      <c r="AD9" s="94"/>
      <c r="AE9" s="95"/>
      <c r="AF9" s="94"/>
      <c r="AG9" s="95"/>
      <c r="AH9" s="94"/>
      <c r="AI9" s="95"/>
      <c r="AJ9" s="96"/>
      <c r="AK9" s="95"/>
      <c r="AL9" s="96"/>
      <c r="AM9" s="95"/>
      <c r="AN9" s="94"/>
      <c r="AO9" s="95"/>
      <c r="AP9" s="94"/>
      <c r="AQ9" s="95"/>
      <c r="AR9" s="96"/>
      <c r="AS9" s="95"/>
      <c r="AT9" s="94"/>
      <c r="AU9" s="95"/>
      <c r="AV9" s="97"/>
      <c r="AW9" s="85"/>
      <c r="AX9" s="85"/>
      <c r="AY9" s="85"/>
      <c r="AZ9" s="85"/>
      <c r="BA9" s="85"/>
      <c r="BB9" s="85"/>
      <c r="BC9" s="85"/>
      <c r="BD9" s="85"/>
      <c r="BE9" s="85"/>
    </row>
    <row r="10" spans="2:57" ht="12" customHeight="1">
      <c r="B10" s="98"/>
      <c r="C10" s="98"/>
      <c r="D10" s="87"/>
      <c r="E10" s="88"/>
      <c r="F10" s="87"/>
      <c r="G10" s="671" t="s">
        <v>121</v>
      </c>
      <c r="H10" s="679"/>
      <c r="I10" s="671" t="s">
        <v>121</v>
      </c>
      <c r="J10" s="679"/>
      <c r="K10" s="671" t="s">
        <v>121</v>
      </c>
      <c r="L10" s="679"/>
      <c r="M10" s="671" t="s">
        <v>121</v>
      </c>
      <c r="N10" s="679"/>
      <c r="O10" s="671" t="s">
        <v>121</v>
      </c>
      <c r="P10" s="679"/>
      <c r="Q10" s="671" t="s">
        <v>121</v>
      </c>
      <c r="R10" s="679"/>
      <c r="S10" s="671" t="s">
        <v>121</v>
      </c>
      <c r="T10" s="679"/>
      <c r="U10" s="671" t="s">
        <v>121</v>
      </c>
      <c r="V10" s="679"/>
      <c r="W10" s="671" t="s">
        <v>121</v>
      </c>
      <c r="X10" s="679"/>
      <c r="Y10" s="671" t="s">
        <v>121</v>
      </c>
      <c r="Z10" s="679"/>
      <c r="AA10" s="671" t="s">
        <v>121</v>
      </c>
      <c r="AB10" s="679"/>
      <c r="AC10" s="671" t="s">
        <v>121</v>
      </c>
      <c r="AD10" s="679"/>
      <c r="AE10" s="671" t="s">
        <v>121</v>
      </c>
      <c r="AF10" s="672"/>
      <c r="AG10" s="671" t="s">
        <v>121</v>
      </c>
      <c r="AH10" s="672"/>
      <c r="AI10" s="671" t="s">
        <v>121</v>
      </c>
      <c r="AJ10" s="679"/>
      <c r="AK10" s="671"/>
      <c r="AL10" s="679"/>
      <c r="AM10" s="671" t="s">
        <v>122</v>
      </c>
      <c r="AN10" s="679"/>
      <c r="AO10" s="671" t="s">
        <v>122</v>
      </c>
      <c r="AP10" s="672"/>
      <c r="AQ10" s="671" t="s">
        <v>121</v>
      </c>
      <c r="AR10" s="679"/>
      <c r="AS10" s="671" t="s">
        <v>123</v>
      </c>
      <c r="AT10" s="672"/>
      <c r="AU10" s="671" t="s">
        <v>124</v>
      </c>
      <c r="AV10" s="675"/>
      <c r="AW10" s="85"/>
      <c r="AX10" s="85"/>
      <c r="AY10" s="85"/>
      <c r="AZ10" s="85"/>
      <c r="BA10" s="85"/>
      <c r="BB10" s="85"/>
      <c r="BC10" s="85"/>
      <c r="BD10" s="85"/>
      <c r="BE10" s="85"/>
    </row>
    <row r="11" spans="2:57" ht="12" customHeight="1" thickBot="1">
      <c r="B11" s="99"/>
      <c r="C11" s="100"/>
      <c r="D11" s="101"/>
      <c r="E11" s="102"/>
      <c r="F11" s="101"/>
      <c r="G11" s="102"/>
      <c r="H11" s="101"/>
      <c r="I11" s="102"/>
      <c r="J11" s="101"/>
      <c r="K11" s="102"/>
      <c r="L11" s="101"/>
      <c r="M11" s="102"/>
      <c r="N11" s="101"/>
      <c r="O11" s="102"/>
      <c r="P11" s="101"/>
      <c r="Q11" s="102"/>
      <c r="R11" s="101"/>
      <c r="S11" s="102"/>
      <c r="T11" s="101"/>
      <c r="U11" s="102"/>
      <c r="V11" s="101"/>
      <c r="W11" s="102"/>
      <c r="X11" s="101"/>
      <c r="Y11" s="102"/>
      <c r="Z11" s="101"/>
      <c r="AA11" s="102"/>
      <c r="AB11" s="101"/>
      <c r="AC11" s="102"/>
      <c r="AD11" s="101"/>
      <c r="AE11" s="102"/>
      <c r="AF11" s="101"/>
      <c r="AG11" s="103"/>
      <c r="AH11" s="104"/>
      <c r="AI11" s="103"/>
      <c r="AJ11" s="105"/>
      <c r="AK11" s="103"/>
      <c r="AL11" s="105"/>
      <c r="AM11" s="102"/>
      <c r="AN11" s="101"/>
      <c r="AO11" s="102"/>
      <c r="AP11" s="101"/>
      <c r="AQ11" s="103"/>
      <c r="AR11" s="105"/>
      <c r="AS11" s="102"/>
      <c r="AT11" s="101"/>
      <c r="AU11" s="103"/>
      <c r="AV11" s="106"/>
      <c r="AW11" s="85"/>
      <c r="AX11" s="85"/>
      <c r="AY11" s="85"/>
      <c r="AZ11" s="85"/>
      <c r="BA11" s="85"/>
      <c r="BB11" s="85"/>
      <c r="BC11" s="85"/>
      <c r="BD11" s="85"/>
      <c r="BE11" s="85"/>
    </row>
    <row r="12" spans="2:57" s="111" customFormat="1" ht="16.5" customHeight="1" thickBot="1">
      <c r="B12" s="107" t="s">
        <v>125</v>
      </c>
      <c r="C12" s="682">
        <v>10000</v>
      </c>
      <c r="D12" s="674"/>
      <c r="E12" s="673">
        <v>59.1</v>
      </c>
      <c r="F12" s="674"/>
      <c r="G12" s="673">
        <v>331.9</v>
      </c>
      <c r="H12" s="674"/>
      <c r="I12" s="673">
        <v>200.9</v>
      </c>
      <c r="J12" s="674"/>
      <c r="K12" s="673">
        <v>569.6</v>
      </c>
      <c r="L12" s="674"/>
      <c r="M12" s="673">
        <v>1559.3</v>
      </c>
      <c r="N12" s="674"/>
      <c r="O12" s="673">
        <v>3051.8</v>
      </c>
      <c r="P12" s="674"/>
      <c r="Q12" s="673">
        <v>225.5</v>
      </c>
      <c r="R12" s="674"/>
      <c r="S12" s="673">
        <v>221.9</v>
      </c>
      <c r="T12" s="674"/>
      <c r="U12" s="673">
        <v>891.8</v>
      </c>
      <c r="V12" s="674"/>
      <c r="W12" s="673">
        <v>219.5</v>
      </c>
      <c r="X12" s="674"/>
      <c r="Y12" s="673">
        <v>372.7</v>
      </c>
      <c r="Z12" s="674"/>
      <c r="AA12" s="673">
        <v>77.4</v>
      </c>
      <c r="AB12" s="674"/>
      <c r="AC12" s="673">
        <v>1467</v>
      </c>
      <c r="AD12" s="674"/>
      <c r="AE12" s="673">
        <v>751.6</v>
      </c>
      <c r="AF12" s="674"/>
      <c r="AG12" s="673">
        <v>251.4</v>
      </c>
      <c r="AH12" s="674"/>
      <c r="AI12" s="673">
        <v>76.1</v>
      </c>
      <c r="AJ12" s="674"/>
      <c r="AK12" s="673">
        <v>140.7</v>
      </c>
      <c r="AL12" s="674"/>
      <c r="AM12" s="673">
        <v>63.5</v>
      </c>
      <c r="AN12" s="674"/>
      <c r="AO12" s="673">
        <v>219.9</v>
      </c>
      <c r="AP12" s="674"/>
      <c r="AQ12" s="673">
        <v>5406.2</v>
      </c>
      <c r="AR12" s="674"/>
      <c r="AS12" s="673">
        <v>199.2</v>
      </c>
      <c r="AT12" s="674"/>
      <c r="AU12" s="673">
        <v>10199.2</v>
      </c>
      <c r="AV12" s="676"/>
      <c r="AW12" s="108"/>
      <c r="AX12" s="108"/>
      <c r="AY12" s="108"/>
      <c r="AZ12" s="108"/>
      <c r="BA12" s="108"/>
      <c r="BB12" s="108"/>
      <c r="BC12" s="108"/>
      <c r="BD12" s="108"/>
      <c r="BE12" s="108"/>
    </row>
    <row r="13" spans="2:57" ht="16.5" customHeight="1">
      <c r="B13" s="112" t="s">
        <v>126</v>
      </c>
      <c r="C13" s="113"/>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5"/>
      <c r="AW13" s="85"/>
      <c r="AX13" s="85"/>
      <c r="AY13" s="85"/>
      <c r="AZ13" s="85"/>
      <c r="BA13" s="85"/>
      <c r="BB13" s="85"/>
      <c r="BC13" s="85"/>
      <c r="BD13" s="85"/>
      <c r="BE13" s="85"/>
    </row>
    <row r="14" spans="2:57" ht="16.5" customHeight="1">
      <c r="B14" s="116">
        <v>39190</v>
      </c>
      <c r="C14" s="117"/>
      <c r="D14" s="118">
        <v>101</v>
      </c>
      <c r="E14" s="118"/>
      <c r="F14" s="118">
        <v>109.3</v>
      </c>
      <c r="G14" s="118"/>
      <c r="H14" s="118">
        <v>98.8</v>
      </c>
      <c r="I14" s="118"/>
      <c r="J14" s="118">
        <v>96.1</v>
      </c>
      <c r="K14" s="118"/>
      <c r="L14" s="118">
        <v>108.9</v>
      </c>
      <c r="M14" s="118"/>
      <c r="N14" s="118">
        <v>93.9</v>
      </c>
      <c r="O14" s="118"/>
      <c r="P14" s="118">
        <v>105.7</v>
      </c>
      <c r="Q14" s="118"/>
      <c r="R14" s="118">
        <v>95.1</v>
      </c>
      <c r="S14" s="118"/>
      <c r="T14" s="118">
        <v>97.1</v>
      </c>
      <c r="U14" s="118"/>
      <c r="V14" s="118">
        <v>102.4</v>
      </c>
      <c r="W14" s="118"/>
      <c r="X14" s="118">
        <v>105</v>
      </c>
      <c r="Y14" s="118"/>
      <c r="Z14" s="118">
        <v>99.3</v>
      </c>
      <c r="AA14" s="118"/>
      <c r="AB14" s="118">
        <v>78.7</v>
      </c>
      <c r="AC14" s="118"/>
      <c r="AD14" s="118">
        <v>96.9</v>
      </c>
      <c r="AE14" s="118"/>
      <c r="AF14" s="118">
        <v>103.2</v>
      </c>
      <c r="AG14" s="118"/>
      <c r="AH14" s="118">
        <v>108.5</v>
      </c>
      <c r="AI14" s="118"/>
      <c r="AJ14" s="118">
        <v>97.5</v>
      </c>
      <c r="AK14" s="118"/>
      <c r="AL14" s="118">
        <v>104</v>
      </c>
      <c r="AM14" s="118"/>
      <c r="AN14" s="118">
        <v>84.4</v>
      </c>
      <c r="AO14" s="118"/>
      <c r="AP14" s="118">
        <v>104</v>
      </c>
      <c r="AQ14" s="118"/>
      <c r="AR14" s="118">
        <v>102.2</v>
      </c>
      <c r="AS14" s="118"/>
      <c r="AT14" s="118">
        <v>99.1</v>
      </c>
      <c r="AU14" s="118"/>
      <c r="AV14" s="119">
        <v>100.9</v>
      </c>
      <c r="AW14" s="85"/>
      <c r="AX14" s="85"/>
      <c r="AY14" s="85"/>
      <c r="AZ14" s="85"/>
      <c r="BA14" s="85"/>
      <c r="BB14" s="85"/>
      <c r="BC14" s="85"/>
      <c r="BD14" s="85"/>
      <c r="BE14" s="85"/>
    </row>
    <row r="15" spans="2:57" ht="16.5" customHeight="1">
      <c r="B15" s="116">
        <v>39555</v>
      </c>
      <c r="C15" s="117"/>
      <c r="D15" s="118">
        <v>95.6</v>
      </c>
      <c r="E15" s="118"/>
      <c r="F15" s="118">
        <v>107.7</v>
      </c>
      <c r="G15" s="118"/>
      <c r="H15" s="118">
        <v>93.4</v>
      </c>
      <c r="I15" s="118"/>
      <c r="J15" s="118">
        <v>98</v>
      </c>
      <c r="K15" s="118"/>
      <c r="L15" s="118">
        <v>96.7</v>
      </c>
      <c r="M15" s="118"/>
      <c r="N15" s="118">
        <v>94</v>
      </c>
      <c r="O15" s="118"/>
      <c r="P15" s="118">
        <v>97.6</v>
      </c>
      <c r="Q15" s="118"/>
      <c r="R15" s="118">
        <v>100.8</v>
      </c>
      <c r="S15" s="118"/>
      <c r="T15" s="118">
        <v>99.5</v>
      </c>
      <c r="U15" s="118"/>
      <c r="V15" s="118">
        <v>96.2</v>
      </c>
      <c r="W15" s="118"/>
      <c r="X15" s="118">
        <v>99.6</v>
      </c>
      <c r="Y15" s="118"/>
      <c r="Z15" s="118">
        <v>90.3</v>
      </c>
      <c r="AA15" s="118"/>
      <c r="AB15" s="118">
        <v>72.4</v>
      </c>
      <c r="AC15" s="118"/>
      <c r="AD15" s="118">
        <v>92.3</v>
      </c>
      <c r="AE15" s="118"/>
      <c r="AF15" s="118">
        <v>96.9</v>
      </c>
      <c r="AG15" s="118"/>
      <c r="AH15" s="118">
        <v>104.8</v>
      </c>
      <c r="AI15" s="118"/>
      <c r="AJ15" s="118">
        <v>80.3</v>
      </c>
      <c r="AK15" s="118"/>
      <c r="AL15" s="118">
        <v>104.1</v>
      </c>
      <c r="AM15" s="118"/>
      <c r="AN15" s="118">
        <v>73.6</v>
      </c>
      <c r="AO15" s="118"/>
      <c r="AP15" s="118">
        <v>95.7</v>
      </c>
      <c r="AQ15" s="118"/>
      <c r="AR15" s="118">
        <v>96.6</v>
      </c>
      <c r="AS15" s="118"/>
      <c r="AT15" s="118">
        <v>118.9</v>
      </c>
      <c r="AU15" s="118"/>
      <c r="AV15" s="119">
        <v>96.1</v>
      </c>
      <c r="AW15" s="85"/>
      <c r="AX15" s="85"/>
      <c r="AY15" s="85"/>
      <c r="AZ15" s="85"/>
      <c r="BA15" s="85"/>
      <c r="BB15" s="85"/>
      <c r="BC15" s="85"/>
      <c r="BD15" s="85"/>
      <c r="BE15" s="85"/>
    </row>
    <row r="16" spans="2:57" ht="16.5" customHeight="1">
      <c r="B16" s="116">
        <v>39920</v>
      </c>
      <c r="C16" s="117"/>
      <c r="D16" s="118">
        <v>74.9</v>
      </c>
      <c r="E16" s="118"/>
      <c r="F16" s="118">
        <v>58.2</v>
      </c>
      <c r="G16" s="118"/>
      <c r="H16" s="118">
        <v>67.3</v>
      </c>
      <c r="I16" s="118"/>
      <c r="J16" s="118">
        <v>81.2</v>
      </c>
      <c r="K16" s="118"/>
      <c r="L16" s="118">
        <v>56</v>
      </c>
      <c r="M16" s="118"/>
      <c r="N16" s="118">
        <v>79.9</v>
      </c>
      <c r="O16" s="118"/>
      <c r="P16" s="118">
        <v>61.9</v>
      </c>
      <c r="Q16" s="118"/>
      <c r="R16" s="118">
        <v>126.1</v>
      </c>
      <c r="S16" s="118"/>
      <c r="T16" s="118">
        <v>73.2</v>
      </c>
      <c r="U16" s="118"/>
      <c r="V16" s="118">
        <v>82.5</v>
      </c>
      <c r="W16" s="118"/>
      <c r="X16" s="118">
        <v>77.5</v>
      </c>
      <c r="Y16" s="118"/>
      <c r="Z16" s="118">
        <v>76.6</v>
      </c>
      <c r="AA16" s="118"/>
      <c r="AB16" s="118">
        <v>57.7</v>
      </c>
      <c r="AC16" s="118"/>
      <c r="AD16" s="118">
        <v>88.3</v>
      </c>
      <c r="AE16" s="118"/>
      <c r="AF16" s="118">
        <v>84.6</v>
      </c>
      <c r="AG16" s="118"/>
      <c r="AH16" s="118">
        <v>87.7</v>
      </c>
      <c r="AI16" s="118"/>
      <c r="AJ16" s="118">
        <v>66.6</v>
      </c>
      <c r="AK16" s="118"/>
      <c r="AL16" s="118">
        <v>96.5</v>
      </c>
      <c r="AM16" s="118"/>
      <c r="AN16" s="118">
        <v>58.3</v>
      </c>
      <c r="AO16" s="118"/>
      <c r="AP16" s="118">
        <v>87.4</v>
      </c>
      <c r="AQ16" s="118"/>
      <c r="AR16" s="118">
        <v>69.2</v>
      </c>
      <c r="AS16" s="118"/>
      <c r="AT16" s="118">
        <v>116</v>
      </c>
      <c r="AU16" s="118"/>
      <c r="AV16" s="119">
        <v>75.7</v>
      </c>
      <c r="AW16" s="85"/>
      <c r="AX16" s="85"/>
      <c r="AY16" s="85"/>
      <c r="AZ16" s="85"/>
      <c r="BA16" s="85"/>
      <c r="BB16" s="85"/>
      <c r="BC16" s="85"/>
      <c r="BD16" s="85"/>
      <c r="BE16" s="85"/>
    </row>
    <row r="17" spans="2:57" ht="16.5" customHeight="1">
      <c r="B17" s="116">
        <v>40285</v>
      </c>
      <c r="C17" s="117"/>
      <c r="D17" s="118">
        <v>82.2</v>
      </c>
      <c r="E17" s="118"/>
      <c r="F17" s="118">
        <v>75.8</v>
      </c>
      <c r="G17" s="118"/>
      <c r="H17" s="118">
        <v>81.1</v>
      </c>
      <c r="I17" s="118"/>
      <c r="J17" s="118">
        <v>90.9</v>
      </c>
      <c r="K17" s="118"/>
      <c r="L17" s="118">
        <v>70</v>
      </c>
      <c r="M17" s="118"/>
      <c r="N17" s="118">
        <v>80.7</v>
      </c>
      <c r="O17" s="118"/>
      <c r="P17" s="118">
        <v>75.9</v>
      </c>
      <c r="Q17" s="118"/>
      <c r="R17" s="118">
        <v>129.2</v>
      </c>
      <c r="S17" s="118"/>
      <c r="T17" s="118">
        <v>80.1</v>
      </c>
      <c r="U17" s="118"/>
      <c r="V17" s="118">
        <v>86.2</v>
      </c>
      <c r="W17" s="118"/>
      <c r="X17" s="118">
        <v>90.1</v>
      </c>
      <c r="Y17" s="118"/>
      <c r="Z17" s="118">
        <v>79.3</v>
      </c>
      <c r="AA17" s="118"/>
      <c r="AB17" s="118">
        <v>64.9</v>
      </c>
      <c r="AC17" s="118"/>
      <c r="AD17" s="118">
        <v>88.9</v>
      </c>
      <c r="AE17" s="118"/>
      <c r="AF17" s="118">
        <v>88.8</v>
      </c>
      <c r="AG17" s="118"/>
      <c r="AH17" s="118">
        <v>97</v>
      </c>
      <c r="AI17" s="118"/>
      <c r="AJ17" s="118">
        <v>66.8</v>
      </c>
      <c r="AK17" s="118"/>
      <c r="AL17" s="118">
        <v>96.1</v>
      </c>
      <c r="AM17" s="118"/>
      <c r="AN17" s="118">
        <v>57.4</v>
      </c>
      <c r="AO17" s="118"/>
      <c r="AP17" s="118">
        <v>91.3</v>
      </c>
      <c r="AQ17" s="118"/>
      <c r="AR17" s="118">
        <v>78.9</v>
      </c>
      <c r="AS17" s="118"/>
      <c r="AT17" s="118">
        <v>124</v>
      </c>
      <c r="AU17" s="118"/>
      <c r="AV17" s="119">
        <v>83</v>
      </c>
      <c r="AW17" s="85"/>
      <c r="AX17" s="85"/>
      <c r="AY17" s="85"/>
      <c r="AZ17" s="85"/>
      <c r="BA17" s="85"/>
      <c r="BB17" s="85"/>
      <c r="BC17" s="85"/>
      <c r="BD17" s="85"/>
      <c r="BE17" s="85"/>
    </row>
    <row r="18" spans="2:57" ht="16.5" customHeight="1">
      <c r="B18" s="120">
        <v>40650</v>
      </c>
      <c r="C18" s="121"/>
      <c r="D18" s="118">
        <v>80</v>
      </c>
      <c r="E18" s="122"/>
      <c r="F18" s="122">
        <v>82.3</v>
      </c>
      <c r="G18" s="122"/>
      <c r="H18" s="122">
        <v>79.9</v>
      </c>
      <c r="I18" s="122"/>
      <c r="J18" s="122">
        <v>89.3</v>
      </c>
      <c r="K18" s="122"/>
      <c r="L18" s="122">
        <v>74.1</v>
      </c>
      <c r="M18" s="123"/>
      <c r="N18" s="122">
        <v>74.1</v>
      </c>
      <c r="O18" s="122"/>
      <c r="P18" s="122">
        <v>69.4</v>
      </c>
      <c r="Q18" s="122"/>
      <c r="R18" s="122">
        <v>132.2</v>
      </c>
      <c r="S18" s="122"/>
      <c r="T18" s="122">
        <v>82.1</v>
      </c>
      <c r="U18" s="122"/>
      <c r="V18" s="122">
        <v>91.9</v>
      </c>
      <c r="W18" s="123"/>
      <c r="X18" s="122">
        <v>83.2</v>
      </c>
      <c r="Y18" s="122"/>
      <c r="Z18" s="122">
        <v>78.4</v>
      </c>
      <c r="AA18" s="123"/>
      <c r="AB18" s="122">
        <v>61.6</v>
      </c>
      <c r="AC18" s="123"/>
      <c r="AD18" s="122">
        <v>90.7</v>
      </c>
      <c r="AE18" s="122"/>
      <c r="AF18" s="122">
        <v>87.9</v>
      </c>
      <c r="AG18" s="122"/>
      <c r="AH18" s="122">
        <v>94</v>
      </c>
      <c r="AI18" s="123"/>
      <c r="AJ18" s="122">
        <v>82.5</v>
      </c>
      <c r="AK18" s="123"/>
      <c r="AL18" s="122">
        <v>93.3</v>
      </c>
      <c r="AM18" s="122"/>
      <c r="AN18" s="122">
        <v>62</v>
      </c>
      <c r="AO18" s="122"/>
      <c r="AP18" s="122">
        <v>86.9</v>
      </c>
      <c r="AQ18" s="123"/>
      <c r="AR18" s="122">
        <v>73.9</v>
      </c>
      <c r="AS18" s="123"/>
      <c r="AT18" s="122">
        <v>117.2</v>
      </c>
      <c r="AU18" s="122"/>
      <c r="AV18" s="124">
        <v>80.8</v>
      </c>
      <c r="AW18" s="85"/>
      <c r="AX18" s="85"/>
      <c r="AY18" s="85"/>
      <c r="AZ18" s="85"/>
      <c r="BA18" s="85"/>
      <c r="BB18" s="85"/>
      <c r="BC18" s="85"/>
      <c r="BD18" s="85"/>
      <c r="BE18" s="85"/>
    </row>
    <row r="19" spans="2:57" ht="16.5" customHeight="1">
      <c r="B19" s="125" t="s">
        <v>126</v>
      </c>
      <c r="C19" s="126"/>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8"/>
      <c r="AW19" s="85"/>
      <c r="AX19" s="85"/>
      <c r="AY19" s="85"/>
      <c r="AZ19" s="85"/>
      <c r="BA19" s="85"/>
      <c r="BB19" s="85"/>
      <c r="BC19" s="85"/>
      <c r="BD19" s="85"/>
      <c r="BE19" s="85"/>
    </row>
    <row r="20" spans="2:57" ht="16.5" customHeight="1">
      <c r="B20" s="86" t="s">
        <v>165</v>
      </c>
      <c r="C20" s="145"/>
      <c r="D20" s="118">
        <v>71.8</v>
      </c>
      <c r="E20" s="118"/>
      <c r="F20" s="118">
        <v>77.1</v>
      </c>
      <c r="G20" s="118"/>
      <c r="H20" s="118">
        <v>75.7</v>
      </c>
      <c r="I20" s="118"/>
      <c r="J20" s="118">
        <v>80.2</v>
      </c>
      <c r="K20" s="118"/>
      <c r="L20" s="118">
        <v>63</v>
      </c>
      <c r="M20" s="118"/>
      <c r="N20" s="118">
        <v>66.8</v>
      </c>
      <c r="O20" s="118"/>
      <c r="P20" s="118">
        <v>70.5</v>
      </c>
      <c r="Q20" s="118"/>
      <c r="R20" s="118">
        <v>98.7</v>
      </c>
      <c r="S20" s="118"/>
      <c r="T20" s="118">
        <v>82.8</v>
      </c>
      <c r="U20" s="118"/>
      <c r="V20" s="118">
        <v>79.7</v>
      </c>
      <c r="W20" s="118"/>
      <c r="X20" s="118">
        <v>78.4</v>
      </c>
      <c r="Y20" s="118"/>
      <c r="Z20" s="118">
        <v>69.8</v>
      </c>
      <c r="AA20" s="118"/>
      <c r="AB20" s="118">
        <v>63.6</v>
      </c>
      <c r="AC20" s="118"/>
      <c r="AD20" s="118">
        <v>66.3</v>
      </c>
      <c r="AE20" s="118"/>
      <c r="AF20" s="118">
        <v>79.9</v>
      </c>
      <c r="AG20" s="118"/>
      <c r="AH20" s="118">
        <v>91.2</v>
      </c>
      <c r="AI20" s="118"/>
      <c r="AJ20" s="118">
        <v>70.9</v>
      </c>
      <c r="AK20" s="118"/>
      <c r="AL20" s="118">
        <v>89.4</v>
      </c>
      <c r="AM20" s="118"/>
      <c r="AN20" s="118">
        <v>57.4</v>
      </c>
      <c r="AO20" s="118"/>
      <c r="AP20" s="118">
        <v>70.6</v>
      </c>
      <c r="AQ20" s="118"/>
      <c r="AR20" s="118">
        <v>69.8</v>
      </c>
      <c r="AS20" s="118"/>
      <c r="AT20" s="118">
        <v>152.5</v>
      </c>
      <c r="AU20" s="118"/>
      <c r="AV20" s="119">
        <v>73.4</v>
      </c>
      <c r="AW20" s="85"/>
      <c r="AX20" s="85"/>
      <c r="AY20" s="85"/>
      <c r="AZ20" s="85"/>
      <c r="BA20" s="85"/>
      <c r="BB20" s="85"/>
      <c r="BC20" s="85"/>
      <c r="BD20" s="85"/>
      <c r="BE20" s="85"/>
    </row>
    <row r="21" spans="2:57" ht="16.5" customHeight="1">
      <c r="B21" s="86" t="s">
        <v>166</v>
      </c>
      <c r="C21" s="145"/>
      <c r="D21" s="118">
        <v>78.9</v>
      </c>
      <c r="E21" s="118"/>
      <c r="F21" s="118">
        <v>82.4</v>
      </c>
      <c r="G21" s="118"/>
      <c r="H21" s="118">
        <v>79.8</v>
      </c>
      <c r="I21" s="118"/>
      <c r="J21" s="118">
        <v>95</v>
      </c>
      <c r="K21" s="118"/>
      <c r="L21" s="118">
        <v>71.7</v>
      </c>
      <c r="M21" s="118"/>
      <c r="N21" s="118">
        <v>67.3</v>
      </c>
      <c r="O21" s="118"/>
      <c r="P21" s="118">
        <v>78.2</v>
      </c>
      <c r="Q21" s="118"/>
      <c r="R21" s="118">
        <v>138.5</v>
      </c>
      <c r="S21" s="118"/>
      <c r="T21" s="118">
        <v>78.8</v>
      </c>
      <c r="U21" s="118"/>
      <c r="V21" s="118">
        <v>87.2</v>
      </c>
      <c r="W21" s="118"/>
      <c r="X21" s="118">
        <v>85.6</v>
      </c>
      <c r="Y21" s="118"/>
      <c r="Z21" s="118">
        <v>77.1</v>
      </c>
      <c r="AA21" s="118"/>
      <c r="AB21" s="118">
        <v>62.5</v>
      </c>
      <c r="AC21" s="118"/>
      <c r="AD21" s="118">
        <v>74.5</v>
      </c>
      <c r="AE21" s="118"/>
      <c r="AF21" s="118">
        <v>88.1</v>
      </c>
      <c r="AG21" s="118"/>
      <c r="AH21" s="118">
        <v>97.3</v>
      </c>
      <c r="AI21" s="118"/>
      <c r="AJ21" s="118">
        <v>85.5</v>
      </c>
      <c r="AK21" s="118"/>
      <c r="AL21" s="118">
        <v>93.4</v>
      </c>
      <c r="AM21" s="118"/>
      <c r="AN21" s="118">
        <v>55.9</v>
      </c>
      <c r="AO21" s="118"/>
      <c r="AP21" s="118">
        <v>84.4</v>
      </c>
      <c r="AQ21" s="118"/>
      <c r="AR21" s="118">
        <v>76.9</v>
      </c>
      <c r="AS21" s="118"/>
      <c r="AT21" s="118">
        <v>137.6</v>
      </c>
      <c r="AU21" s="118"/>
      <c r="AV21" s="119">
        <v>80.1</v>
      </c>
      <c r="AW21" s="85"/>
      <c r="AX21" s="85"/>
      <c r="AY21" s="85"/>
      <c r="AZ21" s="85"/>
      <c r="BA21" s="85"/>
      <c r="BB21" s="85"/>
      <c r="BC21" s="85"/>
      <c r="BD21" s="85"/>
      <c r="BE21" s="85"/>
    </row>
    <row r="22" spans="2:57" ht="16.5" customHeight="1">
      <c r="B22" s="86" t="s">
        <v>138</v>
      </c>
      <c r="C22" s="145"/>
      <c r="D22" s="118">
        <v>72.3</v>
      </c>
      <c r="E22" s="118"/>
      <c r="F22" s="118">
        <v>74.2</v>
      </c>
      <c r="G22" s="118"/>
      <c r="H22" s="118">
        <v>76.9</v>
      </c>
      <c r="I22" s="118"/>
      <c r="J22" s="118">
        <v>95.3</v>
      </c>
      <c r="K22" s="118"/>
      <c r="L22" s="118">
        <v>77.6</v>
      </c>
      <c r="M22" s="118"/>
      <c r="N22" s="118">
        <v>79.1</v>
      </c>
      <c r="O22" s="118"/>
      <c r="P22" s="118">
        <v>45.5</v>
      </c>
      <c r="Q22" s="118"/>
      <c r="R22" s="118">
        <v>131.8</v>
      </c>
      <c r="S22" s="118"/>
      <c r="T22" s="118">
        <v>88.4</v>
      </c>
      <c r="U22" s="118"/>
      <c r="V22" s="118">
        <v>93.6</v>
      </c>
      <c r="W22" s="118"/>
      <c r="X22" s="118">
        <v>77.1</v>
      </c>
      <c r="Y22" s="118"/>
      <c r="Z22" s="118">
        <v>84</v>
      </c>
      <c r="AA22" s="118"/>
      <c r="AB22" s="118">
        <v>65.3</v>
      </c>
      <c r="AC22" s="118"/>
      <c r="AD22" s="118">
        <v>79</v>
      </c>
      <c r="AE22" s="118"/>
      <c r="AF22" s="118">
        <v>87.6</v>
      </c>
      <c r="AG22" s="118"/>
      <c r="AH22" s="118">
        <v>86</v>
      </c>
      <c r="AI22" s="118"/>
      <c r="AJ22" s="118">
        <v>112.1</v>
      </c>
      <c r="AK22" s="118"/>
      <c r="AL22" s="118">
        <v>103.6</v>
      </c>
      <c r="AM22" s="118"/>
      <c r="AN22" s="118">
        <v>64.9</v>
      </c>
      <c r="AO22" s="118"/>
      <c r="AP22" s="118">
        <v>77.3</v>
      </c>
      <c r="AQ22" s="118"/>
      <c r="AR22" s="118">
        <v>62.1</v>
      </c>
      <c r="AS22" s="118"/>
      <c r="AT22" s="118">
        <v>123</v>
      </c>
      <c r="AU22" s="118"/>
      <c r="AV22" s="119">
        <v>73.3</v>
      </c>
      <c r="AW22" s="85"/>
      <c r="AX22" s="85"/>
      <c r="AY22" s="85"/>
      <c r="AZ22" s="85"/>
      <c r="BA22" s="85"/>
      <c r="BB22" s="85"/>
      <c r="BC22" s="85"/>
      <c r="BD22" s="85"/>
      <c r="BE22" s="85"/>
    </row>
    <row r="23" spans="2:57" ht="16.5" customHeight="1">
      <c r="B23" s="86" t="s">
        <v>139</v>
      </c>
      <c r="C23" s="129"/>
      <c r="D23" s="118">
        <v>71</v>
      </c>
      <c r="E23" s="118"/>
      <c r="F23" s="118">
        <v>79.4</v>
      </c>
      <c r="G23" s="118"/>
      <c r="H23" s="118">
        <v>77.4</v>
      </c>
      <c r="I23" s="118"/>
      <c r="J23" s="118">
        <v>88</v>
      </c>
      <c r="K23" s="118"/>
      <c r="L23" s="118">
        <v>68.7</v>
      </c>
      <c r="M23" s="118"/>
      <c r="N23" s="118">
        <v>58.6</v>
      </c>
      <c r="O23" s="118"/>
      <c r="P23" s="118">
        <v>47.9</v>
      </c>
      <c r="Q23" s="118"/>
      <c r="R23" s="118">
        <v>118.2</v>
      </c>
      <c r="S23" s="118"/>
      <c r="T23" s="118">
        <v>85.3</v>
      </c>
      <c r="U23" s="118"/>
      <c r="V23" s="118">
        <v>86.1</v>
      </c>
      <c r="W23" s="118"/>
      <c r="X23" s="118">
        <v>74.9</v>
      </c>
      <c r="Y23" s="118"/>
      <c r="Z23" s="118">
        <v>85.6</v>
      </c>
      <c r="AA23" s="118"/>
      <c r="AB23" s="118">
        <v>60.8</v>
      </c>
      <c r="AC23" s="118"/>
      <c r="AD23" s="118">
        <v>99.4</v>
      </c>
      <c r="AE23" s="118"/>
      <c r="AF23" s="118">
        <v>85.3</v>
      </c>
      <c r="AG23" s="118"/>
      <c r="AH23" s="118">
        <v>84.3</v>
      </c>
      <c r="AI23" s="118"/>
      <c r="AJ23" s="118">
        <v>88.3</v>
      </c>
      <c r="AK23" s="118"/>
      <c r="AL23" s="118">
        <v>96</v>
      </c>
      <c r="AM23" s="118"/>
      <c r="AN23" s="118">
        <v>65.4</v>
      </c>
      <c r="AO23" s="118"/>
      <c r="AP23" s="118">
        <v>84.4</v>
      </c>
      <c r="AQ23" s="118"/>
      <c r="AR23" s="118">
        <v>56.1</v>
      </c>
      <c r="AS23" s="118"/>
      <c r="AT23" s="118">
        <v>127.2</v>
      </c>
      <c r="AU23" s="118"/>
      <c r="AV23" s="119">
        <v>72.1</v>
      </c>
      <c r="AW23" s="85"/>
      <c r="AX23" s="85"/>
      <c r="AY23" s="85"/>
      <c r="AZ23" s="85"/>
      <c r="BA23" s="85"/>
      <c r="BB23" s="85"/>
      <c r="BC23" s="85"/>
      <c r="BD23" s="85"/>
      <c r="BE23" s="85"/>
    </row>
    <row r="24" spans="2:57" ht="16.5" customHeight="1">
      <c r="B24" s="86" t="s">
        <v>127</v>
      </c>
      <c r="C24" s="129"/>
      <c r="D24" s="118">
        <v>77.9</v>
      </c>
      <c r="E24" s="118"/>
      <c r="F24" s="118">
        <v>68.8</v>
      </c>
      <c r="G24" s="118"/>
      <c r="H24" s="118">
        <v>71.9</v>
      </c>
      <c r="I24" s="118"/>
      <c r="J24" s="118">
        <v>90.8</v>
      </c>
      <c r="K24" s="118"/>
      <c r="L24" s="118">
        <v>74.5</v>
      </c>
      <c r="M24" s="118"/>
      <c r="N24" s="118">
        <v>75.6</v>
      </c>
      <c r="O24" s="118"/>
      <c r="P24" s="118">
        <v>54.3</v>
      </c>
      <c r="Q24" s="118"/>
      <c r="R24" s="118">
        <v>135</v>
      </c>
      <c r="S24" s="118"/>
      <c r="T24" s="118">
        <v>77.8</v>
      </c>
      <c r="U24" s="118"/>
      <c r="V24" s="118">
        <v>87.5</v>
      </c>
      <c r="W24" s="118"/>
      <c r="X24" s="118">
        <v>73.7</v>
      </c>
      <c r="Y24" s="118"/>
      <c r="Z24" s="118">
        <v>82.8</v>
      </c>
      <c r="AA24" s="118"/>
      <c r="AB24" s="118">
        <v>63.7</v>
      </c>
      <c r="AC24" s="118"/>
      <c r="AD24" s="118">
        <v>114.7</v>
      </c>
      <c r="AE24" s="118"/>
      <c r="AF24" s="118">
        <v>80.4</v>
      </c>
      <c r="AG24" s="118"/>
      <c r="AH24" s="118">
        <v>83.5</v>
      </c>
      <c r="AI24" s="118"/>
      <c r="AJ24" s="118">
        <v>75</v>
      </c>
      <c r="AK24" s="118"/>
      <c r="AL24" s="118">
        <v>93.1</v>
      </c>
      <c r="AM24" s="118"/>
      <c r="AN24" s="118">
        <v>64.5</v>
      </c>
      <c r="AO24" s="118"/>
      <c r="AP24" s="118">
        <v>75.4</v>
      </c>
      <c r="AQ24" s="118"/>
      <c r="AR24" s="118">
        <v>65.9</v>
      </c>
      <c r="AS24" s="118"/>
      <c r="AT24" s="118">
        <v>100.5</v>
      </c>
      <c r="AU24" s="118"/>
      <c r="AV24" s="119">
        <v>78.3</v>
      </c>
      <c r="AW24" s="85"/>
      <c r="AX24" s="85"/>
      <c r="AY24" s="85"/>
      <c r="AZ24" s="85"/>
      <c r="BA24" s="85"/>
      <c r="BB24" s="85"/>
      <c r="BC24" s="85"/>
      <c r="BD24" s="85"/>
      <c r="BE24" s="85"/>
    </row>
    <row r="25" spans="2:57" ht="16.5" customHeight="1">
      <c r="B25" s="86" t="s">
        <v>128</v>
      </c>
      <c r="C25" s="129"/>
      <c r="D25" s="118">
        <v>90.5</v>
      </c>
      <c r="E25" s="118"/>
      <c r="F25" s="118">
        <v>83.1</v>
      </c>
      <c r="G25" s="118"/>
      <c r="H25" s="118">
        <v>80</v>
      </c>
      <c r="I25" s="118"/>
      <c r="J25" s="118">
        <v>99.8</v>
      </c>
      <c r="K25" s="118"/>
      <c r="L25" s="118">
        <v>83.5</v>
      </c>
      <c r="M25" s="118"/>
      <c r="N25" s="118">
        <v>101.6</v>
      </c>
      <c r="O25" s="118"/>
      <c r="P25" s="118">
        <v>65.4</v>
      </c>
      <c r="Q25" s="118"/>
      <c r="R25" s="118">
        <v>141.9</v>
      </c>
      <c r="S25" s="118"/>
      <c r="T25" s="118">
        <v>93.8</v>
      </c>
      <c r="U25" s="118"/>
      <c r="V25" s="118">
        <v>105.6</v>
      </c>
      <c r="W25" s="118"/>
      <c r="X25" s="118">
        <v>90.3</v>
      </c>
      <c r="Y25" s="118"/>
      <c r="Z25" s="118">
        <v>83.2</v>
      </c>
      <c r="AA25" s="118"/>
      <c r="AB25" s="118">
        <v>62.1</v>
      </c>
      <c r="AC25" s="118"/>
      <c r="AD25" s="118">
        <v>117.8</v>
      </c>
      <c r="AE25" s="118"/>
      <c r="AF25" s="118">
        <v>96.3</v>
      </c>
      <c r="AG25" s="118"/>
      <c r="AH25" s="118">
        <v>101.6</v>
      </c>
      <c r="AI25" s="118"/>
      <c r="AJ25" s="118">
        <v>79.4</v>
      </c>
      <c r="AK25" s="118"/>
      <c r="AL25" s="118">
        <v>101</v>
      </c>
      <c r="AM25" s="118"/>
      <c r="AN25" s="118">
        <v>63.3</v>
      </c>
      <c r="AO25" s="118"/>
      <c r="AP25" s="118">
        <v>102.5</v>
      </c>
      <c r="AQ25" s="118"/>
      <c r="AR25" s="118">
        <v>80.9</v>
      </c>
      <c r="AS25" s="118"/>
      <c r="AT25" s="118">
        <v>99.9</v>
      </c>
      <c r="AU25" s="118"/>
      <c r="AV25" s="119">
        <v>90.6</v>
      </c>
      <c r="AW25" s="85"/>
      <c r="AX25" s="85"/>
      <c r="AY25" s="85"/>
      <c r="AZ25" s="85"/>
      <c r="BA25" s="85"/>
      <c r="BB25" s="85"/>
      <c r="BC25" s="85"/>
      <c r="BD25" s="85"/>
      <c r="BE25" s="85"/>
    </row>
    <row r="26" spans="1:57" ht="16.5" customHeight="1">
      <c r="A26" s="130"/>
      <c r="B26" s="86" t="s">
        <v>129</v>
      </c>
      <c r="C26" s="129"/>
      <c r="D26" s="118">
        <v>89.9</v>
      </c>
      <c r="E26" s="118"/>
      <c r="F26" s="118">
        <v>88</v>
      </c>
      <c r="G26" s="118"/>
      <c r="H26" s="118">
        <v>83.1</v>
      </c>
      <c r="I26" s="118"/>
      <c r="J26" s="118">
        <v>99.7</v>
      </c>
      <c r="K26" s="118"/>
      <c r="L26" s="118">
        <v>81.9</v>
      </c>
      <c r="M26" s="118"/>
      <c r="N26" s="118">
        <v>103.2</v>
      </c>
      <c r="O26" s="118"/>
      <c r="P26" s="118">
        <v>76.1</v>
      </c>
      <c r="Q26" s="118"/>
      <c r="R26" s="118">
        <v>130.1</v>
      </c>
      <c r="S26" s="118"/>
      <c r="T26" s="118">
        <v>82.9</v>
      </c>
      <c r="U26" s="118"/>
      <c r="V26" s="118">
        <v>97.3</v>
      </c>
      <c r="W26" s="118"/>
      <c r="X26" s="118">
        <v>87.9</v>
      </c>
      <c r="Y26" s="118"/>
      <c r="Z26" s="118">
        <v>68.1</v>
      </c>
      <c r="AA26" s="118"/>
      <c r="AB26" s="118">
        <v>61.1</v>
      </c>
      <c r="AC26" s="118"/>
      <c r="AD26" s="118">
        <v>106</v>
      </c>
      <c r="AE26" s="118"/>
      <c r="AF26" s="118">
        <v>89</v>
      </c>
      <c r="AG26" s="118"/>
      <c r="AH26" s="118">
        <v>102.4</v>
      </c>
      <c r="AI26" s="118"/>
      <c r="AJ26" s="118">
        <v>78.4</v>
      </c>
      <c r="AK26" s="118"/>
      <c r="AL26" s="118">
        <v>90.7</v>
      </c>
      <c r="AM26" s="118"/>
      <c r="AN26" s="118">
        <v>62.3</v>
      </c>
      <c r="AO26" s="118"/>
      <c r="AP26" s="118">
        <v>83.9</v>
      </c>
      <c r="AQ26" s="118"/>
      <c r="AR26" s="118">
        <v>86.8</v>
      </c>
      <c r="AS26" s="118"/>
      <c r="AT26" s="118">
        <v>115.4</v>
      </c>
      <c r="AU26" s="118"/>
      <c r="AV26" s="119">
        <v>90.4</v>
      </c>
      <c r="AW26" s="85"/>
      <c r="AX26" s="85"/>
      <c r="AY26" s="85"/>
      <c r="AZ26" s="85"/>
      <c r="BA26" s="85"/>
      <c r="BB26" s="85"/>
      <c r="BC26" s="85"/>
      <c r="BD26" s="85"/>
      <c r="BE26" s="85"/>
    </row>
    <row r="27" spans="1:57" ht="16.5" customHeight="1">
      <c r="A27" s="130"/>
      <c r="B27" s="86" t="s">
        <v>130</v>
      </c>
      <c r="C27" s="129"/>
      <c r="D27" s="118">
        <v>80.4</v>
      </c>
      <c r="E27" s="118"/>
      <c r="F27" s="118">
        <v>82</v>
      </c>
      <c r="G27" s="118"/>
      <c r="H27" s="118">
        <v>75.2</v>
      </c>
      <c r="I27" s="118"/>
      <c r="J27" s="118">
        <v>91.3</v>
      </c>
      <c r="K27" s="118"/>
      <c r="L27" s="118">
        <v>74.9</v>
      </c>
      <c r="M27" s="118"/>
      <c r="N27" s="118">
        <v>79.2</v>
      </c>
      <c r="O27" s="118"/>
      <c r="P27" s="118">
        <v>73.5</v>
      </c>
      <c r="Q27" s="118"/>
      <c r="R27" s="118">
        <v>131.4</v>
      </c>
      <c r="S27" s="118"/>
      <c r="T27" s="118">
        <v>74</v>
      </c>
      <c r="U27" s="118"/>
      <c r="V27" s="118">
        <v>92.4</v>
      </c>
      <c r="W27" s="118"/>
      <c r="X27" s="118">
        <v>79.5</v>
      </c>
      <c r="Y27" s="118"/>
      <c r="Z27" s="118">
        <v>74.4</v>
      </c>
      <c r="AA27" s="118"/>
      <c r="AB27" s="118">
        <v>57.2</v>
      </c>
      <c r="AC27" s="118"/>
      <c r="AD27" s="118">
        <v>86.1</v>
      </c>
      <c r="AE27" s="118"/>
      <c r="AF27" s="118">
        <v>81</v>
      </c>
      <c r="AG27" s="118"/>
      <c r="AH27" s="118">
        <v>84.1</v>
      </c>
      <c r="AI27" s="118"/>
      <c r="AJ27" s="118">
        <v>63</v>
      </c>
      <c r="AK27" s="118"/>
      <c r="AL27" s="118">
        <v>90.3</v>
      </c>
      <c r="AM27" s="118"/>
      <c r="AN27" s="118">
        <v>60.1</v>
      </c>
      <c r="AO27" s="118"/>
      <c r="AP27" s="118">
        <v>83.8</v>
      </c>
      <c r="AQ27" s="118"/>
      <c r="AR27" s="118">
        <v>77.7</v>
      </c>
      <c r="AS27" s="118"/>
      <c r="AT27" s="118">
        <v>110.7</v>
      </c>
      <c r="AU27" s="118"/>
      <c r="AV27" s="119">
        <v>81</v>
      </c>
      <c r="AW27" s="85"/>
      <c r="AX27" s="85"/>
      <c r="AY27" s="85"/>
      <c r="AZ27" s="85"/>
      <c r="BA27" s="85"/>
      <c r="BB27" s="85"/>
      <c r="BC27" s="85"/>
      <c r="BD27" s="85"/>
      <c r="BE27" s="85"/>
    </row>
    <row r="28" spans="1:57" ht="16.5" customHeight="1">
      <c r="A28" s="130"/>
      <c r="B28" s="86" t="s">
        <v>131</v>
      </c>
      <c r="C28" s="129"/>
      <c r="D28" s="118">
        <v>85.9</v>
      </c>
      <c r="E28" s="118"/>
      <c r="F28" s="118">
        <v>94.6</v>
      </c>
      <c r="G28" s="118"/>
      <c r="H28" s="118">
        <v>85</v>
      </c>
      <c r="I28" s="118"/>
      <c r="J28" s="118">
        <v>84.9</v>
      </c>
      <c r="K28" s="118"/>
      <c r="L28" s="118">
        <v>82</v>
      </c>
      <c r="M28" s="118"/>
      <c r="N28" s="118">
        <v>69.1</v>
      </c>
      <c r="O28" s="118"/>
      <c r="P28" s="118">
        <v>84.5</v>
      </c>
      <c r="Q28" s="118"/>
      <c r="R28" s="118">
        <v>164.4</v>
      </c>
      <c r="S28" s="118"/>
      <c r="T28" s="118">
        <v>78.8</v>
      </c>
      <c r="U28" s="118"/>
      <c r="V28" s="118">
        <v>96.9</v>
      </c>
      <c r="W28" s="118"/>
      <c r="X28" s="118">
        <v>84.8</v>
      </c>
      <c r="Y28" s="118"/>
      <c r="Z28" s="118">
        <v>77.8</v>
      </c>
      <c r="AA28" s="118"/>
      <c r="AB28" s="118">
        <v>61</v>
      </c>
      <c r="AC28" s="118"/>
      <c r="AD28" s="118">
        <v>92.7</v>
      </c>
      <c r="AE28" s="118"/>
      <c r="AF28" s="118">
        <v>88.7</v>
      </c>
      <c r="AG28" s="118"/>
      <c r="AH28" s="118">
        <v>101.6</v>
      </c>
      <c r="AI28" s="118"/>
      <c r="AJ28" s="118">
        <v>62.7</v>
      </c>
      <c r="AK28" s="118"/>
      <c r="AL28" s="118">
        <v>92.3</v>
      </c>
      <c r="AM28" s="118"/>
      <c r="AN28" s="118">
        <v>59.3</v>
      </c>
      <c r="AO28" s="118"/>
      <c r="AP28" s="118">
        <v>89.3</v>
      </c>
      <c r="AQ28" s="118"/>
      <c r="AR28" s="118">
        <v>83.2</v>
      </c>
      <c r="AS28" s="118"/>
      <c r="AT28" s="118">
        <v>120.6</v>
      </c>
      <c r="AU28" s="118"/>
      <c r="AV28" s="119">
        <v>86.6</v>
      </c>
      <c r="AW28" s="85"/>
      <c r="AX28" s="85"/>
      <c r="AY28" s="85"/>
      <c r="AZ28" s="85"/>
      <c r="BA28" s="85"/>
      <c r="BB28" s="85"/>
      <c r="BC28" s="85"/>
      <c r="BD28" s="85"/>
      <c r="BE28" s="85"/>
    </row>
    <row r="29" spans="1:57" ht="16.5" customHeight="1">
      <c r="A29" s="130"/>
      <c r="B29" s="86" t="s">
        <v>132</v>
      </c>
      <c r="C29" s="129"/>
      <c r="D29" s="118">
        <v>81.5</v>
      </c>
      <c r="E29" s="118"/>
      <c r="F29" s="118">
        <v>88.1</v>
      </c>
      <c r="G29" s="118"/>
      <c r="H29" s="118">
        <v>87</v>
      </c>
      <c r="I29" s="118"/>
      <c r="J29" s="118">
        <v>83.5</v>
      </c>
      <c r="K29" s="118"/>
      <c r="L29" s="118">
        <v>70.8</v>
      </c>
      <c r="M29" s="118"/>
      <c r="N29" s="118">
        <v>62.7</v>
      </c>
      <c r="O29" s="118"/>
      <c r="P29" s="118">
        <v>83.6</v>
      </c>
      <c r="Q29" s="118"/>
      <c r="R29" s="118">
        <v>125.4</v>
      </c>
      <c r="S29" s="118"/>
      <c r="T29" s="118">
        <v>78.3</v>
      </c>
      <c r="U29" s="118"/>
      <c r="V29" s="118">
        <v>90.4</v>
      </c>
      <c r="W29" s="118"/>
      <c r="X29" s="118">
        <v>88</v>
      </c>
      <c r="Y29" s="118"/>
      <c r="Z29" s="118">
        <v>80.7</v>
      </c>
      <c r="AA29" s="118"/>
      <c r="AB29" s="118">
        <v>62.3</v>
      </c>
      <c r="AC29" s="118"/>
      <c r="AD29" s="118">
        <v>82.8</v>
      </c>
      <c r="AE29" s="118"/>
      <c r="AF29" s="118">
        <v>91.8</v>
      </c>
      <c r="AG29" s="118"/>
      <c r="AH29" s="118">
        <v>101.6</v>
      </c>
      <c r="AI29" s="118"/>
      <c r="AJ29" s="118">
        <v>90</v>
      </c>
      <c r="AK29" s="118"/>
      <c r="AL29" s="118">
        <v>87.5</v>
      </c>
      <c r="AM29" s="118"/>
      <c r="AN29" s="118">
        <v>64.9</v>
      </c>
      <c r="AO29" s="118"/>
      <c r="AP29" s="118">
        <v>91.8</v>
      </c>
      <c r="AQ29" s="118"/>
      <c r="AR29" s="118">
        <v>78</v>
      </c>
      <c r="AS29" s="118"/>
      <c r="AT29" s="118">
        <v>105.4</v>
      </c>
      <c r="AU29" s="118"/>
      <c r="AV29" s="119">
        <v>82</v>
      </c>
      <c r="AW29" s="85"/>
      <c r="AX29" s="85"/>
      <c r="AY29" s="85"/>
      <c r="AZ29" s="85"/>
      <c r="BA29" s="85"/>
      <c r="BB29" s="85"/>
      <c r="BC29" s="85"/>
      <c r="BD29" s="85"/>
      <c r="BE29" s="85"/>
    </row>
    <row r="30" spans="1:57" ht="16.5" customHeight="1">
      <c r="A30" s="130" t="s">
        <v>164</v>
      </c>
      <c r="B30" s="86" t="s">
        <v>134</v>
      </c>
      <c r="C30" s="129"/>
      <c r="D30" s="118">
        <v>82.8</v>
      </c>
      <c r="E30" s="118"/>
      <c r="F30" s="118">
        <v>89</v>
      </c>
      <c r="G30" s="118"/>
      <c r="H30" s="118">
        <v>87</v>
      </c>
      <c r="I30" s="118"/>
      <c r="J30" s="118">
        <v>83.7</v>
      </c>
      <c r="K30" s="118"/>
      <c r="L30" s="118">
        <v>74.2</v>
      </c>
      <c r="M30" s="118"/>
      <c r="N30" s="118">
        <v>60</v>
      </c>
      <c r="O30" s="118"/>
      <c r="P30" s="118">
        <v>79</v>
      </c>
      <c r="Q30" s="118"/>
      <c r="R30" s="118">
        <v>134.8</v>
      </c>
      <c r="S30" s="118"/>
      <c r="T30" s="118">
        <v>83.2</v>
      </c>
      <c r="U30" s="118"/>
      <c r="V30" s="118">
        <v>98.3</v>
      </c>
      <c r="W30" s="118"/>
      <c r="X30" s="118">
        <v>92</v>
      </c>
      <c r="Y30" s="118"/>
      <c r="Z30" s="118">
        <v>79.7</v>
      </c>
      <c r="AA30" s="118"/>
      <c r="AB30" s="118">
        <v>61.9</v>
      </c>
      <c r="AC30" s="118"/>
      <c r="AD30" s="118">
        <v>92.4</v>
      </c>
      <c r="AE30" s="118"/>
      <c r="AF30" s="118">
        <v>98.1</v>
      </c>
      <c r="AG30" s="118"/>
      <c r="AH30" s="118">
        <v>103.2</v>
      </c>
      <c r="AI30" s="118"/>
      <c r="AJ30" s="118">
        <v>94.6</v>
      </c>
      <c r="AK30" s="118"/>
      <c r="AL30" s="118">
        <v>92.9</v>
      </c>
      <c r="AM30" s="118"/>
      <c r="AN30" s="118">
        <v>65.6</v>
      </c>
      <c r="AO30" s="118"/>
      <c r="AP30" s="118">
        <v>106.3</v>
      </c>
      <c r="AQ30" s="118"/>
      <c r="AR30" s="118">
        <v>75.3</v>
      </c>
      <c r="AS30" s="118"/>
      <c r="AT30" s="118">
        <v>103</v>
      </c>
      <c r="AU30" s="118"/>
      <c r="AV30" s="119">
        <v>83.2</v>
      </c>
      <c r="AW30" s="85"/>
      <c r="AX30" s="85"/>
      <c r="AY30" s="85"/>
      <c r="AZ30" s="85"/>
      <c r="BA30" s="85"/>
      <c r="BB30" s="85"/>
      <c r="BC30" s="85"/>
      <c r="BD30" s="85"/>
      <c r="BE30" s="85"/>
    </row>
    <row r="31" spans="1:57" ht="16.5" customHeight="1">
      <c r="A31" s="130">
        <v>7</v>
      </c>
      <c r="B31" s="86" t="s">
        <v>135</v>
      </c>
      <c r="C31" s="129"/>
      <c r="D31" s="118">
        <v>77.3</v>
      </c>
      <c r="E31" s="118"/>
      <c r="F31" s="118">
        <v>80.8</v>
      </c>
      <c r="G31" s="118"/>
      <c r="H31" s="118">
        <v>79.9</v>
      </c>
      <c r="I31" s="118"/>
      <c r="J31" s="118">
        <v>79.5</v>
      </c>
      <c r="K31" s="118"/>
      <c r="L31" s="118">
        <v>65.8</v>
      </c>
      <c r="M31" s="118"/>
      <c r="N31" s="118">
        <v>66.1</v>
      </c>
      <c r="O31" s="118"/>
      <c r="P31" s="118">
        <v>74.2</v>
      </c>
      <c r="Q31" s="118"/>
      <c r="R31" s="118">
        <v>136.5</v>
      </c>
      <c r="S31" s="118"/>
      <c r="T31" s="118">
        <v>80.7</v>
      </c>
      <c r="U31" s="118"/>
      <c r="V31" s="118">
        <v>87.9</v>
      </c>
      <c r="W31" s="118"/>
      <c r="X31" s="118">
        <v>86.1</v>
      </c>
      <c r="Y31" s="118"/>
      <c r="Z31" s="118">
        <v>77.2</v>
      </c>
      <c r="AA31" s="118"/>
      <c r="AB31" s="118">
        <v>57.5</v>
      </c>
      <c r="AC31" s="118"/>
      <c r="AD31" s="118">
        <v>77.2</v>
      </c>
      <c r="AE31" s="118"/>
      <c r="AF31" s="118">
        <v>88.5</v>
      </c>
      <c r="AG31" s="118"/>
      <c r="AH31" s="118">
        <v>90.6</v>
      </c>
      <c r="AI31" s="118"/>
      <c r="AJ31" s="118">
        <v>90.2</v>
      </c>
      <c r="AK31" s="118"/>
      <c r="AL31" s="118">
        <v>89.5</v>
      </c>
      <c r="AM31" s="118"/>
      <c r="AN31" s="118">
        <v>60.9</v>
      </c>
      <c r="AO31" s="118"/>
      <c r="AP31" s="118">
        <v>92.8</v>
      </c>
      <c r="AQ31" s="118"/>
      <c r="AR31" s="118">
        <v>73.6</v>
      </c>
      <c r="AS31" s="118"/>
      <c r="AT31" s="118">
        <v>111.1</v>
      </c>
      <c r="AU31" s="118"/>
      <c r="AV31" s="119">
        <v>78</v>
      </c>
      <c r="AW31" s="85"/>
      <c r="AX31" s="85"/>
      <c r="AY31" s="85"/>
      <c r="AZ31" s="85"/>
      <c r="BA31" s="85"/>
      <c r="BB31" s="85"/>
      <c r="BC31" s="85"/>
      <c r="BD31" s="85"/>
      <c r="BE31" s="85"/>
    </row>
    <row r="32" spans="1:57" ht="16.5" customHeight="1">
      <c r="A32" s="130" t="s">
        <v>164</v>
      </c>
      <c r="B32" s="86" t="s">
        <v>136</v>
      </c>
      <c r="C32" s="129"/>
      <c r="D32" s="118">
        <v>72.9</v>
      </c>
      <c r="E32" s="118"/>
      <c r="F32" s="118">
        <v>78.6</v>
      </c>
      <c r="G32" s="118"/>
      <c r="H32" s="118">
        <v>77.3</v>
      </c>
      <c r="I32" s="118"/>
      <c r="J32" s="118">
        <v>77.3</v>
      </c>
      <c r="K32" s="118"/>
      <c r="L32" s="118">
        <v>67.1</v>
      </c>
      <c r="M32" s="118"/>
      <c r="N32" s="118">
        <v>64.6</v>
      </c>
      <c r="O32" s="118"/>
      <c r="P32" s="118">
        <v>72.2</v>
      </c>
      <c r="Q32" s="118"/>
      <c r="R32" s="118">
        <v>117.7</v>
      </c>
      <c r="S32" s="118"/>
      <c r="T32" s="118">
        <v>65.2</v>
      </c>
      <c r="U32" s="118"/>
      <c r="V32" s="118">
        <v>87.6</v>
      </c>
      <c r="W32" s="118"/>
      <c r="X32" s="118">
        <v>76.9</v>
      </c>
      <c r="Y32" s="118"/>
      <c r="Z32" s="118">
        <v>69.1</v>
      </c>
      <c r="AA32" s="118"/>
      <c r="AB32" s="118">
        <v>57.9</v>
      </c>
      <c r="AC32" s="118"/>
      <c r="AD32" s="118">
        <v>65.2</v>
      </c>
      <c r="AE32" s="118"/>
      <c r="AF32" s="118">
        <v>82</v>
      </c>
      <c r="AG32" s="118"/>
      <c r="AH32" s="118">
        <v>89.2</v>
      </c>
      <c r="AI32" s="118"/>
      <c r="AJ32" s="118">
        <v>88</v>
      </c>
      <c r="AK32" s="118"/>
      <c r="AL32" s="118">
        <v>88.5</v>
      </c>
      <c r="AM32" s="118"/>
      <c r="AN32" s="118">
        <v>58.3</v>
      </c>
      <c r="AO32" s="118"/>
      <c r="AP32" s="118">
        <v>74.3</v>
      </c>
      <c r="AQ32" s="118"/>
      <c r="AR32" s="118">
        <v>71.4</v>
      </c>
      <c r="AS32" s="118"/>
      <c r="AT32" s="118">
        <v>143.9</v>
      </c>
      <c r="AU32" s="118"/>
      <c r="AV32" s="119">
        <v>74.3</v>
      </c>
      <c r="AW32" s="85"/>
      <c r="AX32" s="85"/>
      <c r="AY32" s="85"/>
      <c r="AZ32" s="85"/>
      <c r="BA32" s="85"/>
      <c r="BB32" s="85"/>
      <c r="BC32" s="85"/>
      <c r="BD32" s="85"/>
      <c r="BE32" s="85"/>
    </row>
    <row r="33" spans="2:57" ht="16.5" customHeight="1">
      <c r="B33" s="86" t="s">
        <v>137</v>
      </c>
      <c r="C33" s="129"/>
      <c r="D33" s="118">
        <v>80.5</v>
      </c>
      <c r="E33" s="118"/>
      <c r="F33" s="118">
        <v>85.7</v>
      </c>
      <c r="G33" s="118"/>
      <c r="H33" s="118">
        <v>82.6</v>
      </c>
      <c r="I33" s="118"/>
      <c r="J33" s="118">
        <v>89.4</v>
      </c>
      <c r="K33" s="118"/>
      <c r="L33" s="118">
        <v>75.3</v>
      </c>
      <c r="M33" s="118"/>
      <c r="N33" s="118">
        <v>63.3</v>
      </c>
      <c r="O33" s="118"/>
      <c r="P33" s="118">
        <v>77.1</v>
      </c>
      <c r="Q33" s="118"/>
      <c r="R33" s="118">
        <v>146</v>
      </c>
      <c r="S33" s="118"/>
      <c r="T33" s="118">
        <v>75.3</v>
      </c>
      <c r="U33" s="118"/>
      <c r="V33" s="118">
        <v>104.6</v>
      </c>
      <c r="W33" s="118"/>
      <c r="X33" s="118">
        <v>90.3</v>
      </c>
      <c r="Y33" s="118"/>
      <c r="Z33" s="118">
        <v>73.8</v>
      </c>
      <c r="AA33" s="118"/>
      <c r="AB33" s="118">
        <v>60.5</v>
      </c>
      <c r="AC33" s="118"/>
      <c r="AD33" s="118">
        <v>76.2</v>
      </c>
      <c r="AE33" s="118"/>
      <c r="AF33" s="118">
        <v>94.2</v>
      </c>
      <c r="AG33" s="118"/>
      <c r="AH33" s="118">
        <v>100.4</v>
      </c>
      <c r="AI33" s="118"/>
      <c r="AJ33" s="118">
        <v>87.1</v>
      </c>
      <c r="AK33" s="118"/>
      <c r="AL33" s="118">
        <v>93.8</v>
      </c>
      <c r="AM33" s="118"/>
      <c r="AN33" s="118">
        <v>62.9</v>
      </c>
      <c r="AO33" s="118"/>
      <c r="AP33" s="118">
        <v>98.9</v>
      </c>
      <c r="AQ33" s="118"/>
      <c r="AR33" s="118">
        <v>75.8</v>
      </c>
      <c r="AS33" s="118"/>
      <c r="AT33" s="118">
        <v>135.2</v>
      </c>
      <c r="AU33" s="118"/>
      <c r="AV33" s="119">
        <v>81.5</v>
      </c>
      <c r="AW33" s="85"/>
      <c r="AX33" s="85"/>
      <c r="AY33" s="85"/>
      <c r="AZ33" s="85"/>
      <c r="BA33" s="85"/>
      <c r="BB33" s="85"/>
      <c r="BC33" s="85"/>
      <c r="BD33" s="85"/>
      <c r="BE33" s="85"/>
    </row>
    <row r="34" spans="2:57" ht="16.5" customHeight="1">
      <c r="B34" s="86" t="s">
        <v>138</v>
      </c>
      <c r="C34" s="129" t="s">
        <v>108</v>
      </c>
      <c r="D34" s="118">
        <v>86.3</v>
      </c>
      <c r="E34" s="131" t="s">
        <v>108</v>
      </c>
      <c r="F34" s="118">
        <v>87.2</v>
      </c>
      <c r="G34" s="131" t="s">
        <v>108</v>
      </c>
      <c r="H34" s="118">
        <v>87.9</v>
      </c>
      <c r="I34" s="131" t="s">
        <v>108</v>
      </c>
      <c r="J34" s="118">
        <v>93.7</v>
      </c>
      <c r="K34" s="131" t="s">
        <v>108</v>
      </c>
      <c r="L34" s="118">
        <v>92.7</v>
      </c>
      <c r="M34" s="131" t="s">
        <v>108</v>
      </c>
      <c r="N34" s="118">
        <v>77.1</v>
      </c>
      <c r="O34" s="131" t="s">
        <v>108</v>
      </c>
      <c r="P34" s="118">
        <v>82.6</v>
      </c>
      <c r="Q34" s="131" t="s">
        <v>108</v>
      </c>
      <c r="R34" s="118">
        <v>139.5</v>
      </c>
      <c r="S34" s="131" t="s">
        <v>108</v>
      </c>
      <c r="T34" s="118">
        <v>76.8</v>
      </c>
      <c r="U34" s="131" t="s">
        <v>108</v>
      </c>
      <c r="V34" s="118">
        <v>95.5</v>
      </c>
      <c r="W34" s="131" t="s">
        <v>108</v>
      </c>
      <c r="X34" s="118">
        <v>89.6</v>
      </c>
      <c r="Y34" s="131" t="s">
        <v>108</v>
      </c>
      <c r="Z34" s="118">
        <v>77.5</v>
      </c>
      <c r="AA34" s="131" t="s">
        <v>108</v>
      </c>
      <c r="AB34" s="118">
        <v>64.4</v>
      </c>
      <c r="AC34" s="131" t="s">
        <v>108</v>
      </c>
      <c r="AD34" s="118">
        <v>85.5</v>
      </c>
      <c r="AE34" s="131" t="s">
        <v>108</v>
      </c>
      <c r="AF34" s="118">
        <v>95.8</v>
      </c>
      <c r="AG34" s="131" t="s">
        <v>108</v>
      </c>
      <c r="AH34" s="118">
        <v>105.1</v>
      </c>
      <c r="AI34" s="131" t="s">
        <v>108</v>
      </c>
      <c r="AJ34" s="118">
        <v>89.2</v>
      </c>
      <c r="AK34" s="131" t="s">
        <v>108</v>
      </c>
      <c r="AL34" s="118">
        <v>103.3</v>
      </c>
      <c r="AM34" s="131" t="s">
        <v>108</v>
      </c>
      <c r="AN34" s="118">
        <v>65.3</v>
      </c>
      <c r="AO34" s="131" t="s">
        <v>108</v>
      </c>
      <c r="AP34" s="118">
        <v>91.3</v>
      </c>
      <c r="AQ34" s="131" t="s">
        <v>108</v>
      </c>
      <c r="AR34" s="118">
        <v>84.5</v>
      </c>
      <c r="AS34" s="131" t="s">
        <v>108</v>
      </c>
      <c r="AT34" s="118">
        <v>132.3</v>
      </c>
      <c r="AU34" s="131" t="s">
        <v>108</v>
      </c>
      <c r="AV34" s="119">
        <v>87.2</v>
      </c>
      <c r="AW34" s="85"/>
      <c r="AX34" s="85"/>
      <c r="AY34" s="85"/>
      <c r="AZ34" s="85"/>
      <c r="BA34" s="85"/>
      <c r="BB34" s="85"/>
      <c r="BC34" s="85"/>
      <c r="BD34" s="85"/>
      <c r="BE34" s="85"/>
    </row>
    <row r="35" spans="2:57" ht="16.5" customHeight="1">
      <c r="B35" s="132" t="s">
        <v>139</v>
      </c>
      <c r="C35" s="133"/>
      <c r="D35" s="122">
        <v>79.1</v>
      </c>
      <c r="E35" s="122"/>
      <c r="F35" s="122">
        <v>86.2</v>
      </c>
      <c r="G35" s="122"/>
      <c r="H35" s="122">
        <v>85.2</v>
      </c>
      <c r="I35" s="122"/>
      <c r="J35" s="122">
        <v>94.2</v>
      </c>
      <c r="K35" s="122"/>
      <c r="L35" s="122">
        <v>71.1</v>
      </c>
      <c r="M35" s="122"/>
      <c r="N35" s="122">
        <v>76.1</v>
      </c>
      <c r="O35" s="122"/>
      <c r="P35" s="122">
        <v>74.1</v>
      </c>
      <c r="Q35" s="122"/>
      <c r="R35" s="122">
        <v>126.2</v>
      </c>
      <c r="S35" s="122"/>
      <c r="T35" s="122">
        <v>86</v>
      </c>
      <c r="U35" s="122"/>
      <c r="V35" s="122">
        <v>75.5</v>
      </c>
      <c r="W35" s="122"/>
      <c r="X35" s="122">
        <v>88</v>
      </c>
      <c r="Y35" s="122"/>
      <c r="Z35" s="122">
        <v>75.5</v>
      </c>
      <c r="AA35" s="122"/>
      <c r="AB35" s="122">
        <v>59.1</v>
      </c>
      <c r="AC35" s="122"/>
      <c r="AD35" s="122">
        <v>81.7</v>
      </c>
      <c r="AE35" s="122"/>
      <c r="AF35" s="122">
        <v>89</v>
      </c>
      <c r="AG35" s="122"/>
      <c r="AH35" s="122">
        <v>96.7</v>
      </c>
      <c r="AI35" s="122"/>
      <c r="AJ35" s="122">
        <v>80.5</v>
      </c>
      <c r="AK35" s="122"/>
      <c r="AL35" s="122">
        <v>91.8</v>
      </c>
      <c r="AM35" s="122"/>
      <c r="AN35" s="122">
        <v>61.6</v>
      </c>
      <c r="AO35" s="122"/>
      <c r="AP35" s="122">
        <v>89.2</v>
      </c>
      <c r="AQ35" s="122"/>
      <c r="AR35" s="122">
        <v>76.5</v>
      </c>
      <c r="AS35" s="122"/>
      <c r="AT35" s="122">
        <v>122</v>
      </c>
      <c r="AU35" s="122"/>
      <c r="AV35" s="124">
        <v>79.9</v>
      </c>
      <c r="AW35" s="85"/>
      <c r="AX35" s="85"/>
      <c r="AY35" s="85"/>
      <c r="AZ35" s="85"/>
      <c r="BA35" s="85"/>
      <c r="BB35" s="85"/>
      <c r="BC35" s="85"/>
      <c r="BD35" s="85"/>
      <c r="BE35" s="85"/>
    </row>
    <row r="36" spans="2:57" ht="16.5" customHeight="1" thickBot="1">
      <c r="B36" s="134" t="s">
        <v>140</v>
      </c>
      <c r="C36" s="135"/>
      <c r="D36" s="136">
        <v>11.408450704225338</v>
      </c>
      <c r="E36" s="136"/>
      <c r="F36" s="136">
        <v>8.564231738035266</v>
      </c>
      <c r="G36" s="136"/>
      <c r="H36" s="136">
        <v>10.077519379844958</v>
      </c>
      <c r="I36" s="136"/>
      <c r="J36" s="136">
        <v>7.045454545454555</v>
      </c>
      <c r="K36" s="136"/>
      <c r="L36" s="136">
        <v>3.4934497816593746</v>
      </c>
      <c r="M36" s="136"/>
      <c r="N36" s="136">
        <v>29.86348122866893</v>
      </c>
      <c r="O36" s="136"/>
      <c r="P36" s="136">
        <v>54.69728601252608</v>
      </c>
      <c r="Q36" s="136"/>
      <c r="R36" s="136">
        <v>6.768189509306266</v>
      </c>
      <c r="S36" s="136"/>
      <c r="T36" s="136">
        <v>0.8206330597889888</v>
      </c>
      <c r="U36" s="136"/>
      <c r="V36" s="136">
        <v>-12.311265969802553</v>
      </c>
      <c r="W36" s="136"/>
      <c r="X36" s="136">
        <v>17.48998664886514</v>
      </c>
      <c r="Y36" s="136"/>
      <c r="Z36" s="136">
        <v>-11.799065420560739</v>
      </c>
      <c r="AA36" s="136"/>
      <c r="AB36" s="136">
        <v>-2.796052631578938</v>
      </c>
      <c r="AC36" s="136"/>
      <c r="AD36" s="136">
        <v>-17.806841046277665</v>
      </c>
      <c r="AE36" s="136"/>
      <c r="AF36" s="136">
        <v>4.337631887456039</v>
      </c>
      <c r="AG36" s="136"/>
      <c r="AH36" s="136">
        <v>14.709371293001183</v>
      </c>
      <c r="AI36" s="136"/>
      <c r="AJ36" s="136">
        <v>-8.833522083805212</v>
      </c>
      <c r="AK36" s="136"/>
      <c r="AL36" s="136">
        <v>-4.375000000000007</v>
      </c>
      <c r="AM36" s="136"/>
      <c r="AN36" s="136">
        <v>-5.810397553516822</v>
      </c>
      <c r="AO36" s="136"/>
      <c r="AP36" s="136">
        <v>5.687203791469186</v>
      </c>
      <c r="AQ36" s="136"/>
      <c r="AR36" s="136">
        <v>36.36363636363635</v>
      </c>
      <c r="AS36" s="136"/>
      <c r="AT36" s="136">
        <v>-4.0880503144654075</v>
      </c>
      <c r="AU36" s="136"/>
      <c r="AV36" s="137">
        <v>10.818307905686563</v>
      </c>
      <c r="AW36" s="85"/>
      <c r="AX36" s="85"/>
      <c r="AY36" s="85"/>
      <c r="AZ36" s="85"/>
      <c r="BA36" s="85"/>
      <c r="BB36" s="85"/>
      <c r="BC36" s="85"/>
      <c r="BD36" s="85"/>
      <c r="BE36" s="85"/>
    </row>
    <row r="37" spans="2:57" ht="16.5" customHeight="1">
      <c r="B37" s="138" t="s">
        <v>141</v>
      </c>
      <c r="C37" s="139"/>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5"/>
      <c r="AW37" s="85"/>
      <c r="AX37" s="85"/>
      <c r="AY37" s="85"/>
      <c r="AZ37" s="85"/>
      <c r="BA37" s="85"/>
      <c r="BB37" s="85"/>
      <c r="BC37" s="85"/>
      <c r="BD37" s="85"/>
      <c r="BE37" s="85"/>
    </row>
    <row r="38" spans="2:57" ht="16.5" customHeight="1">
      <c r="B38" s="147" t="s">
        <v>165</v>
      </c>
      <c r="C38" s="146"/>
      <c r="D38" s="118">
        <v>81</v>
      </c>
      <c r="E38" s="118"/>
      <c r="F38" s="118">
        <v>87</v>
      </c>
      <c r="G38" s="118"/>
      <c r="H38" s="118">
        <v>83.6</v>
      </c>
      <c r="I38" s="118"/>
      <c r="J38" s="118">
        <v>93.8</v>
      </c>
      <c r="K38" s="118"/>
      <c r="L38" s="118">
        <v>70.7</v>
      </c>
      <c r="M38" s="118"/>
      <c r="N38" s="118">
        <v>78.7</v>
      </c>
      <c r="O38" s="118"/>
      <c r="P38" s="118">
        <v>73.7</v>
      </c>
      <c r="Q38" s="118"/>
      <c r="R38" s="118">
        <v>122.4</v>
      </c>
      <c r="S38" s="118"/>
      <c r="T38" s="118">
        <v>85.6</v>
      </c>
      <c r="U38" s="118"/>
      <c r="V38" s="118">
        <v>89.4</v>
      </c>
      <c r="W38" s="118"/>
      <c r="X38" s="118">
        <v>86.9</v>
      </c>
      <c r="Y38" s="118"/>
      <c r="Z38" s="118">
        <v>77</v>
      </c>
      <c r="AA38" s="118"/>
      <c r="AB38" s="118">
        <v>65.3</v>
      </c>
      <c r="AC38" s="118"/>
      <c r="AD38" s="118">
        <v>86.8</v>
      </c>
      <c r="AE38" s="118"/>
      <c r="AF38" s="118">
        <v>87.4</v>
      </c>
      <c r="AG38" s="118"/>
      <c r="AH38" s="118">
        <v>99.6</v>
      </c>
      <c r="AI38" s="118"/>
      <c r="AJ38" s="118">
        <v>73.5</v>
      </c>
      <c r="AK38" s="118"/>
      <c r="AL38" s="118">
        <v>98.1</v>
      </c>
      <c r="AM38" s="118"/>
      <c r="AN38" s="118">
        <v>62.6</v>
      </c>
      <c r="AO38" s="118"/>
      <c r="AP38" s="118">
        <v>84.8</v>
      </c>
      <c r="AQ38" s="118"/>
      <c r="AR38" s="118">
        <v>76.4</v>
      </c>
      <c r="AS38" s="118"/>
      <c r="AT38" s="118">
        <v>125.9</v>
      </c>
      <c r="AU38" s="118"/>
      <c r="AV38" s="119">
        <v>82.1</v>
      </c>
      <c r="AW38" s="85"/>
      <c r="AX38" s="85"/>
      <c r="AY38" s="85"/>
      <c r="AZ38" s="85"/>
      <c r="BA38" s="85"/>
      <c r="BB38" s="85"/>
      <c r="BC38" s="85"/>
      <c r="BD38" s="85"/>
      <c r="BE38" s="85"/>
    </row>
    <row r="39" spans="2:57" ht="16.5" customHeight="1">
      <c r="B39" s="147" t="s">
        <v>166</v>
      </c>
      <c r="C39" s="146"/>
      <c r="D39" s="118">
        <v>82.5</v>
      </c>
      <c r="E39" s="118"/>
      <c r="F39" s="118">
        <v>84.8</v>
      </c>
      <c r="G39" s="118"/>
      <c r="H39" s="118">
        <v>84.2</v>
      </c>
      <c r="I39" s="118"/>
      <c r="J39" s="118">
        <v>102.2</v>
      </c>
      <c r="K39" s="118"/>
      <c r="L39" s="118">
        <v>70.1</v>
      </c>
      <c r="M39" s="118"/>
      <c r="N39" s="118">
        <v>74.3</v>
      </c>
      <c r="O39" s="118"/>
      <c r="P39" s="118">
        <v>79.4</v>
      </c>
      <c r="Q39" s="118"/>
      <c r="R39" s="118">
        <v>119.9</v>
      </c>
      <c r="S39" s="118"/>
      <c r="T39" s="118">
        <v>83.9</v>
      </c>
      <c r="U39" s="118"/>
      <c r="V39" s="118">
        <v>89.6</v>
      </c>
      <c r="W39" s="118"/>
      <c r="X39" s="118">
        <v>94.1</v>
      </c>
      <c r="Y39" s="118"/>
      <c r="Z39" s="118">
        <v>82.6</v>
      </c>
      <c r="AA39" s="118"/>
      <c r="AB39" s="118">
        <v>65.4</v>
      </c>
      <c r="AC39" s="118"/>
      <c r="AD39" s="118">
        <v>88.8</v>
      </c>
      <c r="AE39" s="118"/>
      <c r="AF39" s="118">
        <v>94.2</v>
      </c>
      <c r="AG39" s="118"/>
      <c r="AH39" s="118">
        <v>101.9</v>
      </c>
      <c r="AI39" s="118"/>
      <c r="AJ39" s="118">
        <v>82.4</v>
      </c>
      <c r="AK39" s="118"/>
      <c r="AL39" s="118">
        <v>98.2</v>
      </c>
      <c r="AM39" s="118"/>
      <c r="AN39" s="118">
        <v>56.1</v>
      </c>
      <c r="AO39" s="118"/>
      <c r="AP39" s="118">
        <v>91.7</v>
      </c>
      <c r="AQ39" s="118"/>
      <c r="AR39" s="118">
        <v>76.3</v>
      </c>
      <c r="AS39" s="118"/>
      <c r="AT39" s="118">
        <v>126.1</v>
      </c>
      <c r="AU39" s="118"/>
      <c r="AV39" s="119">
        <v>83.5</v>
      </c>
      <c r="AW39" s="85"/>
      <c r="AX39" s="85"/>
      <c r="AY39" s="85"/>
      <c r="AZ39" s="85"/>
      <c r="BA39" s="85"/>
      <c r="BB39" s="85"/>
      <c r="BC39" s="85"/>
      <c r="BD39" s="85"/>
      <c r="BE39" s="85"/>
    </row>
    <row r="40" spans="2:57" ht="16.5" customHeight="1">
      <c r="B40" s="147" t="s">
        <v>138</v>
      </c>
      <c r="C40" s="146"/>
      <c r="D40" s="118">
        <v>69.2</v>
      </c>
      <c r="E40" s="118"/>
      <c r="F40" s="118">
        <v>73.7</v>
      </c>
      <c r="G40" s="118"/>
      <c r="H40" s="118">
        <v>77.6</v>
      </c>
      <c r="I40" s="118"/>
      <c r="J40" s="118">
        <v>94.6</v>
      </c>
      <c r="K40" s="118"/>
      <c r="L40" s="118">
        <v>65.7</v>
      </c>
      <c r="M40" s="118"/>
      <c r="N40" s="118">
        <v>76.1</v>
      </c>
      <c r="O40" s="118"/>
      <c r="P40" s="118">
        <v>44.1</v>
      </c>
      <c r="Q40" s="118"/>
      <c r="R40" s="118">
        <v>124.2</v>
      </c>
      <c r="S40" s="118"/>
      <c r="T40" s="118">
        <v>86.4</v>
      </c>
      <c r="U40" s="118"/>
      <c r="V40" s="118">
        <v>88.5</v>
      </c>
      <c r="W40" s="118"/>
      <c r="X40" s="118">
        <v>73.7</v>
      </c>
      <c r="Y40" s="118"/>
      <c r="Z40" s="118">
        <v>80.6</v>
      </c>
      <c r="AA40" s="118"/>
      <c r="AB40" s="118">
        <v>63.7</v>
      </c>
      <c r="AC40" s="118"/>
      <c r="AD40" s="118">
        <v>79.4</v>
      </c>
      <c r="AE40" s="118"/>
      <c r="AF40" s="118">
        <v>80.3</v>
      </c>
      <c r="AG40" s="118"/>
      <c r="AH40" s="118">
        <v>82.2</v>
      </c>
      <c r="AI40" s="118"/>
      <c r="AJ40" s="118">
        <v>99</v>
      </c>
      <c r="AK40" s="118"/>
      <c r="AL40" s="118">
        <v>95.4</v>
      </c>
      <c r="AM40" s="118"/>
      <c r="AN40" s="118">
        <v>63.6</v>
      </c>
      <c r="AO40" s="118"/>
      <c r="AP40" s="118">
        <v>72</v>
      </c>
      <c r="AQ40" s="118"/>
      <c r="AR40" s="118">
        <v>59.3</v>
      </c>
      <c r="AS40" s="118"/>
      <c r="AT40" s="118">
        <v>122.7</v>
      </c>
      <c r="AU40" s="118"/>
      <c r="AV40" s="119">
        <v>70.4</v>
      </c>
      <c r="AW40" s="85"/>
      <c r="AX40" s="85"/>
      <c r="AY40" s="85"/>
      <c r="AZ40" s="85"/>
      <c r="BA40" s="85"/>
      <c r="BB40" s="85"/>
      <c r="BC40" s="85"/>
      <c r="BD40" s="85"/>
      <c r="BE40" s="85"/>
    </row>
    <row r="41" spans="2:57" ht="16.5" customHeight="1">
      <c r="B41" s="147" t="s">
        <v>139</v>
      </c>
      <c r="C41" s="141"/>
      <c r="D41" s="118">
        <v>73.5</v>
      </c>
      <c r="E41" s="118"/>
      <c r="F41" s="118">
        <v>80.7</v>
      </c>
      <c r="G41" s="118"/>
      <c r="H41" s="118">
        <v>80.1</v>
      </c>
      <c r="I41" s="118"/>
      <c r="J41" s="118">
        <v>84.9</v>
      </c>
      <c r="K41" s="118"/>
      <c r="L41" s="118">
        <v>73.2</v>
      </c>
      <c r="M41" s="118"/>
      <c r="N41" s="118">
        <v>57.3</v>
      </c>
      <c r="O41" s="118"/>
      <c r="P41" s="118">
        <v>53.4</v>
      </c>
      <c r="Q41" s="118"/>
      <c r="R41" s="118">
        <v>122.4</v>
      </c>
      <c r="S41" s="118"/>
      <c r="T41" s="118">
        <v>85.1</v>
      </c>
      <c r="U41" s="118"/>
      <c r="V41" s="118">
        <v>90.4</v>
      </c>
      <c r="W41" s="118"/>
      <c r="X41" s="118">
        <v>80.3</v>
      </c>
      <c r="Y41" s="118"/>
      <c r="Z41" s="118">
        <v>82.2</v>
      </c>
      <c r="AA41" s="118"/>
      <c r="AB41" s="118">
        <v>59.5</v>
      </c>
      <c r="AC41" s="118"/>
      <c r="AD41" s="118">
        <v>96</v>
      </c>
      <c r="AE41" s="118"/>
      <c r="AF41" s="118">
        <v>88.5</v>
      </c>
      <c r="AG41" s="118"/>
      <c r="AH41" s="118">
        <v>87.2</v>
      </c>
      <c r="AI41" s="118"/>
      <c r="AJ41" s="118">
        <v>80.3</v>
      </c>
      <c r="AK41" s="118"/>
      <c r="AL41" s="118">
        <v>97.3</v>
      </c>
      <c r="AM41" s="118"/>
      <c r="AN41" s="118">
        <v>65</v>
      </c>
      <c r="AO41" s="118"/>
      <c r="AP41" s="118">
        <v>89.3</v>
      </c>
      <c r="AQ41" s="118"/>
      <c r="AR41" s="118">
        <v>59.9</v>
      </c>
      <c r="AS41" s="118"/>
      <c r="AT41" s="118">
        <v>125.6</v>
      </c>
      <c r="AU41" s="118"/>
      <c r="AV41" s="119">
        <v>74.6</v>
      </c>
      <c r="AW41" s="85"/>
      <c r="AX41" s="85"/>
      <c r="AY41" s="85"/>
      <c r="AZ41" s="85"/>
      <c r="BA41" s="85"/>
      <c r="BB41" s="85"/>
      <c r="BC41" s="85"/>
      <c r="BD41" s="85"/>
      <c r="BE41" s="85"/>
    </row>
    <row r="42" spans="2:57" ht="16.5" customHeight="1">
      <c r="B42" s="140" t="s">
        <v>127</v>
      </c>
      <c r="C42" s="141"/>
      <c r="D42" s="118">
        <v>79.8</v>
      </c>
      <c r="E42" s="118"/>
      <c r="F42" s="118">
        <v>75.7</v>
      </c>
      <c r="G42" s="118"/>
      <c r="H42" s="118">
        <v>78</v>
      </c>
      <c r="I42" s="118"/>
      <c r="J42" s="118">
        <v>89.5</v>
      </c>
      <c r="K42" s="118"/>
      <c r="L42" s="118">
        <v>79.5</v>
      </c>
      <c r="M42" s="118"/>
      <c r="N42" s="118">
        <v>66.3</v>
      </c>
      <c r="O42" s="118"/>
      <c r="P42" s="118">
        <v>62.3</v>
      </c>
      <c r="Q42" s="118"/>
      <c r="R42" s="118">
        <v>132.5</v>
      </c>
      <c r="S42" s="118"/>
      <c r="T42" s="118">
        <v>88.8</v>
      </c>
      <c r="U42" s="118"/>
      <c r="V42" s="118">
        <v>95.2</v>
      </c>
      <c r="W42" s="118"/>
      <c r="X42" s="118">
        <v>79.9</v>
      </c>
      <c r="Y42" s="118"/>
      <c r="Z42" s="118">
        <v>80</v>
      </c>
      <c r="AA42" s="118"/>
      <c r="AB42" s="118">
        <v>65.3</v>
      </c>
      <c r="AC42" s="118"/>
      <c r="AD42" s="118">
        <v>106.5</v>
      </c>
      <c r="AE42" s="118"/>
      <c r="AF42" s="118">
        <v>86.6</v>
      </c>
      <c r="AG42" s="118"/>
      <c r="AH42" s="118">
        <v>91.6</v>
      </c>
      <c r="AI42" s="118"/>
      <c r="AJ42" s="118">
        <v>79.2</v>
      </c>
      <c r="AK42" s="118"/>
      <c r="AL42" s="118">
        <v>97.2</v>
      </c>
      <c r="AM42" s="118"/>
      <c r="AN42" s="118">
        <v>65.6</v>
      </c>
      <c r="AO42" s="118"/>
      <c r="AP42" s="118">
        <v>83.3</v>
      </c>
      <c r="AQ42" s="118"/>
      <c r="AR42" s="118">
        <v>68.5</v>
      </c>
      <c r="AS42" s="118"/>
      <c r="AT42" s="118">
        <v>115.9</v>
      </c>
      <c r="AU42" s="118"/>
      <c r="AV42" s="119">
        <v>80.5</v>
      </c>
      <c r="AW42" s="85"/>
      <c r="AX42" s="85"/>
      <c r="AY42" s="85"/>
      <c r="AZ42" s="85"/>
      <c r="BA42" s="85"/>
      <c r="BB42" s="85"/>
      <c r="BC42" s="85"/>
      <c r="BD42" s="85"/>
      <c r="BE42" s="85"/>
    </row>
    <row r="43" spans="2:57" ht="16.5" customHeight="1">
      <c r="B43" s="140" t="s">
        <v>128</v>
      </c>
      <c r="C43" s="141"/>
      <c r="D43" s="118">
        <v>81.9</v>
      </c>
      <c r="E43" s="118"/>
      <c r="F43" s="118">
        <v>80.9</v>
      </c>
      <c r="G43" s="118"/>
      <c r="H43" s="118">
        <v>76.8</v>
      </c>
      <c r="I43" s="118"/>
      <c r="J43" s="118">
        <v>94.1</v>
      </c>
      <c r="K43" s="118"/>
      <c r="L43" s="118">
        <v>79.5</v>
      </c>
      <c r="M43" s="118"/>
      <c r="N43" s="118">
        <v>75.7</v>
      </c>
      <c r="O43" s="118"/>
      <c r="P43" s="118">
        <v>66.1</v>
      </c>
      <c r="Q43" s="118"/>
      <c r="R43" s="118">
        <v>135.7</v>
      </c>
      <c r="S43" s="118"/>
      <c r="T43" s="118">
        <v>94.2</v>
      </c>
      <c r="U43" s="118"/>
      <c r="V43" s="118">
        <v>101.7</v>
      </c>
      <c r="W43" s="118"/>
      <c r="X43" s="118">
        <v>87.2</v>
      </c>
      <c r="Y43" s="118"/>
      <c r="Z43" s="118">
        <v>79.2</v>
      </c>
      <c r="AA43" s="118"/>
      <c r="AB43" s="118">
        <v>61.5</v>
      </c>
      <c r="AC43" s="118"/>
      <c r="AD43" s="118">
        <v>94.7</v>
      </c>
      <c r="AE43" s="118"/>
      <c r="AF43" s="118">
        <v>92.7</v>
      </c>
      <c r="AG43" s="118"/>
      <c r="AH43" s="118">
        <v>96.4</v>
      </c>
      <c r="AI43" s="118"/>
      <c r="AJ43" s="118">
        <v>83.2</v>
      </c>
      <c r="AK43" s="118"/>
      <c r="AL43" s="118">
        <v>95.1</v>
      </c>
      <c r="AM43" s="118"/>
      <c r="AN43" s="118">
        <v>63.3</v>
      </c>
      <c r="AO43" s="118"/>
      <c r="AP43" s="118">
        <v>97.9</v>
      </c>
      <c r="AQ43" s="118"/>
      <c r="AR43" s="118">
        <v>73.4</v>
      </c>
      <c r="AS43" s="118"/>
      <c r="AT43" s="118">
        <v>119.1</v>
      </c>
      <c r="AU43" s="118"/>
      <c r="AV43" s="119">
        <v>82.6</v>
      </c>
      <c r="AW43" s="85"/>
      <c r="AX43" s="85"/>
      <c r="AY43" s="85"/>
      <c r="AZ43" s="85"/>
      <c r="BA43" s="85"/>
      <c r="BB43" s="85"/>
      <c r="BC43" s="85"/>
      <c r="BD43" s="85"/>
      <c r="BE43" s="85"/>
    </row>
    <row r="44" spans="1:57" ht="16.5" customHeight="1">
      <c r="A44" s="142"/>
      <c r="B44" s="140" t="s">
        <v>129</v>
      </c>
      <c r="C44" s="141"/>
      <c r="D44" s="118">
        <v>84</v>
      </c>
      <c r="E44" s="118"/>
      <c r="F44" s="118">
        <v>85.4</v>
      </c>
      <c r="G44" s="118"/>
      <c r="H44" s="118">
        <v>77.9</v>
      </c>
      <c r="I44" s="118"/>
      <c r="J44" s="118">
        <v>93</v>
      </c>
      <c r="K44" s="118"/>
      <c r="L44" s="118">
        <v>82.6</v>
      </c>
      <c r="M44" s="118"/>
      <c r="N44" s="118">
        <v>86.5</v>
      </c>
      <c r="O44" s="118"/>
      <c r="P44" s="118">
        <v>72.1</v>
      </c>
      <c r="Q44" s="118"/>
      <c r="R44" s="118">
        <v>134.2</v>
      </c>
      <c r="S44" s="118"/>
      <c r="T44" s="118">
        <v>87.1</v>
      </c>
      <c r="U44" s="118"/>
      <c r="V44" s="118">
        <v>96.1</v>
      </c>
      <c r="W44" s="118"/>
      <c r="X44" s="118">
        <v>82.9</v>
      </c>
      <c r="Y44" s="118"/>
      <c r="Z44" s="118">
        <v>75.5</v>
      </c>
      <c r="AA44" s="118"/>
      <c r="AB44" s="118">
        <v>61.5</v>
      </c>
      <c r="AC44" s="118"/>
      <c r="AD44" s="118">
        <v>90.7</v>
      </c>
      <c r="AE44" s="118"/>
      <c r="AF44" s="118">
        <v>87.8</v>
      </c>
      <c r="AG44" s="118"/>
      <c r="AH44" s="118">
        <v>96.1</v>
      </c>
      <c r="AI44" s="118"/>
      <c r="AJ44" s="118">
        <v>81.5</v>
      </c>
      <c r="AK44" s="118"/>
      <c r="AL44" s="118">
        <v>91.9</v>
      </c>
      <c r="AM44" s="118"/>
      <c r="AN44" s="118">
        <v>63.3</v>
      </c>
      <c r="AO44" s="118"/>
      <c r="AP44" s="118">
        <v>83.9</v>
      </c>
      <c r="AQ44" s="118"/>
      <c r="AR44" s="118">
        <v>80.5</v>
      </c>
      <c r="AS44" s="118"/>
      <c r="AT44" s="118">
        <v>116.4</v>
      </c>
      <c r="AU44" s="118"/>
      <c r="AV44" s="119">
        <v>84.6</v>
      </c>
      <c r="AW44" s="85"/>
      <c r="AX44" s="85"/>
      <c r="AY44" s="85"/>
      <c r="AZ44" s="85"/>
      <c r="BA44" s="85"/>
      <c r="BB44" s="85"/>
      <c r="BC44" s="85"/>
      <c r="BD44" s="85"/>
      <c r="BE44" s="85"/>
    </row>
    <row r="45" spans="1:57" ht="16.5" customHeight="1">
      <c r="A45" s="142"/>
      <c r="B45" s="140" t="s">
        <v>130</v>
      </c>
      <c r="C45" s="141"/>
      <c r="D45" s="118">
        <v>87.6</v>
      </c>
      <c r="E45" s="118"/>
      <c r="F45" s="118">
        <v>86</v>
      </c>
      <c r="G45" s="118"/>
      <c r="H45" s="118">
        <v>81.3</v>
      </c>
      <c r="I45" s="118"/>
      <c r="J45" s="118">
        <v>91</v>
      </c>
      <c r="K45" s="118"/>
      <c r="L45" s="118">
        <v>80.3</v>
      </c>
      <c r="M45" s="118"/>
      <c r="N45" s="118">
        <v>91.6</v>
      </c>
      <c r="O45" s="118"/>
      <c r="P45" s="118">
        <v>82.9</v>
      </c>
      <c r="Q45" s="118"/>
      <c r="R45" s="118">
        <v>133.6</v>
      </c>
      <c r="S45" s="118"/>
      <c r="T45" s="118">
        <v>80.3</v>
      </c>
      <c r="U45" s="118"/>
      <c r="V45" s="118">
        <v>96.6</v>
      </c>
      <c r="W45" s="118"/>
      <c r="X45" s="118">
        <v>83.6</v>
      </c>
      <c r="Y45" s="118"/>
      <c r="Z45" s="118">
        <v>76.9</v>
      </c>
      <c r="AA45" s="118"/>
      <c r="AB45" s="118">
        <v>61.3</v>
      </c>
      <c r="AC45" s="118"/>
      <c r="AD45" s="118">
        <v>92.4</v>
      </c>
      <c r="AE45" s="118"/>
      <c r="AF45" s="118">
        <v>87.7</v>
      </c>
      <c r="AG45" s="118"/>
      <c r="AH45" s="118">
        <v>95.6</v>
      </c>
      <c r="AI45" s="118"/>
      <c r="AJ45" s="118">
        <v>66.8</v>
      </c>
      <c r="AK45" s="118"/>
      <c r="AL45" s="118">
        <v>93.5</v>
      </c>
      <c r="AM45" s="118"/>
      <c r="AN45" s="118">
        <v>62.8</v>
      </c>
      <c r="AO45" s="118"/>
      <c r="AP45" s="118">
        <v>88.3</v>
      </c>
      <c r="AQ45" s="118"/>
      <c r="AR45" s="118">
        <v>87.8</v>
      </c>
      <c r="AS45" s="118"/>
      <c r="AT45" s="118">
        <v>103.7</v>
      </c>
      <c r="AU45" s="118"/>
      <c r="AV45" s="119">
        <v>87.8</v>
      </c>
      <c r="AW45" s="85"/>
      <c r="AX45" s="85"/>
      <c r="AY45" s="85"/>
      <c r="AZ45" s="85"/>
      <c r="BA45" s="85"/>
      <c r="BB45" s="85"/>
      <c r="BC45" s="85"/>
      <c r="BD45" s="85"/>
      <c r="BE45" s="85"/>
    </row>
    <row r="46" spans="1:57" ht="16.5" customHeight="1">
      <c r="A46" s="142"/>
      <c r="B46" s="140" t="s">
        <v>131</v>
      </c>
      <c r="C46" s="141"/>
      <c r="D46" s="118">
        <v>83</v>
      </c>
      <c r="E46" s="118"/>
      <c r="F46" s="118">
        <v>85</v>
      </c>
      <c r="G46" s="118"/>
      <c r="H46" s="118">
        <v>80.2</v>
      </c>
      <c r="I46" s="118"/>
      <c r="J46" s="118">
        <v>81.5</v>
      </c>
      <c r="K46" s="118"/>
      <c r="L46" s="118">
        <v>76.3</v>
      </c>
      <c r="M46" s="118"/>
      <c r="N46" s="118">
        <v>79.2</v>
      </c>
      <c r="O46" s="118"/>
      <c r="P46" s="118">
        <v>76.6</v>
      </c>
      <c r="Q46" s="118"/>
      <c r="R46" s="118">
        <v>163.4</v>
      </c>
      <c r="S46" s="118"/>
      <c r="T46" s="118">
        <v>79.3</v>
      </c>
      <c r="U46" s="118"/>
      <c r="V46" s="118">
        <v>93.6</v>
      </c>
      <c r="W46" s="118"/>
      <c r="X46" s="118">
        <v>80.6</v>
      </c>
      <c r="Y46" s="118"/>
      <c r="Z46" s="118">
        <v>76.3</v>
      </c>
      <c r="AA46" s="118"/>
      <c r="AB46" s="118">
        <v>61.3</v>
      </c>
      <c r="AC46" s="118"/>
      <c r="AD46" s="118">
        <v>90.7</v>
      </c>
      <c r="AE46" s="118"/>
      <c r="AF46" s="118">
        <v>86.3</v>
      </c>
      <c r="AG46" s="118"/>
      <c r="AH46" s="118">
        <v>93.8</v>
      </c>
      <c r="AI46" s="118"/>
      <c r="AJ46" s="118">
        <v>67.3</v>
      </c>
      <c r="AK46" s="118"/>
      <c r="AL46" s="118">
        <v>90.6</v>
      </c>
      <c r="AM46" s="118"/>
      <c r="AN46" s="118">
        <v>59.2</v>
      </c>
      <c r="AO46" s="118"/>
      <c r="AP46" s="118">
        <v>88</v>
      </c>
      <c r="AQ46" s="118"/>
      <c r="AR46" s="118">
        <v>79.8</v>
      </c>
      <c r="AS46" s="118"/>
      <c r="AT46" s="118">
        <v>114.2</v>
      </c>
      <c r="AU46" s="118"/>
      <c r="AV46" s="119">
        <v>83.6</v>
      </c>
      <c r="AW46" s="85"/>
      <c r="AX46" s="85"/>
      <c r="AY46" s="85"/>
      <c r="AZ46" s="85"/>
      <c r="BA46" s="85"/>
      <c r="BB46" s="85"/>
      <c r="BC46" s="85"/>
      <c r="BD46" s="85"/>
      <c r="BE46" s="85"/>
    </row>
    <row r="47" spans="2:57" ht="16.5" customHeight="1">
      <c r="B47" s="140" t="s">
        <v>132</v>
      </c>
      <c r="C47" s="141"/>
      <c r="D47" s="118">
        <v>81.5</v>
      </c>
      <c r="E47" s="118"/>
      <c r="F47" s="118">
        <v>83.2</v>
      </c>
      <c r="G47" s="118"/>
      <c r="H47" s="118">
        <v>81.2</v>
      </c>
      <c r="I47" s="118"/>
      <c r="J47" s="118">
        <v>83.2</v>
      </c>
      <c r="K47" s="118"/>
      <c r="L47" s="118">
        <v>74.6</v>
      </c>
      <c r="M47" s="118"/>
      <c r="N47" s="118">
        <v>77.7</v>
      </c>
      <c r="O47" s="118"/>
      <c r="P47" s="118">
        <v>75.4</v>
      </c>
      <c r="Q47" s="118"/>
      <c r="R47" s="118">
        <v>139.9</v>
      </c>
      <c r="S47" s="118"/>
      <c r="T47" s="118">
        <v>74.6</v>
      </c>
      <c r="U47" s="118"/>
      <c r="V47" s="118">
        <v>89.6</v>
      </c>
      <c r="W47" s="118"/>
      <c r="X47" s="118">
        <v>83.9</v>
      </c>
      <c r="Y47" s="118"/>
      <c r="Z47" s="118">
        <v>76.1</v>
      </c>
      <c r="AA47" s="118"/>
      <c r="AB47" s="118">
        <v>59.3</v>
      </c>
      <c r="AC47" s="118"/>
      <c r="AD47" s="118">
        <v>88.6</v>
      </c>
      <c r="AE47" s="118"/>
      <c r="AF47" s="118">
        <v>88.1</v>
      </c>
      <c r="AG47" s="118"/>
      <c r="AH47" s="118">
        <v>96</v>
      </c>
      <c r="AI47" s="118"/>
      <c r="AJ47" s="118">
        <v>87.3</v>
      </c>
      <c r="AK47" s="118"/>
      <c r="AL47" s="118">
        <v>87.9</v>
      </c>
      <c r="AM47" s="118"/>
      <c r="AN47" s="118">
        <v>61</v>
      </c>
      <c r="AO47" s="118"/>
      <c r="AP47" s="118">
        <v>86.7</v>
      </c>
      <c r="AQ47" s="118"/>
      <c r="AR47" s="118">
        <v>80.1</v>
      </c>
      <c r="AS47" s="118"/>
      <c r="AT47" s="118">
        <v>110.6</v>
      </c>
      <c r="AU47" s="118"/>
      <c r="AV47" s="119">
        <v>81.9</v>
      </c>
      <c r="AW47" s="85"/>
      <c r="AX47" s="85"/>
      <c r="AY47" s="85"/>
      <c r="AZ47" s="85"/>
      <c r="BA47" s="85"/>
      <c r="BB47" s="85"/>
      <c r="BC47" s="85"/>
      <c r="BD47" s="85"/>
      <c r="BE47" s="85"/>
    </row>
    <row r="48" spans="2:57" ht="16.5" customHeight="1">
      <c r="B48" s="140" t="s">
        <v>134</v>
      </c>
      <c r="C48" s="141"/>
      <c r="D48" s="118">
        <v>79.3</v>
      </c>
      <c r="E48" s="118"/>
      <c r="F48" s="118">
        <v>84.1</v>
      </c>
      <c r="G48" s="118"/>
      <c r="H48" s="118">
        <v>80.4</v>
      </c>
      <c r="I48" s="118"/>
      <c r="J48" s="118">
        <v>82.7</v>
      </c>
      <c r="K48" s="118"/>
      <c r="L48" s="118">
        <v>71</v>
      </c>
      <c r="M48" s="118"/>
      <c r="N48" s="118">
        <v>59.8</v>
      </c>
      <c r="O48" s="118"/>
      <c r="P48" s="118">
        <v>73.3</v>
      </c>
      <c r="Q48" s="118"/>
      <c r="R48" s="118">
        <v>125.3</v>
      </c>
      <c r="S48" s="118"/>
      <c r="T48" s="118">
        <v>71.9</v>
      </c>
      <c r="U48" s="118"/>
      <c r="V48" s="118">
        <v>87.8</v>
      </c>
      <c r="W48" s="118"/>
      <c r="X48" s="118">
        <v>83.7</v>
      </c>
      <c r="Y48" s="118"/>
      <c r="Z48" s="118">
        <v>77.3</v>
      </c>
      <c r="AA48" s="118"/>
      <c r="AB48" s="118">
        <v>58.8</v>
      </c>
      <c r="AC48" s="118"/>
      <c r="AD48" s="118">
        <v>90.2</v>
      </c>
      <c r="AE48" s="118"/>
      <c r="AF48" s="118">
        <v>88.8</v>
      </c>
      <c r="AG48" s="118"/>
      <c r="AH48" s="118">
        <v>95.3</v>
      </c>
      <c r="AI48" s="118"/>
      <c r="AJ48" s="118">
        <v>94</v>
      </c>
      <c r="AK48" s="118"/>
      <c r="AL48" s="118">
        <v>88.1</v>
      </c>
      <c r="AM48" s="118"/>
      <c r="AN48" s="118">
        <v>60.4</v>
      </c>
      <c r="AO48" s="118"/>
      <c r="AP48" s="118">
        <v>88.3</v>
      </c>
      <c r="AQ48" s="118"/>
      <c r="AR48" s="118">
        <v>71.7</v>
      </c>
      <c r="AS48" s="118"/>
      <c r="AT48" s="118">
        <v>111.2</v>
      </c>
      <c r="AU48" s="118"/>
      <c r="AV48" s="119">
        <v>79.9</v>
      </c>
      <c r="AW48" s="85"/>
      <c r="AX48" s="85"/>
      <c r="AY48" s="85"/>
      <c r="AZ48" s="85"/>
      <c r="BA48" s="85"/>
      <c r="BB48" s="85"/>
      <c r="BC48" s="85"/>
      <c r="BD48" s="85"/>
      <c r="BE48" s="85"/>
    </row>
    <row r="49" spans="2:57" ht="16.5" customHeight="1">
      <c r="B49" s="140" t="s">
        <v>135</v>
      </c>
      <c r="C49" s="141"/>
      <c r="D49" s="118">
        <v>79.2</v>
      </c>
      <c r="E49" s="118"/>
      <c r="F49" s="118">
        <v>82.3</v>
      </c>
      <c r="G49" s="118"/>
      <c r="H49" s="118">
        <v>79.5</v>
      </c>
      <c r="I49" s="118"/>
      <c r="J49" s="118">
        <v>84.5</v>
      </c>
      <c r="K49" s="118"/>
      <c r="L49" s="118">
        <v>68.3</v>
      </c>
      <c r="M49" s="118"/>
      <c r="N49" s="118">
        <v>70.1</v>
      </c>
      <c r="O49" s="118"/>
      <c r="P49" s="118">
        <v>72.9</v>
      </c>
      <c r="Q49" s="118"/>
      <c r="R49" s="118">
        <v>136.6</v>
      </c>
      <c r="S49" s="118"/>
      <c r="T49" s="118">
        <v>73.5</v>
      </c>
      <c r="U49" s="118"/>
      <c r="V49" s="118">
        <v>88.2</v>
      </c>
      <c r="W49" s="118"/>
      <c r="X49" s="118">
        <v>84.6</v>
      </c>
      <c r="Y49" s="118"/>
      <c r="Z49" s="118">
        <v>77.6</v>
      </c>
      <c r="AA49" s="118"/>
      <c r="AB49" s="118">
        <v>57.3</v>
      </c>
      <c r="AC49" s="118"/>
      <c r="AD49" s="118">
        <v>81.8</v>
      </c>
      <c r="AE49" s="118"/>
      <c r="AF49" s="118">
        <v>89.2</v>
      </c>
      <c r="AG49" s="118"/>
      <c r="AH49" s="118">
        <v>94.2</v>
      </c>
      <c r="AI49" s="118"/>
      <c r="AJ49" s="118">
        <v>94.2</v>
      </c>
      <c r="AK49" s="118"/>
      <c r="AL49" s="118">
        <v>89.1</v>
      </c>
      <c r="AM49" s="118"/>
      <c r="AN49" s="118">
        <v>62.2</v>
      </c>
      <c r="AO49" s="118"/>
      <c r="AP49" s="118">
        <v>91.7</v>
      </c>
      <c r="AQ49" s="118"/>
      <c r="AR49" s="118">
        <v>75.4</v>
      </c>
      <c r="AS49" s="118"/>
      <c r="AT49" s="118">
        <v>113.7</v>
      </c>
      <c r="AU49" s="118"/>
      <c r="AV49" s="119">
        <v>79.9</v>
      </c>
      <c r="AW49" s="85"/>
      <c r="AX49" s="85"/>
      <c r="AY49" s="85"/>
      <c r="AZ49" s="85"/>
      <c r="BA49" s="85"/>
      <c r="BB49" s="85"/>
      <c r="BC49" s="85"/>
      <c r="BD49" s="85"/>
      <c r="BE49" s="85"/>
    </row>
    <row r="50" spans="2:57" ht="16.5" customHeight="1">
      <c r="B50" s="140" t="s">
        <v>136</v>
      </c>
      <c r="C50" s="141"/>
      <c r="D50" s="118">
        <v>81.5</v>
      </c>
      <c r="E50" s="118"/>
      <c r="F50" s="118">
        <v>89.4</v>
      </c>
      <c r="G50" s="118"/>
      <c r="H50" s="118">
        <v>85.7</v>
      </c>
      <c r="I50" s="118"/>
      <c r="J50" s="118">
        <v>89.8</v>
      </c>
      <c r="K50" s="118"/>
      <c r="L50" s="118">
        <v>72.6</v>
      </c>
      <c r="M50" s="118"/>
      <c r="N50" s="118">
        <v>73.1</v>
      </c>
      <c r="O50" s="118"/>
      <c r="P50" s="118">
        <v>75.8</v>
      </c>
      <c r="Q50" s="118"/>
      <c r="R50" s="118">
        <v>147.4</v>
      </c>
      <c r="S50" s="118"/>
      <c r="T50" s="118">
        <v>68.5</v>
      </c>
      <c r="U50" s="118"/>
      <c r="V50" s="118">
        <v>96.3</v>
      </c>
      <c r="W50" s="118"/>
      <c r="X50" s="118">
        <v>85.7</v>
      </c>
      <c r="Y50" s="118"/>
      <c r="Z50" s="118">
        <v>75.3</v>
      </c>
      <c r="AA50" s="118"/>
      <c r="AB50" s="118">
        <v>59.2</v>
      </c>
      <c r="AC50" s="118"/>
      <c r="AD50" s="118">
        <v>86.8</v>
      </c>
      <c r="AE50" s="118"/>
      <c r="AF50" s="118">
        <v>88.7</v>
      </c>
      <c r="AG50" s="118"/>
      <c r="AH50" s="118">
        <v>95.6</v>
      </c>
      <c r="AI50" s="118"/>
      <c r="AJ50" s="118">
        <v>89.3</v>
      </c>
      <c r="AK50" s="118"/>
      <c r="AL50" s="118">
        <v>95.6</v>
      </c>
      <c r="AM50" s="118"/>
      <c r="AN50" s="118">
        <v>61.7</v>
      </c>
      <c r="AO50" s="118"/>
      <c r="AP50" s="118">
        <v>90.2</v>
      </c>
      <c r="AQ50" s="118"/>
      <c r="AR50" s="118">
        <v>76.9</v>
      </c>
      <c r="AS50" s="118"/>
      <c r="AT50" s="118">
        <v>119.6</v>
      </c>
      <c r="AU50" s="118"/>
      <c r="AV50" s="119">
        <v>82.3</v>
      </c>
      <c r="AW50" s="85"/>
      <c r="AX50" s="85"/>
      <c r="AY50" s="85"/>
      <c r="AZ50" s="85"/>
      <c r="BA50" s="85"/>
      <c r="BB50" s="85"/>
      <c r="BC50" s="85"/>
      <c r="BD50" s="85"/>
      <c r="BE50" s="85"/>
    </row>
    <row r="51" spans="2:57" ht="16.5" customHeight="1">
      <c r="B51" s="140" t="s">
        <v>137</v>
      </c>
      <c r="C51" s="141"/>
      <c r="D51" s="118">
        <v>80.1</v>
      </c>
      <c r="E51" s="118"/>
      <c r="F51" s="118">
        <v>83.3</v>
      </c>
      <c r="G51" s="118"/>
      <c r="H51" s="118">
        <v>82.9</v>
      </c>
      <c r="I51" s="118"/>
      <c r="J51" s="118">
        <v>91.9</v>
      </c>
      <c r="K51" s="118"/>
      <c r="L51" s="118">
        <v>71.3</v>
      </c>
      <c r="M51" s="118"/>
      <c r="N51" s="118">
        <v>67.6</v>
      </c>
      <c r="O51" s="118"/>
      <c r="P51" s="118">
        <v>74.2</v>
      </c>
      <c r="Q51" s="118"/>
      <c r="R51" s="118">
        <v>118.8</v>
      </c>
      <c r="S51" s="118"/>
      <c r="T51" s="118">
        <v>74.4</v>
      </c>
      <c r="U51" s="118"/>
      <c r="V51" s="118">
        <v>100.8</v>
      </c>
      <c r="W51" s="118"/>
      <c r="X51" s="118">
        <v>93.5</v>
      </c>
      <c r="Y51" s="118"/>
      <c r="Z51" s="118">
        <v>76.2</v>
      </c>
      <c r="AA51" s="118"/>
      <c r="AB51" s="118">
        <v>61.4</v>
      </c>
      <c r="AC51" s="118"/>
      <c r="AD51" s="118">
        <v>85.3</v>
      </c>
      <c r="AE51" s="118"/>
      <c r="AF51" s="118">
        <v>95.8</v>
      </c>
      <c r="AG51" s="118"/>
      <c r="AH51" s="118">
        <v>101.3</v>
      </c>
      <c r="AI51" s="118"/>
      <c r="AJ51" s="118">
        <v>80.7</v>
      </c>
      <c r="AK51" s="118"/>
      <c r="AL51" s="118">
        <v>94.9</v>
      </c>
      <c r="AM51" s="118"/>
      <c r="AN51" s="118">
        <v>62.7</v>
      </c>
      <c r="AO51" s="118"/>
      <c r="AP51" s="118">
        <v>98.6</v>
      </c>
      <c r="AQ51" s="118"/>
      <c r="AR51" s="118">
        <v>72.1</v>
      </c>
      <c r="AS51" s="118"/>
      <c r="AT51" s="118">
        <v>119.9</v>
      </c>
      <c r="AU51" s="118"/>
      <c r="AV51" s="119">
        <v>81</v>
      </c>
      <c r="AW51" s="85"/>
      <c r="AX51" s="85"/>
      <c r="AY51" s="85"/>
      <c r="AZ51" s="85"/>
      <c r="BA51" s="85"/>
      <c r="BB51" s="85"/>
      <c r="BC51" s="85"/>
      <c r="BD51" s="85"/>
      <c r="BE51" s="85"/>
    </row>
    <row r="52" spans="2:57" ht="16.5" customHeight="1">
      <c r="B52" s="140" t="s">
        <v>138</v>
      </c>
      <c r="C52" s="141" t="s">
        <v>108</v>
      </c>
      <c r="D52" s="118">
        <v>84.1</v>
      </c>
      <c r="E52" s="131" t="s">
        <v>108</v>
      </c>
      <c r="F52" s="118">
        <v>87.5</v>
      </c>
      <c r="G52" s="131" t="s">
        <v>108</v>
      </c>
      <c r="H52" s="118">
        <v>89.4</v>
      </c>
      <c r="I52" s="131" t="s">
        <v>108</v>
      </c>
      <c r="J52" s="118">
        <v>94.2</v>
      </c>
      <c r="K52" s="131" t="s">
        <v>108</v>
      </c>
      <c r="L52" s="118">
        <v>80.5</v>
      </c>
      <c r="M52" s="141" t="s">
        <v>108</v>
      </c>
      <c r="N52" s="118">
        <v>76.4</v>
      </c>
      <c r="O52" s="141" t="s">
        <v>108</v>
      </c>
      <c r="P52" s="118">
        <v>80.9</v>
      </c>
      <c r="Q52" s="141" t="s">
        <v>108</v>
      </c>
      <c r="R52" s="118">
        <v>133.2</v>
      </c>
      <c r="S52" s="141" t="s">
        <v>108</v>
      </c>
      <c r="T52" s="118">
        <v>76.5</v>
      </c>
      <c r="U52" s="141" t="s">
        <v>108</v>
      </c>
      <c r="V52" s="118">
        <v>93.7</v>
      </c>
      <c r="W52" s="141" t="s">
        <v>108</v>
      </c>
      <c r="X52" s="118">
        <v>86.9</v>
      </c>
      <c r="Y52" s="141" t="s">
        <v>108</v>
      </c>
      <c r="Z52" s="118">
        <v>75.2</v>
      </c>
      <c r="AA52" s="141" t="s">
        <v>108</v>
      </c>
      <c r="AB52" s="118">
        <v>62.7</v>
      </c>
      <c r="AC52" s="141" t="s">
        <v>108</v>
      </c>
      <c r="AD52" s="118">
        <v>86.7</v>
      </c>
      <c r="AE52" s="141" t="s">
        <v>108</v>
      </c>
      <c r="AF52" s="118">
        <v>89.6</v>
      </c>
      <c r="AG52" s="141" t="s">
        <v>108</v>
      </c>
      <c r="AH52" s="118">
        <v>101.9</v>
      </c>
      <c r="AI52" s="141" t="s">
        <v>108</v>
      </c>
      <c r="AJ52" s="118">
        <v>80.3</v>
      </c>
      <c r="AK52" s="141" t="s">
        <v>108</v>
      </c>
      <c r="AL52" s="118">
        <v>96.6</v>
      </c>
      <c r="AM52" s="141" t="s">
        <v>108</v>
      </c>
      <c r="AN52" s="118">
        <v>64.1</v>
      </c>
      <c r="AO52" s="141" t="s">
        <v>108</v>
      </c>
      <c r="AP52" s="118">
        <v>87.8</v>
      </c>
      <c r="AQ52" s="141" t="s">
        <v>108</v>
      </c>
      <c r="AR52" s="118">
        <v>82.3</v>
      </c>
      <c r="AS52" s="141" t="s">
        <v>108</v>
      </c>
      <c r="AT52" s="118">
        <v>131.1</v>
      </c>
      <c r="AU52" s="141" t="s">
        <v>108</v>
      </c>
      <c r="AV52" s="119">
        <v>85.1</v>
      </c>
      <c r="AW52" s="85"/>
      <c r="AX52" s="85"/>
      <c r="AY52" s="85"/>
      <c r="AZ52" s="85"/>
      <c r="BA52" s="85"/>
      <c r="BB52" s="85"/>
      <c r="BC52" s="85"/>
      <c r="BD52" s="85"/>
      <c r="BE52" s="85"/>
    </row>
    <row r="53" spans="2:57" ht="16.5" customHeight="1">
      <c r="B53" s="140" t="s">
        <v>139</v>
      </c>
      <c r="C53" s="141"/>
      <c r="D53" s="118">
        <v>81.9</v>
      </c>
      <c r="E53" s="118"/>
      <c r="F53" s="118">
        <v>87.7</v>
      </c>
      <c r="G53" s="118"/>
      <c r="H53" s="118">
        <v>88.1</v>
      </c>
      <c r="I53" s="118"/>
      <c r="J53" s="118">
        <v>90.8</v>
      </c>
      <c r="K53" s="118"/>
      <c r="L53" s="118">
        <v>75.8</v>
      </c>
      <c r="M53" s="118"/>
      <c r="N53" s="118">
        <v>74.5</v>
      </c>
      <c r="O53" s="118"/>
      <c r="P53" s="118">
        <v>82.7</v>
      </c>
      <c r="Q53" s="118"/>
      <c r="R53" s="118">
        <v>130.7</v>
      </c>
      <c r="S53" s="118"/>
      <c r="T53" s="118">
        <v>85.8</v>
      </c>
      <c r="U53" s="118"/>
      <c r="V53" s="118">
        <v>79.3</v>
      </c>
      <c r="W53" s="118"/>
      <c r="X53" s="118">
        <v>94.3</v>
      </c>
      <c r="Y53" s="118"/>
      <c r="Z53" s="118">
        <v>72.5</v>
      </c>
      <c r="AA53" s="118"/>
      <c r="AB53" s="118">
        <v>57.9</v>
      </c>
      <c r="AC53" s="118"/>
      <c r="AD53" s="118">
        <v>78.9</v>
      </c>
      <c r="AE53" s="118"/>
      <c r="AF53" s="118">
        <v>92.3</v>
      </c>
      <c r="AG53" s="118"/>
      <c r="AH53" s="118">
        <v>100</v>
      </c>
      <c r="AI53" s="118"/>
      <c r="AJ53" s="118">
        <v>73.2</v>
      </c>
      <c r="AK53" s="118"/>
      <c r="AL53" s="118">
        <v>93</v>
      </c>
      <c r="AM53" s="118"/>
      <c r="AN53" s="118">
        <v>61.3</v>
      </c>
      <c r="AO53" s="118"/>
      <c r="AP53" s="118">
        <v>94.4</v>
      </c>
      <c r="AQ53" s="118"/>
      <c r="AR53" s="118">
        <v>81.6</v>
      </c>
      <c r="AS53" s="118"/>
      <c r="AT53" s="118">
        <v>120.5</v>
      </c>
      <c r="AU53" s="118"/>
      <c r="AV53" s="119">
        <v>82.7</v>
      </c>
      <c r="AW53" s="85"/>
      <c r="AX53" s="85"/>
      <c r="AY53" s="85"/>
      <c r="AZ53" s="85"/>
      <c r="BA53" s="85"/>
      <c r="BB53" s="85"/>
      <c r="BC53" s="85"/>
      <c r="BD53" s="85"/>
      <c r="BE53" s="85"/>
    </row>
    <row r="54" spans="2:57" ht="16.5" customHeight="1" thickBot="1">
      <c r="B54" s="134" t="s">
        <v>142</v>
      </c>
      <c r="C54" s="143"/>
      <c r="D54" s="136">
        <v>-2.6159334126040323</v>
      </c>
      <c r="E54" s="136"/>
      <c r="F54" s="136">
        <v>0.22857142857142243</v>
      </c>
      <c r="G54" s="136"/>
      <c r="H54" s="136">
        <v>-1.454138702460861</v>
      </c>
      <c r="I54" s="136"/>
      <c r="J54" s="136">
        <v>-3.6093418259023458</v>
      </c>
      <c r="K54" s="136"/>
      <c r="L54" s="136">
        <v>-5.838509316770191</v>
      </c>
      <c r="M54" s="136"/>
      <c r="N54" s="136">
        <v>-2.486910994764402</v>
      </c>
      <c r="O54" s="136"/>
      <c r="P54" s="136">
        <v>2.224969097651419</v>
      </c>
      <c r="Q54" s="136"/>
      <c r="R54" s="136">
        <v>-1.8768768768768762</v>
      </c>
      <c r="S54" s="136"/>
      <c r="T54" s="136">
        <v>12.15686274509804</v>
      </c>
      <c r="U54" s="136"/>
      <c r="V54" s="136">
        <v>-15.36819637139808</v>
      </c>
      <c r="W54" s="136"/>
      <c r="X54" s="136">
        <v>8.515535097813576</v>
      </c>
      <c r="Y54" s="136"/>
      <c r="Z54" s="136">
        <v>-3.590425531914898</v>
      </c>
      <c r="AA54" s="136"/>
      <c r="AB54" s="136">
        <v>-7.655502392344504</v>
      </c>
      <c r="AC54" s="136"/>
      <c r="AD54" s="136">
        <v>-8.996539792387537</v>
      </c>
      <c r="AE54" s="136"/>
      <c r="AF54" s="136">
        <v>3.0133928571428603</v>
      </c>
      <c r="AG54" s="136"/>
      <c r="AH54" s="136">
        <v>-1.864573110893042</v>
      </c>
      <c r="AI54" s="136"/>
      <c r="AJ54" s="136">
        <v>-8.841843088418422</v>
      </c>
      <c r="AK54" s="136"/>
      <c r="AL54" s="136">
        <v>-3.7267080745341574</v>
      </c>
      <c r="AM54" s="136"/>
      <c r="AN54" s="136">
        <v>-4.368174726989071</v>
      </c>
      <c r="AO54" s="136"/>
      <c r="AP54" s="136">
        <v>7.51708428246014</v>
      </c>
      <c r="AQ54" s="136"/>
      <c r="AR54" s="136">
        <v>-0.8505467800729027</v>
      </c>
      <c r="AS54" s="136"/>
      <c r="AT54" s="136">
        <v>-8.08543096872616</v>
      </c>
      <c r="AU54" s="136"/>
      <c r="AV54" s="137">
        <v>-2.82021151586368</v>
      </c>
      <c r="AW54" s="85"/>
      <c r="AX54" s="85"/>
      <c r="AY54" s="85"/>
      <c r="AZ54" s="85"/>
      <c r="BA54" s="85"/>
      <c r="BB54" s="85"/>
      <c r="BC54" s="85"/>
      <c r="BD54" s="85"/>
      <c r="BE54" s="85"/>
    </row>
    <row r="55" spans="2:57" ht="13.5">
      <c r="B55" s="144"/>
      <c r="C55" s="71"/>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row>
    <row r="56" spans="2:57" ht="13.5">
      <c r="B56" s="71"/>
      <c r="C56" s="71"/>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row>
    <row r="57" spans="2:57" ht="13.5">
      <c r="B57" s="71"/>
      <c r="C57" s="71"/>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row>
    <row r="58" spans="2:57" ht="13.5">
      <c r="B58" s="71"/>
      <c r="C58" s="71"/>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row>
    <row r="59" spans="2:57" ht="13.5">
      <c r="B59" s="71"/>
      <c r="C59" s="71"/>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row>
    <row r="60" spans="2:57" ht="13.5">
      <c r="B60" s="71"/>
      <c r="C60" s="71"/>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row>
    <row r="61" spans="2:57" ht="13.5">
      <c r="B61" s="71"/>
      <c r="C61" s="71"/>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row>
    <row r="62" spans="2:57" ht="13.5">
      <c r="B62" s="71"/>
      <c r="C62" s="71"/>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row>
    <row r="63" spans="2:57" ht="13.5">
      <c r="B63" s="71"/>
      <c r="C63" s="71"/>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row>
  </sheetData>
  <mergeCells count="8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K6:L6"/>
    <mergeCell ref="K8:L8"/>
    <mergeCell ref="K10:L10"/>
    <mergeCell ref="M6:N6"/>
    <mergeCell ref="M8:N8"/>
    <mergeCell ref="M10:N10"/>
    <mergeCell ref="AO12:AP12"/>
    <mergeCell ref="AQ12:AR12"/>
    <mergeCell ref="AI12:AJ12"/>
    <mergeCell ref="AM12:AN12"/>
    <mergeCell ref="AK12:AL12"/>
    <mergeCell ref="C8:D8"/>
    <mergeCell ref="I6:J6"/>
    <mergeCell ref="I8:J8"/>
    <mergeCell ref="I10:J10"/>
    <mergeCell ref="E8:F8"/>
    <mergeCell ref="G6:H6"/>
    <mergeCell ref="G8:H8"/>
    <mergeCell ref="G10:H10"/>
    <mergeCell ref="O10:P10"/>
    <mergeCell ref="Q6:R6"/>
    <mergeCell ref="Q8:R8"/>
    <mergeCell ref="Q10:R10"/>
    <mergeCell ref="O6:P6"/>
    <mergeCell ref="O8:P8"/>
    <mergeCell ref="S6:T6"/>
    <mergeCell ref="S8:T8"/>
    <mergeCell ref="S10:T10"/>
    <mergeCell ref="U6:V6"/>
    <mergeCell ref="U10:V10"/>
    <mergeCell ref="W6:X6"/>
    <mergeCell ref="W8:X8"/>
    <mergeCell ref="W10:X10"/>
    <mergeCell ref="Y6:Z6"/>
    <mergeCell ref="Y8:Z8"/>
    <mergeCell ref="Y10:Z10"/>
    <mergeCell ref="AA6:AB6"/>
    <mergeCell ref="AA10:AB10"/>
    <mergeCell ref="AC6:AD6"/>
    <mergeCell ref="AC8:AD8"/>
    <mergeCell ref="AC10:AD10"/>
    <mergeCell ref="AE6:AF6"/>
    <mergeCell ref="AE10:AF10"/>
    <mergeCell ref="AG7:AH7"/>
    <mergeCell ref="AG10:AH10"/>
    <mergeCell ref="AI7:AJ7"/>
    <mergeCell ref="AI10:AJ10"/>
    <mergeCell ref="AM7:AN7"/>
    <mergeCell ref="AM10:AN10"/>
    <mergeCell ref="AK7:AL7"/>
    <mergeCell ref="AK10:AL10"/>
    <mergeCell ref="AK8:AL8"/>
    <mergeCell ref="AO7:AP7"/>
    <mergeCell ref="AO10:AP10"/>
    <mergeCell ref="AQ6:AR6"/>
    <mergeCell ref="AQ8:AR8"/>
    <mergeCell ref="AQ10:AR10"/>
    <mergeCell ref="AS10:AT10"/>
    <mergeCell ref="AS12:AT12"/>
    <mergeCell ref="AU6:AV6"/>
    <mergeCell ref="AU8:AV8"/>
    <mergeCell ref="AU10:AV10"/>
    <mergeCell ref="AS6:AT6"/>
    <mergeCell ref="AS8:AT8"/>
    <mergeCell ref="AU12:AV12"/>
  </mergeCells>
  <printOptions/>
  <pageMargins left="0.2755905511811024" right="0.2755905511811024" top="0.5905511811023623" bottom="0.3937007874015748" header="0.5118110236220472" footer="0.5118110236220472"/>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Sheet12"/>
  <dimension ref="A1:BE63"/>
  <sheetViews>
    <sheetView workbookViewId="0" topLeftCell="A1">
      <selection activeCell="J38" sqref="J38"/>
    </sheetView>
  </sheetViews>
  <sheetFormatPr defaultColWidth="9.00390625" defaultRowHeight="13.5"/>
  <cols>
    <col min="1" max="1" width="5.625" style="150" customWidth="1"/>
    <col min="2" max="2" width="13.625" style="151" customWidth="1"/>
    <col min="3" max="3" width="2.00390625" style="151" customWidth="1"/>
    <col min="4" max="4" width="6.75390625" style="150" customWidth="1"/>
    <col min="5" max="5" width="2.00390625" style="150" bestFit="1" customWidth="1"/>
    <col min="6" max="6" width="6.75390625" style="150" customWidth="1"/>
    <col min="7" max="7" width="2.00390625" style="150" bestFit="1" customWidth="1"/>
    <col min="8" max="8" width="6.75390625" style="150" customWidth="1"/>
    <col min="9" max="9" width="2.00390625" style="150" bestFit="1" customWidth="1"/>
    <col min="10" max="10" width="6.75390625" style="150" customWidth="1"/>
    <col min="11" max="11" width="2.00390625" style="150" customWidth="1"/>
    <col min="12" max="12" width="6.75390625" style="150" customWidth="1"/>
    <col min="13" max="13" width="2.00390625" style="150" customWidth="1"/>
    <col min="14" max="14" width="6.75390625" style="150" customWidth="1"/>
    <col min="15" max="15" width="2.00390625" style="150" customWidth="1"/>
    <col min="16" max="16" width="6.75390625" style="150" customWidth="1"/>
    <col min="17" max="17" width="2.00390625" style="150" customWidth="1"/>
    <col min="18" max="18" width="6.75390625" style="150" customWidth="1"/>
    <col min="19" max="19" width="2.00390625" style="150" customWidth="1"/>
    <col min="20" max="20" width="6.75390625" style="150" customWidth="1"/>
    <col min="21" max="21" width="2.00390625" style="150" customWidth="1"/>
    <col min="22" max="22" width="6.75390625" style="150" customWidth="1"/>
    <col min="23" max="23" width="2.00390625" style="150" customWidth="1"/>
    <col min="24" max="24" width="6.75390625" style="150" customWidth="1"/>
    <col min="25" max="25" width="2.00390625" style="150" customWidth="1"/>
    <col min="26" max="26" width="6.75390625" style="150" customWidth="1"/>
    <col min="27" max="27" width="2.00390625" style="150" customWidth="1"/>
    <col min="28" max="28" width="6.75390625" style="150" customWidth="1"/>
    <col min="29" max="29" width="2.00390625" style="150" customWidth="1"/>
    <col min="30" max="30" width="6.75390625" style="150" customWidth="1"/>
    <col min="31" max="31" width="2.00390625" style="150" customWidth="1"/>
    <col min="32" max="32" width="6.75390625" style="150" customWidth="1"/>
    <col min="33" max="33" width="2.00390625" style="150" customWidth="1"/>
    <col min="34" max="34" width="6.75390625" style="150" customWidth="1"/>
    <col min="35" max="35" width="2.00390625" style="150" customWidth="1"/>
    <col min="36" max="36" width="6.75390625" style="150" customWidth="1"/>
    <col min="37" max="37" width="2.00390625" style="150" customWidth="1"/>
    <col min="38" max="38" width="6.75390625" style="150" customWidth="1"/>
    <col min="39" max="39" width="2.00390625" style="150" customWidth="1"/>
    <col min="40" max="40" width="6.75390625" style="150" customWidth="1"/>
    <col min="41" max="41" width="2.00390625" style="150" customWidth="1"/>
    <col min="42" max="42" width="6.75390625" style="150" customWidth="1"/>
    <col min="43" max="43" width="2.00390625" style="150" customWidth="1"/>
    <col min="44" max="44" width="6.75390625" style="150" customWidth="1"/>
    <col min="45" max="45" width="2.00390625" style="150" customWidth="1"/>
    <col min="46" max="46" width="6.75390625" style="150" customWidth="1"/>
    <col min="47" max="47" width="2.00390625" style="150" customWidth="1"/>
    <col min="48" max="48" width="6.75390625" style="150" customWidth="1"/>
    <col min="49" max="49" width="1.37890625" style="150" customWidth="1"/>
    <col min="50" max="16384" width="9.00390625" style="150" customWidth="1"/>
  </cols>
  <sheetData>
    <row r="1" spans="2:6" ht="18.75">
      <c r="B1" s="148" t="s">
        <v>167</v>
      </c>
      <c r="C1" s="149"/>
      <c r="D1" s="149"/>
      <c r="E1" s="149"/>
      <c r="F1" s="149"/>
    </row>
    <row r="2" spans="40:44" ht="14.25" thickBot="1">
      <c r="AN2" s="152"/>
      <c r="AR2" s="150" t="s">
        <v>168</v>
      </c>
    </row>
    <row r="3" spans="2:3" ht="12" customHeight="1" thickBot="1">
      <c r="B3" s="153"/>
      <c r="C3" s="154"/>
    </row>
    <row r="4" spans="2:48" ht="12" customHeight="1" thickBot="1">
      <c r="B4" s="155"/>
      <c r="C4" s="156"/>
      <c r="D4" s="157"/>
      <c r="E4" s="158"/>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60"/>
      <c r="AV4" s="157"/>
    </row>
    <row r="5" spans="2:57" ht="12" customHeight="1" thickBot="1">
      <c r="B5" s="155" t="s">
        <v>108</v>
      </c>
      <c r="C5" s="155"/>
      <c r="D5" s="161"/>
      <c r="E5" s="162"/>
      <c r="F5" s="163"/>
      <c r="G5" s="162"/>
      <c r="H5" s="163"/>
      <c r="I5" s="162"/>
      <c r="J5" s="163"/>
      <c r="K5" s="162"/>
      <c r="L5" s="163"/>
      <c r="M5" s="162"/>
      <c r="N5" s="163"/>
      <c r="O5" s="162"/>
      <c r="P5" s="163"/>
      <c r="Q5" s="162"/>
      <c r="R5" s="163"/>
      <c r="S5" s="162"/>
      <c r="T5" s="163"/>
      <c r="U5" s="162"/>
      <c r="V5" s="163"/>
      <c r="W5" s="162"/>
      <c r="X5" s="163"/>
      <c r="Y5" s="162"/>
      <c r="Z5" s="163"/>
      <c r="AA5" s="162"/>
      <c r="AB5" s="163"/>
      <c r="AC5" s="162"/>
      <c r="AD5" s="163"/>
      <c r="AE5" s="162"/>
      <c r="AF5" s="164"/>
      <c r="AG5" s="161"/>
      <c r="AH5" s="161"/>
      <c r="AI5" s="161"/>
      <c r="AJ5" s="161"/>
      <c r="AK5" s="161"/>
      <c r="AL5" s="161"/>
      <c r="AM5" s="161"/>
      <c r="AN5" s="161"/>
      <c r="AO5" s="161"/>
      <c r="AP5" s="161"/>
      <c r="AQ5" s="165"/>
      <c r="AR5" s="163"/>
      <c r="AS5" s="162"/>
      <c r="AT5" s="163"/>
      <c r="AU5" s="166"/>
      <c r="AV5" s="167"/>
      <c r="AW5" s="168"/>
      <c r="AX5" s="168"/>
      <c r="AY5" s="168"/>
      <c r="AZ5" s="168"/>
      <c r="BA5" s="168"/>
      <c r="BB5" s="168"/>
      <c r="BC5" s="168"/>
      <c r="BD5" s="168"/>
      <c r="BE5" s="168"/>
    </row>
    <row r="6" spans="2:57" ht="12" customHeight="1">
      <c r="B6" s="169" t="s">
        <v>169</v>
      </c>
      <c r="C6" s="169"/>
      <c r="D6" s="170"/>
      <c r="E6" s="171"/>
      <c r="F6" s="170"/>
      <c r="G6" s="683" t="s">
        <v>170</v>
      </c>
      <c r="H6" s="649"/>
      <c r="I6" s="683" t="s">
        <v>171</v>
      </c>
      <c r="J6" s="649"/>
      <c r="K6" s="683" t="s">
        <v>172</v>
      </c>
      <c r="L6" s="649"/>
      <c r="M6" s="683" t="s">
        <v>173</v>
      </c>
      <c r="N6" s="649"/>
      <c r="O6" s="683" t="s">
        <v>174</v>
      </c>
      <c r="P6" s="649"/>
      <c r="Q6" s="683" t="s">
        <v>175</v>
      </c>
      <c r="R6" s="649"/>
      <c r="S6" s="683" t="s">
        <v>109</v>
      </c>
      <c r="T6" s="649"/>
      <c r="U6" s="683" t="s">
        <v>176</v>
      </c>
      <c r="V6" s="649"/>
      <c r="W6" s="683" t="s">
        <v>110</v>
      </c>
      <c r="X6" s="649"/>
      <c r="Y6" s="683" t="s">
        <v>177</v>
      </c>
      <c r="Z6" s="649"/>
      <c r="AA6" s="683" t="s">
        <v>178</v>
      </c>
      <c r="AB6" s="649"/>
      <c r="AC6" s="683" t="s">
        <v>111</v>
      </c>
      <c r="AD6" s="649"/>
      <c r="AE6" s="683" t="s">
        <v>179</v>
      </c>
      <c r="AF6" s="684"/>
      <c r="AG6" s="175"/>
      <c r="AH6" s="176"/>
      <c r="AI6" s="175"/>
      <c r="AJ6" s="177"/>
      <c r="AK6" s="176"/>
      <c r="AL6" s="176"/>
      <c r="AM6" s="175"/>
      <c r="AN6" s="176"/>
      <c r="AO6" s="175"/>
      <c r="AP6" s="176"/>
      <c r="AQ6" s="683" t="s">
        <v>180</v>
      </c>
      <c r="AR6" s="649"/>
      <c r="AS6" s="683" t="s">
        <v>180</v>
      </c>
      <c r="AT6" s="684"/>
      <c r="AU6" s="683" t="s">
        <v>180</v>
      </c>
      <c r="AV6" s="646"/>
      <c r="AW6" s="168"/>
      <c r="AX6" s="168"/>
      <c r="AY6" s="168"/>
      <c r="AZ6" s="168"/>
      <c r="BA6" s="168"/>
      <c r="BB6" s="168"/>
      <c r="BC6" s="168"/>
      <c r="BD6" s="168"/>
      <c r="BE6" s="168"/>
    </row>
    <row r="7" spans="2:57" ht="12" customHeight="1">
      <c r="B7" s="178"/>
      <c r="C7" s="178"/>
      <c r="D7" s="179"/>
      <c r="E7" s="180"/>
      <c r="F7" s="179"/>
      <c r="G7" s="180"/>
      <c r="H7" s="179"/>
      <c r="I7" s="180"/>
      <c r="J7" s="179"/>
      <c r="K7" s="180"/>
      <c r="L7" s="179"/>
      <c r="M7" s="180"/>
      <c r="N7" s="179"/>
      <c r="O7" s="180"/>
      <c r="P7" s="179"/>
      <c r="Q7" s="180"/>
      <c r="R7" s="179"/>
      <c r="S7" s="180"/>
      <c r="T7" s="179"/>
      <c r="U7" s="180"/>
      <c r="V7" s="179"/>
      <c r="W7" s="180"/>
      <c r="X7" s="179"/>
      <c r="Y7" s="180"/>
      <c r="Z7" s="179"/>
      <c r="AA7" s="180"/>
      <c r="AB7" s="179"/>
      <c r="AC7" s="180"/>
      <c r="AD7" s="179"/>
      <c r="AE7" s="180"/>
      <c r="AF7" s="179"/>
      <c r="AG7" s="647" t="s">
        <v>112</v>
      </c>
      <c r="AH7" s="648"/>
      <c r="AI7" s="647" t="s">
        <v>202</v>
      </c>
      <c r="AJ7" s="650"/>
      <c r="AK7" s="647"/>
      <c r="AL7" s="650"/>
      <c r="AM7" s="647" t="s">
        <v>113</v>
      </c>
      <c r="AN7" s="650"/>
      <c r="AO7" s="647" t="s">
        <v>179</v>
      </c>
      <c r="AP7" s="648"/>
      <c r="AQ7" s="180"/>
      <c r="AR7" s="181"/>
      <c r="AS7" s="180"/>
      <c r="AT7" s="179"/>
      <c r="AU7" s="180"/>
      <c r="AV7" s="182"/>
      <c r="AW7" s="168"/>
      <c r="AX7" s="168"/>
      <c r="AY7" s="168"/>
      <c r="AZ7" s="168"/>
      <c r="BA7" s="168"/>
      <c r="BB7" s="168"/>
      <c r="BC7" s="168"/>
      <c r="BD7" s="168"/>
      <c r="BE7" s="168"/>
    </row>
    <row r="8" spans="2:57" ht="12" customHeight="1">
      <c r="B8" s="183"/>
      <c r="C8" s="651" t="s">
        <v>203</v>
      </c>
      <c r="D8" s="649"/>
      <c r="E8" s="683" t="s">
        <v>204</v>
      </c>
      <c r="F8" s="649"/>
      <c r="G8" s="683" t="s">
        <v>171</v>
      </c>
      <c r="H8" s="649"/>
      <c r="I8" s="683" t="s">
        <v>205</v>
      </c>
      <c r="J8" s="649"/>
      <c r="K8" s="683" t="s">
        <v>206</v>
      </c>
      <c r="L8" s="649"/>
      <c r="M8" s="683" t="s">
        <v>206</v>
      </c>
      <c r="N8" s="649"/>
      <c r="O8" s="683" t="s">
        <v>206</v>
      </c>
      <c r="P8" s="649"/>
      <c r="Q8" s="683" t="s">
        <v>206</v>
      </c>
      <c r="R8" s="649"/>
      <c r="S8" s="683" t="s">
        <v>116</v>
      </c>
      <c r="T8" s="649"/>
      <c r="U8" s="171"/>
      <c r="V8" s="170"/>
      <c r="W8" s="683" t="s">
        <v>205</v>
      </c>
      <c r="X8" s="649"/>
      <c r="Y8" s="683" t="s">
        <v>207</v>
      </c>
      <c r="Z8" s="649"/>
      <c r="AA8" s="171"/>
      <c r="AB8" s="170"/>
      <c r="AC8" s="683" t="s">
        <v>208</v>
      </c>
      <c r="AD8" s="649"/>
      <c r="AE8" s="171"/>
      <c r="AF8" s="170"/>
      <c r="AG8" s="171"/>
      <c r="AH8" s="170"/>
      <c r="AI8" s="171"/>
      <c r="AJ8" s="172"/>
      <c r="AK8" s="647" t="s">
        <v>181</v>
      </c>
      <c r="AL8" s="650"/>
      <c r="AM8" s="171"/>
      <c r="AN8" s="170"/>
      <c r="AO8" s="171"/>
      <c r="AP8" s="170"/>
      <c r="AQ8" s="683" t="s">
        <v>115</v>
      </c>
      <c r="AR8" s="649"/>
      <c r="AS8" s="683" t="s">
        <v>182</v>
      </c>
      <c r="AT8" s="684"/>
      <c r="AU8" s="683" t="s">
        <v>183</v>
      </c>
      <c r="AV8" s="646"/>
      <c r="AW8" s="168"/>
      <c r="AX8" s="168"/>
      <c r="AY8" s="168"/>
      <c r="AZ8" s="168"/>
      <c r="BA8" s="168"/>
      <c r="BB8" s="168"/>
      <c r="BC8" s="168"/>
      <c r="BD8" s="168"/>
      <c r="BE8" s="168"/>
    </row>
    <row r="9" spans="2:57" ht="12" customHeight="1">
      <c r="B9" s="183" t="s">
        <v>120</v>
      </c>
      <c r="C9" s="178"/>
      <c r="D9" s="179"/>
      <c r="E9" s="180"/>
      <c r="F9" s="179"/>
      <c r="G9" s="180"/>
      <c r="H9" s="179"/>
      <c r="I9" s="180"/>
      <c r="J9" s="179"/>
      <c r="K9" s="180"/>
      <c r="L9" s="179"/>
      <c r="M9" s="180"/>
      <c r="N9" s="179"/>
      <c r="O9" s="180"/>
      <c r="P9" s="179"/>
      <c r="Q9" s="180"/>
      <c r="R9" s="179"/>
      <c r="S9" s="180"/>
      <c r="T9" s="179"/>
      <c r="U9" s="180"/>
      <c r="V9" s="179"/>
      <c r="W9" s="180"/>
      <c r="X9" s="179"/>
      <c r="Y9" s="180"/>
      <c r="Z9" s="179"/>
      <c r="AA9" s="180"/>
      <c r="AB9" s="179"/>
      <c r="AC9" s="180"/>
      <c r="AD9" s="179"/>
      <c r="AE9" s="180"/>
      <c r="AF9" s="179"/>
      <c r="AG9" s="180"/>
      <c r="AH9" s="179"/>
      <c r="AI9" s="180"/>
      <c r="AJ9" s="181"/>
      <c r="AK9" s="180"/>
      <c r="AL9" s="181"/>
      <c r="AM9" s="180"/>
      <c r="AN9" s="179"/>
      <c r="AO9" s="180"/>
      <c r="AP9" s="179"/>
      <c r="AQ9" s="180"/>
      <c r="AR9" s="181"/>
      <c r="AS9" s="180"/>
      <c r="AT9" s="179"/>
      <c r="AU9" s="180"/>
      <c r="AV9" s="182"/>
      <c r="AW9" s="168"/>
      <c r="AX9" s="168"/>
      <c r="AY9" s="168"/>
      <c r="AZ9" s="168"/>
      <c r="BA9" s="168"/>
      <c r="BB9" s="168"/>
      <c r="BC9" s="168"/>
      <c r="BD9" s="168"/>
      <c r="BE9" s="168"/>
    </row>
    <row r="10" spans="2:57" ht="12" customHeight="1">
      <c r="B10" s="183"/>
      <c r="C10" s="183"/>
      <c r="D10" s="170"/>
      <c r="E10" s="171"/>
      <c r="F10" s="170"/>
      <c r="G10" s="683" t="s">
        <v>184</v>
      </c>
      <c r="H10" s="649"/>
      <c r="I10" s="683" t="s">
        <v>184</v>
      </c>
      <c r="J10" s="649"/>
      <c r="K10" s="683" t="s">
        <v>184</v>
      </c>
      <c r="L10" s="649"/>
      <c r="M10" s="683" t="s">
        <v>184</v>
      </c>
      <c r="N10" s="649"/>
      <c r="O10" s="683" t="s">
        <v>184</v>
      </c>
      <c r="P10" s="649"/>
      <c r="Q10" s="683" t="s">
        <v>184</v>
      </c>
      <c r="R10" s="649"/>
      <c r="S10" s="683" t="s">
        <v>184</v>
      </c>
      <c r="T10" s="649"/>
      <c r="U10" s="683" t="s">
        <v>184</v>
      </c>
      <c r="V10" s="649"/>
      <c r="W10" s="683" t="s">
        <v>184</v>
      </c>
      <c r="X10" s="649"/>
      <c r="Y10" s="683" t="s">
        <v>184</v>
      </c>
      <c r="Z10" s="649"/>
      <c r="AA10" s="683" t="s">
        <v>184</v>
      </c>
      <c r="AB10" s="649"/>
      <c r="AC10" s="683" t="s">
        <v>184</v>
      </c>
      <c r="AD10" s="649"/>
      <c r="AE10" s="683" t="s">
        <v>184</v>
      </c>
      <c r="AF10" s="684"/>
      <c r="AG10" s="683" t="s">
        <v>184</v>
      </c>
      <c r="AH10" s="684"/>
      <c r="AI10" s="683" t="s">
        <v>184</v>
      </c>
      <c r="AJ10" s="649"/>
      <c r="AK10" s="683"/>
      <c r="AL10" s="649"/>
      <c r="AM10" s="683" t="s">
        <v>122</v>
      </c>
      <c r="AN10" s="649"/>
      <c r="AO10" s="683" t="s">
        <v>122</v>
      </c>
      <c r="AP10" s="684"/>
      <c r="AQ10" s="683" t="s">
        <v>184</v>
      </c>
      <c r="AR10" s="649"/>
      <c r="AS10" s="683" t="s">
        <v>185</v>
      </c>
      <c r="AT10" s="684"/>
      <c r="AU10" s="683" t="s">
        <v>186</v>
      </c>
      <c r="AV10" s="646"/>
      <c r="AW10" s="168"/>
      <c r="AX10" s="168"/>
      <c r="AY10" s="168"/>
      <c r="AZ10" s="168"/>
      <c r="BA10" s="168"/>
      <c r="BB10" s="168"/>
      <c r="BC10" s="168"/>
      <c r="BD10" s="168"/>
      <c r="BE10" s="168"/>
    </row>
    <row r="11" spans="2:57" ht="12" customHeight="1" thickBot="1">
      <c r="B11" s="184"/>
      <c r="C11" s="183"/>
      <c r="D11" s="161"/>
      <c r="E11" s="166"/>
      <c r="F11" s="161"/>
      <c r="G11" s="166"/>
      <c r="H11" s="161"/>
      <c r="I11" s="166"/>
      <c r="J11" s="161"/>
      <c r="K11" s="166"/>
      <c r="L11" s="161"/>
      <c r="M11" s="166"/>
      <c r="N11" s="161"/>
      <c r="O11" s="166"/>
      <c r="P11" s="161"/>
      <c r="Q11" s="166"/>
      <c r="R11" s="161"/>
      <c r="S11" s="166"/>
      <c r="T11" s="161"/>
      <c r="U11" s="166"/>
      <c r="V11" s="161"/>
      <c r="W11" s="166"/>
      <c r="X11" s="161"/>
      <c r="Y11" s="166"/>
      <c r="Z11" s="161"/>
      <c r="AA11" s="166"/>
      <c r="AB11" s="161"/>
      <c r="AC11" s="166"/>
      <c r="AD11" s="161"/>
      <c r="AE11" s="166"/>
      <c r="AF11" s="161"/>
      <c r="AG11" s="185"/>
      <c r="AH11" s="186"/>
      <c r="AI11" s="185"/>
      <c r="AJ11" s="187"/>
      <c r="AK11" s="161"/>
      <c r="AL11" s="161"/>
      <c r="AM11" s="166"/>
      <c r="AN11" s="161"/>
      <c r="AO11" s="166"/>
      <c r="AP11" s="161"/>
      <c r="AQ11" s="185"/>
      <c r="AR11" s="187"/>
      <c r="AS11" s="166"/>
      <c r="AT11" s="161"/>
      <c r="AU11" s="185"/>
      <c r="AV11" s="188"/>
      <c r="AW11" s="168"/>
      <c r="AX11" s="168"/>
      <c r="AY11" s="168"/>
      <c r="AZ11" s="168"/>
      <c r="BA11" s="168"/>
      <c r="BB11" s="168"/>
      <c r="BC11" s="168"/>
      <c r="BD11" s="168"/>
      <c r="BE11" s="168"/>
    </row>
    <row r="12" spans="2:57" s="192" customFormat="1" ht="16.5" customHeight="1" thickBot="1">
      <c r="B12" s="189" t="s">
        <v>187</v>
      </c>
      <c r="C12" s="655">
        <v>10000</v>
      </c>
      <c r="D12" s="654"/>
      <c r="E12" s="652">
        <v>51.3</v>
      </c>
      <c r="F12" s="654"/>
      <c r="G12" s="652">
        <v>391.1</v>
      </c>
      <c r="H12" s="654"/>
      <c r="I12" s="652">
        <v>160.1</v>
      </c>
      <c r="J12" s="654"/>
      <c r="K12" s="652">
        <v>547.3</v>
      </c>
      <c r="L12" s="654"/>
      <c r="M12" s="652">
        <v>1241.6</v>
      </c>
      <c r="N12" s="654"/>
      <c r="O12" s="652">
        <v>3674.8</v>
      </c>
      <c r="P12" s="654"/>
      <c r="Q12" s="652">
        <v>143.2</v>
      </c>
      <c r="R12" s="654"/>
      <c r="S12" s="652">
        <v>149.8</v>
      </c>
      <c r="T12" s="654"/>
      <c r="U12" s="652">
        <v>725.5</v>
      </c>
      <c r="V12" s="654"/>
      <c r="W12" s="652">
        <v>253</v>
      </c>
      <c r="X12" s="654"/>
      <c r="Y12" s="652">
        <v>615.7</v>
      </c>
      <c r="Z12" s="654"/>
      <c r="AA12" s="652">
        <v>56</v>
      </c>
      <c r="AB12" s="654"/>
      <c r="AC12" s="652">
        <v>1400.8</v>
      </c>
      <c r="AD12" s="654"/>
      <c r="AE12" s="652">
        <v>589.8</v>
      </c>
      <c r="AF12" s="654"/>
      <c r="AG12" s="652">
        <v>178.6</v>
      </c>
      <c r="AH12" s="654"/>
      <c r="AI12" s="652">
        <v>56.4</v>
      </c>
      <c r="AJ12" s="654"/>
      <c r="AK12" s="652">
        <v>104.5</v>
      </c>
      <c r="AL12" s="654"/>
      <c r="AM12" s="652">
        <v>63.7</v>
      </c>
      <c r="AN12" s="654"/>
      <c r="AO12" s="652">
        <v>186.6</v>
      </c>
      <c r="AP12" s="652"/>
      <c r="AQ12" s="652">
        <v>5606.9</v>
      </c>
      <c r="AR12" s="652"/>
      <c r="AS12" s="652">
        <v>188.7</v>
      </c>
      <c r="AT12" s="652"/>
      <c r="AU12" s="652">
        <v>10188.7</v>
      </c>
      <c r="AV12" s="653"/>
      <c r="AW12" s="190"/>
      <c r="AX12" s="191"/>
      <c r="AY12" s="190"/>
      <c r="AZ12" s="190"/>
      <c r="BA12" s="190"/>
      <c r="BB12" s="190"/>
      <c r="BC12" s="190"/>
      <c r="BD12" s="190"/>
      <c r="BE12" s="190"/>
    </row>
    <row r="13" spans="2:57" ht="16.5" customHeight="1">
      <c r="B13" s="183" t="s">
        <v>126</v>
      </c>
      <c r="C13" s="193"/>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5"/>
      <c r="AW13" s="168"/>
      <c r="AX13" s="168"/>
      <c r="AY13" s="168"/>
      <c r="AZ13" s="168"/>
      <c r="BA13" s="168"/>
      <c r="BB13" s="168"/>
      <c r="BC13" s="168"/>
      <c r="BD13" s="168"/>
      <c r="BE13" s="168"/>
    </row>
    <row r="14" spans="2:57" ht="16.5" customHeight="1">
      <c r="B14" s="196">
        <v>39190</v>
      </c>
      <c r="C14" s="197"/>
      <c r="D14" s="198">
        <v>103</v>
      </c>
      <c r="E14" s="198"/>
      <c r="F14" s="198">
        <v>111.7</v>
      </c>
      <c r="G14" s="198"/>
      <c r="H14" s="198">
        <v>99.7</v>
      </c>
      <c r="I14" s="198"/>
      <c r="J14" s="198">
        <v>94.7</v>
      </c>
      <c r="K14" s="198"/>
      <c r="L14" s="198">
        <v>107.6</v>
      </c>
      <c r="M14" s="198"/>
      <c r="N14" s="198">
        <v>97.5</v>
      </c>
      <c r="O14" s="198"/>
      <c r="P14" s="198">
        <v>107.5</v>
      </c>
      <c r="Q14" s="198"/>
      <c r="R14" s="198">
        <v>97.6</v>
      </c>
      <c r="S14" s="198"/>
      <c r="T14" s="198">
        <v>92.6</v>
      </c>
      <c r="U14" s="198"/>
      <c r="V14" s="198">
        <v>103.2</v>
      </c>
      <c r="W14" s="198"/>
      <c r="X14" s="198">
        <v>107.3</v>
      </c>
      <c r="Y14" s="198"/>
      <c r="Z14" s="198">
        <v>98.2</v>
      </c>
      <c r="AA14" s="198"/>
      <c r="AB14" s="198">
        <v>79.6</v>
      </c>
      <c r="AC14" s="198"/>
      <c r="AD14" s="198">
        <v>100</v>
      </c>
      <c r="AE14" s="198"/>
      <c r="AF14" s="198">
        <v>102.4</v>
      </c>
      <c r="AG14" s="198"/>
      <c r="AH14" s="198">
        <v>109.9</v>
      </c>
      <c r="AI14" s="198"/>
      <c r="AJ14" s="198">
        <v>97.9</v>
      </c>
      <c r="AK14" s="198"/>
      <c r="AL14" s="198">
        <v>104</v>
      </c>
      <c r="AM14" s="198"/>
      <c r="AN14" s="198">
        <v>75</v>
      </c>
      <c r="AO14" s="198"/>
      <c r="AP14" s="198">
        <v>104.9</v>
      </c>
      <c r="AQ14" s="198"/>
      <c r="AR14" s="198">
        <v>105</v>
      </c>
      <c r="AS14" s="198"/>
      <c r="AT14" s="198">
        <v>108</v>
      </c>
      <c r="AU14" s="198"/>
      <c r="AV14" s="199">
        <v>103.1</v>
      </c>
      <c r="AW14" s="168"/>
      <c r="AX14" s="168"/>
      <c r="AY14" s="168"/>
      <c r="AZ14" s="168"/>
      <c r="BA14" s="168"/>
      <c r="BB14" s="168"/>
      <c r="BC14" s="168"/>
      <c r="BD14" s="168"/>
      <c r="BE14" s="168"/>
    </row>
    <row r="15" spans="2:57" ht="16.5" customHeight="1">
      <c r="B15" s="196">
        <v>39555</v>
      </c>
      <c r="C15" s="197"/>
      <c r="D15" s="198">
        <v>97.9</v>
      </c>
      <c r="E15" s="198"/>
      <c r="F15" s="198">
        <v>109.8</v>
      </c>
      <c r="G15" s="198"/>
      <c r="H15" s="198">
        <v>94.9</v>
      </c>
      <c r="I15" s="198"/>
      <c r="J15" s="198">
        <v>96.6</v>
      </c>
      <c r="K15" s="198"/>
      <c r="L15" s="198">
        <v>83.4</v>
      </c>
      <c r="M15" s="198"/>
      <c r="N15" s="198">
        <v>96</v>
      </c>
      <c r="O15" s="198"/>
      <c r="P15" s="198">
        <v>99.8</v>
      </c>
      <c r="Q15" s="198"/>
      <c r="R15" s="198">
        <v>102.3</v>
      </c>
      <c r="S15" s="198"/>
      <c r="T15" s="198">
        <v>89.5</v>
      </c>
      <c r="U15" s="198"/>
      <c r="V15" s="198">
        <v>96.2</v>
      </c>
      <c r="W15" s="198"/>
      <c r="X15" s="198">
        <v>102.6</v>
      </c>
      <c r="Y15" s="198"/>
      <c r="Z15" s="198">
        <v>88.7</v>
      </c>
      <c r="AA15" s="198"/>
      <c r="AB15" s="198">
        <v>74.1</v>
      </c>
      <c r="AC15" s="198"/>
      <c r="AD15" s="198">
        <v>106.7</v>
      </c>
      <c r="AE15" s="198"/>
      <c r="AF15" s="198">
        <v>97.1</v>
      </c>
      <c r="AG15" s="198"/>
      <c r="AH15" s="198">
        <v>107</v>
      </c>
      <c r="AI15" s="198"/>
      <c r="AJ15" s="198">
        <v>78.5</v>
      </c>
      <c r="AK15" s="198"/>
      <c r="AL15" s="198">
        <v>104.1</v>
      </c>
      <c r="AM15" s="198"/>
      <c r="AN15" s="198">
        <v>67.6</v>
      </c>
      <c r="AO15" s="198"/>
      <c r="AP15" s="198">
        <v>99.4</v>
      </c>
      <c r="AQ15" s="198"/>
      <c r="AR15" s="198">
        <v>97.4</v>
      </c>
      <c r="AS15" s="198"/>
      <c r="AT15" s="198">
        <v>143.6</v>
      </c>
      <c r="AU15" s="198"/>
      <c r="AV15" s="199">
        <v>98.7</v>
      </c>
      <c r="AW15" s="168"/>
      <c r="AX15" s="168"/>
      <c r="AY15" s="168"/>
      <c r="AZ15" s="168"/>
      <c r="BA15" s="168"/>
      <c r="BB15" s="168"/>
      <c r="BC15" s="168"/>
      <c r="BD15" s="168"/>
      <c r="BE15" s="168"/>
    </row>
    <row r="16" spans="2:57" ht="16.5" customHeight="1">
      <c r="B16" s="196">
        <v>39920</v>
      </c>
      <c r="C16" s="197"/>
      <c r="D16" s="198">
        <v>76.3</v>
      </c>
      <c r="E16" s="198"/>
      <c r="F16" s="198">
        <v>60.7</v>
      </c>
      <c r="G16" s="198"/>
      <c r="H16" s="198">
        <v>69.4</v>
      </c>
      <c r="I16" s="198"/>
      <c r="J16" s="198">
        <v>80.3</v>
      </c>
      <c r="K16" s="198"/>
      <c r="L16" s="198">
        <v>52.1</v>
      </c>
      <c r="M16" s="198"/>
      <c r="N16" s="198">
        <v>86.2</v>
      </c>
      <c r="O16" s="198"/>
      <c r="P16" s="198">
        <v>65.4</v>
      </c>
      <c r="Q16" s="198"/>
      <c r="R16" s="198">
        <v>126.8</v>
      </c>
      <c r="S16" s="198"/>
      <c r="T16" s="198">
        <v>79</v>
      </c>
      <c r="U16" s="198"/>
      <c r="V16" s="198">
        <v>79.8</v>
      </c>
      <c r="W16" s="198"/>
      <c r="X16" s="198">
        <v>79.4</v>
      </c>
      <c r="Y16" s="198"/>
      <c r="Z16" s="198">
        <v>73.7</v>
      </c>
      <c r="AA16" s="198"/>
      <c r="AB16" s="198">
        <v>59.6</v>
      </c>
      <c r="AC16" s="198"/>
      <c r="AD16" s="198">
        <v>97.9</v>
      </c>
      <c r="AE16" s="198"/>
      <c r="AF16" s="198">
        <v>84.8</v>
      </c>
      <c r="AG16" s="198"/>
      <c r="AH16" s="198">
        <v>90.9</v>
      </c>
      <c r="AI16" s="198"/>
      <c r="AJ16" s="198">
        <v>67</v>
      </c>
      <c r="AK16" s="198"/>
      <c r="AL16" s="198">
        <v>96.4</v>
      </c>
      <c r="AM16" s="198"/>
      <c r="AN16" s="198">
        <v>53.1</v>
      </c>
      <c r="AO16" s="198"/>
      <c r="AP16" s="198">
        <v>88.5</v>
      </c>
      <c r="AQ16" s="198"/>
      <c r="AR16" s="198">
        <v>70.3</v>
      </c>
      <c r="AS16" s="198"/>
      <c r="AT16" s="198">
        <v>140</v>
      </c>
      <c r="AU16" s="198"/>
      <c r="AV16" s="199">
        <v>77.5</v>
      </c>
      <c r="AW16" s="168"/>
      <c r="AX16" s="168"/>
      <c r="AY16" s="168"/>
      <c r="AZ16" s="168"/>
      <c r="BA16" s="168"/>
      <c r="BB16" s="168"/>
      <c r="BC16" s="168"/>
      <c r="BD16" s="168"/>
      <c r="BE16" s="168"/>
    </row>
    <row r="17" spans="2:57" ht="16.5" customHeight="1">
      <c r="B17" s="196">
        <v>40285</v>
      </c>
      <c r="C17" s="197"/>
      <c r="D17" s="198">
        <v>83.7</v>
      </c>
      <c r="E17" s="198"/>
      <c r="F17" s="198">
        <v>78.5</v>
      </c>
      <c r="G17" s="198"/>
      <c r="H17" s="198">
        <v>81.4</v>
      </c>
      <c r="I17" s="198"/>
      <c r="J17" s="198">
        <v>88.4</v>
      </c>
      <c r="K17" s="198"/>
      <c r="L17" s="198">
        <v>61.7</v>
      </c>
      <c r="M17" s="198"/>
      <c r="N17" s="198">
        <v>89.4</v>
      </c>
      <c r="O17" s="198"/>
      <c r="P17" s="198">
        <v>77.4</v>
      </c>
      <c r="Q17" s="198"/>
      <c r="R17" s="198">
        <v>127.3</v>
      </c>
      <c r="S17" s="198"/>
      <c r="T17" s="198">
        <v>78.5</v>
      </c>
      <c r="U17" s="198"/>
      <c r="V17" s="198">
        <v>85.5</v>
      </c>
      <c r="W17" s="198"/>
      <c r="X17" s="198">
        <v>92.1</v>
      </c>
      <c r="Y17" s="198"/>
      <c r="Z17" s="198">
        <v>76.1</v>
      </c>
      <c r="AA17" s="198"/>
      <c r="AB17" s="198">
        <v>68.5</v>
      </c>
      <c r="AC17" s="198"/>
      <c r="AD17" s="198">
        <v>99.1</v>
      </c>
      <c r="AE17" s="198"/>
      <c r="AF17" s="198">
        <v>89.3</v>
      </c>
      <c r="AG17" s="198"/>
      <c r="AH17" s="198">
        <v>99.3</v>
      </c>
      <c r="AI17" s="198"/>
      <c r="AJ17" s="198">
        <v>65.6</v>
      </c>
      <c r="AK17" s="198"/>
      <c r="AL17" s="198">
        <v>96</v>
      </c>
      <c r="AM17" s="198"/>
      <c r="AN17" s="198">
        <v>53.6</v>
      </c>
      <c r="AO17" s="198"/>
      <c r="AP17" s="198">
        <v>95.1</v>
      </c>
      <c r="AQ17" s="198"/>
      <c r="AR17" s="198">
        <v>79.8</v>
      </c>
      <c r="AS17" s="198"/>
      <c r="AT17" s="198">
        <v>151.1</v>
      </c>
      <c r="AU17" s="198"/>
      <c r="AV17" s="199">
        <v>85</v>
      </c>
      <c r="AW17" s="168"/>
      <c r="AX17" s="168"/>
      <c r="AY17" s="168"/>
      <c r="AZ17" s="168"/>
      <c r="BA17" s="168"/>
      <c r="BB17" s="168"/>
      <c r="BC17" s="168"/>
      <c r="BD17" s="168"/>
      <c r="BE17" s="168"/>
    </row>
    <row r="18" spans="2:57" ht="16.5" customHeight="1">
      <c r="B18" s="200">
        <v>40650</v>
      </c>
      <c r="C18" s="201"/>
      <c r="D18" s="202">
        <v>80.9</v>
      </c>
      <c r="E18" s="202"/>
      <c r="F18" s="202">
        <v>83.9</v>
      </c>
      <c r="G18" s="203"/>
      <c r="H18" s="202">
        <v>81.6</v>
      </c>
      <c r="I18" s="202"/>
      <c r="J18" s="202">
        <v>80.7</v>
      </c>
      <c r="K18" s="203"/>
      <c r="L18" s="202">
        <v>66.4</v>
      </c>
      <c r="M18" s="203"/>
      <c r="N18" s="202">
        <v>83.4</v>
      </c>
      <c r="O18" s="202"/>
      <c r="P18" s="202">
        <v>71.5</v>
      </c>
      <c r="Q18" s="202"/>
      <c r="R18" s="202">
        <v>126.5</v>
      </c>
      <c r="S18" s="203"/>
      <c r="T18" s="202">
        <v>79.7</v>
      </c>
      <c r="U18" s="202"/>
      <c r="V18" s="202">
        <v>89.1</v>
      </c>
      <c r="W18" s="203"/>
      <c r="X18" s="202">
        <v>85.3</v>
      </c>
      <c r="Y18" s="202"/>
      <c r="Z18" s="202">
        <v>75</v>
      </c>
      <c r="AA18" s="203"/>
      <c r="AB18" s="202">
        <v>64.9</v>
      </c>
      <c r="AC18" s="203"/>
      <c r="AD18" s="202">
        <v>99.5</v>
      </c>
      <c r="AE18" s="203"/>
      <c r="AF18" s="202">
        <v>87</v>
      </c>
      <c r="AG18" s="202"/>
      <c r="AH18" s="202">
        <v>91.6</v>
      </c>
      <c r="AI18" s="203"/>
      <c r="AJ18" s="202">
        <v>77.7</v>
      </c>
      <c r="AK18" s="202"/>
      <c r="AL18" s="202">
        <v>93.2</v>
      </c>
      <c r="AM18" s="202"/>
      <c r="AN18" s="202">
        <v>55.6</v>
      </c>
      <c r="AO18" s="203"/>
      <c r="AP18" s="202">
        <v>92.7</v>
      </c>
      <c r="AQ18" s="202"/>
      <c r="AR18" s="202">
        <v>75</v>
      </c>
      <c r="AS18" s="203"/>
      <c r="AT18" s="202">
        <v>142.4</v>
      </c>
      <c r="AU18" s="203"/>
      <c r="AV18" s="204">
        <v>82</v>
      </c>
      <c r="AW18" s="168"/>
      <c r="AX18" s="168"/>
      <c r="AY18" s="168"/>
      <c r="AZ18" s="168"/>
      <c r="BA18" s="168"/>
      <c r="BB18" s="168"/>
      <c r="BC18" s="168"/>
      <c r="BD18" s="168"/>
      <c r="BE18" s="168"/>
    </row>
    <row r="19" spans="2:57" ht="16.5" customHeight="1">
      <c r="B19" s="205" t="s">
        <v>126</v>
      </c>
      <c r="C19" s="206"/>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8"/>
      <c r="AW19" s="168"/>
      <c r="AX19" s="168"/>
      <c r="AY19" s="168"/>
      <c r="AZ19" s="168"/>
      <c r="BA19" s="168"/>
      <c r="BB19" s="168"/>
      <c r="BC19" s="168"/>
      <c r="BD19" s="168"/>
      <c r="BE19" s="168"/>
    </row>
    <row r="20" spans="2:57" ht="16.5" customHeight="1">
      <c r="B20" s="169" t="s">
        <v>165</v>
      </c>
      <c r="C20" s="472"/>
      <c r="D20" s="198">
        <v>73</v>
      </c>
      <c r="E20" s="198"/>
      <c r="F20" s="198">
        <v>81.5</v>
      </c>
      <c r="G20" s="198"/>
      <c r="H20" s="198">
        <v>77.9</v>
      </c>
      <c r="I20" s="198"/>
      <c r="J20" s="198">
        <v>75.4</v>
      </c>
      <c r="K20" s="198"/>
      <c r="L20" s="198">
        <v>54.3</v>
      </c>
      <c r="M20" s="198"/>
      <c r="N20" s="198">
        <v>73.3</v>
      </c>
      <c r="O20" s="198"/>
      <c r="P20" s="198">
        <v>73.9</v>
      </c>
      <c r="Q20" s="198"/>
      <c r="R20" s="198">
        <v>78.2</v>
      </c>
      <c r="S20" s="198"/>
      <c r="T20" s="198">
        <v>78.1</v>
      </c>
      <c r="U20" s="198"/>
      <c r="V20" s="198">
        <v>79.3</v>
      </c>
      <c r="W20" s="198"/>
      <c r="X20" s="198">
        <v>82</v>
      </c>
      <c r="Y20" s="198"/>
      <c r="Z20" s="198">
        <v>70.2</v>
      </c>
      <c r="AA20" s="198"/>
      <c r="AB20" s="198">
        <v>66.2</v>
      </c>
      <c r="AC20" s="198"/>
      <c r="AD20" s="198">
        <v>69</v>
      </c>
      <c r="AE20" s="198"/>
      <c r="AF20" s="198">
        <v>78.5</v>
      </c>
      <c r="AG20" s="198"/>
      <c r="AH20" s="198">
        <v>89.2</v>
      </c>
      <c r="AI20" s="198"/>
      <c r="AJ20" s="198">
        <v>64.1</v>
      </c>
      <c r="AK20" s="198"/>
      <c r="AL20" s="198">
        <v>89.3</v>
      </c>
      <c r="AM20" s="198"/>
      <c r="AN20" s="198">
        <v>53.2</v>
      </c>
      <c r="AO20" s="198"/>
      <c r="AP20" s="198">
        <v>75</v>
      </c>
      <c r="AQ20" s="198"/>
      <c r="AR20" s="198">
        <v>71.9</v>
      </c>
      <c r="AS20" s="198"/>
      <c r="AT20" s="198">
        <v>179.3</v>
      </c>
      <c r="AU20" s="198"/>
      <c r="AV20" s="199">
        <v>75</v>
      </c>
      <c r="AW20" s="168"/>
      <c r="AX20" s="168"/>
      <c r="AY20" s="168"/>
      <c r="AZ20" s="168"/>
      <c r="BA20" s="168"/>
      <c r="BB20" s="168"/>
      <c r="BC20" s="168"/>
      <c r="BD20" s="168"/>
      <c r="BE20" s="168"/>
    </row>
    <row r="21" spans="2:57" ht="16.5" customHeight="1">
      <c r="B21" s="169" t="s">
        <v>166</v>
      </c>
      <c r="C21" s="472"/>
      <c r="D21" s="198">
        <v>81.6</v>
      </c>
      <c r="E21" s="198"/>
      <c r="F21" s="198">
        <v>86</v>
      </c>
      <c r="G21" s="198"/>
      <c r="H21" s="198">
        <v>82.2</v>
      </c>
      <c r="I21" s="198"/>
      <c r="J21" s="198">
        <v>88.6</v>
      </c>
      <c r="K21" s="198"/>
      <c r="L21" s="198">
        <v>67.5</v>
      </c>
      <c r="M21" s="198"/>
      <c r="N21" s="198">
        <v>77.6</v>
      </c>
      <c r="O21" s="198"/>
      <c r="P21" s="198">
        <v>82</v>
      </c>
      <c r="Q21" s="198"/>
      <c r="R21" s="198">
        <v>127.2</v>
      </c>
      <c r="S21" s="198"/>
      <c r="T21" s="198">
        <v>78.2</v>
      </c>
      <c r="U21" s="198"/>
      <c r="V21" s="198">
        <v>86.5</v>
      </c>
      <c r="W21" s="198"/>
      <c r="X21" s="198">
        <v>87.6</v>
      </c>
      <c r="Y21" s="198"/>
      <c r="Z21" s="198">
        <v>73.5</v>
      </c>
      <c r="AA21" s="198"/>
      <c r="AB21" s="198">
        <v>65.5</v>
      </c>
      <c r="AC21" s="198"/>
      <c r="AD21" s="198">
        <v>83.2</v>
      </c>
      <c r="AE21" s="198"/>
      <c r="AF21" s="198">
        <v>85.3</v>
      </c>
      <c r="AG21" s="198"/>
      <c r="AH21" s="198">
        <v>93.9</v>
      </c>
      <c r="AI21" s="198"/>
      <c r="AJ21" s="198">
        <v>76.2</v>
      </c>
      <c r="AK21" s="198"/>
      <c r="AL21" s="198">
        <v>93.4</v>
      </c>
      <c r="AM21" s="198"/>
      <c r="AN21" s="198">
        <v>50.6</v>
      </c>
      <c r="AO21" s="198"/>
      <c r="AP21" s="198">
        <v>87.3</v>
      </c>
      <c r="AQ21" s="198"/>
      <c r="AR21" s="198">
        <v>80.7</v>
      </c>
      <c r="AS21" s="198"/>
      <c r="AT21" s="198">
        <v>165.2</v>
      </c>
      <c r="AU21" s="198"/>
      <c r="AV21" s="199">
        <v>83.1</v>
      </c>
      <c r="AW21" s="168"/>
      <c r="AX21" s="168"/>
      <c r="AY21" s="168"/>
      <c r="AZ21" s="168"/>
      <c r="BA21" s="168"/>
      <c r="BB21" s="168"/>
      <c r="BC21" s="168"/>
      <c r="BD21" s="168"/>
      <c r="BE21" s="168"/>
    </row>
    <row r="22" spans="2:57" ht="16.5" customHeight="1">
      <c r="B22" s="169" t="s">
        <v>138</v>
      </c>
      <c r="C22" s="472"/>
      <c r="D22" s="198">
        <v>76</v>
      </c>
      <c r="E22" s="198"/>
      <c r="F22" s="198">
        <v>73.6</v>
      </c>
      <c r="G22" s="198"/>
      <c r="H22" s="198">
        <v>77.8</v>
      </c>
      <c r="I22" s="198"/>
      <c r="J22" s="198">
        <v>81.8</v>
      </c>
      <c r="K22" s="198"/>
      <c r="L22" s="198">
        <v>75</v>
      </c>
      <c r="M22" s="198"/>
      <c r="N22" s="198">
        <v>89.1</v>
      </c>
      <c r="O22" s="198"/>
      <c r="P22" s="198">
        <v>55</v>
      </c>
      <c r="Q22" s="198"/>
      <c r="R22" s="198">
        <v>164.3</v>
      </c>
      <c r="S22" s="198"/>
      <c r="T22" s="198">
        <v>107.3</v>
      </c>
      <c r="U22" s="198"/>
      <c r="V22" s="198">
        <v>91.1</v>
      </c>
      <c r="W22" s="198"/>
      <c r="X22" s="198">
        <v>78.1</v>
      </c>
      <c r="Y22" s="198"/>
      <c r="Z22" s="198">
        <v>82.9</v>
      </c>
      <c r="AA22" s="198"/>
      <c r="AB22" s="198">
        <v>67.3</v>
      </c>
      <c r="AC22" s="198"/>
      <c r="AD22" s="198">
        <v>90.1</v>
      </c>
      <c r="AE22" s="198"/>
      <c r="AF22" s="198">
        <v>88</v>
      </c>
      <c r="AG22" s="198"/>
      <c r="AH22" s="198">
        <v>80.6</v>
      </c>
      <c r="AI22" s="198"/>
      <c r="AJ22" s="198">
        <v>111.1</v>
      </c>
      <c r="AK22" s="198"/>
      <c r="AL22" s="198">
        <v>103.5</v>
      </c>
      <c r="AM22" s="198"/>
      <c r="AN22" s="198">
        <v>57.4</v>
      </c>
      <c r="AO22" s="198"/>
      <c r="AP22" s="198">
        <v>89.9</v>
      </c>
      <c r="AQ22" s="198"/>
      <c r="AR22" s="198">
        <v>67.3</v>
      </c>
      <c r="AS22" s="198"/>
      <c r="AT22" s="198">
        <v>149</v>
      </c>
      <c r="AU22" s="198"/>
      <c r="AV22" s="199">
        <v>77.3</v>
      </c>
      <c r="AW22" s="168"/>
      <c r="AX22" s="168"/>
      <c r="AY22" s="168"/>
      <c r="AZ22" s="168"/>
      <c r="BA22" s="168"/>
      <c r="BB22" s="168"/>
      <c r="BC22" s="168"/>
      <c r="BD22" s="168"/>
      <c r="BE22" s="168"/>
    </row>
    <row r="23" spans="2:57" ht="16.5" customHeight="1">
      <c r="B23" s="169" t="s">
        <v>139</v>
      </c>
      <c r="C23" s="209"/>
      <c r="D23" s="198">
        <v>68.2</v>
      </c>
      <c r="E23" s="198"/>
      <c r="F23" s="198">
        <v>77.1</v>
      </c>
      <c r="G23" s="198"/>
      <c r="H23" s="198">
        <v>81.5</v>
      </c>
      <c r="I23" s="198"/>
      <c r="J23" s="198">
        <v>81.1</v>
      </c>
      <c r="K23" s="198"/>
      <c r="L23" s="198">
        <v>62.3</v>
      </c>
      <c r="M23" s="198"/>
      <c r="N23" s="198">
        <v>60.6</v>
      </c>
      <c r="O23" s="198"/>
      <c r="P23" s="198">
        <v>49</v>
      </c>
      <c r="Q23" s="198"/>
      <c r="R23" s="198">
        <v>117.5</v>
      </c>
      <c r="S23" s="198"/>
      <c r="T23" s="198">
        <v>72.9</v>
      </c>
      <c r="U23" s="198"/>
      <c r="V23" s="198">
        <v>80.7</v>
      </c>
      <c r="W23" s="198"/>
      <c r="X23" s="198">
        <v>77.7</v>
      </c>
      <c r="Y23" s="198"/>
      <c r="Z23" s="198">
        <v>80.4</v>
      </c>
      <c r="AA23" s="198"/>
      <c r="AB23" s="198">
        <v>67.6</v>
      </c>
      <c r="AC23" s="198"/>
      <c r="AD23" s="198">
        <v>96</v>
      </c>
      <c r="AE23" s="198"/>
      <c r="AF23" s="198">
        <v>84.9</v>
      </c>
      <c r="AG23" s="198"/>
      <c r="AH23" s="198">
        <v>79.2</v>
      </c>
      <c r="AI23" s="198"/>
      <c r="AJ23" s="198">
        <v>89.2</v>
      </c>
      <c r="AK23" s="198"/>
      <c r="AL23" s="198">
        <v>95.9</v>
      </c>
      <c r="AM23" s="198"/>
      <c r="AN23" s="198">
        <v>59.7</v>
      </c>
      <c r="AO23" s="198"/>
      <c r="AP23" s="198">
        <v>91.4</v>
      </c>
      <c r="AQ23" s="198"/>
      <c r="AR23" s="198">
        <v>54.6</v>
      </c>
      <c r="AS23" s="198"/>
      <c r="AT23" s="198">
        <v>152.2</v>
      </c>
      <c r="AU23" s="198"/>
      <c r="AV23" s="199">
        <v>69.7</v>
      </c>
      <c r="AW23" s="168"/>
      <c r="AX23" s="168"/>
      <c r="AY23" s="168"/>
      <c r="AZ23" s="168"/>
      <c r="BA23" s="168"/>
      <c r="BB23" s="168"/>
      <c r="BC23" s="168"/>
      <c r="BD23" s="168"/>
      <c r="BE23" s="168"/>
    </row>
    <row r="24" spans="2:57" ht="16.5" customHeight="1">
      <c r="B24" s="169" t="s">
        <v>127</v>
      </c>
      <c r="C24" s="209"/>
      <c r="D24" s="198">
        <v>72.9</v>
      </c>
      <c r="E24" s="198"/>
      <c r="F24" s="198">
        <v>68.5</v>
      </c>
      <c r="G24" s="198"/>
      <c r="H24" s="198">
        <v>74.6</v>
      </c>
      <c r="I24" s="198"/>
      <c r="J24" s="198">
        <v>78.9</v>
      </c>
      <c r="K24" s="198"/>
      <c r="L24" s="198">
        <v>66.8</v>
      </c>
      <c r="M24" s="198"/>
      <c r="N24" s="198">
        <v>78.3</v>
      </c>
      <c r="O24" s="198"/>
      <c r="P24" s="198">
        <v>53.8</v>
      </c>
      <c r="Q24" s="198"/>
      <c r="R24" s="198">
        <v>117.7</v>
      </c>
      <c r="S24" s="198"/>
      <c r="T24" s="198">
        <v>63.2</v>
      </c>
      <c r="U24" s="198"/>
      <c r="V24" s="198">
        <v>82</v>
      </c>
      <c r="W24" s="198"/>
      <c r="X24" s="198">
        <v>76.5</v>
      </c>
      <c r="Y24" s="198"/>
      <c r="Z24" s="198">
        <v>73.9</v>
      </c>
      <c r="AA24" s="198"/>
      <c r="AB24" s="198">
        <v>66.7</v>
      </c>
      <c r="AC24" s="198"/>
      <c r="AD24" s="198">
        <v>106.7</v>
      </c>
      <c r="AE24" s="198"/>
      <c r="AF24" s="198">
        <v>82.5</v>
      </c>
      <c r="AG24" s="198"/>
      <c r="AH24" s="198">
        <v>85.5</v>
      </c>
      <c r="AI24" s="198"/>
      <c r="AJ24" s="198">
        <v>73.5</v>
      </c>
      <c r="AK24" s="198"/>
      <c r="AL24" s="198">
        <v>93</v>
      </c>
      <c r="AM24" s="198"/>
      <c r="AN24" s="198">
        <v>55.1</v>
      </c>
      <c r="AO24" s="198"/>
      <c r="AP24" s="198">
        <v>85.9</v>
      </c>
      <c r="AQ24" s="198"/>
      <c r="AR24" s="198">
        <v>62.1</v>
      </c>
      <c r="AS24" s="198"/>
      <c r="AT24" s="198">
        <v>119.4</v>
      </c>
      <c r="AU24" s="198"/>
      <c r="AV24" s="199">
        <v>73.8</v>
      </c>
      <c r="AW24" s="168"/>
      <c r="AX24" s="168"/>
      <c r="AY24" s="168"/>
      <c r="AZ24" s="168"/>
      <c r="BA24" s="168"/>
      <c r="BB24" s="168"/>
      <c r="BC24" s="168"/>
      <c r="BD24" s="168"/>
      <c r="BE24" s="168"/>
    </row>
    <row r="25" spans="2:57" ht="16.5" customHeight="1">
      <c r="B25" s="169" t="s">
        <v>128</v>
      </c>
      <c r="C25" s="209"/>
      <c r="D25" s="198">
        <v>86.2</v>
      </c>
      <c r="E25" s="198"/>
      <c r="F25" s="198">
        <v>83.4</v>
      </c>
      <c r="G25" s="198"/>
      <c r="H25" s="198">
        <v>79.3</v>
      </c>
      <c r="I25" s="198"/>
      <c r="J25" s="198">
        <v>88.6</v>
      </c>
      <c r="K25" s="198"/>
      <c r="L25" s="198">
        <v>71.2</v>
      </c>
      <c r="M25" s="198"/>
      <c r="N25" s="198">
        <v>107.4</v>
      </c>
      <c r="O25" s="198"/>
      <c r="P25" s="198">
        <v>67.8</v>
      </c>
      <c r="Q25" s="198"/>
      <c r="R25" s="198">
        <v>140.6</v>
      </c>
      <c r="S25" s="198"/>
      <c r="T25" s="198">
        <v>81.9</v>
      </c>
      <c r="U25" s="198"/>
      <c r="V25" s="198">
        <v>100.9</v>
      </c>
      <c r="W25" s="198"/>
      <c r="X25" s="198">
        <v>92.3</v>
      </c>
      <c r="Y25" s="198"/>
      <c r="Z25" s="198">
        <v>76.8</v>
      </c>
      <c r="AA25" s="198"/>
      <c r="AB25" s="198">
        <v>67.1</v>
      </c>
      <c r="AC25" s="198"/>
      <c r="AD25" s="198">
        <v>110.4</v>
      </c>
      <c r="AE25" s="198"/>
      <c r="AF25" s="198">
        <v>95.6</v>
      </c>
      <c r="AG25" s="198"/>
      <c r="AH25" s="198">
        <v>100.4</v>
      </c>
      <c r="AI25" s="198"/>
      <c r="AJ25" s="198">
        <v>74.9</v>
      </c>
      <c r="AK25" s="198"/>
      <c r="AL25" s="198">
        <v>100.9</v>
      </c>
      <c r="AM25" s="198"/>
      <c r="AN25" s="198">
        <v>56</v>
      </c>
      <c r="AO25" s="198"/>
      <c r="AP25" s="198">
        <v>107.9</v>
      </c>
      <c r="AQ25" s="198"/>
      <c r="AR25" s="198">
        <v>78.8</v>
      </c>
      <c r="AS25" s="198"/>
      <c r="AT25" s="198">
        <v>128.3</v>
      </c>
      <c r="AU25" s="198"/>
      <c r="AV25" s="199">
        <v>87</v>
      </c>
      <c r="AW25" s="168"/>
      <c r="AX25" s="168"/>
      <c r="AY25" s="168"/>
      <c r="AZ25" s="168"/>
      <c r="BA25" s="168"/>
      <c r="BB25" s="168"/>
      <c r="BC25" s="168"/>
      <c r="BD25" s="168"/>
      <c r="BE25" s="168"/>
    </row>
    <row r="26" spans="1:57" ht="16.5" customHeight="1">
      <c r="A26" s="210"/>
      <c r="B26" s="169" t="s">
        <v>129</v>
      </c>
      <c r="C26" s="209"/>
      <c r="D26" s="198">
        <v>89.6</v>
      </c>
      <c r="E26" s="198"/>
      <c r="F26" s="198">
        <v>91.1</v>
      </c>
      <c r="G26" s="198"/>
      <c r="H26" s="198">
        <v>83.6</v>
      </c>
      <c r="I26" s="198"/>
      <c r="J26" s="198">
        <v>85.8</v>
      </c>
      <c r="K26" s="198"/>
      <c r="L26" s="198">
        <v>71.9</v>
      </c>
      <c r="M26" s="198"/>
      <c r="N26" s="198">
        <v>113.4</v>
      </c>
      <c r="O26" s="198"/>
      <c r="P26" s="198">
        <v>77.4</v>
      </c>
      <c r="Q26" s="198"/>
      <c r="R26" s="198">
        <v>100.9</v>
      </c>
      <c r="S26" s="198"/>
      <c r="T26" s="198">
        <v>68.1</v>
      </c>
      <c r="U26" s="198"/>
      <c r="V26" s="198">
        <v>93.9</v>
      </c>
      <c r="W26" s="198"/>
      <c r="X26" s="198">
        <v>89.4</v>
      </c>
      <c r="Y26" s="198"/>
      <c r="Z26" s="198">
        <v>70.1</v>
      </c>
      <c r="AA26" s="198"/>
      <c r="AB26" s="198">
        <v>60.8</v>
      </c>
      <c r="AC26" s="198"/>
      <c r="AD26" s="198">
        <v>119</v>
      </c>
      <c r="AE26" s="198"/>
      <c r="AF26" s="198">
        <v>88.3</v>
      </c>
      <c r="AG26" s="198"/>
      <c r="AH26" s="198">
        <v>96.4</v>
      </c>
      <c r="AI26" s="198"/>
      <c r="AJ26" s="198">
        <v>71.6</v>
      </c>
      <c r="AK26" s="198"/>
      <c r="AL26" s="198">
        <v>90.7</v>
      </c>
      <c r="AM26" s="198"/>
      <c r="AN26" s="198">
        <v>54.9</v>
      </c>
      <c r="AO26" s="198"/>
      <c r="AP26" s="198">
        <v>95.6</v>
      </c>
      <c r="AQ26" s="198"/>
      <c r="AR26" s="198">
        <v>85.4</v>
      </c>
      <c r="AS26" s="198"/>
      <c r="AT26" s="198">
        <v>142.1</v>
      </c>
      <c r="AU26" s="198"/>
      <c r="AV26" s="199">
        <v>90.6</v>
      </c>
      <c r="AW26" s="168"/>
      <c r="AX26" s="168"/>
      <c r="AY26" s="168"/>
      <c r="AZ26" s="168"/>
      <c r="BA26" s="168"/>
      <c r="BB26" s="168"/>
      <c r="BC26" s="168"/>
      <c r="BD26" s="168"/>
      <c r="BE26" s="168"/>
    </row>
    <row r="27" spans="1:57" ht="16.5" customHeight="1">
      <c r="A27" s="210"/>
      <c r="B27" s="169" t="s">
        <v>130</v>
      </c>
      <c r="C27" s="209"/>
      <c r="D27" s="198">
        <v>80.9</v>
      </c>
      <c r="E27" s="198"/>
      <c r="F27" s="198">
        <v>83.2</v>
      </c>
      <c r="G27" s="198"/>
      <c r="H27" s="198">
        <v>78.2</v>
      </c>
      <c r="I27" s="198"/>
      <c r="J27" s="198">
        <v>78.6</v>
      </c>
      <c r="K27" s="198"/>
      <c r="L27" s="198">
        <v>66.9</v>
      </c>
      <c r="M27" s="198"/>
      <c r="N27" s="198">
        <v>89.4</v>
      </c>
      <c r="O27" s="198"/>
      <c r="P27" s="198">
        <v>71.5</v>
      </c>
      <c r="Q27" s="198"/>
      <c r="R27" s="198">
        <v>131.3</v>
      </c>
      <c r="S27" s="198"/>
      <c r="T27" s="198">
        <v>85.8</v>
      </c>
      <c r="U27" s="198"/>
      <c r="V27" s="198">
        <v>90.6</v>
      </c>
      <c r="W27" s="198"/>
      <c r="X27" s="198">
        <v>83.9</v>
      </c>
      <c r="Y27" s="198"/>
      <c r="Z27" s="198">
        <v>70.8</v>
      </c>
      <c r="AA27" s="198"/>
      <c r="AB27" s="198">
        <v>59</v>
      </c>
      <c r="AC27" s="198"/>
      <c r="AD27" s="198">
        <v>98.7</v>
      </c>
      <c r="AE27" s="198"/>
      <c r="AF27" s="198">
        <v>80.2</v>
      </c>
      <c r="AG27" s="198"/>
      <c r="AH27" s="198">
        <v>85.6</v>
      </c>
      <c r="AI27" s="198"/>
      <c r="AJ27" s="198">
        <v>61.1</v>
      </c>
      <c r="AK27" s="198"/>
      <c r="AL27" s="198">
        <v>90.3</v>
      </c>
      <c r="AM27" s="198"/>
      <c r="AN27" s="198">
        <v>54.8</v>
      </c>
      <c r="AO27" s="198"/>
      <c r="AP27" s="198">
        <v>83.8</v>
      </c>
      <c r="AQ27" s="198"/>
      <c r="AR27" s="198">
        <v>76.5</v>
      </c>
      <c r="AS27" s="198"/>
      <c r="AT27" s="198">
        <v>133</v>
      </c>
      <c r="AU27" s="198"/>
      <c r="AV27" s="199">
        <v>81.9</v>
      </c>
      <c r="AW27" s="168"/>
      <c r="AX27" s="168"/>
      <c r="AY27" s="168"/>
      <c r="AZ27" s="168"/>
      <c r="BA27" s="168"/>
      <c r="BB27" s="168"/>
      <c r="BC27" s="168"/>
      <c r="BD27" s="168"/>
      <c r="BE27" s="168"/>
    </row>
    <row r="28" spans="1:57" ht="16.5" customHeight="1">
      <c r="A28" s="210"/>
      <c r="B28" s="169" t="s">
        <v>131</v>
      </c>
      <c r="C28" s="209"/>
      <c r="D28" s="198">
        <v>89.2</v>
      </c>
      <c r="E28" s="198"/>
      <c r="F28" s="198">
        <v>98.1</v>
      </c>
      <c r="G28" s="198"/>
      <c r="H28" s="198">
        <v>85.7</v>
      </c>
      <c r="I28" s="198"/>
      <c r="J28" s="198">
        <v>77.4</v>
      </c>
      <c r="K28" s="198"/>
      <c r="L28" s="198">
        <v>77.5</v>
      </c>
      <c r="M28" s="198"/>
      <c r="N28" s="198">
        <v>82.8</v>
      </c>
      <c r="O28" s="198"/>
      <c r="P28" s="198">
        <v>86.8</v>
      </c>
      <c r="Q28" s="198"/>
      <c r="R28" s="198">
        <v>157.8</v>
      </c>
      <c r="S28" s="198"/>
      <c r="T28" s="198">
        <v>78.3</v>
      </c>
      <c r="U28" s="198"/>
      <c r="V28" s="198">
        <v>93.9</v>
      </c>
      <c r="W28" s="198"/>
      <c r="X28" s="198">
        <v>86.6</v>
      </c>
      <c r="Y28" s="198"/>
      <c r="Z28" s="198">
        <v>76</v>
      </c>
      <c r="AA28" s="198"/>
      <c r="AB28" s="198">
        <v>67.2</v>
      </c>
      <c r="AC28" s="198"/>
      <c r="AD28" s="198">
        <v>107</v>
      </c>
      <c r="AE28" s="198"/>
      <c r="AF28" s="198">
        <v>87.9</v>
      </c>
      <c r="AG28" s="198"/>
      <c r="AH28" s="198">
        <v>98.5</v>
      </c>
      <c r="AI28" s="198"/>
      <c r="AJ28" s="198">
        <v>58.2</v>
      </c>
      <c r="AK28" s="198"/>
      <c r="AL28" s="198">
        <v>92.2</v>
      </c>
      <c r="AM28" s="198"/>
      <c r="AN28" s="198">
        <v>55.7</v>
      </c>
      <c r="AO28" s="198"/>
      <c r="AP28" s="198">
        <v>95.5</v>
      </c>
      <c r="AQ28" s="198"/>
      <c r="AR28" s="198">
        <v>86.8</v>
      </c>
      <c r="AS28" s="198"/>
      <c r="AT28" s="198">
        <v>144.3</v>
      </c>
      <c r="AU28" s="198"/>
      <c r="AV28" s="199">
        <v>90.2</v>
      </c>
      <c r="AW28" s="168"/>
      <c r="AX28" s="168"/>
      <c r="AY28" s="168"/>
      <c r="AZ28" s="168"/>
      <c r="BA28" s="168"/>
      <c r="BB28" s="168"/>
      <c r="BC28" s="168"/>
      <c r="BD28" s="168"/>
      <c r="BE28" s="168"/>
    </row>
    <row r="29" spans="2:57" ht="16.5" customHeight="1">
      <c r="B29" s="169" t="s">
        <v>132</v>
      </c>
      <c r="C29" s="209"/>
      <c r="D29" s="198">
        <v>86.1</v>
      </c>
      <c r="E29" s="198"/>
      <c r="F29" s="198">
        <v>92.4</v>
      </c>
      <c r="G29" s="198"/>
      <c r="H29" s="198">
        <v>88.4</v>
      </c>
      <c r="I29" s="198"/>
      <c r="J29" s="198">
        <v>80.6</v>
      </c>
      <c r="K29" s="198"/>
      <c r="L29" s="198">
        <v>62.6</v>
      </c>
      <c r="M29" s="198"/>
      <c r="N29" s="198">
        <v>72.4</v>
      </c>
      <c r="O29" s="198"/>
      <c r="P29" s="198">
        <v>85</v>
      </c>
      <c r="Q29" s="198"/>
      <c r="R29" s="198">
        <v>98.7</v>
      </c>
      <c r="S29" s="198"/>
      <c r="T29" s="198">
        <v>81.9</v>
      </c>
      <c r="U29" s="198"/>
      <c r="V29" s="198">
        <v>90.1</v>
      </c>
      <c r="W29" s="198"/>
      <c r="X29" s="198">
        <v>90.5</v>
      </c>
      <c r="Y29" s="198"/>
      <c r="Z29" s="198">
        <v>75.6</v>
      </c>
      <c r="AA29" s="198"/>
      <c r="AB29" s="198">
        <v>65.3</v>
      </c>
      <c r="AC29" s="198"/>
      <c r="AD29" s="198">
        <v>110.1</v>
      </c>
      <c r="AE29" s="198"/>
      <c r="AF29" s="198">
        <v>89.4</v>
      </c>
      <c r="AG29" s="198"/>
      <c r="AH29" s="198">
        <v>98.6</v>
      </c>
      <c r="AI29" s="198"/>
      <c r="AJ29" s="198">
        <v>84.7</v>
      </c>
      <c r="AK29" s="198"/>
      <c r="AL29" s="198">
        <v>87.5</v>
      </c>
      <c r="AM29" s="198"/>
      <c r="AN29" s="198">
        <v>56.6</v>
      </c>
      <c r="AO29" s="198"/>
      <c r="AP29" s="198">
        <v>94.2</v>
      </c>
      <c r="AQ29" s="198"/>
      <c r="AR29" s="198">
        <v>80.4</v>
      </c>
      <c r="AS29" s="198"/>
      <c r="AT29" s="198">
        <v>131</v>
      </c>
      <c r="AU29" s="198"/>
      <c r="AV29" s="199">
        <v>86.9</v>
      </c>
      <c r="AW29" s="168"/>
      <c r="AX29" s="168"/>
      <c r="AY29" s="168"/>
      <c r="AZ29" s="168"/>
      <c r="BA29" s="168"/>
      <c r="BB29" s="168"/>
      <c r="BC29" s="168"/>
      <c r="BD29" s="168"/>
      <c r="BE29" s="168"/>
    </row>
    <row r="30" spans="1:57" ht="16.5" customHeight="1">
      <c r="A30" s="211" t="s">
        <v>133</v>
      </c>
      <c r="B30" s="169" t="s">
        <v>134</v>
      </c>
      <c r="C30" s="209"/>
      <c r="D30" s="198">
        <v>84.1</v>
      </c>
      <c r="E30" s="198"/>
      <c r="F30" s="198">
        <v>90.1</v>
      </c>
      <c r="G30" s="198"/>
      <c r="H30" s="198">
        <v>87.8</v>
      </c>
      <c r="I30" s="198"/>
      <c r="J30" s="198">
        <v>76.7</v>
      </c>
      <c r="K30" s="198"/>
      <c r="L30" s="198">
        <v>62.4</v>
      </c>
      <c r="M30" s="198"/>
      <c r="N30" s="198">
        <v>72.4</v>
      </c>
      <c r="O30" s="198"/>
      <c r="P30" s="198">
        <v>80.2</v>
      </c>
      <c r="Q30" s="198"/>
      <c r="R30" s="198">
        <v>133.9</v>
      </c>
      <c r="S30" s="198"/>
      <c r="T30" s="198">
        <v>77.4</v>
      </c>
      <c r="U30" s="198"/>
      <c r="V30" s="198">
        <v>93.1</v>
      </c>
      <c r="W30" s="198"/>
      <c r="X30" s="198">
        <v>92.8</v>
      </c>
      <c r="Y30" s="198"/>
      <c r="Z30" s="198">
        <v>75.5</v>
      </c>
      <c r="AA30" s="198"/>
      <c r="AB30" s="198">
        <v>66</v>
      </c>
      <c r="AC30" s="198"/>
      <c r="AD30" s="198">
        <v>102.2</v>
      </c>
      <c r="AE30" s="198"/>
      <c r="AF30" s="198">
        <v>94.3</v>
      </c>
      <c r="AG30" s="198"/>
      <c r="AH30" s="198">
        <v>96.9</v>
      </c>
      <c r="AI30" s="198"/>
      <c r="AJ30" s="198">
        <v>87</v>
      </c>
      <c r="AK30" s="198"/>
      <c r="AL30" s="198">
        <v>92.8</v>
      </c>
      <c r="AM30" s="198"/>
      <c r="AN30" s="198">
        <v>56.7</v>
      </c>
      <c r="AO30" s="198"/>
      <c r="AP30" s="198">
        <v>107.8</v>
      </c>
      <c r="AQ30" s="198"/>
      <c r="AR30" s="198">
        <v>78.1</v>
      </c>
      <c r="AS30" s="198"/>
      <c r="AT30" s="198">
        <v>130</v>
      </c>
      <c r="AU30" s="198"/>
      <c r="AV30" s="199">
        <v>84.9</v>
      </c>
      <c r="AW30" s="168"/>
      <c r="AX30" s="168"/>
      <c r="AY30" s="168"/>
      <c r="AZ30" s="168"/>
      <c r="BA30" s="168"/>
      <c r="BB30" s="168"/>
      <c r="BC30" s="168"/>
      <c r="BD30" s="168"/>
      <c r="BE30" s="168"/>
    </row>
    <row r="31" spans="1:57" ht="16.5" customHeight="1">
      <c r="A31" s="211">
        <v>8</v>
      </c>
      <c r="B31" s="169" t="s">
        <v>135</v>
      </c>
      <c r="C31" s="209"/>
      <c r="D31" s="198">
        <v>82.6</v>
      </c>
      <c r="E31" s="198"/>
      <c r="F31" s="198">
        <v>82.2</v>
      </c>
      <c r="G31" s="198"/>
      <c r="H31" s="198">
        <v>82.1</v>
      </c>
      <c r="I31" s="198"/>
      <c r="J31" s="198">
        <v>74.7</v>
      </c>
      <c r="K31" s="198"/>
      <c r="L31" s="198">
        <v>58.8</v>
      </c>
      <c r="M31" s="198"/>
      <c r="N31" s="198">
        <v>84.2</v>
      </c>
      <c r="O31" s="198"/>
      <c r="P31" s="198">
        <v>75.5</v>
      </c>
      <c r="Q31" s="198"/>
      <c r="R31" s="198">
        <v>149.4</v>
      </c>
      <c r="S31" s="198"/>
      <c r="T31" s="198">
        <v>83.7</v>
      </c>
      <c r="U31" s="198"/>
      <c r="V31" s="198">
        <v>87.4</v>
      </c>
      <c r="W31" s="198"/>
      <c r="X31" s="198">
        <v>86</v>
      </c>
      <c r="Y31" s="198"/>
      <c r="Z31" s="198">
        <v>74.5</v>
      </c>
      <c r="AA31" s="198"/>
      <c r="AB31" s="198">
        <v>60.3</v>
      </c>
      <c r="AC31" s="198"/>
      <c r="AD31" s="198">
        <v>101.6</v>
      </c>
      <c r="AE31" s="198"/>
      <c r="AF31" s="198">
        <v>89.1</v>
      </c>
      <c r="AG31" s="198"/>
      <c r="AH31" s="198">
        <v>94</v>
      </c>
      <c r="AI31" s="198"/>
      <c r="AJ31" s="198">
        <v>81.2</v>
      </c>
      <c r="AK31" s="198"/>
      <c r="AL31" s="198">
        <v>89.4</v>
      </c>
      <c r="AM31" s="198"/>
      <c r="AN31" s="198">
        <v>56.1</v>
      </c>
      <c r="AO31" s="198"/>
      <c r="AP31" s="198">
        <v>98.1</v>
      </c>
      <c r="AQ31" s="198"/>
      <c r="AR31" s="198">
        <v>77.7</v>
      </c>
      <c r="AS31" s="198"/>
      <c r="AT31" s="198">
        <v>135.4</v>
      </c>
      <c r="AU31" s="198"/>
      <c r="AV31" s="199">
        <v>83.6</v>
      </c>
      <c r="AW31" s="168"/>
      <c r="AX31" s="168"/>
      <c r="AY31" s="168"/>
      <c r="AZ31" s="168"/>
      <c r="BA31" s="168"/>
      <c r="BB31" s="168"/>
      <c r="BC31" s="168"/>
      <c r="BD31" s="168"/>
      <c r="BE31" s="168"/>
    </row>
    <row r="32" spans="1:57" ht="16.5" customHeight="1">
      <c r="A32" s="211" t="s">
        <v>133</v>
      </c>
      <c r="B32" s="169" t="s">
        <v>136</v>
      </c>
      <c r="C32" s="209"/>
      <c r="D32" s="198">
        <v>73.5</v>
      </c>
      <c r="E32" s="198"/>
      <c r="F32" s="198">
        <v>80.3</v>
      </c>
      <c r="G32" s="198"/>
      <c r="H32" s="198">
        <v>81</v>
      </c>
      <c r="I32" s="198"/>
      <c r="J32" s="198">
        <v>70.7</v>
      </c>
      <c r="K32" s="198"/>
      <c r="L32" s="198">
        <v>59</v>
      </c>
      <c r="M32" s="198"/>
      <c r="N32" s="198">
        <v>78.1</v>
      </c>
      <c r="O32" s="198"/>
      <c r="P32" s="198">
        <v>73</v>
      </c>
      <c r="Q32" s="198"/>
      <c r="R32" s="198">
        <v>96.8</v>
      </c>
      <c r="S32" s="198"/>
      <c r="T32" s="198">
        <v>60.8</v>
      </c>
      <c r="U32" s="198"/>
      <c r="V32" s="198">
        <v>84.7</v>
      </c>
      <c r="W32" s="198"/>
      <c r="X32" s="198">
        <v>80.4</v>
      </c>
      <c r="Y32" s="198"/>
      <c r="Z32" s="198">
        <v>63.4</v>
      </c>
      <c r="AA32" s="198"/>
      <c r="AB32" s="198">
        <v>57.2</v>
      </c>
      <c r="AC32" s="198"/>
      <c r="AD32" s="198">
        <v>68.6</v>
      </c>
      <c r="AE32" s="198"/>
      <c r="AF32" s="198">
        <v>79.5</v>
      </c>
      <c r="AG32" s="198"/>
      <c r="AH32" s="198">
        <v>87.3</v>
      </c>
      <c r="AI32" s="198"/>
      <c r="AJ32" s="198">
        <v>81.1</v>
      </c>
      <c r="AK32" s="198"/>
      <c r="AL32" s="198">
        <v>88.4</v>
      </c>
      <c r="AM32" s="198"/>
      <c r="AN32" s="198">
        <v>49.1</v>
      </c>
      <c r="AO32" s="198"/>
      <c r="AP32" s="198">
        <v>77</v>
      </c>
      <c r="AQ32" s="198"/>
      <c r="AR32" s="198">
        <v>73.4</v>
      </c>
      <c r="AS32" s="198"/>
      <c r="AT32" s="198">
        <v>166.1</v>
      </c>
      <c r="AU32" s="198"/>
      <c r="AV32" s="199">
        <v>75.2</v>
      </c>
      <c r="AW32" s="168"/>
      <c r="AX32" s="168"/>
      <c r="AY32" s="168"/>
      <c r="AZ32" s="168"/>
      <c r="BA32" s="168"/>
      <c r="BB32" s="168"/>
      <c r="BC32" s="168"/>
      <c r="BD32" s="168"/>
      <c r="BE32" s="168"/>
    </row>
    <row r="33" spans="2:57" ht="16.5" customHeight="1">
      <c r="B33" s="169" t="s">
        <v>137</v>
      </c>
      <c r="C33" s="209"/>
      <c r="D33" s="198">
        <v>81.4</v>
      </c>
      <c r="E33" s="198"/>
      <c r="F33" s="198">
        <v>87.8</v>
      </c>
      <c r="G33" s="198"/>
      <c r="H33" s="198">
        <v>86</v>
      </c>
      <c r="I33" s="198"/>
      <c r="J33" s="198">
        <v>83.1</v>
      </c>
      <c r="K33" s="198"/>
      <c r="L33" s="198">
        <v>69</v>
      </c>
      <c r="M33" s="198"/>
      <c r="N33" s="198">
        <v>77.6</v>
      </c>
      <c r="O33" s="198"/>
      <c r="P33" s="198">
        <v>79.4</v>
      </c>
      <c r="Q33" s="198"/>
      <c r="R33" s="198">
        <v>146.2</v>
      </c>
      <c r="S33" s="198"/>
      <c r="T33" s="198">
        <v>67.4</v>
      </c>
      <c r="U33" s="198"/>
      <c r="V33" s="198">
        <v>100.6</v>
      </c>
      <c r="W33" s="198"/>
      <c r="X33" s="198">
        <v>91.7</v>
      </c>
      <c r="Y33" s="198"/>
      <c r="Z33" s="198">
        <v>68.6</v>
      </c>
      <c r="AA33" s="198"/>
      <c r="AB33" s="198">
        <v>62.6</v>
      </c>
      <c r="AC33" s="198"/>
      <c r="AD33" s="198">
        <v>79</v>
      </c>
      <c r="AE33" s="198"/>
      <c r="AF33" s="198">
        <v>89.7</v>
      </c>
      <c r="AG33" s="198"/>
      <c r="AH33" s="198">
        <v>96.6</v>
      </c>
      <c r="AI33" s="198"/>
      <c r="AJ33" s="198">
        <v>79.9</v>
      </c>
      <c r="AK33" s="198"/>
      <c r="AL33" s="198">
        <v>93.7</v>
      </c>
      <c r="AM33" s="198"/>
      <c r="AN33" s="198">
        <v>50.2</v>
      </c>
      <c r="AO33" s="198"/>
      <c r="AP33" s="198">
        <v>97.4</v>
      </c>
      <c r="AQ33" s="198"/>
      <c r="AR33" s="198">
        <v>79.7</v>
      </c>
      <c r="AS33" s="198"/>
      <c r="AT33" s="198">
        <v>162.5</v>
      </c>
      <c r="AU33" s="198"/>
      <c r="AV33" s="199">
        <v>82.9</v>
      </c>
      <c r="AW33" s="168"/>
      <c r="AX33" s="168"/>
      <c r="AY33" s="168"/>
      <c r="AZ33" s="168"/>
      <c r="BA33" s="168"/>
      <c r="BB33" s="168"/>
      <c r="BC33" s="168"/>
      <c r="BD33" s="168"/>
      <c r="BE33" s="168"/>
    </row>
    <row r="34" spans="2:57" ht="16.5" customHeight="1">
      <c r="B34" s="169" t="s">
        <v>138</v>
      </c>
      <c r="C34" s="209" t="s">
        <v>108</v>
      </c>
      <c r="D34" s="198">
        <v>89</v>
      </c>
      <c r="E34" s="212" t="s">
        <v>108</v>
      </c>
      <c r="F34" s="198">
        <v>87</v>
      </c>
      <c r="G34" s="212" t="s">
        <v>108</v>
      </c>
      <c r="H34" s="198">
        <v>87.9</v>
      </c>
      <c r="I34" s="212" t="s">
        <v>108</v>
      </c>
      <c r="J34" s="198">
        <v>82.3</v>
      </c>
      <c r="K34" s="212" t="s">
        <v>108</v>
      </c>
      <c r="L34" s="198">
        <v>88</v>
      </c>
      <c r="M34" s="212" t="s">
        <v>108</v>
      </c>
      <c r="N34" s="198">
        <v>97.2</v>
      </c>
      <c r="O34" s="212" t="s">
        <v>108</v>
      </c>
      <c r="P34" s="198">
        <v>86.9</v>
      </c>
      <c r="Q34" s="212" t="s">
        <v>108</v>
      </c>
      <c r="R34" s="198">
        <v>157.7</v>
      </c>
      <c r="S34" s="212" t="s">
        <v>108</v>
      </c>
      <c r="T34" s="198">
        <v>87.5</v>
      </c>
      <c r="U34" s="212" t="s">
        <v>108</v>
      </c>
      <c r="V34" s="198">
        <v>94.6</v>
      </c>
      <c r="W34" s="212" t="s">
        <v>108</v>
      </c>
      <c r="X34" s="198">
        <v>90.5</v>
      </c>
      <c r="Y34" s="212" t="s">
        <v>108</v>
      </c>
      <c r="Z34" s="198">
        <v>77</v>
      </c>
      <c r="AA34" s="212" t="s">
        <v>108</v>
      </c>
      <c r="AB34" s="198">
        <v>68.1</v>
      </c>
      <c r="AC34" s="212" t="s">
        <v>108</v>
      </c>
      <c r="AD34" s="198">
        <v>82.2</v>
      </c>
      <c r="AE34" s="212" t="s">
        <v>108</v>
      </c>
      <c r="AF34" s="198">
        <v>96.3</v>
      </c>
      <c r="AG34" s="212" t="s">
        <v>108</v>
      </c>
      <c r="AH34" s="198">
        <v>103.6</v>
      </c>
      <c r="AI34" s="212" t="s">
        <v>108</v>
      </c>
      <c r="AJ34" s="198">
        <v>107.5</v>
      </c>
      <c r="AK34" s="198" t="s">
        <v>108</v>
      </c>
      <c r="AL34" s="198">
        <v>103.2</v>
      </c>
      <c r="AM34" s="212" t="s">
        <v>108</v>
      </c>
      <c r="AN34" s="198">
        <v>53.8</v>
      </c>
      <c r="AO34" s="212" t="s">
        <v>108</v>
      </c>
      <c r="AP34" s="198">
        <v>96.4</v>
      </c>
      <c r="AQ34" s="212" t="s">
        <v>108</v>
      </c>
      <c r="AR34" s="198">
        <v>91.1</v>
      </c>
      <c r="AS34" s="212" t="s">
        <v>108</v>
      </c>
      <c r="AT34" s="198">
        <v>160.3</v>
      </c>
      <c r="AU34" s="212" t="s">
        <v>108</v>
      </c>
      <c r="AV34" s="199">
        <v>90.4</v>
      </c>
      <c r="AW34" s="168"/>
      <c r="AX34" s="168"/>
      <c r="AY34" s="168"/>
      <c r="AZ34" s="168"/>
      <c r="BA34" s="168"/>
      <c r="BB34" s="168"/>
      <c r="BC34" s="168"/>
      <c r="BD34" s="168"/>
      <c r="BE34" s="168"/>
    </row>
    <row r="35" spans="2:57" ht="16.5" customHeight="1">
      <c r="B35" s="213" t="s">
        <v>139</v>
      </c>
      <c r="C35" s="214"/>
      <c r="D35" s="202">
        <v>78.7</v>
      </c>
      <c r="E35" s="168"/>
      <c r="F35" s="202">
        <v>86</v>
      </c>
      <c r="G35" s="168"/>
      <c r="H35" s="202">
        <v>88.1</v>
      </c>
      <c r="I35" s="168"/>
      <c r="J35" s="202">
        <v>79.4</v>
      </c>
      <c r="K35" s="168"/>
      <c r="L35" s="202">
        <v>61.6</v>
      </c>
      <c r="M35" s="168"/>
      <c r="N35" s="202">
        <v>75.1</v>
      </c>
      <c r="O35" s="168"/>
      <c r="P35" s="202">
        <v>77.6</v>
      </c>
      <c r="Q35" s="168"/>
      <c r="R35" s="202">
        <v>129</v>
      </c>
      <c r="S35" s="168"/>
      <c r="T35" s="202">
        <v>64.6</v>
      </c>
      <c r="U35" s="168"/>
      <c r="V35" s="202">
        <v>77.2</v>
      </c>
      <c r="W35" s="168"/>
      <c r="X35" s="202">
        <v>87.9</v>
      </c>
      <c r="Y35" s="168"/>
      <c r="Z35" s="202">
        <v>70.1</v>
      </c>
      <c r="AA35" s="168"/>
      <c r="AB35" s="202">
        <v>60</v>
      </c>
      <c r="AC35" s="168"/>
      <c r="AD35" s="202">
        <v>85.1</v>
      </c>
      <c r="AE35" s="168"/>
      <c r="AF35" s="202">
        <v>87.1</v>
      </c>
      <c r="AG35" s="168"/>
      <c r="AH35" s="202">
        <v>92.5</v>
      </c>
      <c r="AI35" s="168"/>
      <c r="AJ35" s="202">
        <v>81.4</v>
      </c>
      <c r="AK35" s="198"/>
      <c r="AL35" s="198">
        <v>91.7</v>
      </c>
      <c r="AM35" s="168"/>
      <c r="AN35" s="202">
        <v>49.9</v>
      </c>
      <c r="AO35" s="168"/>
      <c r="AP35" s="202">
        <v>93.7</v>
      </c>
      <c r="AQ35" s="168"/>
      <c r="AR35" s="202">
        <v>76.8</v>
      </c>
      <c r="AS35" s="168"/>
      <c r="AT35" s="202">
        <v>148.3</v>
      </c>
      <c r="AU35" s="168"/>
      <c r="AV35" s="204">
        <v>80</v>
      </c>
      <c r="AW35" s="168"/>
      <c r="AX35" s="168"/>
      <c r="AY35" s="168"/>
      <c r="AZ35" s="168"/>
      <c r="BA35" s="168"/>
      <c r="BB35" s="168"/>
      <c r="BC35" s="168"/>
      <c r="BD35" s="168"/>
      <c r="BE35" s="168"/>
    </row>
    <row r="36" spans="2:57" ht="16.5" customHeight="1" thickBot="1">
      <c r="B36" s="215" t="s">
        <v>140</v>
      </c>
      <c r="C36" s="216"/>
      <c r="D36" s="217">
        <v>15.395894428152502</v>
      </c>
      <c r="E36" s="217"/>
      <c r="F36" s="217">
        <v>11.543450064850846</v>
      </c>
      <c r="G36" s="217"/>
      <c r="H36" s="217">
        <v>8.098159509202452</v>
      </c>
      <c r="I36" s="217"/>
      <c r="J36" s="217">
        <v>-2.0961775585696563</v>
      </c>
      <c r="K36" s="217"/>
      <c r="L36" s="217">
        <v>-1.1235955056179692</v>
      </c>
      <c r="M36" s="217"/>
      <c r="N36" s="217">
        <v>23.927392739273913</v>
      </c>
      <c r="O36" s="217"/>
      <c r="P36" s="217">
        <v>58.3673469387755</v>
      </c>
      <c r="Q36" s="217"/>
      <c r="R36" s="217">
        <v>9.787234042553195</v>
      </c>
      <c r="S36" s="217"/>
      <c r="T36" s="217">
        <v>-11.385459533607701</v>
      </c>
      <c r="U36" s="217"/>
      <c r="V36" s="217">
        <v>-4.337050805452291</v>
      </c>
      <c r="W36" s="217"/>
      <c r="X36" s="217">
        <v>13.127413127413124</v>
      </c>
      <c r="Y36" s="217"/>
      <c r="Z36" s="217">
        <v>-12.810945273631857</v>
      </c>
      <c r="AA36" s="217"/>
      <c r="AB36" s="217">
        <v>-11.242603550295849</v>
      </c>
      <c r="AC36" s="217"/>
      <c r="AD36" s="217">
        <v>-11.354166666666677</v>
      </c>
      <c r="AE36" s="217"/>
      <c r="AF36" s="217">
        <v>2.5912838633686652</v>
      </c>
      <c r="AG36" s="217"/>
      <c r="AH36" s="217">
        <v>16.79292929292928</v>
      </c>
      <c r="AI36" s="217"/>
      <c r="AJ36" s="217">
        <v>-8.744394618834072</v>
      </c>
      <c r="AK36" s="217"/>
      <c r="AL36" s="217">
        <v>-4.379562043795627</v>
      </c>
      <c r="AM36" s="217"/>
      <c r="AN36" s="217">
        <v>-16.415410385259644</v>
      </c>
      <c r="AO36" s="217"/>
      <c r="AP36" s="217">
        <v>2.516411378555805</v>
      </c>
      <c r="AQ36" s="217"/>
      <c r="AR36" s="217">
        <v>40.65934065934065</v>
      </c>
      <c r="AS36" s="217"/>
      <c r="AT36" s="217">
        <v>-2.562417871222067</v>
      </c>
      <c r="AU36" s="217"/>
      <c r="AV36" s="218">
        <v>14.777618364418931</v>
      </c>
      <c r="AW36" s="168"/>
      <c r="AX36" s="168"/>
      <c r="AY36" s="168"/>
      <c r="AZ36" s="168"/>
      <c r="BA36" s="168"/>
      <c r="BB36" s="168"/>
      <c r="BC36" s="168"/>
      <c r="BD36" s="168"/>
      <c r="BE36" s="168"/>
    </row>
    <row r="37" spans="2:57" ht="16.5" customHeight="1">
      <c r="B37" s="219" t="s">
        <v>141</v>
      </c>
      <c r="C37" s="220"/>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5"/>
      <c r="AW37" s="168"/>
      <c r="AX37" s="168"/>
      <c r="AY37" s="168"/>
      <c r="AZ37" s="168"/>
      <c r="BA37" s="168"/>
      <c r="BB37" s="168"/>
      <c r="BC37" s="168"/>
      <c r="BD37" s="168"/>
      <c r="BE37" s="168"/>
    </row>
    <row r="38" spans="2:57" ht="16.5" customHeight="1">
      <c r="B38" s="474" t="s">
        <v>165</v>
      </c>
      <c r="C38" s="473"/>
      <c r="D38" s="198">
        <v>81.9</v>
      </c>
      <c r="E38" s="198"/>
      <c r="F38" s="198">
        <v>91.3</v>
      </c>
      <c r="G38" s="198"/>
      <c r="H38" s="198">
        <v>84.2</v>
      </c>
      <c r="I38" s="198"/>
      <c r="J38" s="198">
        <v>87</v>
      </c>
      <c r="K38" s="198"/>
      <c r="L38" s="198">
        <v>60.8</v>
      </c>
      <c r="M38" s="198"/>
      <c r="N38" s="198">
        <v>86.1</v>
      </c>
      <c r="O38" s="198"/>
      <c r="P38" s="198">
        <v>75.2</v>
      </c>
      <c r="Q38" s="198"/>
      <c r="R38" s="198">
        <v>120.3</v>
      </c>
      <c r="S38" s="198"/>
      <c r="T38" s="198">
        <v>81.4</v>
      </c>
      <c r="U38" s="198"/>
      <c r="V38" s="198">
        <v>90.3</v>
      </c>
      <c r="W38" s="198"/>
      <c r="X38" s="198">
        <v>90.8</v>
      </c>
      <c r="Y38" s="198"/>
      <c r="Z38" s="198">
        <v>77.7</v>
      </c>
      <c r="AA38" s="198"/>
      <c r="AB38" s="198">
        <v>70</v>
      </c>
      <c r="AC38" s="198"/>
      <c r="AD38" s="198">
        <v>95.6</v>
      </c>
      <c r="AE38" s="198"/>
      <c r="AF38" s="198">
        <v>86.7</v>
      </c>
      <c r="AG38" s="198"/>
      <c r="AH38" s="198">
        <v>95.7</v>
      </c>
      <c r="AI38" s="198"/>
      <c r="AJ38" s="198">
        <v>68.5</v>
      </c>
      <c r="AK38" s="198"/>
      <c r="AL38" s="198">
        <v>98</v>
      </c>
      <c r="AM38" s="198"/>
      <c r="AN38" s="198">
        <v>58</v>
      </c>
      <c r="AO38" s="198"/>
      <c r="AP38" s="198">
        <v>91</v>
      </c>
      <c r="AQ38" s="198"/>
      <c r="AR38" s="198">
        <v>76.7</v>
      </c>
      <c r="AS38" s="198"/>
      <c r="AT38" s="198">
        <v>155.5</v>
      </c>
      <c r="AU38" s="198"/>
      <c r="AV38" s="199">
        <v>83.3</v>
      </c>
      <c r="AW38" s="168"/>
      <c r="AX38" s="168"/>
      <c r="AY38" s="168"/>
      <c r="AZ38" s="168"/>
      <c r="BA38" s="168"/>
      <c r="BB38" s="168"/>
      <c r="BC38" s="168"/>
      <c r="BD38" s="168"/>
      <c r="BE38" s="168"/>
    </row>
    <row r="39" spans="2:57" ht="16.5" customHeight="1">
      <c r="B39" s="474" t="s">
        <v>166</v>
      </c>
      <c r="C39" s="473"/>
      <c r="D39" s="198">
        <v>84.6</v>
      </c>
      <c r="E39" s="198"/>
      <c r="F39" s="198">
        <v>90.9</v>
      </c>
      <c r="G39" s="198"/>
      <c r="H39" s="198">
        <v>87.3</v>
      </c>
      <c r="I39" s="198"/>
      <c r="J39" s="198">
        <v>95.3</v>
      </c>
      <c r="K39" s="198"/>
      <c r="L39" s="198">
        <v>65.8</v>
      </c>
      <c r="M39" s="198"/>
      <c r="N39" s="198">
        <v>84</v>
      </c>
      <c r="O39" s="198"/>
      <c r="P39" s="198">
        <v>80.2</v>
      </c>
      <c r="Q39" s="198"/>
      <c r="R39" s="198">
        <v>116.1</v>
      </c>
      <c r="S39" s="198"/>
      <c r="T39" s="198">
        <v>80.1</v>
      </c>
      <c r="U39" s="198"/>
      <c r="V39" s="198">
        <v>88.9</v>
      </c>
      <c r="W39" s="198"/>
      <c r="X39" s="198">
        <v>95.7</v>
      </c>
      <c r="Y39" s="198"/>
      <c r="Z39" s="198">
        <v>78.1</v>
      </c>
      <c r="AA39" s="198"/>
      <c r="AB39" s="198">
        <v>68.3</v>
      </c>
      <c r="AC39" s="198"/>
      <c r="AD39" s="198">
        <v>100.8</v>
      </c>
      <c r="AE39" s="198"/>
      <c r="AF39" s="198">
        <v>90.1</v>
      </c>
      <c r="AG39" s="198"/>
      <c r="AH39" s="198">
        <v>100.4</v>
      </c>
      <c r="AI39" s="198"/>
      <c r="AJ39" s="198">
        <v>77.6</v>
      </c>
      <c r="AK39" s="198"/>
      <c r="AL39" s="198">
        <v>98.2</v>
      </c>
      <c r="AM39" s="198"/>
      <c r="AN39" s="198">
        <v>53.2</v>
      </c>
      <c r="AO39" s="198"/>
      <c r="AP39" s="198">
        <v>93.7</v>
      </c>
      <c r="AQ39" s="198"/>
      <c r="AR39" s="198">
        <v>79.1</v>
      </c>
      <c r="AS39" s="198"/>
      <c r="AT39" s="198">
        <v>154.9</v>
      </c>
      <c r="AU39" s="198"/>
      <c r="AV39" s="199">
        <v>85.9</v>
      </c>
      <c r="AW39" s="168"/>
      <c r="AX39" s="168"/>
      <c r="AY39" s="168"/>
      <c r="AZ39" s="168"/>
      <c r="BA39" s="168"/>
      <c r="BB39" s="168"/>
      <c r="BC39" s="168"/>
      <c r="BD39" s="168"/>
      <c r="BE39" s="168"/>
    </row>
    <row r="40" spans="2:57" ht="16.5" customHeight="1">
      <c r="B40" s="474" t="s">
        <v>138</v>
      </c>
      <c r="C40" s="473"/>
      <c r="D40" s="198">
        <v>71.1</v>
      </c>
      <c r="E40" s="198"/>
      <c r="F40" s="198">
        <v>74</v>
      </c>
      <c r="G40" s="198"/>
      <c r="H40" s="198">
        <v>76.7</v>
      </c>
      <c r="I40" s="198"/>
      <c r="J40" s="198">
        <v>85.1</v>
      </c>
      <c r="K40" s="198"/>
      <c r="L40" s="198">
        <v>56.8</v>
      </c>
      <c r="M40" s="198"/>
      <c r="N40" s="198">
        <v>82.4</v>
      </c>
      <c r="O40" s="198"/>
      <c r="P40" s="198">
        <v>51</v>
      </c>
      <c r="Q40" s="198"/>
      <c r="R40" s="198">
        <v>135.1</v>
      </c>
      <c r="S40" s="198"/>
      <c r="T40" s="198">
        <v>82.4</v>
      </c>
      <c r="U40" s="198"/>
      <c r="V40" s="198">
        <v>85.7</v>
      </c>
      <c r="W40" s="198"/>
      <c r="X40" s="198">
        <v>74.9</v>
      </c>
      <c r="Y40" s="198"/>
      <c r="Z40" s="198">
        <v>77.3</v>
      </c>
      <c r="AA40" s="198"/>
      <c r="AB40" s="198">
        <v>65.6</v>
      </c>
      <c r="AC40" s="198"/>
      <c r="AD40" s="198">
        <v>96.8</v>
      </c>
      <c r="AE40" s="198"/>
      <c r="AF40" s="198">
        <v>81</v>
      </c>
      <c r="AG40" s="198"/>
      <c r="AH40" s="198">
        <v>73.5</v>
      </c>
      <c r="AI40" s="198"/>
      <c r="AJ40" s="198">
        <v>82.9</v>
      </c>
      <c r="AK40" s="198"/>
      <c r="AL40" s="198">
        <v>95.3</v>
      </c>
      <c r="AM40" s="198"/>
      <c r="AN40" s="198">
        <v>58.4</v>
      </c>
      <c r="AO40" s="198"/>
      <c r="AP40" s="198">
        <v>86.6</v>
      </c>
      <c r="AQ40" s="198"/>
      <c r="AR40" s="198">
        <v>61.3</v>
      </c>
      <c r="AS40" s="198"/>
      <c r="AT40" s="198">
        <v>148.1</v>
      </c>
      <c r="AU40" s="198"/>
      <c r="AV40" s="199">
        <v>72.4</v>
      </c>
      <c r="AW40" s="168"/>
      <c r="AX40" s="168"/>
      <c r="AY40" s="168"/>
      <c r="AZ40" s="168"/>
      <c r="BA40" s="168"/>
      <c r="BB40" s="168"/>
      <c r="BC40" s="168"/>
      <c r="BD40" s="168"/>
      <c r="BE40" s="168"/>
    </row>
    <row r="41" spans="2:57" ht="16.5" customHeight="1">
      <c r="B41" s="474" t="s">
        <v>139</v>
      </c>
      <c r="C41" s="222"/>
      <c r="D41" s="198">
        <v>71.6</v>
      </c>
      <c r="E41" s="198"/>
      <c r="F41" s="198">
        <v>79</v>
      </c>
      <c r="G41" s="198"/>
      <c r="H41" s="198">
        <v>82.9</v>
      </c>
      <c r="I41" s="198"/>
      <c r="J41" s="198">
        <v>80</v>
      </c>
      <c r="K41" s="198"/>
      <c r="L41" s="198">
        <v>68.1</v>
      </c>
      <c r="M41" s="198"/>
      <c r="N41" s="198">
        <v>74.6</v>
      </c>
      <c r="O41" s="198"/>
      <c r="P41" s="198">
        <v>51.8</v>
      </c>
      <c r="Q41" s="198"/>
      <c r="R41" s="198">
        <v>121.9</v>
      </c>
      <c r="S41" s="198"/>
      <c r="T41" s="198">
        <v>80.7</v>
      </c>
      <c r="U41" s="198"/>
      <c r="V41" s="198">
        <v>86.5</v>
      </c>
      <c r="W41" s="198"/>
      <c r="X41" s="198">
        <v>82.3</v>
      </c>
      <c r="Y41" s="198"/>
      <c r="Z41" s="198">
        <v>79.7</v>
      </c>
      <c r="AA41" s="198"/>
      <c r="AB41" s="198">
        <v>67.7</v>
      </c>
      <c r="AC41" s="198"/>
      <c r="AD41" s="198">
        <v>94.9</v>
      </c>
      <c r="AE41" s="198"/>
      <c r="AF41" s="198">
        <v>87.1</v>
      </c>
      <c r="AG41" s="198"/>
      <c r="AH41" s="198">
        <v>83.1</v>
      </c>
      <c r="AI41" s="198"/>
      <c r="AJ41" s="198">
        <v>79.8</v>
      </c>
      <c r="AK41" s="198"/>
      <c r="AL41" s="198">
        <v>97.2</v>
      </c>
      <c r="AM41" s="198"/>
      <c r="AN41" s="198">
        <v>59.5</v>
      </c>
      <c r="AO41" s="198"/>
      <c r="AP41" s="198">
        <v>94.9</v>
      </c>
      <c r="AQ41" s="198"/>
      <c r="AR41" s="198">
        <v>60</v>
      </c>
      <c r="AS41" s="198"/>
      <c r="AT41" s="198">
        <v>154.5</v>
      </c>
      <c r="AU41" s="198"/>
      <c r="AV41" s="199">
        <v>73.1</v>
      </c>
      <c r="AW41" s="168"/>
      <c r="AX41" s="168"/>
      <c r="AY41" s="168"/>
      <c r="AZ41" s="168"/>
      <c r="BA41" s="168"/>
      <c r="BB41" s="168"/>
      <c r="BC41" s="168"/>
      <c r="BD41" s="168"/>
      <c r="BE41" s="168"/>
    </row>
    <row r="42" spans="2:57" ht="16.5" customHeight="1">
      <c r="B42" s="221" t="s">
        <v>127</v>
      </c>
      <c r="C42" s="222"/>
      <c r="D42" s="198">
        <v>78.4</v>
      </c>
      <c r="E42" s="198"/>
      <c r="F42" s="198">
        <v>74.9</v>
      </c>
      <c r="G42" s="198"/>
      <c r="H42" s="198">
        <v>79.9</v>
      </c>
      <c r="I42" s="198"/>
      <c r="J42" s="198">
        <v>80.4</v>
      </c>
      <c r="K42" s="198"/>
      <c r="L42" s="198">
        <v>71.9</v>
      </c>
      <c r="M42" s="198"/>
      <c r="N42" s="198">
        <v>74</v>
      </c>
      <c r="O42" s="198"/>
      <c r="P42" s="198">
        <v>62.1</v>
      </c>
      <c r="Q42" s="198"/>
      <c r="R42" s="198">
        <v>127.7</v>
      </c>
      <c r="S42" s="198"/>
      <c r="T42" s="198">
        <v>75.5</v>
      </c>
      <c r="U42" s="198"/>
      <c r="V42" s="198">
        <v>90.5</v>
      </c>
      <c r="W42" s="198"/>
      <c r="X42" s="198">
        <v>82.9</v>
      </c>
      <c r="Y42" s="198"/>
      <c r="Z42" s="198">
        <v>75.3</v>
      </c>
      <c r="AA42" s="198"/>
      <c r="AB42" s="198">
        <v>69.2</v>
      </c>
      <c r="AC42" s="198"/>
      <c r="AD42" s="198">
        <v>112</v>
      </c>
      <c r="AE42" s="198"/>
      <c r="AF42" s="198">
        <v>87</v>
      </c>
      <c r="AG42" s="198"/>
      <c r="AH42" s="198">
        <v>92</v>
      </c>
      <c r="AI42" s="198"/>
      <c r="AJ42" s="198">
        <v>78.3</v>
      </c>
      <c r="AK42" s="198"/>
      <c r="AL42" s="198">
        <v>97.1</v>
      </c>
      <c r="AM42" s="198"/>
      <c r="AN42" s="198">
        <v>54.6</v>
      </c>
      <c r="AO42" s="198"/>
      <c r="AP42" s="198">
        <v>91.6</v>
      </c>
      <c r="AQ42" s="198"/>
      <c r="AR42" s="198">
        <v>67.5</v>
      </c>
      <c r="AS42" s="198"/>
      <c r="AT42" s="198">
        <v>141.3</v>
      </c>
      <c r="AU42" s="198"/>
      <c r="AV42" s="199">
        <v>79.6</v>
      </c>
      <c r="AW42" s="168"/>
      <c r="AX42" s="168"/>
      <c r="AY42" s="168"/>
      <c r="AZ42" s="168"/>
      <c r="BA42" s="168"/>
      <c r="BB42" s="168"/>
      <c r="BC42" s="168"/>
      <c r="BD42" s="168"/>
      <c r="BE42" s="168"/>
    </row>
    <row r="43" spans="2:57" ht="16.5" customHeight="1">
      <c r="B43" s="221" t="s">
        <v>128</v>
      </c>
      <c r="C43" s="222"/>
      <c r="D43" s="198">
        <v>81.4</v>
      </c>
      <c r="E43" s="198"/>
      <c r="F43" s="198">
        <v>80.3</v>
      </c>
      <c r="G43" s="198"/>
      <c r="H43" s="198">
        <v>77.3</v>
      </c>
      <c r="I43" s="198"/>
      <c r="J43" s="198">
        <v>85.4</v>
      </c>
      <c r="K43" s="198"/>
      <c r="L43" s="198">
        <v>68.5</v>
      </c>
      <c r="M43" s="198"/>
      <c r="N43" s="198">
        <v>84.1</v>
      </c>
      <c r="O43" s="198"/>
      <c r="P43" s="198">
        <v>69</v>
      </c>
      <c r="Q43" s="198"/>
      <c r="R43" s="198">
        <v>143.4</v>
      </c>
      <c r="S43" s="198"/>
      <c r="T43" s="198">
        <v>80</v>
      </c>
      <c r="U43" s="198"/>
      <c r="V43" s="198">
        <v>95.7</v>
      </c>
      <c r="W43" s="198"/>
      <c r="X43" s="198">
        <v>89.3</v>
      </c>
      <c r="Y43" s="198"/>
      <c r="Z43" s="198">
        <v>74.5</v>
      </c>
      <c r="AA43" s="198"/>
      <c r="AB43" s="198">
        <v>65.8</v>
      </c>
      <c r="AC43" s="198"/>
      <c r="AD43" s="198">
        <v>101.6</v>
      </c>
      <c r="AE43" s="198"/>
      <c r="AF43" s="198">
        <v>91.2</v>
      </c>
      <c r="AG43" s="198"/>
      <c r="AH43" s="198">
        <v>96.5</v>
      </c>
      <c r="AI43" s="198"/>
      <c r="AJ43" s="198">
        <v>83.4</v>
      </c>
      <c r="AK43" s="198"/>
      <c r="AL43" s="198">
        <v>95</v>
      </c>
      <c r="AM43" s="198"/>
      <c r="AN43" s="198">
        <v>56.3</v>
      </c>
      <c r="AO43" s="198"/>
      <c r="AP43" s="198">
        <v>97.2</v>
      </c>
      <c r="AQ43" s="198"/>
      <c r="AR43" s="198">
        <v>74.1</v>
      </c>
      <c r="AS43" s="198"/>
      <c r="AT43" s="198">
        <v>145.8</v>
      </c>
      <c r="AU43" s="198"/>
      <c r="AV43" s="199">
        <v>82.6</v>
      </c>
      <c r="AW43" s="168"/>
      <c r="AX43" s="168"/>
      <c r="AY43" s="168"/>
      <c r="AZ43" s="168"/>
      <c r="BA43" s="168"/>
      <c r="BB43" s="168"/>
      <c r="BC43" s="168"/>
      <c r="BD43" s="168"/>
      <c r="BE43" s="168"/>
    </row>
    <row r="44" spans="2:57" ht="16.5" customHeight="1">
      <c r="B44" s="221" t="s">
        <v>129</v>
      </c>
      <c r="C44" s="222"/>
      <c r="D44" s="198">
        <v>83.1</v>
      </c>
      <c r="E44" s="198"/>
      <c r="F44" s="198">
        <v>87</v>
      </c>
      <c r="G44" s="198"/>
      <c r="H44" s="198">
        <v>78.6</v>
      </c>
      <c r="I44" s="198"/>
      <c r="J44" s="198">
        <v>81.2</v>
      </c>
      <c r="K44" s="198"/>
      <c r="L44" s="198">
        <v>72.9</v>
      </c>
      <c r="M44" s="198"/>
      <c r="N44" s="198">
        <v>88.7</v>
      </c>
      <c r="O44" s="198"/>
      <c r="P44" s="198">
        <v>75</v>
      </c>
      <c r="Q44" s="198"/>
      <c r="R44" s="198">
        <v>114</v>
      </c>
      <c r="S44" s="198"/>
      <c r="T44" s="198">
        <v>79.8</v>
      </c>
      <c r="U44" s="198"/>
      <c r="V44" s="198">
        <v>91</v>
      </c>
      <c r="W44" s="198"/>
      <c r="X44" s="198">
        <v>84.7</v>
      </c>
      <c r="Y44" s="198"/>
      <c r="Z44" s="198">
        <v>72.8</v>
      </c>
      <c r="AA44" s="198"/>
      <c r="AB44" s="198">
        <v>60.4</v>
      </c>
      <c r="AC44" s="198"/>
      <c r="AD44" s="198">
        <v>100.6</v>
      </c>
      <c r="AE44" s="198"/>
      <c r="AF44" s="198">
        <v>86.6</v>
      </c>
      <c r="AG44" s="198"/>
      <c r="AH44" s="198">
        <v>90.7</v>
      </c>
      <c r="AI44" s="198"/>
      <c r="AJ44" s="198">
        <v>77.4</v>
      </c>
      <c r="AK44" s="198"/>
      <c r="AL44" s="198">
        <v>91.9</v>
      </c>
      <c r="AM44" s="198"/>
      <c r="AN44" s="198">
        <v>55.4</v>
      </c>
      <c r="AO44" s="198"/>
      <c r="AP44" s="198">
        <v>92.1</v>
      </c>
      <c r="AQ44" s="198"/>
      <c r="AR44" s="198">
        <v>78.8</v>
      </c>
      <c r="AS44" s="198"/>
      <c r="AT44" s="198">
        <v>140.8</v>
      </c>
      <c r="AU44" s="198"/>
      <c r="AV44" s="199">
        <v>84.1</v>
      </c>
      <c r="AW44" s="168"/>
      <c r="AX44" s="168"/>
      <c r="AY44" s="168"/>
      <c r="AZ44" s="168"/>
      <c r="BA44" s="168"/>
      <c r="BB44" s="168"/>
      <c r="BC44" s="168"/>
      <c r="BD44" s="168"/>
      <c r="BE44" s="168"/>
    </row>
    <row r="45" spans="2:57" ht="16.5" customHeight="1">
      <c r="B45" s="221" t="s">
        <v>130</v>
      </c>
      <c r="C45" s="222"/>
      <c r="D45" s="198">
        <v>86.9</v>
      </c>
      <c r="E45" s="198"/>
      <c r="F45" s="198">
        <v>86.9</v>
      </c>
      <c r="G45" s="198"/>
      <c r="H45" s="198">
        <v>84.1</v>
      </c>
      <c r="I45" s="198"/>
      <c r="J45" s="198">
        <v>78.6</v>
      </c>
      <c r="K45" s="198"/>
      <c r="L45" s="198">
        <v>71.5</v>
      </c>
      <c r="M45" s="198"/>
      <c r="N45" s="198">
        <v>92.1</v>
      </c>
      <c r="O45" s="198"/>
      <c r="P45" s="198">
        <v>81</v>
      </c>
      <c r="Q45" s="198"/>
      <c r="R45" s="198">
        <v>122.6</v>
      </c>
      <c r="S45" s="198"/>
      <c r="T45" s="198">
        <v>95.1</v>
      </c>
      <c r="U45" s="198"/>
      <c r="V45" s="198">
        <v>92.5</v>
      </c>
      <c r="W45" s="198"/>
      <c r="X45" s="198">
        <v>86.1</v>
      </c>
      <c r="Y45" s="198"/>
      <c r="Z45" s="198">
        <v>73.4</v>
      </c>
      <c r="AA45" s="198"/>
      <c r="AB45" s="198">
        <v>64.1</v>
      </c>
      <c r="AC45" s="198"/>
      <c r="AD45" s="198">
        <v>99.8</v>
      </c>
      <c r="AE45" s="198"/>
      <c r="AF45" s="198">
        <v>85.9</v>
      </c>
      <c r="AG45" s="198"/>
      <c r="AH45" s="198">
        <v>96.5</v>
      </c>
      <c r="AI45" s="198"/>
      <c r="AJ45" s="198">
        <v>60.4</v>
      </c>
      <c r="AK45" s="198"/>
      <c r="AL45" s="198">
        <v>93.5</v>
      </c>
      <c r="AM45" s="198"/>
      <c r="AN45" s="198">
        <v>55.7</v>
      </c>
      <c r="AO45" s="198"/>
      <c r="AP45" s="198">
        <v>88.6</v>
      </c>
      <c r="AQ45" s="198"/>
      <c r="AR45" s="198">
        <v>84.9</v>
      </c>
      <c r="AS45" s="198"/>
      <c r="AT45" s="198">
        <v>126</v>
      </c>
      <c r="AU45" s="198"/>
      <c r="AV45" s="199">
        <v>87.6</v>
      </c>
      <c r="AW45" s="168"/>
      <c r="AX45" s="168"/>
      <c r="AY45" s="168"/>
      <c r="AZ45" s="168"/>
      <c r="BA45" s="168"/>
      <c r="BB45" s="168"/>
      <c r="BC45" s="168"/>
      <c r="BD45" s="168"/>
      <c r="BE45" s="168"/>
    </row>
    <row r="46" spans="2:57" ht="16.5" customHeight="1">
      <c r="B46" s="221" t="s">
        <v>131</v>
      </c>
      <c r="C46" s="222"/>
      <c r="D46" s="198">
        <v>84.1</v>
      </c>
      <c r="E46" s="198"/>
      <c r="F46" s="198">
        <v>88.2</v>
      </c>
      <c r="G46" s="198"/>
      <c r="H46" s="198">
        <v>81.2</v>
      </c>
      <c r="I46" s="198"/>
      <c r="J46" s="198">
        <v>71.4</v>
      </c>
      <c r="K46" s="198"/>
      <c r="L46" s="198">
        <v>70.1</v>
      </c>
      <c r="M46" s="198"/>
      <c r="N46" s="198">
        <v>87.1</v>
      </c>
      <c r="O46" s="198"/>
      <c r="P46" s="198">
        <v>80.6</v>
      </c>
      <c r="Q46" s="198"/>
      <c r="R46" s="198">
        <v>130.9</v>
      </c>
      <c r="S46" s="198"/>
      <c r="T46" s="198">
        <v>75.2</v>
      </c>
      <c r="U46" s="198"/>
      <c r="V46" s="198">
        <v>90.4</v>
      </c>
      <c r="W46" s="198"/>
      <c r="X46" s="198">
        <v>81.6</v>
      </c>
      <c r="Y46" s="198"/>
      <c r="Z46" s="198">
        <v>73</v>
      </c>
      <c r="AA46" s="198"/>
      <c r="AB46" s="198">
        <v>65.9</v>
      </c>
      <c r="AC46" s="198"/>
      <c r="AD46" s="198">
        <v>99.3</v>
      </c>
      <c r="AE46" s="198"/>
      <c r="AF46" s="198">
        <v>86.5</v>
      </c>
      <c r="AG46" s="198"/>
      <c r="AH46" s="198">
        <v>92.2</v>
      </c>
      <c r="AI46" s="198"/>
      <c r="AJ46" s="198">
        <v>63.7</v>
      </c>
      <c r="AK46" s="198"/>
      <c r="AL46" s="198">
        <v>90.5</v>
      </c>
      <c r="AM46" s="198"/>
      <c r="AN46" s="198">
        <v>56</v>
      </c>
      <c r="AO46" s="198"/>
      <c r="AP46" s="198">
        <v>94.4</v>
      </c>
      <c r="AQ46" s="198"/>
      <c r="AR46" s="198">
        <v>80.9</v>
      </c>
      <c r="AS46" s="198"/>
      <c r="AT46" s="198">
        <v>135.2</v>
      </c>
      <c r="AU46" s="198"/>
      <c r="AV46" s="199">
        <v>85</v>
      </c>
      <c r="AW46" s="168"/>
      <c r="AX46" s="168"/>
      <c r="AY46" s="168"/>
      <c r="AZ46" s="168"/>
      <c r="BA46" s="168"/>
      <c r="BB46" s="168"/>
      <c r="BC46" s="168"/>
      <c r="BD46" s="168"/>
      <c r="BE46" s="168"/>
    </row>
    <row r="47" spans="2:57" ht="16.5" customHeight="1">
      <c r="B47" s="221" t="s">
        <v>132</v>
      </c>
      <c r="C47" s="222"/>
      <c r="D47" s="198">
        <v>85.6</v>
      </c>
      <c r="E47" s="198"/>
      <c r="F47" s="198">
        <v>87.3</v>
      </c>
      <c r="G47" s="198"/>
      <c r="H47" s="198">
        <v>82.9</v>
      </c>
      <c r="I47" s="198"/>
      <c r="J47" s="198">
        <v>77.9</v>
      </c>
      <c r="K47" s="198"/>
      <c r="L47" s="198">
        <v>69</v>
      </c>
      <c r="M47" s="198"/>
      <c r="N47" s="198">
        <v>90.2</v>
      </c>
      <c r="O47" s="198"/>
      <c r="P47" s="198">
        <v>78.4</v>
      </c>
      <c r="Q47" s="198"/>
      <c r="R47" s="198">
        <v>130.6</v>
      </c>
      <c r="S47" s="198"/>
      <c r="T47" s="198">
        <v>80.3</v>
      </c>
      <c r="U47" s="198"/>
      <c r="V47" s="198">
        <v>87.7</v>
      </c>
      <c r="W47" s="198"/>
      <c r="X47" s="198">
        <v>86.4</v>
      </c>
      <c r="Y47" s="198"/>
      <c r="Z47" s="198">
        <v>73.2</v>
      </c>
      <c r="AA47" s="198"/>
      <c r="AB47" s="198">
        <v>62.4</v>
      </c>
      <c r="AC47" s="198"/>
      <c r="AD47" s="198">
        <v>100</v>
      </c>
      <c r="AE47" s="198"/>
      <c r="AF47" s="198">
        <v>87.2</v>
      </c>
      <c r="AG47" s="198"/>
      <c r="AH47" s="198">
        <v>95.2</v>
      </c>
      <c r="AI47" s="198"/>
      <c r="AJ47" s="198">
        <v>84.2</v>
      </c>
      <c r="AK47" s="198"/>
      <c r="AL47" s="198">
        <v>87.9</v>
      </c>
      <c r="AM47" s="198"/>
      <c r="AN47" s="198">
        <v>54.5</v>
      </c>
      <c r="AO47" s="198"/>
      <c r="AP47" s="198">
        <v>91.2</v>
      </c>
      <c r="AQ47" s="198"/>
      <c r="AR47" s="198">
        <v>81.6</v>
      </c>
      <c r="AS47" s="198"/>
      <c r="AT47" s="198">
        <v>133.4</v>
      </c>
      <c r="AU47" s="198"/>
      <c r="AV47" s="199">
        <v>86.4</v>
      </c>
      <c r="AW47" s="168"/>
      <c r="AX47" s="168"/>
      <c r="AY47" s="168"/>
      <c r="AZ47" s="168"/>
      <c r="BA47" s="168"/>
      <c r="BB47" s="168"/>
      <c r="BC47" s="168"/>
      <c r="BD47" s="168"/>
      <c r="BE47" s="168"/>
    </row>
    <row r="48" spans="2:57" ht="16.5" customHeight="1">
      <c r="B48" s="221" t="s">
        <v>134</v>
      </c>
      <c r="C48" s="222"/>
      <c r="D48" s="198">
        <v>80.7</v>
      </c>
      <c r="E48" s="198"/>
      <c r="F48" s="198">
        <v>84.9</v>
      </c>
      <c r="G48" s="198"/>
      <c r="H48" s="198">
        <v>82.5</v>
      </c>
      <c r="I48" s="198"/>
      <c r="J48" s="198">
        <v>75.9</v>
      </c>
      <c r="K48" s="198"/>
      <c r="L48" s="198">
        <v>63.4</v>
      </c>
      <c r="M48" s="198"/>
      <c r="N48" s="198">
        <v>71.4</v>
      </c>
      <c r="O48" s="198"/>
      <c r="P48" s="198">
        <v>76.9</v>
      </c>
      <c r="Q48" s="198"/>
      <c r="R48" s="198">
        <v>133.7</v>
      </c>
      <c r="S48" s="198"/>
      <c r="T48" s="198">
        <v>73.5</v>
      </c>
      <c r="U48" s="198"/>
      <c r="V48" s="198">
        <v>85.7</v>
      </c>
      <c r="W48" s="198"/>
      <c r="X48" s="198">
        <v>85.7</v>
      </c>
      <c r="Y48" s="198"/>
      <c r="Z48" s="198">
        <v>72.9</v>
      </c>
      <c r="AA48" s="198"/>
      <c r="AB48" s="198">
        <v>62.4</v>
      </c>
      <c r="AC48" s="198"/>
      <c r="AD48" s="198">
        <v>97.6</v>
      </c>
      <c r="AE48" s="198"/>
      <c r="AF48" s="198">
        <v>87.1</v>
      </c>
      <c r="AG48" s="198"/>
      <c r="AH48" s="198">
        <v>91.6</v>
      </c>
      <c r="AI48" s="198"/>
      <c r="AJ48" s="198">
        <v>89.1</v>
      </c>
      <c r="AK48" s="198"/>
      <c r="AL48" s="198">
        <v>88</v>
      </c>
      <c r="AM48" s="198"/>
      <c r="AN48" s="198">
        <v>48.2</v>
      </c>
      <c r="AO48" s="198"/>
      <c r="AP48" s="198">
        <v>95.5</v>
      </c>
      <c r="AQ48" s="198"/>
      <c r="AR48" s="198">
        <v>77</v>
      </c>
      <c r="AS48" s="198"/>
      <c r="AT48" s="198">
        <v>135.3</v>
      </c>
      <c r="AU48" s="198"/>
      <c r="AV48" s="199">
        <v>81.8</v>
      </c>
      <c r="AW48" s="168"/>
      <c r="AX48" s="168"/>
      <c r="AY48" s="168"/>
      <c r="AZ48" s="168"/>
      <c r="BA48" s="168"/>
      <c r="BB48" s="168"/>
      <c r="BC48" s="168"/>
      <c r="BD48" s="168"/>
      <c r="BE48" s="168"/>
    </row>
    <row r="49" spans="2:57" ht="16.5" customHeight="1">
      <c r="B49" s="221" t="s">
        <v>135</v>
      </c>
      <c r="C49" s="222"/>
      <c r="D49" s="198">
        <v>82.9</v>
      </c>
      <c r="E49" s="198"/>
      <c r="F49" s="198">
        <v>83.7</v>
      </c>
      <c r="G49" s="198"/>
      <c r="H49" s="198">
        <v>84</v>
      </c>
      <c r="I49" s="198"/>
      <c r="J49" s="198">
        <v>74.6</v>
      </c>
      <c r="K49" s="198"/>
      <c r="L49" s="198">
        <v>62.6</v>
      </c>
      <c r="M49" s="198"/>
      <c r="N49" s="198">
        <v>86.8</v>
      </c>
      <c r="O49" s="198"/>
      <c r="P49" s="198">
        <v>75.8</v>
      </c>
      <c r="Q49" s="198"/>
      <c r="R49" s="198">
        <v>120.4</v>
      </c>
      <c r="S49" s="198"/>
      <c r="T49" s="198">
        <v>75.7</v>
      </c>
      <c r="U49" s="198"/>
      <c r="V49" s="198">
        <v>87.6</v>
      </c>
      <c r="W49" s="198"/>
      <c r="X49" s="198">
        <v>86.4</v>
      </c>
      <c r="Y49" s="198"/>
      <c r="Z49" s="198">
        <v>74.2</v>
      </c>
      <c r="AA49" s="198"/>
      <c r="AB49" s="198">
        <v>59.1</v>
      </c>
      <c r="AC49" s="198"/>
      <c r="AD49" s="198">
        <v>96.8</v>
      </c>
      <c r="AE49" s="198"/>
      <c r="AF49" s="198">
        <v>90.2</v>
      </c>
      <c r="AG49" s="198"/>
      <c r="AH49" s="198">
        <v>96.5</v>
      </c>
      <c r="AI49" s="198"/>
      <c r="AJ49" s="198">
        <v>88</v>
      </c>
      <c r="AK49" s="198"/>
      <c r="AL49" s="198">
        <v>89</v>
      </c>
      <c r="AM49" s="198"/>
      <c r="AN49" s="198">
        <v>58.8</v>
      </c>
      <c r="AO49" s="198"/>
      <c r="AP49" s="198">
        <v>97.1</v>
      </c>
      <c r="AQ49" s="198"/>
      <c r="AR49" s="198">
        <v>79.1</v>
      </c>
      <c r="AS49" s="198"/>
      <c r="AT49" s="198">
        <v>138.3</v>
      </c>
      <c r="AU49" s="198"/>
      <c r="AV49" s="199">
        <v>83.9</v>
      </c>
      <c r="AW49" s="168"/>
      <c r="AX49" s="168"/>
      <c r="AY49" s="168"/>
      <c r="AZ49" s="168"/>
      <c r="BA49" s="168"/>
      <c r="BB49" s="168"/>
      <c r="BC49" s="168"/>
      <c r="BD49" s="168"/>
      <c r="BE49" s="168"/>
    </row>
    <row r="50" spans="2:57" ht="16.5" customHeight="1">
      <c r="B50" s="221" t="s">
        <v>136</v>
      </c>
      <c r="C50" s="222"/>
      <c r="D50" s="198">
        <v>82</v>
      </c>
      <c r="E50" s="198"/>
      <c r="F50" s="198">
        <v>89.7</v>
      </c>
      <c r="G50" s="198"/>
      <c r="H50" s="198">
        <v>87.6</v>
      </c>
      <c r="I50" s="198"/>
      <c r="J50" s="198">
        <v>83</v>
      </c>
      <c r="K50" s="198"/>
      <c r="L50" s="198">
        <v>63.5</v>
      </c>
      <c r="M50" s="198"/>
      <c r="N50" s="198">
        <v>87.9</v>
      </c>
      <c r="O50" s="198"/>
      <c r="P50" s="198">
        <v>75.1</v>
      </c>
      <c r="Q50" s="198"/>
      <c r="R50" s="198">
        <v>151.7</v>
      </c>
      <c r="S50" s="198"/>
      <c r="T50" s="198">
        <v>66.8</v>
      </c>
      <c r="U50" s="198"/>
      <c r="V50" s="198">
        <v>95.6</v>
      </c>
      <c r="W50" s="198"/>
      <c r="X50" s="198">
        <v>89.3</v>
      </c>
      <c r="Y50" s="198"/>
      <c r="Z50" s="198">
        <v>69.7</v>
      </c>
      <c r="AA50" s="198"/>
      <c r="AB50" s="198">
        <v>60.2</v>
      </c>
      <c r="AC50" s="198"/>
      <c r="AD50" s="198">
        <v>96.3</v>
      </c>
      <c r="AE50" s="198"/>
      <c r="AF50" s="198">
        <v>87.1</v>
      </c>
      <c r="AG50" s="198"/>
      <c r="AH50" s="198">
        <v>92.3</v>
      </c>
      <c r="AI50" s="198"/>
      <c r="AJ50" s="198">
        <v>85.9</v>
      </c>
      <c r="AK50" s="198"/>
      <c r="AL50" s="198">
        <v>95.5</v>
      </c>
      <c r="AM50" s="198"/>
      <c r="AN50" s="198">
        <v>51.4</v>
      </c>
      <c r="AO50" s="198"/>
      <c r="AP50" s="198">
        <v>94.7</v>
      </c>
      <c r="AQ50" s="198"/>
      <c r="AR50" s="198">
        <v>77.7</v>
      </c>
      <c r="AS50" s="198"/>
      <c r="AT50" s="198">
        <v>145</v>
      </c>
      <c r="AU50" s="198"/>
      <c r="AV50" s="199">
        <v>83.1</v>
      </c>
      <c r="AW50" s="168"/>
      <c r="AX50" s="168"/>
      <c r="AY50" s="168"/>
      <c r="AZ50" s="168"/>
      <c r="BA50" s="168"/>
      <c r="BB50" s="168"/>
      <c r="BC50" s="168"/>
      <c r="BD50" s="168"/>
      <c r="BE50" s="168"/>
    </row>
    <row r="51" spans="2:57" ht="16.5" customHeight="1">
      <c r="B51" s="221" t="s">
        <v>137</v>
      </c>
      <c r="C51" s="222"/>
      <c r="D51" s="198">
        <v>80.6</v>
      </c>
      <c r="E51" s="198"/>
      <c r="F51" s="198">
        <v>88.4</v>
      </c>
      <c r="G51" s="198"/>
      <c r="H51" s="198">
        <v>86.9</v>
      </c>
      <c r="I51" s="198"/>
      <c r="J51" s="198">
        <v>83.8</v>
      </c>
      <c r="K51" s="198"/>
      <c r="L51" s="198">
        <v>65.5</v>
      </c>
      <c r="M51" s="198"/>
      <c r="N51" s="198">
        <v>82.2</v>
      </c>
      <c r="O51" s="198"/>
      <c r="P51" s="198">
        <v>74.3</v>
      </c>
      <c r="Q51" s="198"/>
      <c r="R51" s="198">
        <v>127</v>
      </c>
      <c r="S51" s="198"/>
      <c r="T51" s="198">
        <v>61.8</v>
      </c>
      <c r="U51" s="198"/>
      <c r="V51" s="198">
        <v>96.9</v>
      </c>
      <c r="W51" s="198"/>
      <c r="X51" s="198">
        <v>94.5</v>
      </c>
      <c r="Y51" s="198"/>
      <c r="Z51" s="198">
        <v>69.3</v>
      </c>
      <c r="AA51" s="198"/>
      <c r="AB51" s="198">
        <v>63</v>
      </c>
      <c r="AC51" s="198"/>
      <c r="AD51" s="198">
        <v>89.5</v>
      </c>
      <c r="AE51" s="198"/>
      <c r="AF51" s="198">
        <v>90</v>
      </c>
      <c r="AG51" s="198"/>
      <c r="AH51" s="198">
        <v>98.4</v>
      </c>
      <c r="AI51" s="198"/>
      <c r="AJ51" s="198">
        <v>77.3</v>
      </c>
      <c r="AK51" s="198"/>
      <c r="AL51" s="198">
        <v>94.7</v>
      </c>
      <c r="AM51" s="198"/>
      <c r="AN51" s="198">
        <v>52.7</v>
      </c>
      <c r="AO51" s="198"/>
      <c r="AP51" s="198">
        <v>97.1</v>
      </c>
      <c r="AQ51" s="198"/>
      <c r="AR51" s="198">
        <v>75.3</v>
      </c>
      <c r="AS51" s="198"/>
      <c r="AT51" s="198">
        <v>146.2</v>
      </c>
      <c r="AU51" s="198"/>
      <c r="AV51" s="199">
        <v>81.9</v>
      </c>
      <c r="AW51" s="168"/>
      <c r="AX51" s="168"/>
      <c r="AY51" s="168"/>
      <c r="AZ51" s="168"/>
      <c r="BA51" s="168"/>
      <c r="BB51" s="168"/>
      <c r="BC51" s="168"/>
      <c r="BD51" s="168"/>
      <c r="BE51" s="168"/>
    </row>
    <row r="52" spans="2:57" ht="16.5" customHeight="1">
      <c r="B52" s="221" t="s">
        <v>138</v>
      </c>
      <c r="C52" s="222" t="s">
        <v>108</v>
      </c>
      <c r="D52" s="198">
        <v>84.2</v>
      </c>
      <c r="E52" s="222" t="s">
        <v>108</v>
      </c>
      <c r="F52" s="198">
        <v>88.5</v>
      </c>
      <c r="G52" s="222" t="s">
        <v>108</v>
      </c>
      <c r="H52" s="198">
        <v>87.7</v>
      </c>
      <c r="I52" s="222" t="s">
        <v>108</v>
      </c>
      <c r="J52" s="198">
        <v>86.5</v>
      </c>
      <c r="K52" s="222" t="s">
        <v>108</v>
      </c>
      <c r="L52" s="198">
        <v>68.3</v>
      </c>
      <c r="M52" s="222" t="s">
        <v>108</v>
      </c>
      <c r="N52" s="198">
        <v>91.9</v>
      </c>
      <c r="O52" s="222" t="s">
        <v>108</v>
      </c>
      <c r="P52" s="198">
        <v>80.4</v>
      </c>
      <c r="Q52" s="222" t="s">
        <v>108</v>
      </c>
      <c r="R52" s="198">
        <v>129.2</v>
      </c>
      <c r="S52" s="222" t="s">
        <v>108</v>
      </c>
      <c r="T52" s="198">
        <v>68.4</v>
      </c>
      <c r="U52" s="222" t="s">
        <v>108</v>
      </c>
      <c r="V52" s="198">
        <v>91.7</v>
      </c>
      <c r="W52" s="222" t="s">
        <v>108</v>
      </c>
      <c r="X52" s="198">
        <v>88.2</v>
      </c>
      <c r="Y52" s="222" t="s">
        <v>108</v>
      </c>
      <c r="Z52" s="198">
        <v>73</v>
      </c>
      <c r="AA52" s="222" t="s">
        <v>108</v>
      </c>
      <c r="AB52" s="198">
        <v>66.6</v>
      </c>
      <c r="AC52" s="222" t="s">
        <v>108</v>
      </c>
      <c r="AD52" s="198">
        <v>89.6</v>
      </c>
      <c r="AE52" s="222" t="s">
        <v>108</v>
      </c>
      <c r="AF52" s="198">
        <v>90.3</v>
      </c>
      <c r="AG52" s="222" t="s">
        <v>108</v>
      </c>
      <c r="AH52" s="198">
        <v>96.6</v>
      </c>
      <c r="AI52" s="222" t="s">
        <v>108</v>
      </c>
      <c r="AJ52" s="198">
        <v>81.8</v>
      </c>
      <c r="AK52" s="198" t="s">
        <v>108</v>
      </c>
      <c r="AL52" s="198">
        <v>96.5</v>
      </c>
      <c r="AM52" s="222" t="s">
        <v>108</v>
      </c>
      <c r="AN52" s="198">
        <v>55</v>
      </c>
      <c r="AO52" s="222" t="s">
        <v>108</v>
      </c>
      <c r="AP52" s="198">
        <v>94.8</v>
      </c>
      <c r="AQ52" s="222" t="s">
        <v>108</v>
      </c>
      <c r="AR52" s="198">
        <v>83.6</v>
      </c>
      <c r="AS52" s="222" t="s">
        <v>108</v>
      </c>
      <c r="AT52" s="198">
        <v>159.3</v>
      </c>
      <c r="AU52" s="222" t="s">
        <v>108</v>
      </c>
      <c r="AV52" s="199">
        <v>85.6</v>
      </c>
      <c r="AW52" s="168"/>
      <c r="AX52" s="168"/>
      <c r="AY52" s="168"/>
      <c r="AZ52" s="168"/>
      <c r="BA52" s="168"/>
      <c r="BB52" s="168"/>
      <c r="BC52" s="168"/>
      <c r="BD52" s="168"/>
      <c r="BE52" s="168"/>
    </row>
    <row r="53" spans="2:57" ht="16.5" customHeight="1">
      <c r="B53" s="221" t="s">
        <v>139</v>
      </c>
      <c r="C53" s="222"/>
      <c r="D53" s="198">
        <v>82.7</v>
      </c>
      <c r="E53" s="198"/>
      <c r="F53" s="198">
        <v>88.1</v>
      </c>
      <c r="G53" s="198"/>
      <c r="H53" s="198">
        <v>89.6</v>
      </c>
      <c r="I53" s="198"/>
      <c r="J53" s="198">
        <v>78.4</v>
      </c>
      <c r="K53" s="198"/>
      <c r="L53" s="198">
        <v>67.3</v>
      </c>
      <c r="M53" s="198"/>
      <c r="N53" s="198">
        <v>92.5</v>
      </c>
      <c r="O53" s="198"/>
      <c r="P53" s="198">
        <v>82</v>
      </c>
      <c r="Q53" s="198"/>
      <c r="R53" s="198">
        <v>133.9</v>
      </c>
      <c r="S53" s="198"/>
      <c r="T53" s="198">
        <v>71.6</v>
      </c>
      <c r="U53" s="198"/>
      <c r="V53" s="198">
        <v>82.7</v>
      </c>
      <c r="W53" s="198"/>
      <c r="X53" s="198">
        <v>93.1</v>
      </c>
      <c r="Y53" s="198"/>
      <c r="Z53" s="198">
        <v>69.5</v>
      </c>
      <c r="AA53" s="198"/>
      <c r="AB53" s="198">
        <v>60</v>
      </c>
      <c r="AC53" s="198"/>
      <c r="AD53" s="198">
        <v>84.1</v>
      </c>
      <c r="AE53" s="198"/>
      <c r="AF53" s="198">
        <v>89.3</v>
      </c>
      <c r="AG53" s="198"/>
      <c r="AH53" s="198">
        <v>97</v>
      </c>
      <c r="AI53" s="198"/>
      <c r="AJ53" s="198">
        <v>72.9</v>
      </c>
      <c r="AK53" s="198"/>
      <c r="AL53" s="198">
        <v>92.9</v>
      </c>
      <c r="AM53" s="198"/>
      <c r="AN53" s="198">
        <v>49.7</v>
      </c>
      <c r="AO53" s="198"/>
      <c r="AP53" s="198">
        <v>97.3</v>
      </c>
      <c r="AQ53" s="198"/>
      <c r="AR53" s="198">
        <v>84.5</v>
      </c>
      <c r="AS53" s="198"/>
      <c r="AT53" s="198">
        <v>150.5</v>
      </c>
      <c r="AU53" s="198"/>
      <c r="AV53" s="199">
        <v>83.9</v>
      </c>
      <c r="AW53" s="168"/>
      <c r="AX53" s="168"/>
      <c r="AY53" s="168"/>
      <c r="AZ53" s="168"/>
      <c r="BA53" s="168"/>
      <c r="BB53" s="168"/>
      <c r="BC53" s="168"/>
      <c r="BD53" s="168"/>
      <c r="BE53" s="168"/>
    </row>
    <row r="54" spans="2:57" ht="16.5" customHeight="1" thickBot="1">
      <c r="B54" s="223" t="s">
        <v>142</v>
      </c>
      <c r="C54" s="224"/>
      <c r="D54" s="217">
        <v>-1.7814726840855055</v>
      </c>
      <c r="E54" s="217"/>
      <c r="F54" s="217">
        <v>-0.4519774011299549</v>
      </c>
      <c r="G54" s="217"/>
      <c r="H54" s="217">
        <v>2.1664766248574496</v>
      </c>
      <c r="I54" s="217"/>
      <c r="J54" s="217">
        <v>-9.364161849710973</v>
      </c>
      <c r="K54" s="217"/>
      <c r="L54" s="217">
        <v>-1.4641288433382194</v>
      </c>
      <c r="M54" s="217"/>
      <c r="N54" s="217">
        <v>0.6528835690968293</v>
      </c>
      <c r="O54" s="217"/>
      <c r="P54" s="217">
        <v>1.990049751243772</v>
      </c>
      <c r="Q54" s="217"/>
      <c r="R54" s="217">
        <v>3.637770897832837</v>
      </c>
      <c r="S54" s="217"/>
      <c r="T54" s="217">
        <v>4.678362573099393</v>
      </c>
      <c r="U54" s="217"/>
      <c r="V54" s="217">
        <v>-9.814612868047979</v>
      </c>
      <c r="W54" s="217"/>
      <c r="X54" s="217">
        <v>5.555555555555536</v>
      </c>
      <c r="Y54" s="217"/>
      <c r="Z54" s="217">
        <v>-4.794520547945202</v>
      </c>
      <c r="AA54" s="217"/>
      <c r="AB54" s="217">
        <v>-9.909909909909898</v>
      </c>
      <c r="AC54" s="217"/>
      <c r="AD54" s="217">
        <v>-6.13839285714286</v>
      </c>
      <c r="AE54" s="217"/>
      <c r="AF54" s="217">
        <v>-1.1074197120708784</v>
      </c>
      <c r="AG54" s="217"/>
      <c r="AH54" s="217">
        <v>0.41407867494824835</v>
      </c>
      <c r="AI54" s="217"/>
      <c r="AJ54" s="217">
        <v>-10.880195599021992</v>
      </c>
      <c r="AK54" s="217"/>
      <c r="AL54" s="217">
        <v>-3.730569948186524</v>
      </c>
      <c r="AM54" s="217"/>
      <c r="AN54" s="217">
        <v>-9.636363636363631</v>
      </c>
      <c r="AO54" s="217"/>
      <c r="AP54" s="217">
        <v>2.6371308016877704</v>
      </c>
      <c r="AQ54" s="217"/>
      <c r="AR54" s="217">
        <v>1.0765550239234534</v>
      </c>
      <c r="AS54" s="217"/>
      <c r="AT54" s="217">
        <v>-5.524168236032645</v>
      </c>
      <c r="AU54" s="217"/>
      <c r="AV54" s="218">
        <v>-1.9859813084112</v>
      </c>
      <c r="AW54" s="168"/>
      <c r="AX54" s="168"/>
      <c r="AY54" s="168"/>
      <c r="AZ54" s="168"/>
      <c r="BA54" s="168"/>
      <c r="BB54" s="168"/>
      <c r="BC54" s="168"/>
      <c r="BD54" s="168"/>
      <c r="BE54" s="168"/>
    </row>
    <row r="55" spans="2:57" ht="13.5">
      <c r="B55" s="225"/>
      <c r="C55" s="154"/>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row>
    <row r="56" spans="2:57" ht="13.5">
      <c r="B56" s="154"/>
      <c r="C56" s="154"/>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row>
    <row r="57" spans="2:57" ht="13.5">
      <c r="B57" s="154"/>
      <c r="C57" s="154"/>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row>
    <row r="58" spans="2:57" ht="13.5">
      <c r="B58" s="154"/>
      <c r="C58" s="154"/>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row>
    <row r="59" spans="2:57" ht="13.5">
      <c r="B59" s="154"/>
      <c r="C59" s="154"/>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row>
    <row r="60" spans="2:57" ht="13.5">
      <c r="B60" s="154"/>
      <c r="C60" s="154"/>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row>
    <row r="61" spans="2:57" ht="13.5">
      <c r="B61" s="154"/>
      <c r="C61" s="154"/>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row>
    <row r="62" spans="2:57" ht="13.5">
      <c r="B62" s="154"/>
      <c r="C62" s="154"/>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row>
    <row r="63" spans="2:57" ht="13.5">
      <c r="B63" s="154"/>
      <c r="C63" s="154"/>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row>
  </sheetData>
  <mergeCells count="81">
    <mergeCell ref="AK12:AL12"/>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M12:AN12"/>
    <mergeCell ref="K6:L6"/>
    <mergeCell ref="K8:L8"/>
    <mergeCell ref="K10:L10"/>
    <mergeCell ref="M6:N6"/>
    <mergeCell ref="M8:N8"/>
    <mergeCell ref="M10:N10"/>
    <mergeCell ref="O6:P6"/>
    <mergeCell ref="O8:P8"/>
    <mergeCell ref="O10:P10"/>
    <mergeCell ref="AS12:AT12"/>
    <mergeCell ref="AU12:AV12"/>
    <mergeCell ref="AO12:AP12"/>
    <mergeCell ref="AQ12:AR12"/>
    <mergeCell ref="C8:D8"/>
    <mergeCell ref="I6:J6"/>
    <mergeCell ref="I8:J8"/>
    <mergeCell ref="I10:J10"/>
    <mergeCell ref="E8:F8"/>
    <mergeCell ref="G6:H6"/>
    <mergeCell ref="G8:H8"/>
    <mergeCell ref="G10:H10"/>
    <mergeCell ref="Q6:R6"/>
    <mergeCell ref="Q8:R8"/>
    <mergeCell ref="Q10:R10"/>
    <mergeCell ref="S6:T6"/>
    <mergeCell ref="S8:T8"/>
    <mergeCell ref="S10:T10"/>
    <mergeCell ref="U6:V6"/>
    <mergeCell ref="U10:V10"/>
    <mergeCell ref="W6:X6"/>
    <mergeCell ref="W8:X8"/>
    <mergeCell ref="W10:X10"/>
    <mergeCell ref="Y6:Z6"/>
    <mergeCell ref="Y8:Z8"/>
    <mergeCell ref="Y10:Z10"/>
    <mergeCell ref="AA6:AB6"/>
    <mergeCell ref="AA10:AB10"/>
    <mergeCell ref="AC6:AD6"/>
    <mergeCell ref="AC8:AD8"/>
    <mergeCell ref="AC10:AD10"/>
    <mergeCell ref="AE6:AF6"/>
    <mergeCell ref="AE10:AF10"/>
    <mergeCell ref="AG7:AH7"/>
    <mergeCell ref="AG10:AH10"/>
    <mergeCell ref="AI7:AJ7"/>
    <mergeCell ref="AI10:AJ10"/>
    <mergeCell ref="AM7:AN7"/>
    <mergeCell ref="AM10:AN10"/>
    <mergeCell ref="AK7:AL7"/>
    <mergeCell ref="AK10:AL10"/>
    <mergeCell ref="AK8:AL8"/>
    <mergeCell ref="AO7:AP7"/>
    <mergeCell ref="AO10:AP10"/>
    <mergeCell ref="AQ6:AR6"/>
    <mergeCell ref="AQ8:AR8"/>
    <mergeCell ref="AQ10:AR10"/>
    <mergeCell ref="AS6:AT6"/>
    <mergeCell ref="AS8:AT8"/>
    <mergeCell ref="AS10:AT10"/>
    <mergeCell ref="AU6:AV6"/>
    <mergeCell ref="AU8:AV8"/>
    <mergeCell ref="AU10:AV10"/>
  </mergeCells>
  <printOptions/>
  <pageMargins left="0.2755905511811024" right="0.2755905511811024" top="0.5905511811023623" bottom="0.3937007874015748" header="0.5118110236220472" footer="0.5118110236220472"/>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codeName="Sheet13"/>
  <dimension ref="A1:BE63"/>
  <sheetViews>
    <sheetView workbookViewId="0" topLeftCell="A1">
      <selection activeCell="AO46" sqref="AO46"/>
    </sheetView>
  </sheetViews>
  <sheetFormatPr defaultColWidth="9.00390625" defaultRowHeight="13.5"/>
  <cols>
    <col min="1" max="1" width="5.625" style="228" customWidth="1"/>
    <col min="2" max="2" width="13.625" style="229" customWidth="1"/>
    <col min="3" max="3" width="2.00390625" style="229" customWidth="1"/>
    <col min="4" max="4" width="6.75390625" style="228" customWidth="1"/>
    <col min="5" max="5" width="2.00390625" style="228" bestFit="1" customWidth="1"/>
    <col min="6" max="6" width="6.75390625" style="228" customWidth="1"/>
    <col min="7" max="7" width="2.00390625" style="228" bestFit="1" customWidth="1"/>
    <col min="8" max="8" width="6.75390625" style="228" customWidth="1"/>
    <col min="9" max="9" width="2.00390625" style="228" bestFit="1" customWidth="1"/>
    <col min="10" max="10" width="6.75390625" style="228" customWidth="1"/>
    <col min="11" max="11" width="2.00390625" style="228" customWidth="1"/>
    <col min="12" max="12" width="6.75390625" style="228" customWidth="1"/>
    <col min="13" max="13" width="2.00390625" style="228" customWidth="1"/>
    <col min="14" max="14" width="6.75390625" style="228" customWidth="1"/>
    <col min="15" max="15" width="2.00390625" style="228" customWidth="1"/>
    <col min="16" max="16" width="6.75390625" style="228" customWidth="1"/>
    <col min="17" max="17" width="2.00390625" style="228" customWidth="1"/>
    <col min="18" max="18" width="6.75390625" style="228" customWidth="1"/>
    <col min="19" max="19" width="2.00390625" style="228" customWidth="1"/>
    <col min="20" max="20" width="6.75390625" style="228" customWidth="1"/>
    <col min="21" max="21" width="2.00390625" style="228" customWidth="1"/>
    <col min="22" max="22" width="6.75390625" style="228" customWidth="1"/>
    <col min="23" max="23" width="2.00390625" style="228" customWidth="1"/>
    <col min="24" max="24" width="6.75390625" style="228" customWidth="1"/>
    <col min="25" max="25" width="2.00390625" style="228" customWidth="1"/>
    <col min="26" max="26" width="6.75390625" style="228" customWidth="1"/>
    <col min="27" max="27" width="2.00390625" style="228" customWidth="1"/>
    <col min="28" max="28" width="6.75390625" style="228" customWidth="1"/>
    <col min="29" max="29" width="2.00390625" style="228" customWidth="1"/>
    <col min="30" max="30" width="6.75390625" style="228" customWidth="1"/>
    <col min="31" max="31" width="2.00390625" style="228" customWidth="1"/>
    <col min="32" max="32" width="6.75390625" style="228" customWidth="1"/>
    <col min="33" max="33" width="2.00390625" style="228" customWidth="1"/>
    <col min="34" max="34" width="6.75390625" style="228" customWidth="1"/>
    <col min="35" max="35" width="2.00390625" style="228" customWidth="1"/>
    <col min="36" max="36" width="6.75390625" style="228" customWidth="1"/>
    <col min="37" max="37" width="2.00390625" style="228" customWidth="1"/>
    <col min="38" max="38" width="6.75390625" style="228" customWidth="1"/>
    <col min="39" max="39" width="2.00390625" style="228" customWidth="1"/>
    <col min="40" max="40" width="6.75390625" style="228" customWidth="1"/>
    <col min="41" max="41" width="2.00390625" style="228" customWidth="1"/>
    <col min="42" max="42" width="6.75390625" style="228" customWidth="1"/>
    <col min="43" max="43" width="2.00390625" style="228" customWidth="1"/>
    <col min="44" max="44" width="6.75390625" style="228" customWidth="1"/>
    <col min="45" max="45" width="2.00390625" style="228" customWidth="1"/>
    <col min="46" max="46" width="6.75390625" style="228" customWidth="1"/>
    <col min="47" max="47" width="2.00390625" style="228" customWidth="1"/>
    <col min="48" max="48" width="6.75390625" style="228" customWidth="1"/>
    <col min="49" max="49" width="1.37890625" style="228" customWidth="1"/>
    <col min="50" max="16384" width="9.00390625" style="228" customWidth="1"/>
  </cols>
  <sheetData>
    <row r="1" spans="2:6" ht="18.75">
      <c r="B1" s="226" t="s">
        <v>188</v>
      </c>
      <c r="C1" s="227"/>
      <c r="D1" s="227"/>
      <c r="E1" s="227"/>
      <c r="F1" s="227"/>
    </row>
    <row r="2" spans="40:44" ht="14.25" thickBot="1">
      <c r="AN2" s="230"/>
      <c r="AR2" s="228" t="s">
        <v>209</v>
      </c>
    </row>
    <row r="3" spans="2:3" ht="12" customHeight="1" thickBot="1">
      <c r="B3" s="231"/>
      <c r="C3" s="232"/>
    </row>
    <row r="4" spans="2:48" ht="12" customHeight="1" thickBot="1">
      <c r="B4" s="233"/>
      <c r="C4" s="234"/>
      <c r="D4" s="235"/>
      <c r="E4" s="236"/>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8"/>
      <c r="AV4" s="235"/>
    </row>
    <row r="5" spans="2:57" ht="12" customHeight="1" thickBot="1">
      <c r="B5" s="233" t="s">
        <v>108</v>
      </c>
      <c r="C5" s="233"/>
      <c r="D5" s="239"/>
      <c r="E5" s="240"/>
      <c r="F5" s="241"/>
      <c r="G5" s="240"/>
      <c r="H5" s="241"/>
      <c r="I5" s="240"/>
      <c r="J5" s="241"/>
      <c r="K5" s="240"/>
      <c r="L5" s="241"/>
      <c r="M5" s="240"/>
      <c r="N5" s="241"/>
      <c r="O5" s="240"/>
      <c r="P5" s="241"/>
      <c r="Q5" s="240"/>
      <c r="R5" s="241"/>
      <c r="S5" s="240"/>
      <c r="T5" s="241"/>
      <c r="U5" s="240"/>
      <c r="V5" s="241"/>
      <c r="W5" s="240"/>
      <c r="X5" s="241"/>
      <c r="Y5" s="240"/>
      <c r="Z5" s="241"/>
      <c r="AA5" s="240"/>
      <c r="AB5" s="241"/>
      <c r="AC5" s="240"/>
      <c r="AD5" s="241"/>
      <c r="AE5" s="240"/>
      <c r="AF5" s="242"/>
      <c r="AG5" s="239"/>
      <c r="AH5" s="239"/>
      <c r="AI5" s="239"/>
      <c r="AJ5" s="239"/>
      <c r="AK5" s="239"/>
      <c r="AL5" s="239"/>
      <c r="AM5" s="239"/>
      <c r="AN5" s="239"/>
      <c r="AO5" s="239"/>
      <c r="AP5" s="239"/>
      <c r="AQ5" s="243"/>
      <c r="AR5" s="241"/>
      <c r="AS5" s="240"/>
      <c r="AT5" s="241"/>
      <c r="AU5" s="244"/>
      <c r="AV5" s="245"/>
      <c r="AW5" s="246"/>
      <c r="AX5" s="246"/>
      <c r="AY5" s="246"/>
      <c r="AZ5" s="246"/>
      <c r="BA5" s="246"/>
      <c r="BB5" s="246"/>
      <c r="BC5" s="246"/>
      <c r="BD5" s="246"/>
      <c r="BE5" s="246"/>
    </row>
    <row r="6" spans="2:57" ht="12" customHeight="1">
      <c r="B6" s="247" t="s">
        <v>210</v>
      </c>
      <c r="C6" s="247"/>
      <c r="D6" s="248"/>
      <c r="E6" s="249"/>
      <c r="F6" s="248"/>
      <c r="G6" s="656" t="s">
        <v>211</v>
      </c>
      <c r="H6" s="638"/>
      <c r="I6" s="656" t="s">
        <v>212</v>
      </c>
      <c r="J6" s="638"/>
      <c r="K6" s="656" t="s">
        <v>213</v>
      </c>
      <c r="L6" s="638"/>
      <c r="M6" s="656" t="s">
        <v>214</v>
      </c>
      <c r="N6" s="638"/>
      <c r="O6" s="656" t="s">
        <v>215</v>
      </c>
      <c r="P6" s="638"/>
      <c r="Q6" s="656" t="s">
        <v>216</v>
      </c>
      <c r="R6" s="638"/>
      <c r="S6" s="656" t="s">
        <v>109</v>
      </c>
      <c r="T6" s="638"/>
      <c r="U6" s="656" t="s">
        <v>217</v>
      </c>
      <c r="V6" s="638"/>
      <c r="W6" s="656" t="s">
        <v>110</v>
      </c>
      <c r="X6" s="638"/>
      <c r="Y6" s="656" t="s">
        <v>218</v>
      </c>
      <c r="Z6" s="638"/>
      <c r="AA6" s="656" t="s">
        <v>219</v>
      </c>
      <c r="AB6" s="638"/>
      <c r="AC6" s="656" t="s">
        <v>111</v>
      </c>
      <c r="AD6" s="638"/>
      <c r="AE6" s="656" t="s">
        <v>220</v>
      </c>
      <c r="AF6" s="657"/>
      <c r="AG6" s="251"/>
      <c r="AH6" s="252"/>
      <c r="AI6" s="251"/>
      <c r="AJ6" s="253"/>
      <c r="AK6" s="252"/>
      <c r="AL6" s="252"/>
      <c r="AM6" s="251"/>
      <c r="AN6" s="252"/>
      <c r="AO6" s="251"/>
      <c r="AP6" s="252"/>
      <c r="AQ6" s="656" t="s">
        <v>221</v>
      </c>
      <c r="AR6" s="638"/>
      <c r="AS6" s="656" t="s">
        <v>221</v>
      </c>
      <c r="AT6" s="657"/>
      <c r="AU6" s="656" t="s">
        <v>221</v>
      </c>
      <c r="AV6" s="659"/>
      <c r="AW6" s="246"/>
      <c r="AX6" s="246"/>
      <c r="AY6" s="246"/>
      <c r="AZ6" s="246"/>
      <c r="BA6" s="246"/>
      <c r="BB6" s="246"/>
      <c r="BC6" s="246"/>
      <c r="BD6" s="246"/>
      <c r="BE6" s="246"/>
    </row>
    <row r="7" spans="2:57" ht="12" customHeight="1">
      <c r="B7" s="254"/>
      <c r="C7" s="254"/>
      <c r="D7" s="255"/>
      <c r="E7" s="256"/>
      <c r="F7" s="255"/>
      <c r="G7" s="256"/>
      <c r="H7" s="255"/>
      <c r="I7" s="256"/>
      <c r="J7" s="255"/>
      <c r="K7" s="256"/>
      <c r="L7" s="255"/>
      <c r="M7" s="256"/>
      <c r="N7" s="255"/>
      <c r="O7" s="256"/>
      <c r="P7" s="255"/>
      <c r="Q7" s="256"/>
      <c r="R7" s="255"/>
      <c r="S7" s="256"/>
      <c r="T7" s="255"/>
      <c r="U7" s="256"/>
      <c r="V7" s="255"/>
      <c r="W7" s="256"/>
      <c r="X7" s="255"/>
      <c r="Y7" s="256"/>
      <c r="Z7" s="255"/>
      <c r="AA7" s="256"/>
      <c r="AB7" s="255"/>
      <c r="AC7" s="256"/>
      <c r="AD7" s="255"/>
      <c r="AE7" s="256"/>
      <c r="AF7" s="255"/>
      <c r="AG7" s="636" t="s">
        <v>112</v>
      </c>
      <c r="AH7" s="637"/>
      <c r="AI7" s="636" t="s">
        <v>222</v>
      </c>
      <c r="AJ7" s="639"/>
      <c r="AK7" s="636"/>
      <c r="AL7" s="639"/>
      <c r="AM7" s="636" t="s">
        <v>113</v>
      </c>
      <c r="AN7" s="639"/>
      <c r="AO7" s="636" t="s">
        <v>220</v>
      </c>
      <c r="AP7" s="637"/>
      <c r="AQ7" s="256"/>
      <c r="AR7" s="257"/>
      <c r="AS7" s="256"/>
      <c r="AT7" s="255"/>
      <c r="AU7" s="256"/>
      <c r="AV7" s="258"/>
      <c r="AW7" s="246"/>
      <c r="AX7" s="246"/>
      <c r="AY7" s="246"/>
      <c r="AZ7" s="246"/>
      <c r="BA7" s="246"/>
      <c r="BB7" s="246"/>
      <c r="BC7" s="246"/>
      <c r="BD7" s="246"/>
      <c r="BE7" s="246"/>
    </row>
    <row r="8" spans="2:57" ht="12" customHeight="1">
      <c r="B8" s="259"/>
      <c r="C8" s="640" t="s">
        <v>223</v>
      </c>
      <c r="D8" s="638"/>
      <c r="E8" s="656" t="s">
        <v>224</v>
      </c>
      <c r="F8" s="638"/>
      <c r="G8" s="656" t="s">
        <v>212</v>
      </c>
      <c r="H8" s="638"/>
      <c r="I8" s="656" t="s">
        <v>225</v>
      </c>
      <c r="J8" s="638"/>
      <c r="K8" s="656" t="s">
        <v>226</v>
      </c>
      <c r="L8" s="638"/>
      <c r="M8" s="656" t="s">
        <v>226</v>
      </c>
      <c r="N8" s="638"/>
      <c r="O8" s="656" t="s">
        <v>226</v>
      </c>
      <c r="P8" s="638"/>
      <c r="Q8" s="656" t="s">
        <v>226</v>
      </c>
      <c r="R8" s="638"/>
      <c r="S8" s="656" t="s">
        <v>116</v>
      </c>
      <c r="T8" s="638"/>
      <c r="U8" s="249"/>
      <c r="V8" s="248"/>
      <c r="W8" s="656" t="s">
        <v>225</v>
      </c>
      <c r="X8" s="638"/>
      <c r="Y8" s="656" t="s">
        <v>227</v>
      </c>
      <c r="Z8" s="638"/>
      <c r="AA8" s="249"/>
      <c r="AB8" s="248"/>
      <c r="AC8" s="656" t="s">
        <v>228</v>
      </c>
      <c r="AD8" s="638"/>
      <c r="AE8" s="249"/>
      <c r="AF8" s="248"/>
      <c r="AG8" s="249"/>
      <c r="AH8" s="248"/>
      <c r="AI8" s="249"/>
      <c r="AJ8" s="250"/>
      <c r="AK8" s="636" t="s">
        <v>181</v>
      </c>
      <c r="AL8" s="639"/>
      <c r="AM8" s="249"/>
      <c r="AN8" s="248"/>
      <c r="AO8" s="249"/>
      <c r="AP8" s="248"/>
      <c r="AQ8" s="656" t="s">
        <v>115</v>
      </c>
      <c r="AR8" s="638"/>
      <c r="AS8" s="656" t="s">
        <v>182</v>
      </c>
      <c r="AT8" s="657"/>
      <c r="AU8" s="656" t="s">
        <v>183</v>
      </c>
      <c r="AV8" s="659"/>
      <c r="AW8" s="246"/>
      <c r="AX8" s="246"/>
      <c r="AY8" s="246"/>
      <c r="AZ8" s="246"/>
      <c r="BA8" s="246"/>
      <c r="BB8" s="246"/>
      <c r="BC8" s="246"/>
      <c r="BD8" s="246"/>
      <c r="BE8" s="246"/>
    </row>
    <row r="9" spans="2:57" ht="12" customHeight="1">
      <c r="B9" s="259" t="s">
        <v>120</v>
      </c>
      <c r="C9" s="254"/>
      <c r="D9" s="255"/>
      <c r="E9" s="256"/>
      <c r="F9" s="255"/>
      <c r="G9" s="256"/>
      <c r="H9" s="255"/>
      <c r="I9" s="256"/>
      <c r="J9" s="255"/>
      <c r="K9" s="256"/>
      <c r="L9" s="255"/>
      <c r="M9" s="256"/>
      <c r="N9" s="255"/>
      <c r="O9" s="256"/>
      <c r="P9" s="255"/>
      <c r="Q9" s="256"/>
      <c r="R9" s="255"/>
      <c r="S9" s="256"/>
      <c r="T9" s="255"/>
      <c r="U9" s="256"/>
      <c r="V9" s="255"/>
      <c r="W9" s="256"/>
      <c r="X9" s="255"/>
      <c r="Y9" s="256"/>
      <c r="Z9" s="255"/>
      <c r="AA9" s="256"/>
      <c r="AB9" s="255"/>
      <c r="AC9" s="256"/>
      <c r="AD9" s="255"/>
      <c r="AE9" s="256"/>
      <c r="AF9" s="255"/>
      <c r="AG9" s="256"/>
      <c r="AH9" s="255"/>
      <c r="AI9" s="256"/>
      <c r="AJ9" s="257"/>
      <c r="AK9" s="256"/>
      <c r="AL9" s="257"/>
      <c r="AM9" s="256"/>
      <c r="AN9" s="255"/>
      <c r="AO9" s="256"/>
      <c r="AP9" s="255"/>
      <c r="AQ9" s="256"/>
      <c r="AR9" s="257"/>
      <c r="AS9" s="256"/>
      <c r="AT9" s="255"/>
      <c r="AU9" s="256"/>
      <c r="AV9" s="258"/>
      <c r="AW9" s="246"/>
      <c r="AX9" s="246"/>
      <c r="AY9" s="246"/>
      <c r="AZ9" s="246"/>
      <c r="BA9" s="246"/>
      <c r="BB9" s="246"/>
      <c r="BC9" s="246"/>
      <c r="BD9" s="246"/>
      <c r="BE9" s="246"/>
    </row>
    <row r="10" spans="2:57" ht="12" customHeight="1">
      <c r="B10" s="259"/>
      <c r="C10" s="259"/>
      <c r="D10" s="248"/>
      <c r="E10" s="249"/>
      <c r="F10" s="248"/>
      <c r="G10" s="656" t="s">
        <v>184</v>
      </c>
      <c r="H10" s="638"/>
      <c r="I10" s="656" t="s">
        <v>184</v>
      </c>
      <c r="J10" s="638"/>
      <c r="K10" s="656" t="s">
        <v>184</v>
      </c>
      <c r="L10" s="638"/>
      <c r="M10" s="656" t="s">
        <v>184</v>
      </c>
      <c r="N10" s="638"/>
      <c r="O10" s="656" t="s">
        <v>184</v>
      </c>
      <c r="P10" s="638"/>
      <c r="Q10" s="656" t="s">
        <v>184</v>
      </c>
      <c r="R10" s="638"/>
      <c r="S10" s="656" t="s">
        <v>184</v>
      </c>
      <c r="T10" s="638"/>
      <c r="U10" s="656" t="s">
        <v>184</v>
      </c>
      <c r="V10" s="638"/>
      <c r="W10" s="656" t="s">
        <v>184</v>
      </c>
      <c r="X10" s="638"/>
      <c r="Y10" s="656" t="s">
        <v>184</v>
      </c>
      <c r="Z10" s="638"/>
      <c r="AA10" s="656" t="s">
        <v>184</v>
      </c>
      <c r="AB10" s="638"/>
      <c r="AC10" s="656" t="s">
        <v>184</v>
      </c>
      <c r="AD10" s="638"/>
      <c r="AE10" s="656" t="s">
        <v>184</v>
      </c>
      <c r="AF10" s="657"/>
      <c r="AG10" s="656" t="s">
        <v>184</v>
      </c>
      <c r="AH10" s="657"/>
      <c r="AI10" s="656" t="s">
        <v>184</v>
      </c>
      <c r="AJ10" s="638"/>
      <c r="AK10" s="656"/>
      <c r="AL10" s="638"/>
      <c r="AM10" s="656" t="s">
        <v>122</v>
      </c>
      <c r="AN10" s="638"/>
      <c r="AO10" s="656" t="s">
        <v>122</v>
      </c>
      <c r="AP10" s="657"/>
      <c r="AQ10" s="656" t="s">
        <v>184</v>
      </c>
      <c r="AR10" s="638"/>
      <c r="AS10" s="656" t="s">
        <v>185</v>
      </c>
      <c r="AT10" s="657"/>
      <c r="AU10" s="656" t="s">
        <v>186</v>
      </c>
      <c r="AV10" s="659"/>
      <c r="AW10" s="246"/>
      <c r="AX10" s="246"/>
      <c r="AY10" s="246"/>
      <c r="AZ10" s="246"/>
      <c r="BA10" s="246"/>
      <c r="BB10" s="246"/>
      <c r="BC10" s="246"/>
      <c r="BD10" s="246"/>
      <c r="BE10" s="246"/>
    </row>
    <row r="11" spans="2:57" ht="12" customHeight="1" thickBot="1">
      <c r="B11" s="260"/>
      <c r="C11" s="261"/>
      <c r="D11" s="262"/>
      <c r="E11" s="263"/>
      <c r="F11" s="262"/>
      <c r="G11" s="263"/>
      <c r="H11" s="262"/>
      <c r="I11" s="263"/>
      <c r="J11" s="262"/>
      <c r="K11" s="263"/>
      <c r="L11" s="262"/>
      <c r="M11" s="263"/>
      <c r="N11" s="262"/>
      <c r="O11" s="263"/>
      <c r="P11" s="262"/>
      <c r="Q11" s="263"/>
      <c r="R11" s="262"/>
      <c r="S11" s="263"/>
      <c r="T11" s="262"/>
      <c r="U11" s="263"/>
      <c r="V11" s="262"/>
      <c r="W11" s="263"/>
      <c r="X11" s="262"/>
      <c r="Y11" s="263"/>
      <c r="Z11" s="262"/>
      <c r="AA11" s="263"/>
      <c r="AB11" s="262"/>
      <c r="AC11" s="263"/>
      <c r="AD11" s="262"/>
      <c r="AE11" s="263"/>
      <c r="AF11" s="262"/>
      <c r="AG11" s="264"/>
      <c r="AH11" s="265"/>
      <c r="AI11" s="264"/>
      <c r="AJ11" s="266"/>
      <c r="AK11" s="262"/>
      <c r="AL11" s="262"/>
      <c r="AM11" s="263"/>
      <c r="AN11" s="262"/>
      <c r="AO11" s="263"/>
      <c r="AP11" s="262"/>
      <c r="AQ11" s="264"/>
      <c r="AR11" s="266"/>
      <c r="AS11" s="263"/>
      <c r="AT11" s="262"/>
      <c r="AU11" s="264"/>
      <c r="AV11" s="267"/>
      <c r="AW11" s="246"/>
      <c r="AX11" s="246"/>
      <c r="AY11" s="246"/>
      <c r="AZ11" s="246"/>
      <c r="BA11" s="246"/>
      <c r="BB11" s="246"/>
      <c r="BC11" s="246"/>
      <c r="BD11" s="246"/>
      <c r="BE11" s="246"/>
    </row>
    <row r="12" spans="2:57" s="271" customFormat="1" ht="16.5" customHeight="1" thickBot="1">
      <c r="B12" s="268" t="s">
        <v>187</v>
      </c>
      <c r="C12" s="642">
        <v>10000</v>
      </c>
      <c r="D12" s="641"/>
      <c r="E12" s="658">
        <v>14.2</v>
      </c>
      <c r="F12" s="641"/>
      <c r="G12" s="658">
        <v>620</v>
      </c>
      <c r="H12" s="641"/>
      <c r="I12" s="658">
        <v>255.2</v>
      </c>
      <c r="J12" s="641"/>
      <c r="K12" s="658">
        <v>165.9</v>
      </c>
      <c r="L12" s="641"/>
      <c r="M12" s="658">
        <v>399.6</v>
      </c>
      <c r="N12" s="641"/>
      <c r="O12" s="658">
        <v>1130.1</v>
      </c>
      <c r="P12" s="641"/>
      <c r="Q12" s="658">
        <v>112.9</v>
      </c>
      <c r="R12" s="641"/>
      <c r="S12" s="658">
        <v>84.9</v>
      </c>
      <c r="T12" s="641"/>
      <c r="U12" s="658">
        <v>620.8</v>
      </c>
      <c r="V12" s="641"/>
      <c r="W12" s="658">
        <v>437.7</v>
      </c>
      <c r="X12" s="641"/>
      <c r="Y12" s="658">
        <v>2332.9</v>
      </c>
      <c r="Z12" s="641"/>
      <c r="AA12" s="658">
        <v>288</v>
      </c>
      <c r="AB12" s="641"/>
      <c r="AC12" s="658">
        <v>2154.2</v>
      </c>
      <c r="AD12" s="641"/>
      <c r="AE12" s="658">
        <v>1383.6</v>
      </c>
      <c r="AF12" s="641"/>
      <c r="AG12" s="658">
        <v>246.8</v>
      </c>
      <c r="AH12" s="641"/>
      <c r="AI12" s="658">
        <v>39.8</v>
      </c>
      <c r="AJ12" s="641"/>
      <c r="AK12" s="658">
        <v>0</v>
      </c>
      <c r="AL12" s="641"/>
      <c r="AM12" s="658">
        <v>382.6</v>
      </c>
      <c r="AN12" s="641"/>
      <c r="AO12" s="658">
        <v>714.4</v>
      </c>
      <c r="AP12" s="658"/>
      <c r="AQ12" s="658">
        <v>1808.5</v>
      </c>
      <c r="AR12" s="658"/>
      <c r="AS12" s="658">
        <v>0</v>
      </c>
      <c r="AT12" s="658"/>
      <c r="AU12" s="658">
        <v>10000</v>
      </c>
      <c r="AV12" s="635"/>
      <c r="AW12" s="269"/>
      <c r="AX12" s="270"/>
      <c r="AY12" s="269"/>
      <c r="AZ12" s="269"/>
      <c r="BA12" s="269"/>
      <c r="BB12" s="269"/>
      <c r="BC12" s="269"/>
      <c r="BD12" s="269"/>
      <c r="BE12" s="269"/>
    </row>
    <row r="13" spans="2:57" ht="16.5" customHeight="1">
      <c r="B13" s="259" t="s">
        <v>126</v>
      </c>
      <c r="C13" s="272"/>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4"/>
      <c r="AW13" s="246"/>
      <c r="AX13" s="246"/>
      <c r="AY13" s="246"/>
      <c r="AZ13" s="246"/>
      <c r="BA13" s="246"/>
      <c r="BB13" s="246"/>
      <c r="BC13" s="246"/>
      <c r="BD13" s="246"/>
      <c r="BE13" s="246"/>
    </row>
    <row r="14" spans="2:57" ht="16.5" customHeight="1">
      <c r="B14" s="275">
        <v>39190</v>
      </c>
      <c r="C14" s="276"/>
      <c r="D14" s="277">
        <v>99.4</v>
      </c>
      <c r="E14" s="277"/>
      <c r="F14" s="277">
        <v>89.6</v>
      </c>
      <c r="G14" s="277"/>
      <c r="H14" s="277">
        <v>109.4</v>
      </c>
      <c r="I14" s="277"/>
      <c r="J14" s="277">
        <v>115.5</v>
      </c>
      <c r="K14" s="277"/>
      <c r="L14" s="277">
        <v>89.4</v>
      </c>
      <c r="M14" s="277"/>
      <c r="N14" s="277">
        <v>101.7</v>
      </c>
      <c r="O14" s="277"/>
      <c r="P14" s="277">
        <v>127.6</v>
      </c>
      <c r="Q14" s="277"/>
      <c r="R14" s="277">
        <v>90</v>
      </c>
      <c r="S14" s="277"/>
      <c r="T14" s="277">
        <v>104</v>
      </c>
      <c r="U14" s="277"/>
      <c r="V14" s="277">
        <v>102.9</v>
      </c>
      <c r="W14" s="277"/>
      <c r="X14" s="277">
        <v>95.5</v>
      </c>
      <c r="Y14" s="277"/>
      <c r="Z14" s="277">
        <v>94.8</v>
      </c>
      <c r="AA14" s="277"/>
      <c r="AB14" s="277">
        <v>86.5</v>
      </c>
      <c r="AC14" s="277"/>
      <c r="AD14" s="277">
        <v>100</v>
      </c>
      <c r="AE14" s="277"/>
      <c r="AF14" s="277">
        <v>79.7</v>
      </c>
      <c r="AG14" s="277"/>
      <c r="AH14" s="277">
        <v>110.7</v>
      </c>
      <c r="AI14" s="277"/>
      <c r="AJ14" s="277">
        <v>79.4</v>
      </c>
      <c r="AK14" s="277"/>
      <c r="AL14" s="278" t="s">
        <v>133</v>
      </c>
      <c r="AM14" s="277"/>
      <c r="AN14" s="277">
        <v>72</v>
      </c>
      <c r="AO14" s="277"/>
      <c r="AP14" s="277">
        <v>73.1</v>
      </c>
      <c r="AQ14" s="277"/>
      <c r="AR14" s="277">
        <v>116</v>
      </c>
      <c r="AS14" s="277"/>
      <c r="AT14" s="278" t="s">
        <v>133</v>
      </c>
      <c r="AU14" s="277"/>
      <c r="AV14" s="279">
        <v>99.4</v>
      </c>
      <c r="AW14" s="246"/>
      <c r="AX14" s="246"/>
      <c r="AY14" s="246"/>
      <c r="AZ14" s="246"/>
      <c r="BA14" s="246"/>
      <c r="BB14" s="246"/>
      <c r="BC14" s="246"/>
      <c r="BD14" s="246"/>
      <c r="BE14" s="246"/>
    </row>
    <row r="15" spans="2:57" ht="16.5" customHeight="1">
      <c r="B15" s="275">
        <v>39555</v>
      </c>
      <c r="C15" s="276"/>
      <c r="D15" s="277">
        <v>96.7</v>
      </c>
      <c r="E15" s="277"/>
      <c r="F15" s="277">
        <v>107.5</v>
      </c>
      <c r="G15" s="277"/>
      <c r="H15" s="277">
        <v>95.9</v>
      </c>
      <c r="I15" s="277"/>
      <c r="J15" s="277">
        <v>110.9</v>
      </c>
      <c r="K15" s="277"/>
      <c r="L15" s="277">
        <v>105.3</v>
      </c>
      <c r="M15" s="277"/>
      <c r="N15" s="277">
        <v>101.4</v>
      </c>
      <c r="O15" s="277"/>
      <c r="P15" s="277">
        <v>124.3</v>
      </c>
      <c r="Q15" s="277"/>
      <c r="R15" s="277">
        <v>87.3</v>
      </c>
      <c r="S15" s="277"/>
      <c r="T15" s="277">
        <v>130.5</v>
      </c>
      <c r="U15" s="277"/>
      <c r="V15" s="277">
        <v>102.8</v>
      </c>
      <c r="W15" s="277"/>
      <c r="X15" s="277">
        <v>89.6</v>
      </c>
      <c r="Y15" s="277"/>
      <c r="Z15" s="277">
        <v>94</v>
      </c>
      <c r="AA15" s="277"/>
      <c r="AB15" s="277">
        <v>98.1</v>
      </c>
      <c r="AC15" s="277"/>
      <c r="AD15" s="277">
        <v>90.9</v>
      </c>
      <c r="AE15" s="277"/>
      <c r="AF15" s="277">
        <v>80.7</v>
      </c>
      <c r="AG15" s="277"/>
      <c r="AH15" s="277">
        <v>105.6</v>
      </c>
      <c r="AI15" s="277"/>
      <c r="AJ15" s="277">
        <v>68.7</v>
      </c>
      <c r="AK15" s="277"/>
      <c r="AL15" s="278" t="s">
        <v>133</v>
      </c>
      <c r="AM15" s="277"/>
      <c r="AN15" s="277">
        <v>88.8</v>
      </c>
      <c r="AO15" s="277"/>
      <c r="AP15" s="277">
        <v>68.5</v>
      </c>
      <c r="AQ15" s="277"/>
      <c r="AR15" s="277">
        <v>115.2</v>
      </c>
      <c r="AS15" s="277"/>
      <c r="AT15" s="278" t="s">
        <v>133</v>
      </c>
      <c r="AU15" s="277"/>
      <c r="AV15" s="279">
        <v>96.7</v>
      </c>
      <c r="AW15" s="246"/>
      <c r="AX15" s="246"/>
      <c r="AY15" s="246"/>
      <c r="AZ15" s="246"/>
      <c r="BA15" s="246"/>
      <c r="BB15" s="246"/>
      <c r="BC15" s="246"/>
      <c r="BD15" s="246"/>
      <c r="BE15" s="246"/>
    </row>
    <row r="16" spans="2:57" ht="16.5" customHeight="1">
      <c r="B16" s="275">
        <v>39920</v>
      </c>
      <c r="C16" s="276"/>
      <c r="D16" s="277">
        <v>89.6</v>
      </c>
      <c r="E16" s="277"/>
      <c r="F16" s="277">
        <v>158.7</v>
      </c>
      <c r="G16" s="277"/>
      <c r="H16" s="277">
        <v>86.5</v>
      </c>
      <c r="I16" s="277"/>
      <c r="J16" s="277">
        <v>95.8</v>
      </c>
      <c r="K16" s="277"/>
      <c r="L16" s="277">
        <v>110</v>
      </c>
      <c r="M16" s="277"/>
      <c r="N16" s="277">
        <v>120.3</v>
      </c>
      <c r="O16" s="277"/>
      <c r="P16" s="277">
        <v>86.8</v>
      </c>
      <c r="Q16" s="277"/>
      <c r="R16" s="277">
        <v>118.1</v>
      </c>
      <c r="S16" s="277"/>
      <c r="T16" s="277">
        <v>156.6</v>
      </c>
      <c r="U16" s="277"/>
      <c r="V16" s="277">
        <v>80.4</v>
      </c>
      <c r="W16" s="277"/>
      <c r="X16" s="277">
        <v>81.6</v>
      </c>
      <c r="Y16" s="277"/>
      <c r="Z16" s="277">
        <v>92.9</v>
      </c>
      <c r="AA16" s="277"/>
      <c r="AB16" s="277">
        <v>87.1</v>
      </c>
      <c r="AC16" s="277"/>
      <c r="AD16" s="277">
        <v>84.6</v>
      </c>
      <c r="AE16" s="277"/>
      <c r="AF16" s="277">
        <v>83.3</v>
      </c>
      <c r="AG16" s="277"/>
      <c r="AH16" s="277">
        <v>88.6</v>
      </c>
      <c r="AI16" s="277"/>
      <c r="AJ16" s="277">
        <v>52</v>
      </c>
      <c r="AK16" s="277"/>
      <c r="AL16" s="278" t="s">
        <v>133</v>
      </c>
      <c r="AM16" s="277"/>
      <c r="AN16" s="277">
        <v>103.6</v>
      </c>
      <c r="AO16" s="277"/>
      <c r="AP16" s="277">
        <v>72.4</v>
      </c>
      <c r="AQ16" s="277"/>
      <c r="AR16" s="277">
        <v>98.3</v>
      </c>
      <c r="AS16" s="277"/>
      <c r="AT16" s="278" t="s">
        <v>133</v>
      </c>
      <c r="AU16" s="277"/>
      <c r="AV16" s="279">
        <v>89.6</v>
      </c>
      <c r="AW16" s="246"/>
      <c r="AX16" s="246"/>
      <c r="AY16" s="246"/>
      <c r="AZ16" s="246"/>
      <c r="BA16" s="246"/>
      <c r="BB16" s="246"/>
      <c r="BC16" s="246"/>
      <c r="BD16" s="246"/>
      <c r="BE16" s="246"/>
    </row>
    <row r="17" spans="2:57" ht="16.5" customHeight="1">
      <c r="B17" s="275">
        <v>40285</v>
      </c>
      <c r="C17" s="276"/>
      <c r="D17" s="277">
        <v>89</v>
      </c>
      <c r="E17" s="277"/>
      <c r="F17" s="277">
        <v>209.4</v>
      </c>
      <c r="G17" s="277"/>
      <c r="H17" s="277">
        <v>85.8</v>
      </c>
      <c r="I17" s="277"/>
      <c r="J17" s="277">
        <v>80</v>
      </c>
      <c r="K17" s="277"/>
      <c r="L17" s="277">
        <v>91.6</v>
      </c>
      <c r="M17" s="277"/>
      <c r="N17" s="277">
        <v>155</v>
      </c>
      <c r="O17" s="277"/>
      <c r="P17" s="277">
        <v>76.1</v>
      </c>
      <c r="Q17" s="277"/>
      <c r="R17" s="277">
        <v>108.2</v>
      </c>
      <c r="S17" s="277"/>
      <c r="T17" s="277">
        <v>101.8</v>
      </c>
      <c r="U17" s="277"/>
      <c r="V17" s="277">
        <v>88</v>
      </c>
      <c r="W17" s="277"/>
      <c r="X17" s="277">
        <v>83</v>
      </c>
      <c r="Y17" s="277"/>
      <c r="Z17" s="277">
        <v>92.6</v>
      </c>
      <c r="AA17" s="277"/>
      <c r="AB17" s="277">
        <v>81.1</v>
      </c>
      <c r="AC17" s="277"/>
      <c r="AD17" s="277">
        <v>84.9</v>
      </c>
      <c r="AE17" s="277"/>
      <c r="AF17" s="277">
        <v>84</v>
      </c>
      <c r="AG17" s="277"/>
      <c r="AH17" s="277">
        <v>94.7</v>
      </c>
      <c r="AI17" s="277"/>
      <c r="AJ17" s="277">
        <v>48.6</v>
      </c>
      <c r="AK17" s="277"/>
      <c r="AL17" s="278" t="s">
        <v>133</v>
      </c>
      <c r="AM17" s="277"/>
      <c r="AN17" s="277">
        <v>115.6</v>
      </c>
      <c r="AO17" s="277"/>
      <c r="AP17" s="277">
        <v>65.4</v>
      </c>
      <c r="AQ17" s="277"/>
      <c r="AR17" s="277">
        <v>96.9</v>
      </c>
      <c r="AS17" s="277"/>
      <c r="AT17" s="278" t="s">
        <v>133</v>
      </c>
      <c r="AU17" s="277"/>
      <c r="AV17" s="279">
        <v>89</v>
      </c>
      <c r="AW17" s="246"/>
      <c r="AX17" s="246"/>
      <c r="AY17" s="246"/>
      <c r="AZ17" s="246"/>
      <c r="BA17" s="246"/>
      <c r="BB17" s="246"/>
      <c r="BC17" s="246"/>
      <c r="BD17" s="246"/>
      <c r="BE17" s="246"/>
    </row>
    <row r="18" spans="2:57" ht="16.5" customHeight="1">
      <c r="B18" s="280">
        <v>40650</v>
      </c>
      <c r="C18" s="281"/>
      <c r="D18" s="282">
        <v>92.5</v>
      </c>
      <c r="E18" s="282"/>
      <c r="F18" s="282">
        <v>221.7</v>
      </c>
      <c r="G18" s="283"/>
      <c r="H18" s="282">
        <v>87.1</v>
      </c>
      <c r="I18" s="282"/>
      <c r="J18" s="282">
        <v>75</v>
      </c>
      <c r="K18" s="282"/>
      <c r="L18" s="282">
        <v>90.9</v>
      </c>
      <c r="M18" s="282"/>
      <c r="N18" s="282">
        <v>212.4</v>
      </c>
      <c r="O18" s="282"/>
      <c r="P18" s="282">
        <v>61.9</v>
      </c>
      <c r="Q18" s="282"/>
      <c r="R18" s="282">
        <v>109.7</v>
      </c>
      <c r="S18" s="283"/>
      <c r="T18" s="282">
        <v>112.9</v>
      </c>
      <c r="U18" s="282"/>
      <c r="V18" s="282">
        <v>98</v>
      </c>
      <c r="W18" s="283"/>
      <c r="X18" s="282">
        <v>83.2</v>
      </c>
      <c r="Y18" s="282"/>
      <c r="Z18" s="282">
        <v>88.8</v>
      </c>
      <c r="AA18" s="283"/>
      <c r="AB18" s="282">
        <v>80.5</v>
      </c>
      <c r="AC18" s="282"/>
      <c r="AD18" s="282">
        <v>103.1</v>
      </c>
      <c r="AE18" s="282"/>
      <c r="AF18" s="282">
        <v>77.4</v>
      </c>
      <c r="AG18" s="282"/>
      <c r="AH18" s="282">
        <v>105.1</v>
      </c>
      <c r="AI18" s="282"/>
      <c r="AJ18" s="282">
        <v>40.9</v>
      </c>
      <c r="AK18" s="282"/>
      <c r="AL18" s="283" t="s">
        <v>133</v>
      </c>
      <c r="AM18" s="282"/>
      <c r="AN18" s="282">
        <v>110.4</v>
      </c>
      <c r="AO18" s="282"/>
      <c r="AP18" s="282">
        <v>52.3</v>
      </c>
      <c r="AQ18" s="282"/>
      <c r="AR18" s="282">
        <v>100.8</v>
      </c>
      <c r="AS18" s="282"/>
      <c r="AT18" s="283" t="s">
        <v>133</v>
      </c>
      <c r="AU18" s="282"/>
      <c r="AV18" s="284">
        <v>92.5</v>
      </c>
      <c r="AW18" s="246"/>
      <c r="AX18" s="246"/>
      <c r="AY18" s="246"/>
      <c r="AZ18" s="246"/>
      <c r="BA18" s="246"/>
      <c r="BB18" s="246"/>
      <c r="BC18" s="246"/>
      <c r="BD18" s="246"/>
      <c r="BE18" s="246"/>
    </row>
    <row r="19" spans="2:57" ht="16.5" customHeight="1">
      <c r="B19" s="285" t="s">
        <v>126</v>
      </c>
      <c r="C19" s="286"/>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8" t="s">
        <v>133</v>
      </c>
      <c r="AM19" s="287"/>
      <c r="AN19" s="287"/>
      <c r="AO19" s="287"/>
      <c r="AP19" s="287"/>
      <c r="AQ19" s="287"/>
      <c r="AR19" s="287"/>
      <c r="AS19" s="287"/>
      <c r="AT19" s="288" t="s">
        <v>133</v>
      </c>
      <c r="AU19" s="287"/>
      <c r="AV19" s="289"/>
      <c r="AW19" s="246"/>
      <c r="AX19" s="246"/>
      <c r="AY19" s="246"/>
      <c r="AZ19" s="246"/>
      <c r="BA19" s="246"/>
      <c r="BB19" s="246"/>
      <c r="BC19" s="246"/>
      <c r="BD19" s="246"/>
      <c r="BE19" s="246"/>
    </row>
    <row r="20" spans="2:57" ht="16.5" customHeight="1">
      <c r="B20" s="247" t="s">
        <v>165</v>
      </c>
      <c r="C20" s="475"/>
      <c r="D20" s="277">
        <v>91.9</v>
      </c>
      <c r="E20" s="277"/>
      <c r="F20" s="277">
        <v>212.2</v>
      </c>
      <c r="G20" s="277"/>
      <c r="H20" s="277">
        <v>80.3</v>
      </c>
      <c r="I20" s="277"/>
      <c r="J20" s="277">
        <v>68.4</v>
      </c>
      <c r="K20" s="277"/>
      <c r="L20" s="277">
        <v>99.1</v>
      </c>
      <c r="M20" s="277"/>
      <c r="N20" s="277">
        <v>180.4</v>
      </c>
      <c r="O20" s="277"/>
      <c r="P20" s="277">
        <v>92.7</v>
      </c>
      <c r="Q20" s="277"/>
      <c r="R20" s="277">
        <v>107.8</v>
      </c>
      <c r="S20" s="277"/>
      <c r="T20" s="277">
        <v>118.4</v>
      </c>
      <c r="U20" s="277"/>
      <c r="V20" s="277">
        <v>94.9</v>
      </c>
      <c r="W20" s="277"/>
      <c r="X20" s="277">
        <v>78.8</v>
      </c>
      <c r="Y20" s="277"/>
      <c r="Z20" s="277">
        <v>86.1</v>
      </c>
      <c r="AA20" s="277"/>
      <c r="AB20" s="277">
        <v>83.5</v>
      </c>
      <c r="AC20" s="277"/>
      <c r="AD20" s="277">
        <v>93.6</v>
      </c>
      <c r="AE20" s="277"/>
      <c r="AF20" s="277">
        <v>81.5</v>
      </c>
      <c r="AG20" s="277"/>
      <c r="AH20" s="277">
        <v>104.4</v>
      </c>
      <c r="AI20" s="277"/>
      <c r="AJ20" s="277">
        <v>42</v>
      </c>
      <c r="AK20" s="277"/>
      <c r="AL20" s="278" t="s">
        <v>230</v>
      </c>
      <c r="AM20" s="277"/>
      <c r="AN20" s="277">
        <v>111.6</v>
      </c>
      <c r="AO20" s="277"/>
      <c r="AP20" s="277">
        <v>59.7</v>
      </c>
      <c r="AQ20" s="277"/>
      <c r="AR20" s="277">
        <v>113.6</v>
      </c>
      <c r="AS20" s="277"/>
      <c r="AT20" s="278" t="s">
        <v>230</v>
      </c>
      <c r="AU20" s="277"/>
      <c r="AV20" s="279">
        <v>91.9</v>
      </c>
      <c r="AW20" s="246"/>
      <c r="AX20" s="246"/>
      <c r="AY20" s="246"/>
      <c r="AZ20" s="246"/>
      <c r="BA20" s="246"/>
      <c r="BB20" s="246"/>
      <c r="BC20" s="246"/>
      <c r="BD20" s="246"/>
      <c r="BE20" s="246"/>
    </row>
    <row r="21" spans="2:57" ht="16.5" customHeight="1">
      <c r="B21" s="247" t="s">
        <v>166</v>
      </c>
      <c r="C21" s="475"/>
      <c r="D21" s="277">
        <v>88.4</v>
      </c>
      <c r="E21" s="277"/>
      <c r="F21" s="277">
        <v>198.4</v>
      </c>
      <c r="G21" s="277"/>
      <c r="H21" s="277">
        <v>76.9</v>
      </c>
      <c r="I21" s="277"/>
      <c r="J21" s="277">
        <v>59.3</v>
      </c>
      <c r="K21" s="277"/>
      <c r="L21" s="277">
        <v>98.6</v>
      </c>
      <c r="M21" s="277"/>
      <c r="N21" s="277">
        <v>166.3</v>
      </c>
      <c r="O21" s="277"/>
      <c r="P21" s="277">
        <v>76.1</v>
      </c>
      <c r="Q21" s="277"/>
      <c r="R21" s="277">
        <v>115.7</v>
      </c>
      <c r="S21" s="277"/>
      <c r="T21" s="277">
        <v>123.1</v>
      </c>
      <c r="U21" s="277"/>
      <c r="V21" s="277">
        <v>91.8</v>
      </c>
      <c r="W21" s="277"/>
      <c r="X21" s="277">
        <v>78.4</v>
      </c>
      <c r="Y21" s="277"/>
      <c r="Z21" s="277">
        <v>87.7</v>
      </c>
      <c r="AA21" s="277"/>
      <c r="AB21" s="277">
        <v>82.8</v>
      </c>
      <c r="AC21" s="277"/>
      <c r="AD21" s="277">
        <v>88.6</v>
      </c>
      <c r="AE21" s="277"/>
      <c r="AF21" s="277">
        <v>83.8</v>
      </c>
      <c r="AG21" s="277"/>
      <c r="AH21" s="277">
        <v>115.6</v>
      </c>
      <c r="AI21" s="277"/>
      <c r="AJ21" s="277">
        <v>43</v>
      </c>
      <c r="AK21" s="277"/>
      <c r="AL21" s="278" t="s">
        <v>230</v>
      </c>
      <c r="AM21" s="277"/>
      <c r="AN21" s="277">
        <v>111.9</v>
      </c>
      <c r="AO21" s="277"/>
      <c r="AP21" s="277">
        <v>59.9</v>
      </c>
      <c r="AQ21" s="277"/>
      <c r="AR21" s="277">
        <v>100.6</v>
      </c>
      <c r="AS21" s="277"/>
      <c r="AT21" s="278" t="s">
        <v>230</v>
      </c>
      <c r="AU21" s="277"/>
      <c r="AV21" s="279">
        <v>88.4</v>
      </c>
      <c r="AW21" s="246"/>
      <c r="AX21" s="246"/>
      <c r="AY21" s="246"/>
      <c r="AZ21" s="246"/>
      <c r="BA21" s="246"/>
      <c r="BB21" s="246"/>
      <c r="BC21" s="246"/>
      <c r="BD21" s="246"/>
      <c r="BE21" s="246"/>
    </row>
    <row r="22" spans="2:57" ht="16.5" customHeight="1">
      <c r="B22" s="247" t="s">
        <v>138</v>
      </c>
      <c r="C22" s="475"/>
      <c r="D22" s="277">
        <v>80</v>
      </c>
      <c r="E22" s="277"/>
      <c r="F22" s="277">
        <v>218.5</v>
      </c>
      <c r="G22" s="277"/>
      <c r="H22" s="277">
        <v>79.2</v>
      </c>
      <c r="I22" s="277"/>
      <c r="J22" s="277">
        <v>70.3</v>
      </c>
      <c r="K22" s="277"/>
      <c r="L22" s="277">
        <v>85.9</v>
      </c>
      <c r="M22" s="277"/>
      <c r="N22" s="277">
        <v>203.9</v>
      </c>
      <c r="O22" s="277"/>
      <c r="P22" s="277">
        <v>32.5</v>
      </c>
      <c r="Q22" s="277"/>
      <c r="R22" s="277">
        <v>86.8</v>
      </c>
      <c r="S22" s="277"/>
      <c r="T22" s="277">
        <v>112.4</v>
      </c>
      <c r="U22" s="277"/>
      <c r="V22" s="277">
        <v>81.3</v>
      </c>
      <c r="W22" s="277"/>
      <c r="X22" s="277">
        <v>85.5</v>
      </c>
      <c r="Y22" s="277"/>
      <c r="Z22" s="277">
        <v>81.2</v>
      </c>
      <c r="AA22" s="277"/>
      <c r="AB22" s="277">
        <v>83.1</v>
      </c>
      <c r="AC22" s="277"/>
      <c r="AD22" s="277">
        <v>75</v>
      </c>
      <c r="AE22" s="277"/>
      <c r="AF22" s="277">
        <v>83.3</v>
      </c>
      <c r="AG22" s="277"/>
      <c r="AH22" s="277">
        <v>122</v>
      </c>
      <c r="AI22" s="277"/>
      <c r="AJ22" s="277">
        <v>44.8</v>
      </c>
      <c r="AK22" s="277"/>
      <c r="AL22" s="278" t="s">
        <v>230</v>
      </c>
      <c r="AM22" s="277"/>
      <c r="AN22" s="277">
        <v>111.9</v>
      </c>
      <c r="AO22" s="277"/>
      <c r="AP22" s="277">
        <v>56.7</v>
      </c>
      <c r="AQ22" s="277"/>
      <c r="AR22" s="277">
        <v>78.7</v>
      </c>
      <c r="AS22" s="277"/>
      <c r="AT22" s="278" t="s">
        <v>230</v>
      </c>
      <c r="AU22" s="277"/>
      <c r="AV22" s="279">
        <v>80</v>
      </c>
      <c r="AW22" s="246"/>
      <c r="AX22" s="246"/>
      <c r="AY22" s="246"/>
      <c r="AZ22" s="246"/>
      <c r="BA22" s="246"/>
      <c r="BB22" s="246"/>
      <c r="BC22" s="246"/>
      <c r="BD22" s="246"/>
      <c r="BE22" s="246"/>
    </row>
    <row r="23" spans="2:57" ht="16.5" customHeight="1">
      <c r="B23" s="247" t="s">
        <v>139</v>
      </c>
      <c r="C23" s="290"/>
      <c r="D23" s="277">
        <v>88.6</v>
      </c>
      <c r="E23" s="277"/>
      <c r="F23" s="277">
        <v>227.7</v>
      </c>
      <c r="G23" s="277"/>
      <c r="H23" s="277">
        <v>90.5</v>
      </c>
      <c r="I23" s="277"/>
      <c r="J23" s="277">
        <v>68.5</v>
      </c>
      <c r="K23" s="277"/>
      <c r="L23" s="277">
        <v>84.1</v>
      </c>
      <c r="M23" s="277"/>
      <c r="N23" s="277">
        <v>237.9</v>
      </c>
      <c r="O23" s="277"/>
      <c r="P23" s="277">
        <v>43.1</v>
      </c>
      <c r="Q23" s="277"/>
      <c r="R23" s="277">
        <v>80.8</v>
      </c>
      <c r="S23" s="277"/>
      <c r="T23" s="277">
        <v>115.3</v>
      </c>
      <c r="U23" s="277"/>
      <c r="V23" s="277">
        <v>109.8</v>
      </c>
      <c r="W23" s="277"/>
      <c r="X23" s="277">
        <v>86.5</v>
      </c>
      <c r="Y23" s="277"/>
      <c r="Z23" s="277">
        <v>86.3</v>
      </c>
      <c r="AA23" s="277"/>
      <c r="AB23" s="277">
        <v>80.7</v>
      </c>
      <c r="AC23" s="277"/>
      <c r="AD23" s="277">
        <v>86.4</v>
      </c>
      <c r="AE23" s="277"/>
      <c r="AF23" s="277">
        <v>83.8</v>
      </c>
      <c r="AG23" s="277"/>
      <c r="AH23" s="277">
        <v>128.9</v>
      </c>
      <c r="AI23" s="277"/>
      <c r="AJ23" s="277">
        <v>40.9</v>
      </c>
      <c r="AK23" s="277"/>
      <c r="AL23" s="278" t="s">
        <v>133</v>
      </c>
      <c r="AM23" s="277"/>
      <c r="AN23" s="277">
        <v>110.6</v>
      </c>
      <c r="AO23" s="277"/>
      <c r="AP23" s="277">
        <v>56.3</v>
      </c>
      <c r="AQ23" s="277"/>
      <c r="AR23" s="277">
        <v>92.3</v>
      </c>
      <c r="AS23" s="277"/>
      <c r="AT23" s="278" t="s">
        <v>133</v>
      </c>
      <c r="AU23" s="277"/>
      <c r="AV23" s="279">
        <v>88.6</v>
      </c>
      <c r="AW23" s="246"/>
      <c r="AX23" s="246"/>
      <c r="AY23" s="246"/>
      <c r="AZ23" s="246"/>
      <c r="BA23" s="246"/>
      <c r="BB23" s="246"/>
      <c r="BC23" s="246"/>
      <c r="BD23" s="246"/>
      <c r="BE23" s="246"/>
    </row>
    <row r="24" spans="2:57" ht="16.5" customHeight="1">
      <c r="B24" s="247" t="s">
        <v>127</v>
      </c>
      <c r="C24" s="290"/>
      <c r="D24" s="277">
        <v>96.6</v>
      </c>
      <c r="E24" s="277"/>
      <c r="F24" s="277">
        <v>221.2</v>
      </c>
      <c r="G24" s="277"/>
      <c r="H24" s="277">
        <v>89.4</v>
      </c>
      <c r="I24" s="277"/>
      <c r="J24" s="277">
        <v>68.8</v>
      </c>
      <c r="K24" s="277"/>
      <c r="L24" s="277">
        <v>82.4</v>
      </c>
      <c r="M24" s="277"/>
      <c r="N24" s="277">
        <v>244.4</v>
      </c>
      <c r="O24" s="277"/>
      <c r="P24" s="277">
        <v>54.5</v>
      </c>
      <c r="Q24" s="277"/>
      <c r="R24" s="277">
        <v>94.7</v>
      </c>
      <c r="S24" s="277"/>
      <c r="T24" s="277">
        <v>123.6</v>
      </c>
      <c r="U24" s="277"/>
      <c r="V24" s="277">
        <v>102.7</v>
      </c>
      <c r="W24" s="277"/>
      <c r="X24" s="277">
        <v>84.9</v>
      </c>
      <c r="Y24" s="277"/>
      <c r="Z24" s="277">
        <v>91.7</v>
      </c>
      <c r="AA24" s="277"/>
      <c r="AB24" s="277">
        <v>82.8</v>
      </c>
      <c r="AC24" s="277"/>
      <c r="AD24" s="277">
        <v>115.5</v>
      </c>
      <c r="AE24" s="277"/>
      <c r="AF24" s="277">
        <v>77.9</v>
      </c>
      <c r="AG24" s="277"/>
      <c r="AH24" s="277">
        <v>102.4</v>
      </c>
      <c r="AI24" s="277"/>
      <c r="AJ24" s="277">
        <v>38.8</v>
      </c>
      <c r="AK24" s="277"/>
      <c r="AL24" s="278" t="s">
        <v>133</v>
      </c>
      <c r="AM24" s="277"/>
      <c r="AN24" s="277">
        <v>111.4</v>
      </c>
      <c r="AO24" s="277"/>
      <c r="AP24" s="277">
        <v>53.7</v>
      </c>
      <c r="AQ24" s="277"/>
      <c r="AR24" s="277">
        <v>101.5</v>
      </c>
      <c r="AS24" s="277"/>
      <c r="AT24" s="278" t="s">
        <v>133</v>
      </c>
      <c r="AU24" s="277"/>
      <c r="AV24" s="279">
        <v>96.6</v>
      </c>
      <c r="AW24" s="246"/>
      <c r="AX24" s="246"/>
      <c r="AY24" s="246"/>
      <c r="AZ24" s="246"/>
      <c r="BA24" s="246"/>
      <c r="BB24" s="246"/>
      <c r="BC24" s="246"/>
      <c r="BD24" s="246"/>
      <c r="BE24" s="246"/>
    </row>
    <row r="25" spans="2:57" ht="16.5" customHeight="1">
      <c r="B25" s="247" t="s">
        <v>128</v>
      </c>
      <c r="C25" s="290"/>
      <c r="D25" s="277">
        <v>98.5</v>
      </c>
      <c r="E25" s="277"/>
      <c r="F25" s="277">
        <v>225.6</v>
      </c>
      <c r="G25" s="277"/>
      <c r="H25" s="277">
        <v>89.2</v>
      </c>
      <c r="I25" s="277"/>
      <c r="J25" s="277">
        <v>74.4</v>
      </c>
      <c r="K25" s="277"/>
      <c r="L25" s="277">
        <v>88.7</v>
      </c>
      <c r="M25" s="277"/>
      <c r="N25" s="277">
        <v>207</v>
      </c>
      <c r="O25" s="277"/>
      <c r="P25" s="277">
        <v>52.8</v>
      </c>
      <c r="Q25" s="277"/>
      <c r="R25" s="277">
        <v>93.4</v>
      </c>
      <c r="S25" s="277"/>
      <c r="T25" s="277">
        <v>123.5</v>
      </c>
      <c r="U25" s="277"/>
      <c r="V25" s="277">
        <v>93.8</v>
      </c>
      <c r="W25" s="277"/>
      <c r="X25" s="277">
        <v>83.7</v>
      </c>
      <c r="Y25" s="277"/>
      <c r="Z25" s="277">
        <v>96.4</v>
      </c>
      <c r="AA25" s="277"/>
      <c r="AB25" s="277">
        <v>78.4</v>
      </c>
      <c r="AC25" s="277"/>
      <c r="AD25" s="277">
        <v>131.2</v>
      </c>
      <c r="AE25" s="277"/>
      <c r="AF25" s="277">
        <v>75.1</v>
      </c>
      <c r="AG25" s="277"/>
      <c r="AH25" s="277">
        <v>97.7</v>
      </c>
      <c r="AI25" s="277"/>
      <c r="AJ25" s="277">
        <v>40</v>
      </c>
      <c r="AK25" s="277"/>
      <c r="AL25" s="278" t="s">
        <v>133</v>
      </c>
      <c r="AM25" s="277"/>
      <c r="AN25" s="277">
        <v>111</v>
      </c>
      <c r="AO25" s="277"/>
      <c r="AP25" s="277">
        <v>50.1</v>
      </c>
      <c r="AQ25" s="277"/>
      <c r="AR25" s="277">
        <v>92.7</v>
      </c>
      <c r="AS25" s="277"/>
      <c r="AT25" s="278" t="s">
        <v>133</v>
      </c>
      <c r="AU25" s="277"/>
      <c r="AV25" s="279">
        <v>98.5</v>
      </c>
      <c r="AW25" s="246"/>
      <c r="AX25" s="246"/>
      <c r="AY25" s="246"/>
      <c r="AZ25" s="246"/>
      <c r="BA25" s="246"/>
      <c r="BB25" s="246"/>
      <c r="BC25" s="246"/>
      <c r="BD25" s="246"/>
      <c r="BE25" s="246"/>
    </row>
    <row r="26" spans="1:57" ht="16.5" customHeight="1">
      <c r="A26" s="291"/>
      <c r="B26" s="247" t="s">
        <v>129</v>
      </c>
      <c r="C26" s="290"/>
      <c r="D26" s="277">
        <v>99.3</v>
      </c>
      <c r="E26" s="277"/>
      <c r="F26" s="277">
        <v>218.5</v>
      </c>
      <c r="G26" s="277"/>
      <c r="H26" s="277">
        <v>94.6</v>
      </c>
      <c r="I26" s="277"/>
      <c r="J26" s="277">
        <v>84.7</v>
      </c>
      <c r="K26" s="277"/>
      <c r="L26" s="277">
        <v>90.6</v>
      </c>
      <c r="M26" s="277"/>
      <c r="N26" s="277">
        <v>208.5</v>
      </c>
      <c r="O26" s="277"/>
      <c r="P26" s="277">
        <v>56.3</v>
      </c>
      <c r="Q26" s="277"/>
      <c r="R26" s="277">
        <v>115.7</v>
      </c>
      <c r="S26" s="277"/>
      <c r="T26" s="277">
        <v>124.5</v>
      </c>
      <c r="U26" s="277"/>
      <c r="V26" s="277">
        <v>97.2</v>
      </c>
      <c r="W26" s="277"/>
      <c r="X26" s="277">
        <v>89.4</v>
      </c>
      <c r="Y26" s="277"/>
      <c r="Z26" s="277">
        <v>89.5</v>
      </c>
      <c r="AA26" s="277"/>
      <c r="AB26" s="277">
        <v>82.2</v>
      </c>
      <c r="AC26" s="277"/>
      <c r="AD26" s="277">
        <v>133.1</v>
      </c>
      <c r="AE26" s="277"/>
      <c r="AF26" s="277">
        <v>76.2</v>
      </c>
      <c r="AG26" s="277"/>
      <c r="AH26" s="277">
        <v>109</v>
      </c>
      <c r="AI26" s="277"/>
      <c r="AJ26" s="277">
        <v>40.5</v>
      </c>
      <c r="AK26" s="277"/>
      <c r="AL26" s="278" t="s">
        <v>133</v>
      </c>
      <c r="AM26" s="277"/>
      <c r="AN26" s="277">
        <v>112.7</v>
      </c>
      <c r="AO26" s="277"/>
      <c r="AP26" s="277">
        <v>47.4</v>
      </c>
      <c r="AQ26" s="277"/>
      <c r="AR26" s="277">
        <v>96.8</v>
      </c>
      <c r="AS26" s="277"/>
      <c r="AT26" s="278" t="s">
        <v>133</v>
      </c>
      <c r="AU26" s="277"/>
      <c r="AV26" s="279">
        <v>99.3</v>
      </c>
      <c r="AW26" s="246"/>
      <c r="AX26" s="246"/>
      <c r="AY26" s="246"/>
      <c r="AZ26" s="246"/>
      <c r="BA26" s="246"/>
      <c r="BB26" s="246"/>
      <c r="BC26" s="246"/>
      <c r="BD26" s="246"/>
      <c r="BE26" s="246"/>
    </row>
    <row r="27" spans="1:57" ht="16.5" customHeight="1">
      <c r="A27" s="291"/>
      <c r="B27" s="247" t="s">
        <v>130</v>
      </c>
      <c r="C27" s="290"/>
      <c r="D27" s="277">
        <v>94.1</v>
      </c>
      <c r="E27" s="277"/>
      <c r="F27" s="277">
        <v>231.2</v>
      </c>
      <c r="G27" s="277"/>
      <c r="H27" s="277">
        <v>88.6</v>
      </c>
      <c r="I27" s="277"/>
      <c r="J27" s="277">
        <v>85</v>
      </c>
      <c r="K27" s="277"/>
      <c r="L27" s="277">
        <v>92.8</v>
      </c>
      <c r="M27" s="277"/>
      <c r="N27" s="277">
        <v>208.6</v>
      </c>
      <c r="O27" s="277"/>
      <c r="P27" s="277">
        <v>63</v>
      </c>
      <c r="Q27" s="277"/>
      <c r="R27" s="277">
        <v>115</v>
      </c>
      <c r="S27" s="277"/>
      <c r="T27" s="277">
        <v>127.6</v>
      </c>
      <c r="U27" s="277"/>
      <c r="V27" s="277">
        <v>80.1</v>
      </c>
      <c r="W27" s="277"/>
      <c r="X27" s="277">
        <v>83.7</v>
      </c>
      <c r="Y27" s="277"/>
      <c r="Z27" s="277">
        <v>88.2</v>
      </c>
      <c r="AA27" s="277"/>
      <c r="AB27" s="277">
        <v>82.3</v>
      </c>
      <c r="AC27" s="277"/>
      <c r="AD27" s="277">
        <v>116.6</v>
      </c>
      <c r="AE27" s="277"/>
      <c r="AF27" s="277">
        <v>73</v>
      </c>
      <c r="AG27" s="277"/>
      <c r="AH27" s="277">
        <v>93.9</v>
      </c>
      <c r="AI27" s="277"/>
      <c r="AJ27" s="277">
        <v>39.7</v>
      </c>
      <c r="AK27" s="277"/>
      <c r="AL27" s="278" t="s">
        <v>133</v>
      </c>
      <c r="AM27" s="277"/>
      <c r="AN27" s="277">
        <v>113</v>
      </c>
      <c r="AO27" s="277"/>
      <c r="AP27" s="277">
        <v>46.2</v>
      </c>
      <c r="AQ27" s="277"/>
      <c r="AR27" s="277">
        <v>101.1</v>
      </c>
      <c r="AS27" s="277"/>
      <c r="AT27" s="278" t="s">
        <v>133</v>
      </c>
      <c r="AU27" s="277"/>
      <c r="AV27" s="279">
        <v>94.1</v>
      </c>
      <c r="AW27" s="246"/>
      <c r="AX27" s="246"/>
      <c r="AY27" s="246"/>
      <c r="AZ27" s="246"/>
      <c r="BA27" s="246"/>
      <c r="BB27" s="246"/>
      <c r="BC27" s="246"/>
      <c r="BD27" s="246"/>
      <c r="BE27" s="246"/>
    </row>
    <row r="28" spans="1:57" ht="16.5" customHeight="1">
      <c r="A28" s="291"/>
      <c r="B28" s="247" t="s">
        <v>131</v>
      </c>
      <c r="C28" s="290"/>
      <c r="D28" s="277">
        <v>91.3</v>
      </c>
      <c r="E28" s="277"/>
      <c r="F28" s="277">
        <v>226.8</v>
      </c>
      <c r="G28" s="277"/>
      <c r="H28" s="277">
        <v>87.7</v>
      </c>
      <c r="I28" s="277"/>
      <c r="J28" s="277">
        <v>85.8</v>
      </c>
      <c r="K28" s="277"/>
      <c r="L28" s="277">
        <v>87.7</v>
      </c>
      <c r="M28" s="277"/>
      <c r="N28" s="277">
        <v>189.1</v>
      </c>
      <c r="O28" s="277"/>
      <c r="P28" s="277">
        <v>61.2</v>
      </c>
      <c r="Q28" s="277"/>
      <c r="R28" s="277">
        <v>116.1</v>
      </c>
      <c r="S28" s="277"/>
      <c r="T28" s="277">
        <v>98.4</v>
      </c>
      <c r="U28" s="277"/>
      <c r="V28" s="277">
        <v>96.1</v>
      </c>
      <c r="W28" s="277"/>
      <c r="X28" s="277">
        <v>82.8</v>
      </c>
      <c r="Y28" s="277"/>
      <c r="Z28" s="277">
        <v>86.2</v>
      </c>
      <c r="AA28" s="277"/>
      <c r="AB28" s="277">
        <v>84.3</v>
      </c>
      <c r="AC28" s="277"/>
      <c r="AD28" s="277">
        <v>106.8</v>
      </c>
      <c r="AE28" s="277"/>
      <c r="AF28" s="277">
        <v>72.9</v>
      </c>
      <c r="AG28" s="277"/>
      <c r="AH28" s="277">
        <v>95.1</v>
      </c>
      <c r="AI28" s="277"/>
      <c r="AJ28" s="277">
        <v>41.6</v>
      </c>
      <c r="AK28" s="277"/>
      <c r="AL28" s="278" t="s">
        <v>133</v>
      </c>
      <c r="AM28" s="277"/>
      <c r="AN28" s="277">
        <v>110.1</v>
      </c>
      <c r="AO28" s="277"/>
      <c r="AP28" s="277">
        <v>47.2</v>
      </c>
      <c r="AQ28" s="277"/>
      <c r="AR28" s="277">
        <v>95.3</v>
      </c>
      <c r="AS28" s="277"/>
      <c r="AT28" s="278" t="s">
        <v>133</v>
      </c>
      <c r="AU28" s="277"/>
      <c r="AV28" s="279">
        <v>91.3</v>
      </c>
      <c r="AW28" s="246"/>
      <c r="AX28" s="246"/>
      <c r="AY28" s="246"/>
      <c r="AZ28" s="246"/>
      <c r="BA28" s="246"/>
      <c r="BB28" s="246"/>
      <c r="BC28" s="246"/>
      <c r="BD28" s="246"/>
      <c r="BE28" s="246"/>
    </row>
    <row r="29" spans="2:57" ht="16.5" customHeight="1">
      <c r="B29" s="247" t="s">
        <v>132</v>
      </c>
      <c r="C29" s="290"/>
      <c r="D29" s="277">
        <v>93</v>
      </c>
      <c r="E29" s="277"/>
      <c r="F29" s="277">
        <v>218.7</v>
      </c>
      <c r="G29" s="277"/>
      <c r="H29" s="277">
        <v>85</v>
      </c>
      <c r="I29" s="277"/>
      <c r="J29" s="277">
        <v>75.9</v>
      </c>
      <c r="K29" s="277"/>
      <c r="L29" s="277">
        <v>92.5</v>
      </c>
      <c r="M29" s="277"/>
      <c r="N29" s="277">
        <v>232.1</v>
      </c>
      <c r="O29" s="277"/>
      <c r="P29" s="277">
        <v>63</v>
      </c>
      <c r="Q29" s="277"/>
      <c r="R29" s="277">
        <v>134.4</v>
      </c>
      <c r="S29" s="277"/>
      <c r="T29" s="277">
        <v>93.8</v>
      </c>
      <c r="U29" s="277"/>
      <c r="V29" s="277">
        <v>109.4</v>
      </c>
      <c r="W29" s="277"/>
      <c r="X29" s="277">
        <v>81.3</v>
      </c>
      <c r="Y29" s="277"/>
      <c r="Z29" s="277">
        <v>90.4</v>
      </c>
      <c r="AA29" s="277"/>
      <c r="AB29" s="277">
        <v>78.8</v>
      </c>
      <c r="AC29" s="277"/>
      <c r="AD29" s="277">
        <v>99.9</v>
      </c>
      <c r="AE29" s="277"/>
      <c r="AF29" s="277">
        <v>72.8</v>
      </c>
      <c r="AG29" s="277"/>
      <c r="AH29" s="277">
        <v>94.1</v>
      </c>
      <c r="AI29" s="277"/>
      <c r="AJ29" s="277">
        <v>40.8</v>
      </c>
      <c r="AK29" s="277"/>
      <c r="AL29" s="278" t="s">
        <v>133</v>
      </c>
      <c r="AM29" s="277"/>
      <c r="AN29" s="277">
        <v>107.9</v>
      </c>
      <c r="AO29" s="277"/>
      <c r="AP29" s="277">
        <v>48.5</v>
      </c>
      <c r="AQ29" s="277"/>
      <c r="AR29" s="277">
        <v>107.5</v>
      </c>
      <c r="AS29" s="277"/>
      <c r="AT29" s="278" t="s">
        <v>133</v>
      </c>
      <c r="AU29" s="277"/>
      <c r="AV29" s="279">
        <v>93</v>
      </c>
      <c r="AW29" s="246"/>
      <c r="AX29" s="246"/>
      <c r="AY29" s="246"/>
      <c r="AZ29" s="246"/>
      <c r="BA29" s="246"/>
      <c r="BB29" s="246"/>
      <c r="BC29" s="246"/>
      <c r="BD29" s="246"/>
      <c r="BE29" s="246"/>
    </row>
    <row r="30" spans="1:57" ht="16.5" customHeight="1">
      <c r="A30" s="292" t="s">
        <v>133</v>
      </c>
      <c r="B30" s="247" t="s">
        <v>134</v>
      </c>
      <c r="C30" s="290"/>
      <c r="D30" s="277">
        <v>98</v>
      </c>
      <c r="E30" s="277"/>
      <c r="F30" s="277">
        <v>228.6</v>
      </c>
      <c r="G30" s="277"/>
      <c r="H30" s="277">
        <v>92</v>
      </c>
      <c r="I30" s="277"/>
      <c r="J30" s="277">
        <v>80.3</v>
      </c>
      <c r="K30" s="277"/>
      <c r="L30" s="277">
        <v>94.4</v>
      </c>
      <c r="M30" s="277"/>
      <c r="N30" s="277">
        <v>255.2</v>
      </c>
      <c r="O30" s="277"/>
      <c r="P30" s="277">
        <v>73.3</v>
      </c>
      <c r="Q30" s="277"/>
      <c r="R30" s="277">
        <v>134.2</v>
      </c>
      <c r="S30" s="277"/>
      <c r="T30" s="277">
        <v>86</v>
      </c>
      <c r="U30" s="277"/>
      <c r="V30" s="277">
        <v>113.4</v>
      </c>
      <c r="W30" s="277"/>
      <c r="X30" s="277">
        <v>81.4</v>
      </c>
      <c r="Y30" s="277"/>
      <c r="Z30" s="277">
        <v>92.5</v>
      </c>
      <c r="AA30" s="277"/>
      <c r="AB30" s="277">
        <v>74.4</v>
      </c>
      <c r="AC30" s="277"/>
      <c r="AD30" s="277">
        <v>105.1</v>
      </c>
      <c r="AE30" s="277"/>
      <c r="AF30" s="277">
        <v>77</v>
      </c>
      <c r="AG30" s="277"/>
      <c r="AH30" s="277">
        <v>110</v>
      </c>
      <c r="AI30" s="277"/>
      <c r="AJ30" s="277">
        <v>41.4</v>
      </c>
      <c r="AK30" s="277"/>
      <c r="AL30" s="278" t="s">
        <v>133</v>
      </c>
      <c r="AM30" s="277"/>
      <c r="AN30" s="277">
        <v>107.4</v>
      </c>
      <c r="AO30" s="277"/>
      <c r="AP30" s="277">
        <v>51.4</v>
      </c>
      <c r="AQ30" s="277"/>
      <c r="AR30" s="277">
        <v>119.3</v>
      </c>
      <c r="AS30" s="277"/>
      <c r="AT30" s="278" t="s">
        <v>133</v>
      </c>
      <c r="AU30" s="277"/>
      <c r="AV30" s="279">
        <v>98</v>
      </c>
      <c r="AW30" s="246"/>
      <c r="AX30" s="246"/>
      <c r="AY30" s="246"/>
      <c r="AZ30" s="246"/>
      <c r="BA30" s="246"/>
      <c r="BB30" s="246"/>
      <c r="BC30" s="246"/>
      <c r="BD30" s="246"/>
      <c r="BE30" s="246"/>
    </row>
    <row r="31" spans="1:57" ht="16.5" customHeight="1">
      <c r="A31" s="292">
        <v>9</v>
      </c>
      <c r="B31" s="247" t="s">
        <v>135</v>
      </c>
      <c r="C31" s="290"/>
      <c r="D31" s="277">
        <v>90.3</v>
      </c>
      <c r="E31" s="277"/>
      <c r="F31" s="277">
        <v>232.6</v>
      </c>
      <c r="G31" s="277"/>
      <c r="H31" s="277">
        <v>91.8</v>
      </c>
      <c r="I31" s="277"/>
      <c r="J31" s="277">
        <v>78</v>
      </c>
      <c r="K31" s="277"/>
      <c r="L31" s="277">
        <v>94.2</v>
      </c>
      <c r="M31" s="277"/>
      <c r="N31" s="277">
        <v>215</v>
      </c>
      <c r="O31" s="277"/>
      <c r="P31" s="277">
        <v>74.7</v>
      </c>
      <c r="Q31" s="277"/>
      <c r="R31" s="277">
        <v>121.8</v>
      </c>
      <c r="S31" s="277"/>
      <c r="T31" s="277">
        <v>107.7</v>
      </c>
      <c r="U31" s="277"/>
      <c r="V31" s="277">
        <v>105.4</v>
      </c>
      <c r="W31" s="277"/>
      <c r="X31" s="277">
        <v>81.5</v>
      </c>
      <c r="Y31" s="277"/>
      <c r="Z31" s="277">
        <v>89.9</v>
      </c>
      <c r="AA31" s="277"/>
      <c r="AB31" s="277">
        <v>72.2</v>
      </c>
      <c r="AC31" s="277"/>
      <c r="AD31" s="277">
        <v>85</v>
      </c>
      <c r="AE31" s="277"/>
      <c r="AF31" s="277">
        <v>71.7</v>
      </c>
      <c r="AG31" s="277"/>
      <c r="AH31" s="277">
        <v>87.5</v>
      </c>
      <c r="AI31" s="277"/>
      <c r="AJ31" s="277">
        <v>37.5</v>
      </c>
      <c r="AK31" s="277"/>
      <c r="AL31" s="278" t="s">
        <v>133</v>
      </c>
      <c r="AM31" s="277"/>
      <c r="AN31" s="277">
        <v>105.1</v>
      </c>
      <c r="AO31" s="277"/>
      <c r="AP31" s="277">
        <v>50.2</v>
      </c>
      <c r="AQ31" s="277"/>
      <c r="AR31" s="277">
        <v>110.4</v>
      </c>
      <c r="AS31" s="277"/>
      <c r="AT31" s="278" t="s">
        <v>133</v>
      </c>
      <c r="AU31" s="277"/>
      <c r="AV31" s="279">
        <v>90.3</v>
      </c>
      <c r="AW31" s="246"/>
      <c r="AX31" s="246"/>
      <c r="AY31" s="246"/>
      <c r="AZ31" s="246"/>
      <c r="BA31" s="246"/>
      <c r="BB31" s="246"/>
      <c r="BC31" s="246"/>
      <c r="BD31" s="246"/>
      <c r="BE31" s="246"/>
    </row>
    <row r="32" spans="1:57" ht="16.5" customHeight="1">
      <c r="A32" s="292" t="s">
        <v>133</v>
      </c>
      <c r="B32" s="247" t="s">
        <v>136</v>
      </c>
      <c r="C32" s="290"/>
      <c r="D32" s="277">
        <v>94.2</v>
      </c>
      <c r="E32" s="277"/>
      <c r="F32" s="277">
        <v>234.4</v>
      </c>
      <c r="G32" s="277"/>
      <c r="H32" s="277">
        <v>113.5</v>
      </c>
      <c r="I32" s="277"/>
      <c r="J32" s="277">
        <v>80.1</v>
      </c>
      <c r="K32" s="277"/>
      <c r="L32" s="277">
        <v>99.1</v>
      </c>
      <c r="M32" s="277"/>
      <c r="N32" s="277">
        <v>198</v>
      </c>
      <c r="O32" s="277"/>
      <c r="P32" s="277">
        <v>78.3</v>
      </c>
      <c r="Q32" s="277"/>
      <c r="R32" s="277">
        <v>136.7</v>
      </c>
      <c r="S32" s="277"/>
      <c r="T32" s="277">
        <v>118.1</v>
      </c>
      <c r="U32" s="277"/>
      <c r="V32" s="277">
        <v>98</v>
      </c>
      <c r="W32" s="277"/>
      <c r="X32" s="277">
        <v>83.7</v>
      </c>
      <c r="Y32" s="277"/>
      <c r="Z32" s="277">
        <v>96.6</v>
      </c>
      <c r="AA32" s="277"/>
      <c r="AB32" s="277">
        <v>80.2</v>
      </c>
      <c r="AC32" s="277"/>
      <c r="AD32" s="277">
        <v>86.9</v>
      </c>
      <c r="AE32" s="277"/>
      <c r="AF32" s="277">
        <v>75.8</v>
      </c>
      <c r="AG32" s="277"/>
      <c r="AH32" s="277">
        <v>97.7</v>
      </c>
      <c r="AI32" s="277"/>
      <c r="AJ32" s="277">
        <v>35.7</v>
      </c>
      <c r="AK32" s="277"/>
      <c r="AL32" s="278" t="s">
        <v>133</v>
      </c>
      <c r="AM32" s="277"/>
      <c r="AN32" s="277">
        <v>106.3</v>
      </c>
      <c r="AO32" s="277"/>
      <c r="AP32" s="277">
        <v>54.1</v>
      </c>
      <c r="AQ32" s="277"/>
      <c r="AR32" s="277">
        <v>110.3</v>
      </c>
      <c r="AS32" s="277"/>
      <c r="AT32" s="278" t="s">
        <v>133</v>
      </c>
      <c r="AU32" s="277"/>
      <c r="AV32" s="279">
        <v>94.2</v>
      </c>
      <c r="AW32" s="246"/>
      <c r="AX32" s="246"/>
      <c r="AY32" s="246"/>
      <c r="AZ32" s="246"/>
      <c r="BA32" s="246"/>
      <c r="BB32" s="246"/>
      <c r="BC32" s="246"/>
      <c r="BD32" s="246"/>
      <c r="BE32" s="246"/>
    </row>
    <row r="33" spans="2:57" ht="16.5" customHeight="1">
      <c r="B33" s="247" t="s">
        <v>137</v>
      </c>
      <c r="C33" s="290"/>
      <c r="D33" s="277">
        <v>97.5</v>
      </c>
      <c r="E33" s="277"/>
      <c r="F33" s="277">
        <v>237.1</v>
      </c>
      <c r="G33" s="277"/>
      <c r="H33" s="277">
        <v>115</v>
      </c>
      <c r="I33" s="277"/>
      <c r="J33" s="277">
        <v>76.3</v>
      </c>
      <c r="K33" s="277"/>
      <c r="L33" s="277">
        <v>97.3</v>
      </c>
      <c r="M33" s="277"/>
      <c r="N33" s="277">
        <v>204.1</v>
      </c>
      <c r="O33" s="277"/>
      <c r="P33" s="277">
        <v>72.7</v>
      </c>
      <c r="Q33" s="277"/>
      <c r="R33" s="277">
        <v>134</v>
      </c>
      <c r="S33" s="277"/>
      <c r="T33" s="277">
        <v>137.9</v>
      </c>
      <c r="U33" s="277"/>
      <c r="V33" s="277">
        <v>113.5</v>
      </c>
      <c r="W33" s="277"/>
      <c r="X33" s="277">
        <v>83.8</v>
      </c>
      <c r="Y33" s="277"/>
      <c r="Z33" s="277">
        <v>97.2</v>
      </c>
      <c r="AA33" s="277"/>
      <c r="AB33" s="277">
        <v>81.6</v>
      </c>
      <c r="AC33" s="277"/>
      <c r="AD33" s="277">
        <v>96</v>
      </c>
      <c r="AE33" s="277"/>
      <c r="AF33" s="277">
        <v>79.1</v>
      </c>
      <c r="AG33" s="277"/>
      <c r="AH33" s="277">
        <v>106.7</v>
      </c>
      <c r="AI33" s="277"/>
      <c r="AJ33" s="277">
        <v>36.9</v>
      </c>
      <c r="AK33" s="277"/>
      <c r="AL33" s="278" t="s">
        <v>133</v>
      </c>
      <c r="AM33" s="277"/>
      <c r="AN33" s="277">
        <v>108.1</v>
      </c>
      <c r="AO33" s="277"/>
      <c r="AP33" s="277">
        <v>56.5</v>
      </c>
      <c r="AQ33" s="277"/>
      <c r="AR33" s="277">
        <v>107.8</v>
      </c>
      <c r="AS33" s="277"/>
      <c r="AT33" s="278" t="s">
        <v>133</v>
      </c>
      <c r="AU33" s="277"/>
      <c r="AV33" s="279">
        <v>97.5</v>
      </c>
      <c r="AW33" s="246"/>
      <c r="AX33" s="246"/>
      <c r="AY33" s="246"/>
      <c r="AZ33" s="246"/>
      <c r="BA33" s="246"/>
      <c r="BB33" s="246"/>
      <c r="BC33" s="246"/>
      <c r="BD33" s="246"/>
      <c r="BE33" s="246"/>
    </row>
    <row r="34" spans="2:57" ht="16.5" customHeight="1">
      <c r="B34" s="247" t="s">
        <v>138</v>
      </c>
      <c r="C34" s="290" t="s">
        <v>108</v>
      </c>
      <c r="D34" s="277">
        <v>94.7</v>
      </c>
      <c r="E34" s="278" t="s">
        <v>108</v>
      </c>
      <c r="F34" s="277">
        <v>254.8</v>
      </c>
      <c r="G34" s="278" t="s">
        <v>108</v>
      </c>
      <c r="H34" s="277">
        <v>116.7</v>
      </c>
      <c r="I34" s="278" t="s">
        <v>108</v>
      </c>
      <c r="J34" s="277">
        <v>74.6</v>
      </c>
      <c r="K34" s="278" t="s">
        <v>108</v>
      </c>
      <c r="L34" s="277">
        <v>81.7</v>
      </c>
      <c r="M34" s="278" t="s">
        <v>108</v>
      </c>
      <c r="N34" s="277">
        <v>206.5</v>
      </c>
      <c r="O34" s="278" t="s">
        <v>108</v>
      </c>
      <c r="P34" s="277">
        <v>55.6</v>
      </c>
      <c r="Q34" s="278" t="s">
        <v>108</v>
      </c>
      <c r="R34" s="277">
        <v>116.6</v>
      </c>
      <c r="S34" s="278" t="s">
        <v>108</v>
      </c>
      <c r="T34" s="277">
        <v>120.4</v>
      </c>
      <c r="U34" s="278" t="s">
        <v>108</v>
      </c>
      <c r="V34" s="277">
        <v>101.4</v>
      </c>
      <c r="W34" s="278" t="s">
        <v>108</v>
      </c>
      <c r="X34" s="277">
        <v>84.7</v>
      </c>
      <c r="Y34" s="278" t="s">
        <v>108</v>
      </c>
      <c r="Z34" s="277">
        <v>93.8</v>
      </c>
      <c r="AA34" s="278" t="s">
        <v>108</v>
      </c>
      <c r="AB34" s="277">
        <v>81.9</v>
      </c>
      <c r="AC34" s="278" t="s">
        <v>108</v>
      </c>
      <c r="AD34" s="277">
        <v>100.6</v>
      </c>
      <c r="AE34" s="278" t="s">
        <v>108</v>
      </c>
      <c r="AF34" s="277">
        <v>79.5</v>
      </c>
      <c r="AG34" s="278" t="s">
        <v>108</v>
      </c>
      <c r="AH34" s="277">
        <v>101.4</v>
      </c>
      <c r="AI34" s="278" t="s">
        <v>108</v>
      </c>
      <c r="AJ34" s="277">
        <v>35.6</v>
      </c>
      <c r="AK34" s="277"/>
      <c r="AL34" s="278" t="s">
        <v>133</v>
      </c>
      <c r="AM34" s="278" t="s">
        <v>108</v>
      </c>
      <c r="AN34" s="277">
        <v>108.1</v>
      </c>
      <c r="AO34" s="278" t="s">
        <v>108</v>
      </c>
      <c r="AP34" s="277">
        <v>59.1</v>
      </c>
      <c r="AQ34" s="278" t="s">
        <v>108</v>
      </c>
      <c r="AR34" s="277">
        <v>95.1</v>
      </c>
      <c r="AS34" s="278"/>
      <c r="AT34" s="278" t="s">
        <v>133</v>
      </c>
      <c r="AU34" s="278" t="s">
        <v>108</v>
      </c>
      <c r="AV34" s="279">
        <v>94.7</v>
      </c>
      <c r="AW34" s="246"/>
      <c r="AX34" s="246"/>
      <c r="AY34" s="246"/>
      <c r="AZ34" s="246"/>
      <c r="BA34" s="246"/>
      <c r="BB34" s="246"/>
      <c r="BC34" s="246"/>
      <c r="BD34" s="246"/>
      <c r="BE34" s="246"/>
    </row>
    <row r="35" spans="2:57" ht="16.5" customHeight="1">
      <c r="B35" s="293" t="s">
        <v>139</v>
      </c>
      <c r="C35" s="294"/>
      <c r="D35" s="282">
        <v>95.9</v>
      </c>
      <c r="E35" s="246"/>
      <c r="F35" s="282">
        <v>268.6</v>
      </c>
      <c r="G35" s="282"/>
      <c r="H35" s="282">
        <v>114.2</v>
      </c>
      <c r="I35" s="282"/>
      <c r="J35" s="282">
        <v>77.2</v>
      </c>
      <c r="K35" s="282"/>
      <c r="L35" s="282">
        <v>85.9</v>
      </c>
      <c r="M35" s="282"/>
      <c r="N35" s="282">
        <v>187</v>
      </c>
      <c r="O35" s="282"/>
      <c r="P35" s="282">
        <v>59.4</v>
      </c>
      <c r="Q35" s="282"/>
      <c r="R35" s="282">
        <v>113.3</v>
      </c>
      <c r="S35" s="282"/>
      <c r="T35" s="282">
        <v>158.8</v>
      </c>
      <c r="U35" s="282"/>
      <c r="V35" s="282">
        <v>104.8</v>
      </c>
      <c r="W35" s="282"/>
      <c r="X35" s="282">
        <v>87</v>
      </c>
      <c r="Y35" s="282"/>
      <c r="Z35" s="282">
        <v>99.9</v>
      </c>
      <c r="AA35" s="282"/>
      <c r="AB35" s="282">
        <v>85.8</v>
      </c>
      <c r="AC35" s="282"/>
      <c r="AD35" s="282">
        <v>96.7</v>
      </c>
      <c r="AE35" s="282"/>
      <c r="AF35" s="282">
        <v>81.8</v>
      </c>
      <c r="AG35" s="282"/>
      <c r="AH35" s="282">
        <v>107.8</v>
      </c>
      <c r="AI35" s="282"/>
      <c r="AJ35" s="282">
        <v>34.8</v>
      </c>
      <c r="AK35" s="282"/>
      <c r="AL35" s="283" t="s">
        <v>133</v>
      </c>
      <c r="AM35" s="282"/>
      <c r="AN35" s="282">
        <v>109.5</v>
      </c>
      <c r="AO35" s="282"/>
      <c r="AP35" s="282">
        <v>60.6</v>
      </c>
      <c r="AQ35" s="282"/>
      <c r="AR35" s="282">
        <v>93.4</v>
      </c>
      <c r="AS35" s="282"/>
      <c r="AT35" s="283" t="s">
        <v>133</v>
      </c>
      <c r="AU35" s="282"/>
      <c r="AV35" s="284">
        <v>95.9</v>
      </c>
      <c r="AW35" s="246"/>
      <c r="AX35" s="246"/>
      <c r="AY35" s="246"/>
      <c r="AZ35" s="246"/>
      <c r="BA35" s="246"/>
      <c r="BB35" s="246"/>
      <c r="BC35" s="246"/>
      <c r="BD35" s="246"/>
      <c r="BE35" s="246"/>
    </row>
    <row r="36" spans="2:57" ht="16.5" customHeight="1" thickBot="1">
      <c r="B36" s="295" t="s">
        <v>140</v>
      </c>
      <c r="C36" s="296"/>
      <c r="D36" s="297">
        <v>8.239277652370225</v>
      </c>
      <c r="E36" s="297"/>
      <c r="F36" s="297">
        <v>17.962231005709285</v>
      </c>
      <c r="G36" s="297"/>
      <c r="H36" s="297">
        <v>26.187845303867398</v>
      </c>
      <c r="I36" s="297"/>
      <c r="J36" s="297">
        <v>12.700729927007304</v>
      </c>
      <c r="K36" s="297"/>
      <c r="L36" s="297">
        <v>2.1403091557669507</v>
      </c>
      <c r="M36" s="297"/>
      <c r="N36" s="297">
        <v>-21.395544346364016</v>
      </c>
      <c r="O36" s="297"/>
      <c r="P36" s="297">
        <v>37.81902552204175</v>
      </c>
      <c r="Q36" s="297"/>
      <c r="R36" s="297">
        <v>40.222772277227726</v>
      </c>
      <c r="S36" s="297"/>
      <c r="T36" s="297">
        <v>37.72766695576757</v>
      </c>
      <c r="U36" s="297"/>
      <c r="V36" s="297">
        <v>-4.553734061930781</v>
      </c>
      <c r="W36" s="297"/>
      <c r="X36" s="297">
        <v>0.5780346820809301</v>
      </c>
      <c r="Y36" s="297"/>
      <c r="Z36" s="297">
        <v>15.758980301274628</v>
      </c>
      <c r="AA36" s="297"/>
      <c r="AB36" s="297">
        <v>6.31970260223047</v>
      </c>
      <c r="AC36" s="297"/>
      <c r="AD36" s="297">
        <v>11.921296296296301</v>
      </c>
      <c r="AE36" s="297"/>
      <c r="AF36" s="297">
        <v>-2.3866348448687402</v>
      </c>
      <c r="AG36" s="297"/>
      <c r="AH36" s="297">
        <v>-16.36927851047324</v>
      </c>
      <c r="AI36" s="297"/>
      <c r="AJ36" s="297">
        <v>-14.914425427872867</v>
      </c>
      <c r="AK36" s="297"/>
      <c r="AL36" s="298" t="s">
        <v>133</v>
      </c>
      <c r="AM36" s="297"/>
      <c r="AN36" s="297">
        <v>-0.994575045207946</v>
      </c>
      <c r="AO36" s="297"/>
      <c r="AP36" s="297">
        <v>7.637655417406752</v>
      </c>
      <c r="AQ36" s="297"/>
      <c r="AR36" s="297">
        <v>1.1917659804983938</v>
      </c>
      <c r="AS36" s="297"/>
      <c r="AT36" s="298" t="s">
        <v>133</v>
      </c>
      <c r="AU36" s="297"/>
      <c r="AV36" s="299">
        <v>8.239277652370225</v>
      </c>
      <c r="AW36" s="246"/>
      <c r="AX36" s="246"/>
      <c r="AY36" s="246"/>
      <c r="AZ36" s="246"/>
      <c r="BA36" s="246"/>
      <c r="BB36" s="246"/>
      <c r="BC36" s="246"/>
      <c r="BD36" s="246"/>
      <c r="BE36" s="246"/>
    </row>
    <row r="37" spans="2:57" ht="16.5" customHeight="1">
      <c r="B37" s="300" t="s">
        <v>141</v>
      </c>
      <c r="C37" s="301"/>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302" t="s">
        <v>133</v>
      </c>
      <c r="AM37" s="273"/>
      <c r="AN37" s="273"/>
      <c r="AO37" s="273"/>
      <c r="AP37" s="273"/>
      <c r="AQ37" s="273"/>
      <c r="AR37" s="273"/>
      <c r="AS37" s="273"/>
      <c r="AT37" s="302" t="s">
        <v>133</v>
      </c>
      <c r="AU37" s="273"/>
      <c r="AV37" s="274"/>
      <c r="AW37" s="246"/>
      <c r="AX37" s="246"/>
      <c r="AY37" s="246"/>
      <c r="AZ37" s="246"/>
      <c r="BA37" s="246"/>
      <c r="BB37" s="246"/>
      <c r="BC37" s="246"/>
      <c r="BD37" s="246"/>
      <c r="BE37" s="246"/>
    </row>
    <row r="38" spans="2:57" ht="16.5" customHeight="1">
      <c r="B38" s="477" t="s">
        <v>165</v>
      </c>
      <c r="C38" s="476"/>
      <c r="D38" s="277">
        <v>90.8</v>
      </c>
      <c r="E38" s="277"/>
      <c r="F38" s="277">
        <v>204.3</v>
      </c>
      <c r="G38" s="277"/>
      <c r="H38" s="277">
        <v>78.8</v>
      </c>
      <c r="I38" s="277"/>
      <c r="J38" s="277">
        <v>70.1</v>
      </c>
      <c r="K38" s="277"/>
      <c r="L38" s="277">
        <v>92.2</v>
      </c>
      <c r="M38" s="277"/>
      <c r="N38" s="277">
        <v>189</v>
      </c>
      <c r="O38" s="277"/>
      <c r="P38" s="277">
        <v>68.8</v>
      </c>
      <c r="Q38" s="277"/>
      <c r="R38" s="277">
        <v>105.3</v>
      </c>
      <c r="S38" s="277"/>
      <c r="T38" s="277">
        <v>120.4</v>
      </c>
      <c r="U38" s="277"/>
      <c r="V38" s="277">
        <v>93.9</v>
      </c>
      <c r="W38" s="277"/>
      <c r="X38" s="277">
        <v>78.9</v>
      </c>
      <c r="Y38" s="277"/>
      <c r="Z38" s="277">
        <v>87.3</v>
      </c>
      <c r="AA38" s="277"/>
      <c r="AB38" s="277">
        <v>81.8</v>
      </c>
      <c r="AC38" s="277"/>
      <c r="AD38" s="277">
        <v>110.8</v>
      </c>
      <c r="AE38" s="277"/>
      <c r="AF38" s="277">
        <v>80.9</v>
      </c>
      <c r="AG38" s="277"/>
      <c r="AH38" s="277">
        <v>104</v>
      </c>
      <c r="AI38" s="277"/>
      <c r="AJ38" s="277">
        <v>43.1</v>
      </c>
      <c r="AK38" s="277"/>
      <c r="AL38" s="278" t="s">
        <v>230</v>
      </c>
      <c r="AM38" s="277"/>
      <c r="AN38" s="277">
        <v>113.8</v>
      </c>
      <c r="AO38" s="277"/>
      <c r="AP38" s="277">
        <v>57.6</v>
      </c>
      <c r="AQ38" s="277"/>
      <c r="AR38" s="277">
        <v>94.9</v>
      </c>
      <c r="AS38" s="277"/>
      <c r="AT38" s="278" t="s">
        <v>230</v>
      </c>
      <c r="AU38" s="277"/>
      <c r="AV38" s="279">
        <v>90.8</v>
      </c>
      <c r="AW38" s="246"/>
      <c r="AX38" s="246"/>
      <c r="AY38" s="246"/>
      <c r="AZ38" s="246"/>
      <c r="BA38" s="246"/>
      <c r="BB38" s="246"/>
      <c r="BC38" s="246"/>
      <c r="BD38" s="246"/>
      <c r="BE38" s="246"/>
    </row>
    <row r="39" spans="2:57" ht="16.5" customHeight="1">
      <c r="B39" s="477" t="s">
        <v>166</v>
      </c>
      <c r="C39" s="476"/>
      <c r="D39" s="277">
        <v>89.3</v>
      </c>
      <c r="E39" s="277"/>
      <c r="F39" s="277">
        <v>197.7</v>
      </c>
      <c r="G39" s="277"/>
      <c r="H39" s="277">
        <v>77.1</v>
      </c>
      <c r="I39" s="277"/>
      <c r="J39" s="277">
        <v>64.3</v>
      </c>
      <c r="K39" s="277"/>
      <c r="L39" s="277">
        <v>90</v>
      </c>
      <c r="M39" s="277"/>
      <c r="N39" s="277">
        <v>170.4</v>
      </c>
      <c r="O39" s="277"/>
      <c r="P39" s="277">
        <v>66.1</v>
      </c>
      <c r="Q39" s="277"/>
      <c r="R39" s="277">
        <v>101.8</v>
      </c>
      <c r="S39" s="277"/>
      <c r="T39" s="277">
        <v>128</v>
      </c>
      <c r="U39" s="277"/>
      <c r="V39" s="277">
        <v>90.6</v>
      </c>
      <c r="W39" s="277"/>
      <c r="X39" s="277">
        <v>76.8</v>
      </c>
      <c r="Y39" s="277"/>
      <c r="Z39" s="277">
        <v>87.5</v>
      </c>
      <c r="AA39" s="277"/>
      <c r="AB39" s="277">
        <v>80.4</v>
      </c>
      <c r="AC39" s="277"/>
      <c r="AD39" s="277">
        <v>102</v>
      </c>
      <c r="AE39" s="277"/>
      <c r="AF39" s="277">
        <v>82.2</v>
      </c>
      <c r="AG39" s="277"/>
      <c r="AH39" s="277">
        <v>108.9</v>
      </c>
      <c r="AI39" s="277"/>
      <c r="AJ39" s="277">
        <v>42.1</v>
      </c>
      <c r="AK39" s="277"/>
      <c r="AL39" s="278" t="s">
        <v>230</v>
      </c>
      <c r="AM39" s="277"/>
      <c r="AN39" s="277">
        <v>112.4</v>
      </c>
      <c r="AO39" s="277"/>
      <c r="AP39" s="277">
        <v>59.6</v>
      </c>
      <c r="AQ39" s="277"/>
      <c r="AR39" s="277">
        <v>92.5</v>
      </c>
      <c r="AS39" s="277"/>
      <c r="AT39" s="278" t="s">
        <v>230</v>
      </c>
      <c r="AU39" s="277"/>
      <c r="AV39" s="279">
        <v>89.3</v>
      </c>
      <c r="AW39" s="246"/>
      <c r="AX39" s="246"/>
      <c r="AY39" s="246"/>
      <c r="AZ39" s="246"/>
      <c r="BA39" s="246"/>
      <c r="BB39" s="246"/>
      <c r="BC39" s="246"/>
      <c r="BD39" s="246"/>
      <c r="BE39" s="246"/>
    </row>
    <row r="40" spans="2:57" ht="16.5" customHeight="1">
      <c r="B40" s="477" t="s">
        <v>138</v>
      </c>
      <c r="C40" s="476"/>
      <c r="D40" s="277">
        <v>85</v>
      </c>
      <c r="E40" s="277"/>
      <c r="F40" s="277">
        <v>206.5</v>
      </c>
      <c r="G40" s="277"/>
      <c r="H40" s="277">
        <v>84.9</v>
      </c>
      <c r="I40" s="277"/>
      <c r="J40" s="277">
        <v>74.5</v>
      </c>
      <c r="K40" s="277"/>
      <c r="L40" s="277">
        <v>92.4</v>
      </c>
      <c r="M40" s="277"/>
      <c r="N40" s="277">
        <v>225.5</v>
      </c>
      <c r="O40" s="277"/>
      <c r="P40" s="277">
        <v>37</v>
      </c>
      <c r="Q40" s="277"/>
      <c r="R40" s="277">
        <v>91.2</v>
      </c>
      <c r="S40" s="277"/>
      <c r="T40" s="277">
        <v>142.2</v>
      </c>
      <c r="U40" s="277"/>
      <c r="V40" s="277">
        <v>88.7</v>
      </c>
      <c r="W40" s="277"/>
      <c r="X40" s="277">
        <v>85.9</v>
      </c>
      <c r="Y40" s="277"/>
      <c r="Z40" s="277">
        <v>82.5</v>
      </c>
      <c r="AA40" s="277"/>
      <c r="AB40" s="277">
        <v>86.5</v>
      </c>
      <c r="AC40" s="277"/>
      <c r="AD40" s="277">
        <v>84.7</v>
      </c>
      <c r="AE40" s="277"/>
      <c r="AF40" s="277">
        <v>83.2</v>
      </c>
      <c r="AG40" s="277"/>
      <c r="AH40" s="277">
        <v>128.7</v>
      </c>
      <c r="AI40" s="277"/>
      <c r="AJ40" s="277">
        <v>43.5</v>
      </c>
      <c r="AK40" s="277"/>
      <c r="AL40" s="278" t="s">
        <v>230</v>
      </c>
      <c r="AM40" s="277"/>
      <c r="AN40" s="277">
        <v>110</v>
      </c>
      <c r="AO40" s="277"/>
      <c r="AP40" s="277">
        <v>57.1</v>
      </c>
      <c r="AQ40" s="277"/>
      <c r="AR40" s="277">
        <v>88.1</v>
      </c>
      <c r="AS40" s="277"/>
      <c r="AT40" s="278" t="s">
        <v>230</v>
      </c>
      <c r="AU40" s="277"/>
      <c r="AV40" s="279">
        <v>85</v>
      </c>
      <c r="AW40" s="246"/>
      <c r="AX40" s="246"/>
      <c r="AY40" s="246"/>
      <c r="AZ40" s="246"/>
      <c r="BA40" s="246"/>
      <c r="BB40" s="246"/>
      <c r="BC40" s="246"/>
      <c r="BD40" s="246"/>
      <c r="BE40" s="246"/>
    </row>
    <row r="41" spans="2:57" ht="16.5" customHeight="1">
      <c r="B41" s="477" t="s">
        <v>139</v>
      </c>
      <c r="C41" s="304"/>
      <c r="D41" s="277">
        <v>91.7</v>
      </c>
      <c r="E41" s="277"/>
      <c r="F41" s="277">
        <v>221.5</v>
      </c>
      <c r="G41" s="277"/>
      <c r="H41" s="277">
        <v>88.3</v>
      </c>
      <c r="I41" s="277"/>
      <c r="J41" s="277">
        <v>72</v>
      </c>
      <c r="K41" s="277"/>
      <c r="L41" s="277">
        <v>88.2</v>
      </c>
      <c r="M41" s="277"/>
      <c r="N41" s="277">
        <v>196.3</v>
      </c>
      <c r="O41" s="277"/>
      <c r="P41" s="277">
        <v>56.2</v>
      </c>
      <c r="Q41" s="277"/>
      <c r="R41" s="277">
        <v>88.8</v>
      </c>
      <c r="S41" s="277"/>
      <c r="T41" s="277">
        <v>129.8</v>
      </c>
      <c r="U41" s="277"/>
      <c r="V41" s="277">
        <v>110.1</v>
      </c>
      <c r="W41" s="277"/>
      <c r="X41" s="277">
        <v>88.1</v>
      </c>
      <c r="Y41" s="277"/>
      <c r="Z41" s="277">
        <v>86.2</v>
      </c>
      <c r="AA41" s="277"/>
      <c r="AB41" s="277">
        <v>83.1</v>
      </c>
      <c r="AC41" s="277"/>
      <c r="AD41" s="277">
        <v>102.5</v>
      </c>
      <c r="AE41" s="277"/>
      <c r="AF41" s="277">
        <v>82</v>
      </c>
      <c r="AG41" s="277"/>
      <c r="AH41" s="277">
        <v>125.3</v>
      </c>
      <c r="AI41" s="277"/>
      <c r="AJ41" s="277">
        <v>42.1</v>
      </c>
      <c r="AK41" s="277"/>
      <c r="AL41" s="278" t="s">
        <v>133</v>
      </c>
      <c r="AM41" s="277"/>
      <c r="AN41" s="277">
        <v>108.7</v>
      </c>
      <c r="AO41" s="277"/>
      <c r="AP41" s="277">
        <v>56.2</v>
      </c>
      <c r="AQ41" s="277"/>
      <c r="AR41" s="277">
        <v>98.9</v>
      </c>
      <c r="AS41" s="277"/>
      <c r="AT41" s="278" t="s">
        <v>133</v>
      </c>
      <c r="AU41" s="277"/>
      <c r="AV41" s="279">
        <v>91.7</v>
      </c>
      <c r="AW41" s="246"/>
      <c r="AX41" s="246"/>
      <c r="AY41" s="246"/>
      <c r="AZ41" s="246"/>
      <c r="BA41" s="246"/>
      <c r="BB41" s="246"/>
      <c r="BC41" s="246"/>
      <c r="BD41" s="246"/>
      <c r="BE41" s="246"/>
    </row>
    <row r="42" spans="2:57" ht="16.5" customHeight="1">
      <c r="B42" s="303" t="s">
        <v>127</v>
      </c>
      <c r="C42" s="304"/>
      <c r="D42" s="277">
        <v>96.8</v>
      </c>
      <c r="E42" s="277"/>
      <c r="F42" s="277">
        <v>219.6</v>
      </c>
      <c r="G42" s="277"/>
      <c r="H42" s="277">
        <v>91.1</v>
      </c>
      <c r="I42" s="277"/>
      <c r="J42" s="277">
        <v>70.6</v>
      </c>
      <c r="K42" s="277"/>
      <c r="L42" s="277">
        <v>84.5</v>
      </c>
      <c r="M42" s="277"/>
      <c r="N42" s="277">
        <v>207.8</v>
      </c>
      <c r="O42" s="277"/>
      <c r="P42" s="277">
        <v>70.3</v>
      </c>
      <c r="Q42" s="277"/>
      <c r="R42" s="277">
        <v>94.9</v>
      </c>
      <c r="S42" s="277"/>
      <c r="T42" s="277">
        <v>131.9</v>
      </c>
      <c r="U42" s="277"/>
      <c r="V42" s="277">
        <v>97.3</v>
      </c>
      <c r="W42" s="277"/>
      <c r="X42" s="277">
        <v>85.6</v>
      </c>
      <c r="Y42" s="277"/>
      <c r="Z42" s="277">
        <v>88.3</v>
      </c>
      <c r="AA42" s="277"/>
      <c r="AB42" s="277">
        <v>81.1</v>
      </c>
      <c r="AC42" s="277"/>
      <c r="AD42" s="277">
        <v>109.6</v>
      </c>
      <c r="AE42" s="277"/>
      <c r="AF42" s="277">
        <v>77.9</v>
      </c>
      <c r="AG42" s="277"/>
      <c r="AH42" s="277">
        <v>99.5</v>
      </c>
      <c r="AI42" s="277"/>
      <c r="AJ42" s="277">
        <v>39</v>
      </c>
      <c r="AK42" s="277"/>
      <c r="AL42" s="278" t="s">
        <v>133</v>
      </c>
      <c r="AM42" s="277"/>
      <c r="AN42" s="277">
        <v>112.8</v>
      </c>
      <c r="AO42" s="277"/>
      <c r="AP42" s="277">
        <v>52.8</v>
      </c>
      <c r="AQ42" s="277"/>
      <c r="AR42" s="277">
        <v>111.7</v>
      </c>
      <c r="AS42" s="277"/>
      <c r="AT42" s="278" t="s">
        <v>133</v>
      </c>
      <c r="AU42" s="277"/>
      <c r="AV42" s="279">
        <v>96.8</v>
      </c>
      <c r="AW42" s="246"/>
      <c r="AX42" s="246"/>
      <c r="AY42" s="246"/>
      <c r="AZ42" s="246"/>
      <c r="BA42" s="246"/>
      <c r="BB42" s="246"/>
      <c r="BC42" s="246"/>
      <c r="BD42" s="246"/>
      <c r="BE42" s="246"/>
    </row>
    <row r="43" spans="2:57" ht="16.5" customHeight="1">
      <c r="B43" s="303" t="s">
        <v>128</v>
      </c>
      <c r="C43" s="304"/>
      <c r="D43" s="277">
        <v>93.4</v>
      </c>
      <c r="E43" s="277"/>
      <c r="F43" s="277">
        <v>226.1</v>
      </c>
      <c r="G43" s="277"/>
      <c r="H43" s="277">
        <v>89.7</v>
      </c>
      <c r="I43" s="277"/>
      <c r="J43" s="277">
        <v>70.9</v>
      </c>
      <c r="K43" s="277"/>
      <c r="L43" s="277">
        <v>91.1</v>
      </c>
      <c r="M43" s="277"/>
      <c r="N43" s="277">
        <v>176.2</v>
      </c>
      <c r="O43" s="277"/>
      <c r="P43" s="277">
        <v>61.8</v>
      </c>
      <c r="Q43" s="277"/>
      <c r="R43" s="277">
        <v>88.8</v>
      </c>
      <c r="S43" s="277"/>
      <c r="T43" s="277">
        <v>124.5</v>
      </c>
      <c r="U43" s="277"/>
      <c r="V43" s="277">
        <v>90.3</v>
      </c>
      <c r="W43" s="277"/>
      <c r="X43" s="277">
        <v>83.9</v>
      </c>
      <c r="Y43" s="277"/>
      <c r="Z43" s="277">
        <v>89.1</v>
      </c>
      <c r="AA43" s="277"/>
      <c r="AB43" s="277">
        <v>74.8</v>
      </c>
      <c r="AC43" s="277"/>
      <c r="AD43" s="277">
        <v>110.2</v>
      </c>
      <c r="AE43" s="277"/>
      <c r="AF43" s="277">
        <v>75.1</v>
      </c>
      <c r="AG43" s="277"/>
      <c r="AH43" s="277">
        <v>91.2</v>
      </c>
      <c r="AI43" s="277"/>
      <c r="AJ43" s="277">
        <v>40</v>
      </c>
      <c r="AK43" s="277"/>
      <c r="AL43" s="278" t="s">
        <v>133</v>
      </c>
      <c r="AM43" s="277"/>
      <c r="AN43" s="277">
        <v>110.3</v>
      </c>
      <c r="AO43" s="277"/>
      <c r="AP43" s="277">
        <v>50</v>
      </c>
      <c r="AQ43" s="277"/>
      <c r="AR43" s="277">
        <v>97.5</v>
      </c>
      <c r="AS43" s="277"/>
      <c r="AT43" s="278" t="s">
        <v>133</v>
      </c>
      <c r="AU43" s="277"/>
      <c r="AV43" s="279">
        <v>93.4</v>
      </c>
      <c r="AW43" s="246"/>
      <c r="AX43" s="246"/>
      <c r="AY43" s="246"/>
      <c r="AZ43" s="246"/>
      <c r="BA43" s="246"/>
      <c r="BB43" s="246"/>
      <c r="BC43" s="246"/>
      <c r="BD43" s="246"/>
      <c r="BE43" s="246"/>
    </row>
    <row r="44" spans="2:57" ht="16.5" customHeight="1">
      <c r="B44" s="303" t="s">
        <v>129</v>
      </c>
      <c r="C44" s="304"/>
      <c r="D44" s="277">
        <v>95.2</v>
      </c>
      <c r="E44" s="277"/>
      <c r="F44" s="277">
        <v>228.7</v>
      </c>
      <c r="G44" s="277"/>
      <c r="H44" s="277">
        <v>96.9</v>
      </c>
      <c r="I44" s="277"/>
      <c r="J44" s="277">
        <v>78</v>
      </c>
      <c r="K44" s="277"/>
      <c r="L44" s="277">
        <v>92.4</v>
      </c>
      <c r="M44" s="277"/>
      <c r="N44" s="277">
        <v>202.7</v>
      </c>
      <c r="O44" s="277"/>
      <c r="P44" s="277">
        <v>61.4</v>
      </c>
      <c r="Q44" s="277"/>
      <c r="R44" s="277">
        <v>102.7</v>
      </c>
      <c r="S44" s="277"/>
      <c r="T44" s="277">
        <v>118.9</v>
      </c>
      <c r="U44" s="277"/>
      <c r="V44" s="277">
        <v>93.9</v>
      </c>
      <c r="W44" s="277"/>
      <c r="X44" s="277">
        <v>86.2</v>
      </c>
      <c r="Y44" s="277"/>
      <c r="Z44" s="277">
        <v>89.2</v>
      </c>
      <c r="AA44" s="277"/>
      <c r="AB44" s="277">
        <v>81</v>
      </c>
      <c r="AC44" s="277"/>
      <c r="AD44" s="277">
        <v>110</v>
      </c>
      <c r="AE44" s="277"/>
      <c r="AF44" s="277">
        <v>76</v>
      </c>
      <c r="AG44" s="277"/>
      <c r="AH44" s="277">
        <v>113</v>
      </c>
      <c r="AI44" s="277"/>
      <c r="AJ44" s="277">
        <v>40.1</v>
      </c>
      <c r="AK44" s="277"/>
      <c r="AL44" s="278" t="s">
        <v>133</v>
      </c>
      <c r="AM44" s="277"/>
      <c r="AN44" s="277">
        <v>110.5</v>
      </c>
      <c r="AO44" s="277"/>
      <c r="AP44" s="277">
        <v>47.6</v>
      </c>
      <c r="AQ44" s="277"/>
      <c r="AR44" s="277">
        <v>100.8</v>
      </c>
      <c r="AS44" s="277"/>
      <c r="AT44" s="278" t="s">
        <v>133</v>
      </c>
      <c r="AU44" s="277"/>
      <c r="AV44" s="279">
        <v>95.2</v>
      </c>
      <c r="AW44" s="246"/>
      <c r="AX44" s="246"/>
      <c r="AY44" s="246"/>
      <c r="AZ44" s="246"/>
      <c r="BA44" s="246"/>
      <c r="BB44" s="246"/>
      <c r="BC44" s="246"/>
      <c r="BD44" s="246"/>
      <c r="BE44" s="246"/>
    </row>
    <row r="45" spans="2:57" ht="16.5" customHeight="1">
      <c r="B45" s="303" t="s">
        <v>130</v>
      </c>
      <c r="C45" s="304"/>
      <c r="D45" s="277">
        <v>95.1</v>
      </c>
      <c r="E45" s="277"/>
      <c r="F45" s="277">
        <v>243.2</v>
      </c>
      <c r="G45" s="277"/>
      <c r="H45" s="277">
        <v>92.4</v>
      </c>
      <c r="I45" s="277"/>
      <c r="J45" s="277">
        <v>79.4</v>
      </c>
      <c r="K45" s="277"/>
      <c r="L45" s="277">
        <v>92.8</v>
      </c>
      <c r="M45" s="277"/>
      <c r="N45" s="277">
        <v>239.2</v>
      </c>
      <c r="O45" s="277"/>
      <c r="P45" s="277">
        <v>73.5</v>
      </c>
      <c r="Q45" s="277"/>
      <c r="R45" s="277">
        <v>112.2</v>
      </c>
      <c r="S45" s="277"/>
      <c r="T45" s="277">
        <v>111.4</v>
      </c>
      <c r="U45" s="277"/>
      <c r="V45" s="277">
        <v>76.8</v>
      </c>
      <c r="W45" s="277"/>
      <c r="X45" s="277">
        <v>84.1</v>
      </c>
      <c r="Y45" s="277"/>
      <c r="Z45" s="277">
        <v>90.1</v>
      </c>
      <c r="AA45" s="277"/>
      <c r="AB45" s="277">
        <v>80.5</v>
      </c>
      <c r="AC45" s="277"/>
      <c r="AD45" s="277">
        <v>107.4</v>
      </c>
      <c r="AE45" s="277"/>
      <c r="AF45" s="277">
        <v>73.7</v>
      </c>
      <c r="AG45" s="277"/>
      <c r="AH45" s="277">
        <v>97.3</v>
      </c>
      <c r="AI45" s="277"/>
      <c r="AJ45" s="277">
        <v>40.5</v>
      </c>
      <c r="AK45" s="277"/>
      <c r="AL45" s="278" t="s">
        <v>133</v>
      </c>
      <c r="AM45" s="277"/>
      <c r="AN45" s="277">
        <v>109.9</v>
      </c>
      <c r="AO45" s="277"/>
      <c r="AP45" s="277">
        <v>47.5</v>
      </c>
      <c r="AQ45" s="277"/>
      <c r="AR45" s="277">
        <v>112.3</v>
      </c>
      <c r="AS45" s="277"/>
      <c r="AT45" s="278" t="s">
        <v>133</v>
      </c>
      <c r="AU45" s="277"/>
      <c r="AV45" s="279">
        <v>95.1</v>
      </c>
      <c r="AW45" s="246"/>
      <c r="AX45" s="246"/>
      <c r="AY45" s="246"/>
      <c r="AZ45" s="246"/>
      <c r="BA45" s="246"/>
      <c r="BB45" s="246"/>
      <c r="BC45" s="246"/>
      <c r="BD45" s="246"/>
      <c r="BE45" s="246"/>
    </row>
    <row r="46" spans="2:57" ht="16.5" customHeight="1">
      <c r="B46" s="303" t="s">
        <v>131</v>
      </c>
      <c r="C46" s="304"/>
      <c r="D46" s="277">
        <v>93.5</v>
      </c>
      <c r="E46" s="277"/>
      <c r="F46" s="277">
        <v>236.8</v>
      </c>
      <c r="G46" s="277"/>
      <c r="H46" s="277">
        <v>90.7</v>
      </c>
      <c r="I46" s="277"/>
      <c r="J46" s="277">
        <v>82.4</v>
      </c>
      <c r="K46" s="277"/>
      <c r="L46" s="277">
        <v>92.6</v>
      </c>
      <c r="M46" s="277"/>
      <c r="N46" s="277">
        <v>233.9</v>
      </c>
      <c r="O46" s="277"/>
      <c r="P46" s="277">
        <v>64.9</v>
      </c>
      <c r="Q46" s="277"/>
      <c r="R46" s="277">
        <v>135.1</v>
      </c>
      <c r="S46" s="277"/>
      <c r="T46" s="277">
        <v>93.1</v>
      </c>
      <c r="U46" s="277"/>
      <c r="V46" s="277">
        <v>99.3</v>
      </c>
      <c r="W46" s="277"/>
      <c r="X46" s="277">
        <v>82.6</v>
      </c>
      <c r="Y46" s="277"/>
      <c r="Z46" s="277">
        <v>89.2</v>
      </c>
      <c r="AA46" s="277"/>
      <c r="AB46" s="277">
        <v>84.8</v>
      </c>
      <c r="AC46" s="277"/>
      <c r="AD46" s="277">
        <v>101.8</v>
      </c>
      <c r="AE46" s="277"/>
      <c r="AF46" s="277">
        <v>72.8</v>
      </c>
      <c r="AG46" s="277"/>
      <c r="AH46" s="277">
        <v>97.7</v>
      </c>
      <c r="AI46" s="277"/>
      <c r="AJ46" s="277">
        <v>41.2</v>
      </c>
      <c r="AK46" s="277"/>
      <c r="AL46" s="278" t="s">
        <v>133</v>
      </c>
      <c r="AM46" s="277"/>
      <c r="AN46" s="277">
        <v>108.5</v>
      </c>
      <c r="AO46" s="277"/>
      <c r="AP46" s="277">
        <v>47.5</v>
      </c>
      <c r="AQ46" s="277"/>
      <c r="AR46" s="277">
        <v>107.3</v>
      </c>
      <c r="AS46" s="277"/>
      <c r="AT46" s="278" t="s">
        <v>133</v>
      </c>
      <c r="AU46" s="277"/>
      <c r="AV46" s="279">
        <v>93.5</v>
      </c>
      <c r="AW46" s="246"/>
      <c r="AX46" s="246"/>
      <c r="AY46" s="246"/>
      <c r="AZ46" s="246"/>
      <c r="BA46" s="246"/>
      <c r="BB46" s="246"/>
      <c r="BC46" s="246"/>
      <c r="BD46" s="246"/>
      <c r="BE46" s="246"/>
    </row>
    <row r="47" spans="2:57" ht="16.5" customHeight="1">
      <c r="B47" s="303" t="s">
        <v>132</v>
      </c>
      <c r="C47" s="304"/>
      <c r="D47" s="277">
        <v>93.6</v>
      </c>
      <c r="E47" s="277"/>
      <c r="F47" s="277">
        <v>224.6</v>
      </c>
      <c r="G47" s="277"/>
      <c r="H47" s="277">
        <v>87</v>
      </c>
      <c r="I47" s="277"/>
      <c r="J47" s="277">
        <v>76.5</v>
      </c>
      <c r="K47" s="277"/>
      <c r="L47" s="277">
        <v>92.8</v>
      </c>
      <c r="M47" s="277"/>
      <c r="N47" s="277">
        <v>244.4</v>
      </c>
      <c r="O47" s="277"/>
      <c r="P47" s="277">
        <v>62</v>
      </c>
      <c r="Q47" s="277"/>
      <c r="R47" s="277">
        <v>132.5</v>
      </c>
      <c r="S47" s="277"/>
      <c r="T47" s="277">
        <v>90.8</v>
      </c>
      <c r="U47" s="277"/>
      <c r="V47" s="277">
        <v>111.7</v>
      </c>
      <c r="W47" s="277"/>
      <c r="X47" s="277">
        <v>81.9</v>
      </c>
      <c r="Y47" s="277"/>
      <c r="Z47" s="277">
        <v>90.8</v>
      </c>
      <c r="AA47" s="277"/>
      <c r="AB47" s="277">
        <v>79</v>
      </c>
      <c r="AC47" s="277"/>
      <c r="AD47" s="277">
        <v>98.7</v>
      </c>
      <c r="AE47" s="277"/>
      <c r="AF47" s="277">
        <v>72.9</v>
      </c>
      <c r="AG47" s="277"/>
      <c r="AH47" s="277">
        <v>94.3</v>
      </c>
      <c r="AI47" s="277"/>
      <c r="AJ47" s="277">
        <v>41</v>
      </c>
      <c r="AK47" s="277"/>
      <c r="AL47" s="278" t="s">
        <v>133</v>
      </c>
      <c r="AM47" s="277"/>
      <c r="AN47" s="277">
        <v>105.5</v>
      </c>
      <c r="AO47" s="277"/>
      <c r="AP47" s="277">
        <v>49.5</v>
      </c>
      <c r="AQ47" s="277"/>
      <c r="AR47" s="277">
        <v>108.5</v>
      </c>
      <c r="AS47" s="277"/>
      <c r="AT47" s="278" t="s">
        <v>133</v>
      </c>
      <c r="AU47" s="277"/>
      <c r="AV47" s="279">
        <v>93.6</v>
      </c>
      <c r="AW47" s="246"/>
      <c r="AX47" s="246"/>
      <c r="AY47" s="246"/>
      <c r="AZ47" s="246"/>
      <c r="BA47" s="246"/>
      <c r="BB47" s="246"/>
      <c r="BC47" s="246"/>
      <c r="BD47" s="246"/>
      <c r="BE47" s="246"/>
    </row>
    <row r="48" spans="2:57" ht="16.5" customHeight="1">
      <c r="B48" s="303" t="s">
        <v>134</v>
      </c>
      <c r="C48" s="304"/>
      <c r="D48" s="277">
        <v>93.6</v>
      </c>
      <c r="E48" s="277"/>
      <c r="F48" s="277">
        <v>234.4</v>
      </c>
      <c r="G48" s="277"/>
      <c r="H48" s="277">
        <v>87.8</v>
      </c>
      <c r="I48" s="277"/>
      <c r="J48" s="277">
        <v>79.5</v>
      </c>
      <c r="K48" s="277"/>
      <c r="L48" s="277">
        <v>91.7</v>
      </c>
      <c r="M48" s="277"/>
      <c r="N48" s="277">
        <v>254.5</v>
      </c>
      <c r="O48" s="277"/>
      <c r="P48" s="277">
        <v>62.9</v>
      </c>
      <c r="Q48" s="277"/>
      <c r="R48" s="277">
        <v>125</v>
      </c>
      <c r="S48" s="277"/>
      <c r="T48" s="277">
        <v>78.2</v>
      </c>
      <c r="U48" s="277"/>
      <c r="V48" s="277">
        <v>112.1</v>
      </c>
      <c r="W48" s="277"/>
      <c r="X48" s="277">
        <v>81.6</v>
      </c>
      <c r="Y48" s="277"/>
      <c r="Z48" s="277">
        <v>92.6</v>
      </c>
      <c r="AA48" s="277"/>
      <c r="AB48" s="277">
        <v>76.5</v>
      </c>
      <c r="AC48" s="277"/>
      <c r="AD48" s="277">
        <v>94.4</v>
      </c>
      <c r="AE48" s="277"/>
      <c r="AF48" s="277">
        <v>78.7</v>
      </c>
      <c r="AG48" s="277"/>
      <c r="AH48" s="277">
        <v>110.5</v>
      </c>
      <c r="AI48" s="277"/>
      <c r="AJ48" s="277">
        <v>40</v>
      </c>
      <c r="AK48" s="277"/>
      <c r="AL48" s="278" t="s">
        <v>133</v>
      </c>
      <c r="AM48" s="277"/>
      <c r="AN48" s="277">
        <v>114.5</v>
      </c>
      <c r="AO48" s="277"/>
      <c r="AP48" s="277">
        <v>51.1</v>
      </c>
      <c r="AQ48" s="277"/>
      <c r="AR48" s="277">
        <v>109.8</v>
      </c>
      <c r="AS48" s="277"/>
      <c r="AT48" s="278" t="s">
        <v>133</v>
      </c>
      <c r="AU48" s="277"/>
      <c r="AV48" s="279">
        <v>93.6</v>
      </c>
      <c r="AW48" s="246"/>
      <c r="AX48" s="246"/>
      <c r="AY48" s="246"/>
      <c r="AZ48" s="246"/>
      <c r="BA48" s="246"/>
      <c r="BB48" s="246"/>
      <c r="BC48" s="246"/>
      <c r="BD48" s="246"/>
      <c r="BE48" s="246"/>
    </row>
    <row r="49" spans="2:57" ht="16.5" customHeight="1">
      <c r="B49" s="303" t="s">
        <v>135</v>
      </c>
      <c r="C49" s="304"/>
      <c r="D49" s="277">
        <v>91.6</v>
      </c>
      <c r="E49" s="277"/>
      <c r="F49" s="277">
        <v>220.4</v>
      </c>
      <c r="G49" s="277"/>
      <c r="H49" s="277">
        <v>82</v>
      </c>
      <c r="I49" s="277"/>
      <c r="J49" s="277">
        <v>79.9</v>
      </c>
      <c r="K49" s="277"/>
      <c r="L49" s="277">
        <v>90.2</v>
      </c>
      <c r="M49" s="277"/>
      <c r="N49" s="277">
        <v>226.9</v>
      </c>
      <c r="O49" s="277"/>
      <c r="P49" s="277">
        <v>56.5</v>
      </c>
      <c r="Q49" s="277"/>
      <c r="R49" s="277">
        <v>146.3</v>
      </c>
      <c r="S49" s="277"/>
      <c r="T49" s="277">
        <v>101.1</v>
      </c>
      <c r="U49" s="277"/>
      <c r="V49" s="277">
        <v>113.2</v>
      </c>
      <c r="W49" s="277"/>
      <c r="X49" s="277">
        <v>82.6</v>
      </c>
      <c r="Y49" s="277"/>
      <c r="Z49" s="277">
        <v>93.5</v>
      </c>
      <c r="AA49" s="277"/>
      <c r="AB49" s="277">
        <v>76.2</v>
      </c>
      <c r="AC49" s="277"/>
      <c r="AD49" s="277">
        <v>100.8</v>
      </c>
      <c r="AE49" s="277"/>
      <c r="AF49" s="277">
        <v>73.4</v>
      </c>
      <c r="AG49" s="277"/>
      <c r="AH49" s="277">
        <v>91.2</v>
      </c>
      <c r="AI49" s="277"/>
      <c r="AJ49" s="277">
        <v>38.3</v>
      </c>
      <c r="AK49" s="277"/>
      <c r="AL49" s="278" t="s">
        <v>133</v>
      </c>
      <c r="AM49" s="277"/>
      <c r="AN49" s="277">
        <v>108.1</v>
      </c>
      <c r="AO49" s="277"/>
      <c r="AP49" s="277">
        <v>50.7</v>
      </c>
      <c r="AQ49" s="277"/>
      <c r="AR49" s="277">
        <v>92.2</v>
      </c>
      <c r="AS49" s="277"/>
      <c r="AT49" s="278" t="s">
        <v>133</v>
      </c>
      <c r="AU49" s="277"/>
      <c r="AV49" s="279">
        <v>91.6</v>
      </c>
      <c r="AW49" s="246"/>
      <c r="AX49" s="246"/>
      <c r="AY49" s="246"/>
      <c r="AZ49" s="246"/>
      <c r="BA49" s="246"/>
      <c r="BB49" s="246"/>
      <c r="BC49" s="246"/>
      <c r="BD49" s="246"/>
      <c r="BE49" s="246"/>
    </row>
    <row r="50" spans="2:57" ht="16.5" customHeight="1">
      <c r="B50" s="303" t="s">
        <v>136</v>
      </c>
      <c r="C50" s="304"/>
      <c r="D50" s="277">
        <v>93.1</v>
      </c>
      <c r="E50" s="277"/>
      <c r="F50" s="277">
        <v>225.7</v>
      </c>
      <c r="G50" s="277"/>
      <c r="H50" s="277">
        <v>111.4</v>
      </c>
      <c r="I50" s="277"/>
      <c r="J50" s="277">
        <v>82.1</v>
      </c>
      <c r="K50" s="277"/>
      <c r="L50" s="277">
        <v>92.2</v>
      </c>
      <c r="M50" s="277"/>
      <c r="N50" s="277">
        <v>207.4</v>
      </c>
      <c r="O50" s="277"/>
      <c r="P50" s="277">
        <v>58.2</v>
      </c>
      <c r="Q50" s="277"/>
      <c r="R50" s="277">
        <v>133.5</v>
      </c>
      <c r="S50" s="277"/>
      <c r="T50" s="277">
        <v>120.1</v>
      </c>
      <c r="U50" s="277"/>
      <c r="V50" s="277">
        <v>97</v>
      </c>
      <c r="W50" s="277"/>
      <c r="X50" s="277">
        <v>83.8</v>
      </c>
      <c r="Y50" s="277"/>
      <c r="Z50" s="277">
        <v>97.9</v>
      </c>
      <c r="AA50" s="277"/>
      <c r="AB50" s="277">
        <v>78.6</v>
      </c>
      <c r="AC50" s="277"/>
      <c r="AD50" s="277">
        <v>102.9</v>
      </c>
      <c r="AE50" s="277"/>
      <c r="AF50" s="277">
        <v>75.3</v>
      </c>
      <c r="AG50" s="277"/>
      <c r="AH50" s="277">
        <v>97.3</v>
      </c>
      <c r="AI50" s="277"/>
      <c r="AJ50" s="277">
        <v>36.6</v>
      </c>
      <c r="AK50" s="277"/>
      <c r="AL50" s="278" t="s">
        <v>133</v>
      </c>
      <c r="AM50" s="277"/>
      <c r="AN50" s="277">
        <v>108.4</v>
      </c>
      <c r="AO50" s="277"/>
      <c r="AP50" s="277">
        <v>52.2</v>
      </c>
      <c r="AQ50" s="277"/>
      <c r="AR50" s="277">
        <v>92.1</v>
      </c>
      <c r="AS50" s="277"/>
      <c r="AT50" s="278" t="s">
        <v>133</v>
      </c>
      <c r="AU50" s="277"/>
      <c r="AV50" s="279">
        <v>93.1</v>
      </c>
      <c r="AW50" s="246"/>
      <c r="AX50" s="246"/>
      <c r="AY50" s="246"/>
      <c r="AZ50" s="246"/>
      <c r="BA50" s="246"/>
      <c r="BB50" s="246"/>
      <c r="BC50" s="246"/>
      <c r="BD50" s="246"/>
      <c r="BE50" s="246"/>
    </row>
    <row r="51" spans="2:57" ht="16.5" customHeight="1">
      <c r="B51" s="303" t="s">
        <v>137</v>
      </c>
      <c r="C51" s="304"/>
      <c r="D51" s="277">
        <v>98.5</v>
      </c>
      <c r="E51" s="277"/>
      <c r="F51" s="277">
        <v>236.2</v>
      </c>
      <c r="G51" s="277"/>
      <c r="H51" s="277">
        <v>115.2</v>
      </c>
      <c r="I51" s="277"/>
      <c r="J51" s="277">
        <v>82.7</v>
      </c>
      <c r="K51" s="277"/>
      <c r="L51" s="277">
        <v>88.8</v>
      </c>
      <c r="M51" s="277"/>
      <c r="N51" s="277">
        <v>209.1</v>
      </c>
      <c r="O51" s="277"/>
      <c r="P51" s="277">
        <v>63.1</v>
      </c>
      <c r="Q51" s="277"/>
      <c r="R51" s="277">
        <v>117.8</v>
      </c>
      <c r="S51" s="277"/>
      <c r="T51" s="277">
        <v>143.4</v>
      </c>
      <c r="U51" s="277"/>
      <c r="V51" s="277">
        <v>112</v>
      </c>
      <c r="W51" s="277"/>
      <c r="X51" s="277">
        <v>82.1</v>
      </c>
      <c r="Y51" s="277"/>
      <c r="Z51" s="277">
        <v>97</v>
      </c>
      <c r="AA51" s="277"/>
      <c r="AB51" s="277">
        <v>79.3</v>
      </c>
      <c r="AC51" s="277"/>
      <c r="AD51" s="277">
        <v>110.5</v>
      </c>
      <c r="AE51" s="277"/>
      <c r="AF51" s="277">
        <v>77.6</v>
      </c>
      <c r="AG51" s="277"/>
      <c r="AH51" s="277">
        <v>100.5</v>
      </c>
      <c r="AI51" s="277"/>
      <c r="AJ51" s="277">
        <v>36.2</v>
      </c>
      <c r="AK51" s="277"/>
      <c r="AL51" s="278" t="s">
        <v>133</v>
      </c>
      <c r="AM51" s="277"/>
      <c r="AN51" s="277">
        <v>108.5</v>
      </c>
      <c r="AO51" s="277"/>
      <c r="AP51" s="277">
        <v>56.2</v>
      </c>
      <c r="AQ51" s="277"/>
      <c r="AR51" s="277">
        <v>99.1</v>
      </c>
      <c r="AS51" s="277"/>
      <c r="AT51" s="278" t="s">
        <v>133</v>
      </c>
      <c r="AU51" s="277"/>
      <c r="AV51" s="279">
        <v>98.5</v>
      </c>
      <c r="AW51" s="246"/>
      <c r="AX51" s="246"/>
      <c r="AY51" s="246"/>
      <c r="AZ51" s="246"/>
      <c r="BA51" s="246"/>
      <c r="BB51" s="246"/>
      <c r="BC51" s="246"/>
      <c r="BD51" s="246"/>
      <c r="BE51" s="246"/>
    </row>
    <row r="52" spans="2:57" ht="16.5" customHeight="1">
      <c r="B52" s="303" t="s">
        <v>138</v>
      </c>
      <c r="C52" s="304" t="s">
        <v>108</v>
      </c>
      <c r="D52" s="277">
        <v>100.7</v>
      </c>
      <c r="E52" s="304" t="s">
        <v>108</v>
      </c>
      <c r="F52" s="277">
        <v>240.9</v>
      </c>
      <c r="G52" s="304" t="s">
        <v>108</v>
      </c>
      <c r="H52" s="277">
        <v>125.1</v>
      </c>
      <c r="I52" s="304" t="s">
        <v>108</v>
      </c>
      <c r="J52" s="277">
        <v>79</v>
      </c>
      <c r="K52" s="304" t="s">
        <v>108</v>
      </c>
      <c r="L52" s="277">
        <v>87.9</v>
      </c>
      <c r="M52" s="304" t="s">
        <v>108</v>
      </c>
      <c r="N52" s="277">
        <v>228.4</v>
      </c>
      <c r="O52" s="304" t="s">
        <v>108</v>
      </c>
      <c r="P52" s="277">
        <v>63.3</v>
      </c>
      <c r="Q52" s="304" t="s">
        <v>108</v>
      </c>
      <c r="R52" s="277">
        <v>122.5</v>
      </c>
      <c r="S52" s="304" t="s">
        <v>108</v>
      </c>
      <c r="T52" s="277">
        <v>152.3</v>
      </c>
      <c r="U52" s="304" t="s">
        <v>108</v>
      </c>
      <c r="V52" s="277">
        <v>110.6</v>
      </c>
      <c r="W52" s="304" t="s">
        <v>108</v>
      </c>
      <c r="X52" s="277">
        <v>85.1</v>
      </c>
      <c r="Y52" s="304" t="s">
        <v>108</v>
      </c>
      <c r="Z52" s="277">
        <v>95.3</v>
      </c>
      <c r="AA52" s="304" t="s">
        <v>108</v>
      </c>
      <c r="AB52" s="277">
        <v>85.2</v>
      </c>
      <c r="AC52" s="304" t="s">
        <v>108</v>
      </c>
      <c r="AD52" s="277">
        <v>113.7</v>
      </c>
      <c r="AE52" s="304" t="s">
        <v>108</v>
      </c>
      <c r="AF52" s="277">
        <v>79.4</v>
      </c>
      <c r="AG52" s="304" t="s">
        <v>108</v>
      </c>
      <c r="AH52" s="277">
        <v>106.9</v>
      </c>
      <c r="AI52" s="304" t="s">
        <v>108</v>
      </c>
      <c r="AJ52" s="277">
        <v>34.5</v>
      </c>
      <c r="AK52" s="277"/>
      <c r="AL52" s="278" t="s">
        <v>133</v>
      </c>
      <c r="AM52" s="304" t="s">
        <v>108</v>
      </c>
      <c r="AN52" s="277">
        <v>106.2</v>
      </c>
      <c r="AO52" s="304" t="s">
        <v>108</v>
      </c>
      <c r="AP52" s="277">
        <v>59.5</v>
      </c>
      <c r="AQ52" s="304" t="s">
        <v>108</v>
      </c>
      <c r="AR52" s="277">
        <v>106.5</v>
      </c>
      <c r="AS52" s="277"/>
      <c r="AT52" s="278" t="s">
        <v>133</v>
      </c>
      <c r="AU52" s="304" t="s">
        <v>108</v>
      </c>
      <c r="AV52" s="279">
        <v>100.7</v>
      </c>
      <c r="AW52" s="246"/>
      <c r="AX52" s="246"/>
      <c r="AY52" s="246"/>
      <c r="AZ52" s="246"/>
      <c r="BA52" s="246"/>
      <c r="BB52" s="246"/>
      <c r="BC52" s="246"/>
      <c r="BD52" s="246"/>
      <c r="BE52" s="246"/>
    </row>
    <row r="53" spans="2:57" ht="16.5" customHeight="1">
      <c r="B53" s="303" t="s">
        <v>139</v>
      </c>
      <c r="C53" s="304"/>
      <c r="D53" s="277">
        <v>99.2</v>
      </c>
      <c r="E53" s="277"/>
      <c r="F53" s="277">
        <v>261.2</v>
      </c>
      <c r="G53" s="277"/>
      <c r="H53" s="277">
        <v>111.4</v>
      </c>
      <c r="I53" s="277"/>
      <c r="J53" s="277">
        <v>81.2</v>
      </c>
      <c r="K53" s="277"/>
      <c r="L53" s="277">
        <v>90.1</v>
      </c>
      <c r="M53" s="277"/>
      <c r="N53" s="277">
        <v>154.3</v>
      </c>
      <c r="O53" s="277"/>
      <c r="P53" s="277">
        <v>77.4</v>
      </c>
      <c r="Q53" s="277"/>
      <c r="R53" s="277">
        <v>124.5</v>
      </c>
      <c r="S53" s="277"/>
      <c r="T53" s="277">
        <v>178.8</v>
      </c>
      <c r="U53" s="277"/>
      <c r="V53" s="277">
        <v>105.1</v>
      </c>
      <c r="W53" s="277"/>
      <c r="X53" s="277">
        <v>88.6</v>
      </c>
      <c r="Y53" s="277"/>
      <c r="Z53" s="277">
        <v>99.8</v>
      </c>
      <c r="AA53" s="277"/>
      <c r="AB53" s="277">
        <v>88.4</v>
      </c>
      <c r="AC53" s="277"/>
      <c r="AD53" s="277">
        <v>114.7</v>
      </c>
      <c r="AE53" s="277"/>
      <c r="AF53" s="277">
        <v>80</v>
      </c>
      <c r="AG53" s="277"/>
      <c r="AH53" s="277">
        <v>104.8</v>
      </c>
      <c r="AI53" s="277"/>
      <c r="AJ53" s="277">
        <v>35.8</v>
      </c>
      <c r="AK53" s="277"/>
      <c r="AL53" s="278" t="s">
        <v>133</v>
      </c>
      <c r="AM53" s="277"/>
      <c r="AN53" s="277">
        <v>107.6</v>
      </c>
      <c r="AO53" s="277"/>
      <c r="AP53" s="277">
        <v>60.5</v>
      </c>
      <c r="AQ53" s="277"/>
      <c r="AR53" s="277">
        <v>100</v>
      </c>
      <c r="AS53" s="277"/>
      <c r="AT53" s="278" t="s">
        <v>133</v>
      </c>
      <c r="AU53" s="277"/>
      <c r="AV53" s="279">
        <v>99.2</v>
      </c>
      <c r="AW53" s="246"/>
      <c r="AX53" s="246"/>
      <c r="AY53" s="246"/>
      <c r="AZ53" s="246"/>
      <c r="BA53" s="246"/>
      <c r="BB53" s="246"/>
      <c r="BC53" s="246"/>
      <c r="BD53" s="246"/>
      <c r="BE53" s="246"/>
    </row>
    <row r="54" spans="2:57" ht="16.5" customHeight="1" thickBot="1">
      <c r="B54" s="305" t="s">
        <v>142</v>
      </c>
      <c r="C54" s="306"/>
      <c r="D54" s="297">
        <v>-1.4895729890764597</v>
      </c>
      <c r="E54" s="297"/>
      <c r="F54" s="297">
        <v>8.426733084267312</v>
      </c>
      <c r="G54" s="297"/>
      <c r="H54" s="297">
        <v>-10.951239008792957</v>
      </c>
      <c r="I54" s="297"/>
      <c r="J54" s="297">
        <v>2.784810126582271</v>
      </c>
      <c r="K54" s="297"/>
      <c r="L54" s="297">
        <v>2.5028441410693825</v>
      </c>
      <c r="M54" s="297"/>
      <c r="N54" s="297">
        <v>-32.4430823117338</v>
      </c>
      <c r="O54" s="297"/>
      <c r="P54" s="297">
        <v>22.274881516587698</v>
      </c>
      <c r="Q54" s="297"/>
      <c r="R54" s="297">
        <v>1.6326530612244872</v>
      </c>
      <c r="S54" s="297"/>
      <c r="T54" s="297">
        <v>17.399868680236374</v>
      </c>
      <c r="U54" s="297"/>
      <c r="V54" s="297">
        <v>-4.972875226039786</v>
      </c>
      <c r="W54" s="297"/>
      <c r="X54" s="297">
        <v>4.112808460634554</v>
      </c>
      <c r="Y54" s="297"/>
      <c r="Z54" s="297">
        <v>4.7219307450157455</v>
      </c>
      <c r="AA54" s="297"/>
      <c r="AB54" s="297">
        <v>3.7558685446009488</v>
      </c>
      <c r="AC54" s="297"/>
      <c r="AD54" s="297">
        <v>0.8795074758135346</v>
      </c>
      <c r="AE54" s="297"/>
      <c r="AF54" s="297">
        <v>0.7556675062972307</v>
      </c>
      <c r="AG54" s="297"/>
      <c r="AH54" s="297">
        <v>-1.9644527595884087</v>
      </c>
      <c r="AI54" s="297"/>
      <c r="AJ54" s="297">
        <v>3.768115942028971</v>
      </c>
      <c r="AK54" s="297"/>
      <c r="AL54" s="298" t="s">
        <v>133</v>
      </c>
      <c r="AM54" s="297"/>
      <c r="AN54" s="297">
        <v>1.3182674199623268</v>
      </c>
      <c r="AO54" s="297"/>
      <c r="AP54" s="297">
        <v>1.680672268907557</v>
      </c>
      <c r="AQ54" s="297"/>
      <c r="AR54" s="297">
        <v>-6.103286384976525</v>
      </c>
      <c r="AS54" s="297"/>
      <c r="AT54" s="298" t="s">
        <v>133</v>
      </c>
      <c r="AU54" s="297"/>
      <c r="AV54" s="299">
        <v>-1.4895729890764597</v>
      </c>
      <c r="AW54" s="246"/>
      <c r="AX54" s="246"/>
      <c r="AY54" s="246"/>
      <c r="AZ54" s="246"/>
      <c r="BA54" s="246"/>
      <c r="BB54" s="246"/>
      <c r="BC54" s="246"/>
      <c r="BD54" s="246"/>
      <c r="BE54" s="246"/>
    </row>
    <row r="55" spans="2:57" ht="13.5">
      <c r="B55" s="307" t="s">
        <v>189</v>
      </c>
      <c r="C55" s="232"/>
      <c r="D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row>
    <row r="56" spans="2:57" ht="13.5">
      <c r="B56" s="232"/>
      <c r="C56" s="232"/>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row>
    <row r="57" spans="2:57" ht="13.5">
      <c r="B57" s="232"/>
      <c r="C57" s="232"/>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row>
    <row r="58" spans="2:57" ht="13.5">
      <c r="B58" s="232"/>
      <c r="C58" s="232"/>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row>
    <row r="59" spans="2:57" ht="13.5">
      <c r="B59" s="232"/>
      <c r="C59" s="232"/>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row>
    <row r="60" spans="2:57" ht="13.5">
      <c r="B60" s="232"/>
      <c r="C60" s="232"/>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row>
    <row r="61" spans="2:57" ht="13.5">
      <c r="B61" s="232"/>
      <c r="C61" s="232"/>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row>
    <row r="62" spans="2:57" ht="13.5">
      <c r="B62" s="232"/>
      <c r="C62" s="232"/>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row>
    <row r="63" spans="2:57" ht="13.5">
      <c r="B63" s="232"/>
      <c r="C63" s="232"/>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row>
  </sheetData>
  <mergeCells count="8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K6:L6"/>
    <mergeCell ref="K8:L8"/>
    <mergeCell ref="K10:L10"/>
    <mergeCell ref="M6:N6"/>
    <mergeCell ref="M8:N8"/>
    <mergeCell ref="M10:N10"/>
    <mergeCell ref="AO12:AP12"/>
    <mergeCell ref="AQ12:AR12"/>
    <mergeCell ref="AI12:AJ12"/>
    <mergeCell ref="AM12:AN12"/>
    <mergeCell ref="AK12:AL12"/>
    <mergeCell ref="C8:D8"/>
    <mergeCell ref="I6:J6"/>
    <mergeCell ref="I8:J8"/>
    <mergeCell ref="I10:J10"/>
    <mergeCell ref="E8:F8"/>
    <mergeCell ref="G6:H6"/>
    <mergeCell ref="G8:H8"/>
    <mergeCell ref="G10:H10"/>
    <mergeCell ref="O10:P10"/>
    <mergeCell ref="Q6:R6"/>
    <mergeCell ref="Q8:R8"/>
    <mergeCell ref="Q10:R10"/>
    <mergeCell ref="O6:P6"/>
    <mergeCell ref="O8:P8"/>
    <mergeCell ref="S6:T6"/>
    <mergeCell ref="S8:T8"/>
    <mergeCell ref="S10:T10"/>
    <mergeCell ref="U6:V6"/>
    <mergeCell ref="U10:V10"/>
    <mergeCell ref="W6:X6"/>
    <mergeCell ref="W8:X8"/>
    <mergeCell ref="W10:X10"/>
    <mergeCell ref="Y6:Z6"/>
    <mergeCell ref="Y8:Z8"/>
    <mergeCell ref="Y10:Z10"/>
    <mergeCell ref="AA6:AB6"/>
    <mergeCell ref="AA10:AB10"/>
    <mergeCell ref="AC6:AD6"/>
    <mergeCell ref="AC8:AD8"/>
    <mergeCell ref="AC10:AD10"/>
    <mergeCell ref="AE6:AF6"/>
    <mergeCell ref="AE10:AF10"/>
    <mergeCell ref="AG7:AH7"/>
    <mergeCell ref="AG10:AH10"/>
    <mergeCell ref="AI7:AJ7"/>
    <mergeCell ref="AI10:AJ10"/>
    <mergeCell ref="AM7:AN7"/>
    <mergeCell ref="AM10:AN10"/>
    <mergeCell ref="AK7:AL7"/>
    <mergeCell ref="AK10:AL10"/>
    <mergeCell ref="AK8:AL8"/>
    <mergeCell ref="AO7:AP7"/>
    <mergeCell ref="AO10:AP10"/>
    <mergeCell ref="AQ6:AR6"/>
    <mergeCell ref="AQ8:AR8"/>
    <mergeCell ref="AQ10:AR10"/>
    <mergeCell ref="AS10:AT10"/>
    <mergeCell ref="AS12:AT12"/>
    <mergeCell ref="AU6:AV6"/>
    <mergeCell ref="AU8:AV8"/>
    <mergeCell ref="AU10:AV10"/>
    <mergeCell ref="AS6:AT6"/>
    <mergeCell ref="AS8:AT8"/>
    <mergeCell ref="AU12:AV12"/>
  </mergeCells>
  <printOptions/>
  <pageMargins left="0.2755905511811024" right="0.2755905511811024" top="0.5905511811023623" bottom="0.3937007874015748" header="0.5118110236220472" footer="0.5118110236220472"/>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codeName="Sheet14"/>
  <dimension ref="A1:AP63"/>
  <sheetViews>
    <sheetView workbookViewId="0" topLeftCell="A1">
      <selection activeCell="X42" sqref="X42"/>
    </sheetView>
  </sheetViews>
  <sheetFormatPr defaultColWidth="9.00390625" defaultRowHeight="13.5"/>
  <cols>
    <col min="1" max="1" width="5.625" style="310" customWidth="1"/>
    <col min="2" max="2" width="13.625" style="311" customWidth="1"/>
    <col min="3" max="3" width="2.00390625" style="311" customWidth="1"/>
    <col min="4" max="4" width="6.75390625" style="310" customWidth="1"/>
    <col min="5" max="5" width="2.00390625" style="310" customWidth="1"/>
    <col min="6" max="6" width="6.75390625" style="310" customWidth="1"/>
    <col min="7" max="7" width="2.00390625" style="310" customWidth="1"/>
    <col min="8" max="8" width="6.75390625" style="310" customWidth="1"/>
    <col min="9" max="9" width="2.00390625" style="310" customWidth="1"/>
    <col min="10" max="10" width="6.75390625" style="310" customWidth="1"/>
    <col min="11" max="11" width="2.00390625" style="310" customWidth="1"/>
    <col min="12" max="12" width="6.75390625" style="310" customWidth="1"/>
    <col min="13" max="13" width="2.00390625" style="310" customWidth="1"/>
    <col min="14" max="14" width="6.75390625" style="310" customWidth="1"/>
    <col min="15" max="15" width="2.00390625" style="310" customWidth="1"/>
    <col min="16" max="16" width="6.75390625" style="310" customWidth="1"/>
    <col min="17" max="17" width="2.00390625" style="310" customWidth="1"/>
    <col min="18" max="18" width="6.75390625" style="310" customWidth="1"/>
    <col min="19" max="19" width="2.00390625" style="310" customWidth="1"/>
    <col min="20" max="20" width="6.75390625" style="310" customWidth="1"/>
    <col min="21" max="21" width="17.625" style="310" customWidth="1"/>
    <col min="22" max="22" width="13.625" style="311" customWidth="1"/>
    <col min="23" max="23" width="2.00390625" style="311" customWidth="1"/>
    <col min="24" max="24" width="6.75390625" style="310" customWidth="1"/>
    <col min="25" max="25" width="2.00390625" style="310" customWidth="1"/>
    <col min="26" max="26" width="6.75390625" style="310" customWidth="1"/>
    <col min="27" max="27" width="2.00390625" style="310" customWidth="1"/>
    <col min="28" max="28" width="6.75390625" style="310" customWidth="1"/>
    <col min="29" max="29" width="2.00390625" style="310" customWidth="1"/>
    <col min="30" max="30" width="6.75390625" style="310" customWidth="1"/>
    <col min="31" max="31" width="2.00390625" style="310" customWidth="1"/>
    <col min="32" max="32" width="6.75390625" style="310" customWidth="1"/>
    <col min="33" max="33" width="2.00390625" style="310" customWidth="1"/>
    <col min="34" max="34" width="6.75390625" style="310" customWidth="1"/>
    <col min="35" max="35" width="2.00390625" style="310" customWidth="1"/>
    <col min="36" max="36" width="6.75390625" style="310" customWidth="1"/>
    <col min="37" max="37" width="2.00390625" style="310" customWidth="1"/>
    <col min="38" max="38" width="6.75390625" style="310" customWidth="1"/>
    <col min="39" max="39" width="2.00390625" style="310" customWidth="1"/>
    <col min="40" max="40" width="6.75390625" style="310" customWidth="1"/>
    <col min="41" max="41" width="1.875" style="310" customWidth="1"/>
    <col min="42" max="16384" width="9.00390625" style="310" customWidth="1"/>
  </cols>
  <sheetData>
    <row r="1" spans="2:26" ht="18.75">
      <c r="B1" s="308" t="s">
        <v>190</v>
      </c>
      <c r="C1" s="309"/>
      <c r="D1" s="309"/>
      <c r="E1" s="309"/>
      <c r="F1" s="309"/>
      <c r="V1" s="308" t="s">
        <v>191</v>
      </c>
      <c r="W1" s="309"/>
      <c r="X1" s="309"/>
      <c r="Y1" s="309"/>
      <c r="Z1" s="309"/>
    </row>
    <row r="2" ht="14.25" thickBot="1"/>
    <row r="3" spans="2:23" ht="12" customHeight="1" thickBot="1">
      <c r="B3" s="312"/>
      <c r="C3" s="313"/>
      <c r="V3" s="312"/>
      <c r="W3" s="313"/>
    </row>
    <row r="4" spans="2:40" ht="12" customHeight="1" thickBot="1">
      <c r="B4" s="314"/>
      <c r="C4" s="315"/>
      <c r="D4" s="316"/>
      <c r="E4" s="317"/>
      <c r="F4" s="318"/>
      <c r="G4" s="318"/>
      <c r="H4" s="318"/>
      <c r="I4" s="318"/>
      <c r="J4" s="318"/>
      <c r="K4" s="318"/>
      <c r="L4" s="318"/>
      <c r="M4" s="318"/>
      <c r="N4" s="318"/>
      <c r="O4" s="318"/>
      <c r="P4" s="318"/>
      <c r="Q4" s="318"/>
      <c r="R4" s="318"/>
      <c r="S4" s="318"/>
      <c r="T4" s="318"/>
      <c r="V4" s="314"/>
      <c r="W4" s="315"/>
      <c r="X4" s="316"/>
      <c r="Y4" s="317"/>
      <c r="Z4" s="318"/>
      <c r="AA4" s="318"/>
      <c r="AB4" s="318"/>
      <c r="AC4" s="318"/>
      <c r="AD4" s="318"/>
      <c r="AE4" s="318"/>
      <c r="AF4" s="318"/>
      <c r="AG4" s="318"/>
      <c r="AH4" s="318"/>
      <c r="AI4" s="318"/>
      <c r="AJ4" s="318"/>
      <c r="AK4" s="318"/>
      <c r="AL4" s="318"/>
      <c r="AM4" s="318"/>
      <c r="AN4" s="318"/>
    </row>
    <row r="5" spans="2:40" ht="12" customHeight="1" thickBot="1">
      <c r="B5" s="314" t="s">
        <v>108</v>
      </c>
      <c r="C5" s="314"/>
      <c r="D5" s="319"/>
      <c r="E5" s="320"/>
      <c r="F5" s="321"/>
      <c r="G5" s="319"/>
      <c r="H5" s="319"/>
      <c r="I5" s="319"/>
      <c r="J5" s="319"/>
      <c r="K5" s="319"/>
      <c r="L5" s="319"/>
      <c r="M5" s="109"/>
      <c r="N5" s="109"/>
      <c r="O5" s="319"/>
      <c r="P5" s="319"/>
      <c r="Q5" s="319"/>
      <c r="R5" s="319"/>
      <c r="S5" s="322"/>
      <c r="T5" s="321"/>
      <c r="V5" s="314" t="s">
        <v>108</v>
      </c>
      <c r="W5" s="314"/>
      <c r="X5" s="319"/>
      <c r="Y5" s="320"/>
      <c r="Z5" s="321"/>
      <c r="AA5" s="319"/>
      <c r="AB5" s="319"/>
      <c r="AC5" s="319"/>
      <c r="AD5" s="319"/>
      <c r="AE5" s="319"/>
      <c r="AF5" s="319"/>
      <c r="AG5" s="109"/>
      <c r="AH5" s="109"/>
      <c r="AI5" s="319"/>
      <c r="AJ5" s="319"/>
      <c r="AK5" s="319"/>
      <c r="AL5" s="319"/>
      <c r="AM5" s="322"/>
      <c r="AN5" s="321"/>
    </row>
    <row r="6" spans="2:40" ht="12" customHeight="1" thickBot="1">
      <c r="B6" s="323" t="s">
        <v>229</v>
      </c>
      <c r="C6" s="324"/>
      <c r="D6" s="174"/>
      <c r="E6" s="325"/>
      <c r="F6" s="174"/>
      <c r="G6" s="687"/>
      <c r="H6" s="688"/>
      <c r="I6" s="645"/>
      <c r="J6" s="685"/>
      <c r="K6" s="645"/>
      <c r="L6" s="685"/>
      <c r="M6" s="326"/>
      <c r="N6" s="110"/>
      <c r="O6" s="645"/>
      <c r="P6" s="685"/>
      <c r="Q6" s="645"/>
      <c r="R6" s="685"/>
      <c r="S6" s="694"/>
      <c r="T6" s="695"/>
      <c r="V6" s="323" t="s">
        <v>229</v>
      </c>
      <c r="W6" s="324"/>
      <c r="X6" s="174"/>
      <c r="Y6" s="325"/>
      <c r="Z6" s="174"/>
      <c r="AA6" s="687"/>
      <c r="AB6" s="688"/>
      <c r="AC6" s="645"/>
      <c r="AD6" s="685"/>
      <c r="AE6" s="645"/>
      <c r="AF6" s="685"/>
      <c r="AG6" s="326"/>
      <c r="AH6" s="110"/>
      <c r="AI6" s="645"/>
      <c r="AJ6" s="685"/>
      <c r="AK6" s="645"/>
      <c r="AL6" s="685"/>
      <c r="AM6" s="694"/>
      <c r="AN6" s="695"/>
    </row>
    <row r="7" spans="2:40" ht="12" customHeight="1">
      <c r="B7" s="328"/>
      <c r="C7" s="329"/>
      <c r="D7" s="330"/>
      <c r="E7" s="331"/>
      <c r="F7" s="109"/>
      <c r="G7" s="332"/>
      <c r="H7" s="330"/>
      <c r="I7" s="333"/>
      <c r="J7" s="334"/>
      <c r="K7" s="333"/>
      <c r="L7" s="334"/>
      <c r="M7" s="331"/>
      <c r="N7" s="109"/>
      <c r="O7" s="335"/>
      <c r="P7" s="336"/>
      <c r="Q7" s="335"/>
      <c r="R7" s="337"/>
      <c r="S7" s="338"/>
      <c r="T7" s="339"/>
      <c r="V7" s="328"/>
      <c r="W7" s="329"/>
      <c r="X7" s="330"/>
      <c r="Y7" s="331"/>
      <c r="Z7" s="109"/>
      <c r="AA7" s="332"/>
      <c r="AB7" s="330"/>
      <c r="AC7" s="333"/>
      <c r="AD7" s="334"/>
      <c r="AE7" s="333"/>
      <c r="AF7" s="334"/>
      <c r="AG7" s="331"/>
      <c r="AH7" s="109"/>
      <c r="AI7" s="335"/>
      <c r="AJ7" s="336"/>
      <c r="AK7" s="335"/>
      <c r="AL7" s="337"/>
      <c r="AM7" s="332"/>
      <c r="AN7" s="339"/>
    </row>
    <row r="8" spans="2:40" ht="12" customHeight="1">
      <c r="B8" s="340"/>
      <c r="C8" s="341"/>
      <c r="D8" s="109"/>
      <c r="E8" s="689" t="s">
        <v>192</v>
      </c>
      <c r="F8" s="644"/>
      <c r="G8" s="331"/>
      <c r="H8" s="109"/>
      <c r="I8" s="331"/>
      <c r="J8" s="109"/>
      <c r="K8" s="331"/>
      <c r="L8" s="109"/>
      <c r="M8" s="331"/>
      <c r="N8" s="109"/>
      <c r="O8" s="689" t="s">
        <v>193</v>
      </c>
      <c r="P8" s="696"/>
      <c r="Q8" s="689" t="s">
        <v>194</v>
      </c>
      <c r="R8" s="685"/>
      <c r="S8" s="341"/>
      <c r="T8" s="327"/>
      <c r="V8" s="340"/>
      <c r="W8" s="341"/>
      <c r="X8" s="109"/>
      <c r="Y8" s="689" t="s">
        <v>192</v>
      </c>
      <c r="Z8" s="644"/>
      <c r="AA8" s="331"/>
      <c r="AB8" s="109"/>
      <c r="AC8" s="331"/>
      <c r="AD8" s="109"/>
      <c r="AE8" s="331"/>
      <c r="AF8" s="109"/>
      <c r="AG8" s="331"/>
      <c r="AH8" s="109"/>
      <c r="AI8" s="689" t="s">
        <v>193</v>
      </c>
      <c r="AJ8" s="696"/>
      <c r="AK8" s="689" t="s">
        <v>194</v>
      </c>
      <c r="AL8" s="685"/>
      <c r="AM8" s="331"/>
      <c r="AN8" s="327"/>
    </row>
    <row r="9" spans="2:40" ht="12" customHeight="1">
      <c r="B9" s="340" t="s">
        <v>120</v>
      </c>
      <c r="C9" s="643" t="s">
        <v>114</v>
      </c>
      <c r="D9" s="644"/>
      <c r="E9" s="331"/>
      <c r="F9" s="109"/>
      <c r="G9" s="686" t="s">
        <v>195</v>
      </c>
      <c r="H9" s="685"/>
      <c r="I9" s="686" t="s">
        <v>196</v>
      </c>
      <c r="J9" s="685"/>
      <c r="K9" s="686" t="s">
        <v>197</v>
      </c>
      <c r="L9" s="685"/>
      <c r="M9" s="697" t="s">
        <v>198</v>
      </c>
      <c r="N9" s="685"/>
      <c r="O9" s="331"/>
      <c r="P9" s="342"/>
      <c r="Q9" s="331"/>
      <c r="R9" s="109"/>
      <c r="S9" s="643" t="s">
        <v>199</v>
      </c>
      <c r="T9" s="695"/>
      <c r="V9" s="340" t="s">
        <v>120</v>
      </c>
      <c r="W9" s="643" t="s">
        <v>114</v>
      </c>
      <c r="X9" s="644"/>
      <c r="Y9" s="331"/>
      <c r="Z9" s="109"/>
      <c r="AA9" s="686" t="s">
        <v>195</v>
      </c>
      <c r="AB9" s="685"/>
      <c r="AC9" s="686" t="s">
        <v>196</v>
      </c>
      <c r="AD9" s="685"/>
      <c r="AE9" s="686" t="s">
        <v>197</v>
      </c>
      <c r="AF9" s="685"/>
      <c r="AG9" s="697" t="s">
        <v>198</v>
      </c>
      <c r="AH9" s="685"/>
      <c r="AI9" s="331"/>
      <c r="AJ9" s="342"/>
      <c r="AK9" s="331"/>
      <c r="AL9" s="109"/>
      <c r="AM9" s="686" t="s">
        <v>199</v>
      </c>
      <c r="AN9" s="695"/>
    </row>
    <row r="10" spans="2:40" ht="12" customHeight="1">
      <c r="B10" s="340"/>
      <c r="C10" s="340"/>
      <c r="D10" s="173"/>
      <c r="E10" s="689" t="s">
        <v>200</v>
      </c>
      <c r="F10" s="644"/>
      <c r="G10" s="686"/>
      <c r="H10" s="685"/>
      <c r="I10" s="686"/>
      <c r="J10" s="685"/>
      <c r="K10" s="686"/>
      <c r="L10" s="685"/>
      <c r="M10" s="331"/>
      <c r="N10" s="109"/>
      <c r="O10" s="689" t="s">
        <v>198</v>
      </c>
      <c r="P10" s="696"/>
      <c r="Q10" s="689" t="s">
        <v>198</v>
      </c>
      <c r="R10" s="685"/>
      <c r="S10" s="643"/>
      <c r="T10" s="695"/>
      <c r="V10" s="340"/>
      <c r="W10" s="340"/>
      <c r="X10" s="173"/>
      <c r="Y10" s="689" t="s">
        <v>200</v>
      </c>
      <c r="Z10" s="644"/>
      <c r="AA10" s="686"/>
      <c r="AB10" s="685"/>
      <c r="AC10" s="686"/>
      <c r="AD10" s="685"/>
      <c r="AE10" s="686"/>
      <c r="AF10" s="685"/>
      <c r="AG10" s="331"/>
      <c r="AH10" s="109"/>
      <c r="AI10" s="689" t="s">
        <v>198</v>
      </c>
      <c r="AJ10" s="696"/>
      <c r="AK10" s="689" t="s">
        <v>198</v>
      </c>
      <c r="AL10" s="685"/>
      <c r="AM10" s="686"/>
      <c r="AN10" s="695"/>
    </row>
    <row r="11" spans="2:40" ht="12" customHeight="1" thickBot="1">
      <c r="B11" s="343"/>
      <c r="C11" s="343"/>
      <c r="D11" s="344"/>
      <c r="E11" s="345"/>
      <c r="F11" s="344"/>
      <c r="G11" s="345"/>
      <c r="H11" s="344"/>
      <c r="I11" s="345"/>
      <c r="J11" s="344"/>
      <c r="K11" s="345"/>
      <c r="L11" s="344"/>
      <c r="M11" s="346"/>
      <c r="N11" s="347"/>
      <c r="O11" s="345"/>
      <c r="P11" s="348"/>
      <c r="Q11" s="345"/>
      <c r="R11" s="344"/>
      <c r="S11" s="349"/>
      <c r="T11" s="350"/>
      <c r="V11" s="343"/>
      <c r="W11" s="351"/>
      <c r="X11" s="352"/>
      <c r="Y11" s="353"/>
      <c r="Z11" s="352"/>
      <c r="AA11" s="353"/>
      <c r="AB11" s="352"/>
      <c r="AC11" s="353"/>
      <c r="AD11" s="352"/>
      <c r="AE11" s="353"/>
      <c r="AF11" s="352"/>
      <c r="AG11" s="346"/>
      <c r="AH11" s="347"/>
      <c r="AI11" s="353"/>
      <c r="AJ11" s="354"/>
      <c r="AK11" s="353"/>
      <c r="AL11" s="352"/>
      <c r="AM11" s="353"/>
      <c r="AN11" s="355"/>
    </row>
    <row r="12" spans="2:42" s="358" customFormat="1" ht="16.5" customHeight="1" thickBot="1">
      <c r="B12" s="356" t="s">
        <v>187</v>
      </c>
      <c r="C12" s="693">
        <v>10000</v>
      </c>
      <c r="D12" s="691"/>
      <c r="E12" s="690">
        <v>5817.1</v>
      </c>
      <c r="F12" s="691"/>
      <c r="G12" s="690">
        <v>1236.7</v>
      </c>
      <c r="H12" s="691"/>
      <c r="I12" s="690">
        <v>920.5</v>
      </c>
      <c r="J12" s="691"/>
      <c r="K12" s="690">
        <v>316.2</v>
      </c>
      <c r="L12" s="691"/>
      <c r="M12" s="690">
        <v>4580.4</v>
      </c>
      <c r="N12" s="691"/>
      <c r="O12" s="690">
        <v>2154.3</v>
      </c>
      <c r="P12" s="691"/>
      <c r="Q12" s="690">
        <v>2426.1</v>
      </c>
      <c r="R12" s="691"/>
      <c r="S12" s="690">
        <v>4182.9</v>
      </c>
      <c r="T12" s="692"/>
      <c r="U12" s="357"/>
      <c r="V12" s="356" t="s">
        <v>187</v>
      </c>
      <c r="W12" s="693">
        <v>10000</v>
      </c>
      <c r="X12" s="691"/>
      <c r="Y12" s="690">
        <v>5634.8</v>
      </c>
      <c r="Z12" s="691"/>
      <c r="AA12" s="690">
        <v>1169.2</v>
      </c>
      <c r="AB12" s="691"/>
      <c r="AC12" s="690">
        <v>905</v>
      </c>
      <c r="AD12" s="691"/>
      <c r="AE12" s="690">
        <v>264.2</v>
      </c>
      <c r="AF12" s="691"/>
      <c r="AG12" s="690">
        <v>4465.6</v>
      </c>
      <c r="AH12" s="691"/>
      <c r="AI12" s="690">
        <v>2379.7</v>
      </c>
      <c r="AJ12" s="691"/>
      <c r="AK12" s="690">
        <v>2085.9</v>
      </c>
      <c r="AL12" s="691"/>
      <c r="AM12" s="690">
        <v>4365.2</v>
      </c>
      <c r="AN12" s="692"/>
      <c r="AP12" s="357"/>
    </row>
    <row r="13" spans="2:40" ht="16.5" customHeight="1">
      <c r="B13" s="359" t="s">
        <v>126</v>
      </c>
      <c r="C13" s="360"/>
      <c r="D13" s="361"/>
      <c r="E13" s="361"/>
      <c r="F13" s="361"/>
      <c r="G13" s="361"/>
      <c r="H13" s="361"/>
      <c r="I13" s="361"/>
      <c r="J13" s="361"/>
      <c r="K13" s="361"/>
      <c r="L13" s="361"/>
      <c r="M13" s="361"/>
      <c r="N13" s="361"/>
      <c r="O13" s="361"/>
      <c r="P13" s="361"/>
      <c r="Q13" s="361"/>
      <c r="R13" s="361"/>
      <c r="S13" s="361"/>
      <c r="T13" s="362"/>
      <c r="V13" s="363" t="s">
        <v>126</v>
      </c>
      <c r="W13" s="364"/>
      <c r="X13" s="365"/>
      <c r="Y13" s="365"/>
      <c r="Z13" s="365"/>
      <c r="AA13" s="365"/>
      <c r="AB13" s="365"/>
      <c r="AC13" s="365"/>
      <c r="AD13" s="365"/>
      <c r="AE13" s="365"/>
      <c r="AF13" s="365"/>
      <c r="AG13" s="365"/>
      <c r="AH13" s="365"/>
      <c r="AI13" s="365"/>
      <c r="AJ13" s="365"/>
      <c r="AK13" s="365"/>
      <c r="AL13" s="365"/>
      <c r="AM13" s="365"/>
      <c r="AN13" s="366"/>
    </row>
    <row r="14" spans="2:40" ht="16.5" customHeight="1">
      <c r="B14" s="367">
        <v>39190</v>
      </c>
      <c r="C14" s="368"/>
      <c r="D14" s="361">
        <v>101</v>
      </c>
      <c r="E14" s="361"/>
      <c r="F14" s="361">
        <v>100.2</v>
      </c>
      <c r="G14" s="361"/>
      <c r="H14" s="361">
        <v>101.1</v>
      </c>
      <c r="I14" s="361"/>
      <c r="J14" s="361">
        <v>103.9</v>
      </c>
      <c r="K14" s="361"/>
      <c r="L14" s="361">
        <v>93.1</v>
      </c>
      <c r="M14" s="361"/>
      <c r="N14" s="361">
        <v>100</v>
      </c>
      <c r="O14" s="361"/>
      <c r="P14" s="361">
        <v>101.2</v>
      </c>
      <c r="Q14" s="361"/>
      <c r="R14" s="361">
        <v>99</v>
      </c>
      <c r="S14" s="361"/>
      <c r="T14" s="362">
        <v>102</v>
      </c>
      <c r="V14" s="367">
        <v>39190</v>
      </c>
      <c r="W14" s="368"/>
      <c r="X14" s="361">
        <v>103</v>
      </c>
      <c r="Y14" s="361"/>
      <c r="Z14" s="361">
        <v>103.1</v>
      </c>
      <c r="AA14" s="361"/>
      <c r="AB14" s="361">
        <v>100.7</v>
      </c>
      <c r="AC14" s="361"/>
      <c r="AD14" s="361">
        <v>103.4</v>
      </c>
      <c r="AE14" s="361"/>
      <c r="AF14" s="361">
        <v>91.2</v>
      </c>
      <c r="AG14" s="361"/>
      <c r="AH14" s="361">
        <v>103.7</v>
      </c>
      <c r="AI14" s="361"/>
      <c r="AJ14" s="361">
        <v>106.1</v>
      </c>
      <c r="AK14" s="361"/>
      <c r="AL14" s="361">
        <v>100.9</v>
      </c>
      <c r="AM14" s="361"/>
      <c r="AN14" s="362">
        <v>102.9</v>
      </c>
    </row>
    <row r="15" spans="2:40" ht="16.5" customHeight="1">
      <c r="B15" s="367">
        <v>39555</v>
      </c>
      <c r="C15" s="368"/>
      <c r="D15" s="361">
        <v>95.6</v>
      </c>
      <c r="E15" s="361"/>
      <c r="F15" s="361">
        <v>94.5</v>
      </c>
      <c r="G15" s="361"/>
      <c r="H15" s="361">
        <v>91</v>
      </c>
      <c r="I15" s="361"/>
      <c r="J15" s="361">
        <v>91.7</v>
      </c>
      <c r="K15" s="361"/>
      <c r="L15" s="361">
        <v>88.9</v>
      </c>
      <c r="M15" s="361"/>
      <c r="N15" s="361">
        <v>95.4</v>
      </c>
      <c r="O15" s="361"/>
      <c r="P15" s="361">
        <v>97.7</v>
      </c>
      <c r="Q15" s="361"/>
      <c r="R15" s="361">
        <v>93.4</v>
      </c>
      <c r="S15" s="361"/>
      <c r="T15" s="362">
        <v>97.2</v>
      </c>
      <c r="V15" s="367">
        <v>39555</v>
      </c>
      <c r="W15" s="368"/>
      <c r="X15" s="361">
        <v>97.9</v>
      </c>
      <c r="Y15" s="361"/>
      <c r="Z15" s="361">
        <v>98.4</v>
      </c>
      <c r="AA15" s="361"/>
      <c r="AB15" s="361">
        <v>84.1</v>
      </c>
      <c r="AC15" s="361"/>
      <c r="AD15" s="361">
        <v>83</v>
      </c>
      <c r="AE15" s="361"/>
      <c r="AF15" s="361">
        <v>87.7</v>
      </c>
      <c r="AG15" s="361"/>
      <c r="AH15" s="361">
        <v>102.1</v>
      </c>
      <c r="AI15" s="361"/>
      <c r="AJ15" s="361">
        <v>101</v>
      </c>
      <c r="AK15" s="361"/>
      <c r="AL15" s="361">
        <v>103.3</v>
      </c>
      <c r="AM15" s="361"/>
      <c r="AN15" s="362">
        <v>97.3</v>
      </c>
    </row>
    <row r="16" spans="2:40" ht="16.5" customHeight="1">
      <c r="B16" s="367">
        <v>39920</v>
      </c>
      <c r="C16" s="368"/>
      <c r="D16" s="361">
        <v>74.9</v>
      </c>
      <c r="E16" s="361"/>
      <c r="F16" s="361">
        <v>79.7</v>
      </c>
      <c r="G16" s="361"/>
      <c r="H16" s="361">
        <v>86</v>
      </c>
      <c r="I16" s="361"/>
      <c r="J16" s="361">
        <v>90.2</v>
      </c>
      <c r="K16" s="361"/>
      <c r="L16" s="361">
        <v>73.6</v>
      </c>
      <c r="M16" s="361"/>
      <c r="N16" s="361">
        <v>78</v>
      </c>
      <c r="O16" s="361"/>
      <c r="P16" s="361">
        <v>66.6</v>
      </c>
      <c r="Q16" s="361"/>
      <c r="R16" s="361">
        <v>88.1</v>
      </c>
      <c r="S16" s="361"/>
      <c r="T16" s="362">
        <v>68.2</v>
      </c>
      <c r="V16" s="367">
        <v>39920</v>
      </c>
      <c r="W16" s="368"/>
      <c r="X16" s="361">
        <v>76.3</v>
      </c>
      <c r="Y16" s="361"/>
      <c r="Z16" s="361">
        <v>81.1</v>
      </c>
      <c r="AA16" s="361"/>
      <c r="AB16" s="361">
        <v>78</v>
      </c>
      <c r="AC16" s="361"/>
      <c r="AD16" s="361">
        <v>79.6</v>
      </c>
      <c r="AE16" s="361"/>
      <c r="AF16" s="361">
        <v>72.7</v>
      </c>
      <c r="AG16" s="361"/>
      <c r="AH16" s="361">
        <v>81.9</v>
      </c>
      <c r="AI16" s="361"/>
      <c r="AJ16" s="361">
        <v>70.3</v>
      </c>
      <c r="AK16" s="361"/>
      <c r="AL16" s="361">
        <v>95.2</v>
      </c>
      <c r="AM16" s="361"/>
      <c r="AN16" s="362">
        <v>70.1</v>
      </c>
    </row>
    <row r="17" spans="2:40" ht="16.5" customHeight="1">
      <c r="B17" s="367">
        <v>40285</v>
      </c>
      <c r="C17" s="368"/>
      <c r="D17" s="361">
        <v>82.2</v>
      </c>
      <c r="E17" s="361"/>
      <c r="F17" s="361">
        <v>83.2</v>
      </c>
      <c r="G17" s="361"/>
      <c r="H17" s="361">
        <v>90.5</v>
      </c>
      <c r="I17" s="361"/>
      <c r="J17" s="361">
        <v>96.3</v>
      </c>
      <c r="K17" s="361"/>
      <c r="L17" s="361">
        <v>73.7</v>
      </c>
      <c r="M17" s="361"/>
      <c r="N17" s="361">
        <v>81.3</v>
      </c>
      <c r="O17" s="361"/>
      <c r="P17" s="361">
        <v>72.8</v>
      </c>
      <c r="Q17" s="361"/>
      <c r="R17" s="361">
        <v>88.8</v>
      </c>
      <c r="S17" s="361"/>
      <c r="T17" s="362">
        <v>80.8</v>
      </c>
      <c r="V17" s="367">
        <v>40285</v>
      </c>
      <c r="W17" s="368"/>
      <c r="X17" s="361">
        <v>83.7</v>
      </c>
      <c r="Y17" s="361"/>
      <c r="Z17" s="361">
        <v>84.9</v>
      </c>
      <c r="AA17" s="361"/>
      <c r="AB17" s="361">
        <v>81.5</v>
      </c>
      <c r="AC17" s="361"/>
      <c r="AD17" s="361">
        <v>84.1</v>
      </c>
      <c r="AE17" s="361"/>
      <c r="AF17" s="361">
        <v>72.4</v>
      </c>
      <c r="AG17" s="361"/>
      <c r="AH17" s="361">
        <v>85.7</v>
      </c>
      <c r="AI17" s="361"/>
      <c r="AJ17" s="361">
        <v>76.5</v>
      </c>
      <c r="AK17" s="361"/>
      <c r="AL17" s="361">
        <v>96.3</v>
      </c>
      <c r="AM17" s="361"/>
      <c r="AN17" s="362">
        <v>82.2</v>
      </c>
    </row>
    <row r="18" spans="2:40" ht="16.5" customHeight="1">
      <c r="B18" s="369">
        <v>40650</v>
      </c>
      <c r="C18" s="370"/>
      <c r="D18" s="371">
        <v>80</v>
      </c>
      <c r="E18" s="371"/>
      <c r="F18" s="371">
        <v>82</v>
      </c>
      <c r="G18" s="371"/>
      <c r="H18" s="371">
        <v>96.5</v>
      </c>
      <c r="I18" s="372"/>
      <c r="J18" s="371">
        <v>103.8</v>
      </c>
      <c r="K18" s="371"/>
      <c r="L18" s="371">
        <v>75.3</v>
      </c>
      <c r="M18" s="371"/>
      <c r="N18" s="371">
        <v>78.1</v>
      </c>
      <c r="O18" s="372"/>
      <c r="P18" s="371">
        <v>62.7</v>
      </c>
      <c r="Q18" s="372"/>
      <c r="R18" s="371">
        <v>91.8</v>
      </c>
      <c r="S18" s="371"/>
      <c r="T18" s="373">
        <v>77.3</v>
      </c>
      <c r="V18" s="369">
        <v>40650</v>
      </c>
      <c r="W18" s="372"/>
      <c r="X18" s="371">
        <v>80.9</v>
      </c>
      <c r="Y18" s="371"/>
      <c r="Z18" s="371">
        <v>82.8</v>
      </c>
      <c r="AA18" s="371"/>
      <c r="AB18" s="371">
        <v>85.9</v>
      </c>
      <c r="AC18" s="372"/>
      <c r="AD18" s="371">
        <v>89.4</v>
      </c>
      <c r="AE18" s="372"/>
      <c r="AF18" s="371">
        <v>73.7</v>
      </c>
      <c r="AG18" s="372"/>
      <c r="AH18" s="371">
        <v>82.1</v>
      </c>
      <c r="AI18" s="372"/>
      <c r="AJ18" s="371">
        <v>68</v>
      </c>
      <c r="AK18" s="372"/>
      <c r="AL18" s="371">
        <v>98.2</v>
      </c>
      <c r="AM18" s="372"/>
      <c r="AN18" s="373">
        <v>78.3</v>
      </c>
    </row>
    <row r="19" spans="2:40" ht="16.5" customHeight="1">
      <c r="B19" s="374" t="s">
        <v>126</v>
      </c>
      <c r="C19" s="375"/>
      <c r="D19" s="376"/>
      <c r="E19" s="376"/>
      <c r="F19" s="376"/>
      <c r="G19" s="376"/>
      <c r="H19" s="376"/>
      <c r="I19" s="376"/>
      <c r="J19" s="376"/>
      <c r="K19" s="376"/>
      <c r="L19" s="376"/>
      <c r="M19" s="376"/>
      <c r="N19" s="376"/>
      <c r="O19" s="376"/>
      <c r="P19" s="376"/>
      <c r="Q19" s="376"/>
      <c r="R19" s="376"/>
      <c r="S19" s="376"/>
      <c r="T19" s="377"/>
      <c r="V19" s="374" t="s">
        <v>126</v>
      </c>
      <c r="W19" s="375"/>
      <c r="X19" s="376"/>
      <c r="Y19" s="376"/>
      <c r="Z19" s="376"/>
      <c r="AA19" s="376"/>
      <c r="AB19" s="376"/>
      <c r="AC19" s="376"/>
      <c r="AD19" s="376"/>
      <c r="AE19" s="376"/>
      <c r="AF19" s="376"/>
      <c r="AG19" s="376"/>
      <c r="AH19" s="376"/>
      <c r="AI19" s="376"/>
      <c r="AJ19" s="376"/>
      <c r="AK19" s="376"/>
      <c r="AL19" s="376"/>
      <c r="AM19" s="376"/>
      <c r="AN19" s="377"/>
    </row>
    <row r="20" spans="2:40" ht="16.5" customHeight="1">
      <c r="B20" s="378" t="s">
        <v>165</v>
      </c>
      <c r="C20" s="360"/>
      <c r="D20" s="361">
        <v>71.8</v>
      </c>
      <c r="E20" s="361"/>
      <c r="F20" s="361">
        <v>68.8</v>
      </c>
      <c r="G20" s="361"/>
      <c r="H20" s="361">
        <v>88.4</v>
      </c>
      <c r="I20" s="361"/>
      <c r="J20" s="361">
        <v>94.2</v>
      </c>
      <c r="K20" s="361"/>
      <c r="L20" s="361">
        <v>71.5</v>
      </c>
      <c r="M20" s="361"/>
      <c r="N20" s="361">
        <v>63.6</v>
      </c>
      <c r="O20" s="361"/>
      <c r="P20" s="361">
        <v>54.9</v>
      </c>
      <c r="Q20" s="361"/>
      <c r="R20" s="361">
        <v>71.3</v>
      </c>
      <c r="S20" s="361"/>
      <c r="T20" s="362">
        <v>76</v>
      </c>
      <c r="V20" s="378" t="s">
        <v>165</v>
      </c>
      <c r="W20" s="360"/>
      <c r="X20" s="361">
        <v>73</v>
      </c>
      <c r="Y20" s="361"/>
      <c r="Z20" s="361">
        <v>69.9</v>
      </c>
      <c r="AA20" s="361"/>
      <c r="AB20" s="361">
        <v>78.4</v>
      </c>
      <c r="AC20" s="361"/>
      <c r="AD20" s="361">
        <v>80.6</v>
      </c>
      <c r="AE20" s="361"/>
      <c r="AF20" s="361">
        <v>71.1</v>
      </c>
      <c r="AG20" s="361"/>
      <c r="AH20" s="361">
        <v>67.7</v>
      </c>
      <c r="AI20" s="361"/>
      <c r="AJ20" s="361">
        <v>63.4</v>
      </c>
      <c r="AK20" s="361"/>
      <c r="AL20" s="361">
        <v>72.5</v>
      </c>
      <c r="AM20" s="361"/>
      <c r="AN20" s="362">
        <v>77</v>
      </c>
    </row>
    <row r="21" spans="2:40" ht="16.5" customHeight="1">
      <c r="B21" s="378" t="s">
        <v>166</v>
      </c>
      <c r="C21" s="360"/>
      <c r="D21" s="361">
        <v>78.9</v>
      </c>
      <c r="E21" s="361"/>
      <c r="F21" s="361">
        <v>76.3</v>
      </c>
      <c r="G21" s="361"/>
      <c r="H21" s="361">
        <v>96.6</v>
      </c>
      <c r="I21" s="361"/>
      <c r="J21" s="361">
        <v>103.6</v>
      </c>
      <c r="K21" s="361"/>
      <c r="L21" s="361">
        <v>76</v>
      </c>
      <c r="M21" s="361"/>
      <c r="N21" s="361">
        <v>70.8</v>
      </c>
      <c r="O21" s="361"/>
      <c r="P21" s="361">
        <v>61</v>
      </c>
      <c r="Q21" s="361"/>
      <c r="R21" s="361">
        <v>79.5</v>
      </c>
      <c r="S21" s="361"/>
      <c r="T21" s="362">
        <v>82.6</v>
      </c>
      <c r="V21" s="378" t="s">
        <v>166</v>
      </c>
      <c r="W21" s="360"/>
      <c r="X21" s="361">
        <v>81.6</v>
      </c>
      <c r="Y21" s="361"/>
      <c r="Z21" s="361">
        <v>80.2</v>
      </c>
      <c r="AA21" s="361"/>
      <c r="AB21" s="361">
        <v>86.8</v>
      </c>
      <c r="AC21" s="361"/>
      <c r="AD21" s="361">
        <v>89.9</v>
      </c>
      <c r="AE21" s="361"/>
      <c r="AF21" s="361">
        <v>75.9</v>
      </c>
      <c r="AG21" s="361"/>
      <c r="AH21" s="361">
        <v>78.4</v>
      </c>
      <c r="AI21" s="361"/>
      <c r="AJ21" s="361">
        <v>72.4</v>
      </c>
      <c r="AK21" s="361"/>
      <c r="AL21" s="361">
        <v>85.4</v>
      </c>
      <c r="AM21" s="361"/>
      <c r="AN21" s="362">
        <v>83.4</v>
      </c>
    </row>
    <row r="22" spans="2:40" ht="16.5" customHeight="1">
      <c r="B22" s="378" t="s">
        <v>138</v>
      </c>
      <c r="C22" s="360"/>
      <c r="D22" s="361">
        <v>72.3</v>
      </c>
      <c r="E22" s="361"/>
      <c r="F22" s="361">
        <v>76.2</v>
      </c>
      <c r="G22" s="361"/>
      <c r="H22" s="361">
        <v>101.3</v>
      </c>
      <c r="I22" s="361"/>
      <c r="J22" s="361">
        <v>109.5</v>
      </c>
      <c r="K22" s="361"/>
      <c r="L22" s="361">
        <v>77.7</v>
      </c>
      <c r="M22" s="361"/>
      <c r="N22" s="361">
        <v>69.4</v>
      </c>
      <c r="O22" s="361"/>
      <c r="P22" s="361">
        <v>50.8</v>
      </c>
      <c r="Q22" s="361"/>
      <c r="R22" s="361">
        <v>85.9</v>
      </c>
      <c r="S22" s="361"/>
      <c r="T22" s="362">
        <v>66.9</v>
      </c>
      <c r="V22" s="378" t="s">
        <v>138</v>
      </c>
      <c r="W22" s="360"/>
      <c r="X22" s="361">
        <v>76</v>
      </c>
      <c r="Y22" s="361"/>
      <c r="Z22" s="361">
        <v>82.4</v>
      </c>
      <c r="AA22" s="361"/>
      <c r="AB22" s="361">
        <v>97.7</v>
      </c>
      <c r="AC22" s="361"/>
      <c r="AD22" s="361">
        <v>104.1</v>
      </c>
      <c r="AE22" s="361"/>
      <c r="AF22" s="361">
        <v>76.1</v>
      </c>
      <c r="AG22" s="361"/>
      <c r="AH22" s="361">
        <v>78.4</v>
      </c>
      <c r="AI22" s="361"/>
      <c r="AJ22" s="361">
        <v>64.4</v>
      </c>
      <c r="AK22" s="361"/>
      <c r="AL22" s="361">
        <v>94.3</v>
      </c>
      <c r="AM22" s="361"/>
      <c r="AN22" s="362">
        <v>67.6</v>
      </c>
    </row>
    <row r="23" spans="2:40" ht="16.5" customHeight="1">
      <c r="B23" s="378" t="s">
        <v>139</v>
      </c>
      <c r="C23" s="379"/>
      <c r="D23" s="361">
        <v>71</v>
      </c>
      <c r="E23" s="361"/>
      <c r="F23" s="361">
        <v>76.3</v>
      </c>
      <c r="G23" s="361"/>
      <c r="H23" s="361">
        <v>86</v>
      </c>
      <c r="I23" s="361"/>
      <c r="J23" s="361">
        <v>89.7</v>
      </c>
      <c r="K23" s="361"/>
      <c r="L23" s="361">
        <v>75.1</v>
      </c>
      <c r="M23" s="361"/>
      <c r="N23" s="361">
        <v>73.7</v>
      </c>
      <c r="O23" s="361"/>
      <c r="P23" s="361">
        <v>48.3</v>
      </c>
      <c r="Q23" s="361"/>
      <c r="R23" s="361">
        <v>96.2</v>
      </c>
      <c r="S23" s="361"/>
      <c r="T23" s="362">
        <v>63.7</v>
      </c>
      <c r="V23" s="378" t="s">
        <v>139</v>
      </c>
      <c r="W23" s="379"/>
      <c r="X23" s="361">
        <v>68.2</v>
      </c>
      <c r="Y23" s="361"/>
      <c r="Z23" s="361">
        <v>71.2</v>
      </c>
      <c r="AA23" s="361"/>
      <c r="AB23" s="361">
        <v>75.2</v>
      </c>
      <c r="AC23" s="361"/>
      <c r="AD23" s="361">
        <v>75.8</v>
      </c>
      <c r="AE23" s="361"/>
      <c r="AF23" s="361">
        <v>73.4</v>
      </c>
      <c r="AG23" s="361"/>
      <c r="AH23" s="361">
        <v>70.2</v>
      </c>
      <c r="AI23" s="361"/>
      <c r="AJ23" s="361">
        <v>48.4</v>
      </c>
      <c r="AK23" s="361"/>
      <c r="AL23" s="361">
        <v>95.1</v>
      </c>
      <c r="AM23" s="361"/>
      <c r="AN23" s="362">
        <v>64.3</v>
      </c>
    </row>
    <row r="24" spans="2:40" ht="16.5" customHeight="1">
      <c r="B24" s="378" t="s">
        <v>127</v>
      </c>
      <c r="C24" s="379"/>
      <c r="D24" s="361">
        <v>77.9</v>
      </c>
      <c r="E24" s="361"/>
      <c r="F24" s="361">
        <v>86.4</v>
      </c>
      <c r="G24" s="361"/>
      <c r="H24" s="361">
        <v>104.3</v>
      </c>
      <c r="I24" s="361"/>
      <c r="J24" s="361">
        <v>115.6</v>
      </c>
      <c r="K24" s="361"/>
      <c r="L24" s="361">
        <v>71.3</v>
      </c>
      <c r="M24" s="361"/>
      <c r="N24" s="361">
        <v>81.6</v>
      </c>
      <c r="O24" s="361"/>
      <c r="P24" s="361">
        <v>55.2</v>
      </c>
      <c r="Q24" s="361"/>
      <c r="R24" s="361">
        <v>105.1</v>
      </c>
      <c r="S24" s="361"/>
      <c r="T24" s="362">
        <v>66</v>
      </c>
      <c r="V24" s="378" t="s">
        <v>127</v>
      </c>
      <c r="W24" s="379"/>
      <c r="X24" s="361">
        <v>72.9</v>
      </c>
      <c r="Y24" s="361"/>
      <c r="Z24" s="361">
        <v>78.5</v>
      </c>
      <c r="AA24" s="361"/>
      <c r="AB24" s="361">
        <v>87.7</v>
      </c>
      <c r="AC24" s="361"/>
      <c r="AD24" s="361">
        <v>93.6</v>
      </c>
      <c r="AE24" s="361"/>
      <c r="AF24" s="361">
        <v>67.6</v>
      </c>
      <c r="AG24" s="361"/>
      <c r="AH24" s="361">
        <v>76.1</v>
      </c>
      <c r="AI24" s="361"/>
      <c r="AJ24" s="361">
        <v>53.6</v>
      </c>
      <c r="AK24" s="361"/>
      <c r="AL24" s="361">
        <v>101.7</v>
      </c>
      <c r="AM24" s="361"/>
      <c r="AN24" s="362">
        <v>65.7</v>
      </c>
    </row>
    <row r="25" spans="2:40" ht="16.5" customHeight="1">
      <c r="B25" s="378" t="s">
        <v>128</v>
      </c>
      <c r="C25" s="379"/>
      <c r="D25" s="361">
        <v>90.5</v>
      </c>
      <c r="E25" s="361"/>
      <c r="F25" s="361">
        <v>99.1</v>
      </c>
      <c r="G25" s="361"/>
      <c r="H25" s="361">
        <v>112.3</v>
      </c>
      <c r="I25" s="361"/>
      <c r="J25" s="361">
        <v>123</v>
      </c>
      <c r="K25" s="361"/>
      <c r="L25" s="361">
        <v>81.1</v>
      </c>
      <c r="M25" s="361"/>
      <c r="N25" s="361">
        <v>95.5</v>
      </c>
      <c r="O25" s="361"/>
      <c r="P25" s="361">
        <v>74</v>
      </c>
      <c r="Q25" s="361"/>
      <c r="R25" s="361">
        <v>114.6</v>
      </c>
      <c r="S25" s="361"/>
      <c r="T25" s="362">
        <v>78.5</v>
      </c>
      <c r="V25" s="378" t="s">
        <v>128</v>
      </c>
      <c r="W25" s="379"/>
      <c r="X25" s="361">
        <v>86.2</v>
      </c>
      <c r="Y25" s="361"/>
      <c r="Z25" s="361">
        <v>92.3</v>
      </c>
      <c r="AA25" s="361"/>
      <c r="AB25" s="361">
        <v>98.4</v>
      </c>
      <c r="AC25" s="361"/>
      <c r="AD25" s="361">
        <v>104.5</v>
      </c>
      <c r="AE25" s="361"/>
      <c r="AF25" s="361">
        <v>77.8</v>
      </c>
      <c r="AG25" s="361"/>
      <c r="AH25" s="361">
        <v>90.7</v>
      </c>
      <c r="AI25" s="361"/>
      <c r="AJ25" s="361">
        <v>74.1</v>
      </c>
      <c r="AK25" s="361"/>
      <c r="AL25" s="361">
        <v>109.6</v>
      </c>
      <c r="AM25" s="361"/>
      <c r="AN25" s="362">
        <v>78.3</v>
      </c>
    </row>
    <row r="26" spans="1:40" ht="16.5" customHeight="1">
      <c r="A26" s="380"/>
      <c r="B26" s="378" t="s">
        <v>129</v>
      </c>
      <c r="C26" s="379"/>
      <c r="D26" s="361">
        <v>89.9</v>
      </c>
      <c r="E26" s="361"/>
      <c r="F26" s="361">
        <v>95.2</v>
      </c>
      <c r="G26" s="361"/>
      <c r="H26" s="361">
        <v>104.3</v>
      </c>
      <c r="I26" s="361"/>
      <c r="J26" s="361">
        <v>113.5</v>
      </c>
      <c r="K26" s="361"/>
      <c r="L26" s="361">
        <v>77.5</v>
      </c>
      <c r="M26" s="361"/>
      <c r="N26" s="361">
        <v>92.8</v>
      </c>
      <c r="O26" s="361"/>
      <c r="P26" s="361">
        <v>83.2</v>
      </c>
      <c r="Q26" s="361"/>
      <c r="R26" s="361">
        <v>101.3</v>
      </c>
      <c r="S26" s="361"/>
      <c r="T26" s="362">
        <v>82.5</v>
      </c>
      <c r="V26" s="378" t="s">
        <v>129</v>
      </c>
      <c r="W26" s="379"/>
      <c r="X26" s="361">
        <v>89.6</v>
      </c>
      <c r="Y26" s="361"/>
      <c r="Z26" s="361">
        <v>94.8</v>
      </c>
      <c r="AA26" s="361"/>
      <c r="AB26" s="361">
        <v>88.8</v>
      </c>
      <c r="AC26" s="361"/>
      <c r="AD26" s="361">
        <v>93</v>
      </c>
      <c r="AE26" s="361"/>
      <c r="AF26" s="361">
        <v>74.3</v>
      </c>
      <c r="AG26" s="361"/>
      <c r="AH26" s="361">
        <v>96.4</v>
      </c>
      <c r="AI26" s="361"/>
      <c r="AJ26" s="361">
        <v>83.7</v>
      </c>
      <c r="AK26" s="361"/>
      <c r="AL26" s="361">
        <v>111</v>
      </c>
      <c r="AM26" s="361"/>
      <c r="AN26" s="362">
        <v>82.9</v>
      </c>
    </row>
    <row r="27" spans="1:40" ht="16.5" customHeight="1">
      <c r="A27" s="380"/>
      <c r="B27" s="378" t="s">
        <v>130</v>
      </c>
      <c r="C27" s="379"/>
      <c r="D27" s="361">
        <v>80.4</v>
      </c>
      <c r="E27" s="361"/>
      <c r="F27" s="361">
        <v>83.2</v>
      </c>
      <c r="G27" s="361"/>
      <c r="H27" s="361">
        <v>94</v>
      </c>
      <c r="I27" s="361"/>
      <c r="J27" s="361">
        <v>100.9</v>
      </c>
      <c r="K27" s="361"/>
      <c r="L27" s="361">
        <v>74</v>
      </c>
      <c r="M27" s="361"/>
      <c r="N27" s="361">
        <v>80.3</v>
      </c>
      <c r="O27" s="361"/>
      <c r="P27" s="361">
        <v>70.6</v>
      </c>
      <c r="Q27" s="361"/>
      <c r="R27" s="361">
        <v>88.8</v>
      </c>
      <c r="S27" s="361"/>
      <c r="T27" s="362">
        <v>76.5</v>
      </c>
      <c r="V27" s="378" t="s">
        <v>130</v>
      </c>
      <c r="W27" s="379"/>
      <c r="X27" s="361">
        <v>80.9</v>
      </c>
      <c r="Y27" s="361"/>
      <c r="Z27" s="361">
        <v>82.8</v>
      </c>
      <c r="AA27" s="361"/>
      <c r="AB27" s="361">
        <v>83.8</v>
      </c>
      <c r="AC27" s="361"/>
      <c r="AD27" s="361">
        <v>86.9</v>
      </c>
      <c r="AE27" s="361"/>
      <c r="AF27" s="361">
        <v>73</v>
      </c>
      <c r="AG27" s="361"/>
      <c r="AH27" s="361">
        <v>82.6</v>
      </c>
      <c r="AI27" s="361"/>
      <c r="AJ27" s="361">
        <v>69.8</v>
      </c>
      <c r="AK27" s="361"/>
      <c r="AL27" s="361">
        <v>97.2</v>
      </c>
      <c r="AM27" s="361"/>
      <c r="AN27" s="362">
        <v>78.4</v>
      </c>
    </row>
    <row r="28" spans="1:40" ht="16.5" customHeight="1">
      <c r="A28" s="380"/>
      <c r="B28" s="378" t="s">
        <v>131</v>
      </c>
      <c r="C28" s="379"/>
      <c r="D28" s="361">
        <v>85.9</v>
      </c>
      <c r="E28" s="361"/>
      <c r="F28" s="361">
        <v>85.6</v>
      </c>
      <c r="G28" s="361"/>
      <c r="H28" s="361">
        <v>97.7</v>
      </c>
      <c r="I28" s="361"/>
      <c r="J28" s="361">
        <v>107.8</v>
      </c>
      <c r="K28" s="361"/>
      <c r="L28" s="361">
        <v>68.4</v>
      </c>
      <c r="M28" s="361"/>
      <c r="N28" s="361">
        <v>82.3</v>
      </c>
      <c r="O28" s="361"/>
      <c r="P28" s="361">
        <v>70.4</v>
      </c>
      <c r="Q28" s="361"/>
      <c r="R28" s="361">
        <v>92.9</v>
      </c>
      <c r="S28" s="361"/>
      <c r="T28" s="362">
        <v>86.4</v>
      </c>
      <c r="V28" s="378" t="s">
        <v>131</v>
      </c>
      <c r="W28" s="379"/>
      <c r="X28" s="361">
        <v>89.2</v>
      </c>
      <c r="Y28" s="361"/>
      <c r="Z28" s="361">
        <v>90.2</v>
      </c>
      <c r="AA28" s="361"/>
      <c r="AB28" s="361">
        <v>87.9</v>
      </c>
      <c r="AC28" s="361"/>
      <c r="AD28" s="361">
        <v>93.5</v>
      </c>
      <c r="AE28" s="361"/>
      <c r="AF28" s="361">
        <v>68.4</v>
      </c>
      <c r="AG28" s="361"/>
      <c r="AH28" s="361">
        <v>90.8</v>
      </c>
      <c r="AI28" s="361"/>
      <c r="AJ28" s="361">
        <v>79.8</v>
      </c>
      <c r="AK28" s="361"/>
      <c r="AL28" s="361">
        <v>103.4</v>
      </c>
      <c r="AM28" s="361"/>
      <c r="AN28" s="362">
        <v>87.9</v>
      </c>
    </row>
    <row r="29" spans="1:40" ht="16.5" customHeight="1">
      <c r="A29" s="381" t="s">
        <v>133</v>
      </c>
      <c r="B29" s="378" t="s">
        <v>132</v>
      </c>
      <c r="C29" s="379"/>
      <c r="D29" s="361">
        <v>81.5</v>
      </c>
      <c r="E29" s="361"/>
      <c r="F29" s="361">
        <v>78.8</v>
      </c>
      <c r="G29" s="361"/>
      <c r="H29" s="361">
        <v>90.4</v>
      </c>
      <c r="I29" s="361"/>
      <c r="J29" s="361">
        <v>95.3</v>
      </c>
      <c r="K29" s="361"/>
      <c r="L29" s="361">
        <v>76.2</v>
      </c>
      <c r="M29" s="361"/>
      <c r="N29" s="361">
        <v>75.6</v>
      </c>
      <c r="O29" s="361"/>
      <c r="P29" s="361">
        <v>63.1</v>
      </c>
      <c r="Q29" s="361"/>
      <c r="R29" s="361">
        <v>86.8</v>
      </c>
      <c r="S29" s="361"/>
      <c r="T29" s="362">
        <v>85.3</v>
      </c>
      <c r="V29" s="378" t="s">
        <v>132</v>
      </c>
      <c r="W29" s="379"/>
      <c r="X29" s="361">
        <v>86.1</v>
      </c>
      <c r="Y29" s="361"/>
      <c r="Z29" s="361">
        <v>84.7</v>
      </c>
      <c r="AA29" s="361"/>
      <c r="AB29" s="361">
        <v>79.2</v>
      </c>
      <c r="AC29" s="361"/>
      <c r="AD29" s="361">
        <v>80.2</v>
      </c>
      <c r="AE29" s="361"/>
      <c r="AF29" s="361">
        <v>75.9</v>
      </c>
      <c r="AG29" s="361"/>
      <c r="AH29" s="361">
        <v>86.1</v>
      </c>
      <c r="AI29" s="361"/>
      <c r="AJ29" s="361">
        <v>69.4</v>
      </c>
      <c r="AK29" s="361"/>
      <c r="AL29" s="361">
        <v>105.2</v>
      </c>
      <c r="AM29" s="361"/>
      <c r="AN29" s="362">
        <v>87.8</v>
      </c>
    </row>
    <row r="30" spans="1:40" ht="16.5" customHeight="1">
      <c r="A30" s="381">
        <v>1</v>
      </c>
      <c r="B30" s="378" t="s">
        <v>134</v>
      </c>
      <c r="C30" s="379"/>
      <c r="D30" s="361">
        <v>82.8</v>
      </c>
      <c r="E30" s="361"/>
      <c r="F30" s="361">
        <v>82.2</v>
      </c>
      <c r="G30" s="361"/>
      <c r="H30" s="361">
        <v>91.8</v>
      </c>
      <c r="I30" s="361"/>
      <c r="J30" s="361">
        <v>96.4</v>
      </c>
      <c r="K30" s="361"/>
      <c r="L30" s="361">
        <v>78.4</v>
      </c>
      <c r="M30" s="361"/>
      <c r="N30" s="361">
        <v>79.6</v>
      </c>
      <c r="O30" s="361"/>
      <c r="P30" s="361">
        <v>60.6</v>
      </c>
      <c r="Q30" s="361"/>
      <c r="R30" s="361">
        <v>96.5</v>
      </c>
      <c r="S30" s="361"/>
      <c r="T30" s="362">
        <v>83.7</v>
      </c>
      <c r="V30" s="378" t="s">
        <v>134</v>
      </c>
      <c r="W30" s="379"/>
      <c r="X30" s="361">
        <v>84.1</v>
      </c>
      <c r="Y30" s="361"/>
      <c r="Z30" s="361">
        <v>84.1</v>
      </c>
      <c r="AA30" s="361"/>
      <c r="AB30" s="361">
        <v>84.3</v>
      </c>
      <c r="AC30" s="361"/>
      <c r="AD30" s="361">
        <v>86.8</v>
      </c>
      <c r="AE30" s="361"/>
      <c r="AF30" s="361">
        <v>75.6</v>
      </c>
      <c r="AG30" s="361"/>
      <c r="AH30" s="361">
        <v>84.1</v>
      </c>
      <c r="AI30" s="361"/>
      <c r="AJ30" s="361">
        <v>67.5</v>
      </c>
      <c r="AK30" s="361"/>
      <c r="AL30" s="361">
        <v>103</v>
      </c>
      <c r="AM30" s="361"/>
      <c r="AN30" s="362">
        <v>84</v>
      </c>
    </row>
    <row r="31" spans="1:40" ht="16.5" customHeight="1">
      <c r="A31" s="381">
        <v>0</v>
      </c>
      <c r="B31" s="378" t="s">
        <v>135</v>
      </c>
      <c r="C31" s="379"/>
      <c r="D31" s="361">
        <v>77.3</v>
      </c>
      <c r="E31" s="361"/>
      <c r="F31" s="361">
        <v>76.1</v>
      </c>
      <c r="G31" s="361"/>
      <c r="H31" s="361">
        <v>90.8</v>
      </c>
      <c r="I31" s="361"/>
      <c r="J31" s="361">
        <v>95.7</v>
      </c>
      <c r="K31" s="361"/>
      <c r="L31" s="361">
        <v>76.4</v>
      </c>
      <c r="M31" s="361"/>
      <c r="N31" s="361">
        <v>72.1</v>
      </c>
      <c r="O31" s="361"/>
      <c r="P31" s="361">
        <v>60.2</v>
      </c>
      <c r="Q31" s="361"/>
      <c r="R31" s="361">
        <v>82.6</v>
      </c>
      <c r="S31" s="361"/>
      <c r="T31" s="362">
        <v>79.1</v>
      </c>
      <c r="V31" s="378" t="s">
        <v>135</v>
      </c>
      <c r="W31" s="379"/>
      <c r="X31" s="361">
        <v>82.6</v>
      </c>
      <c r="Y31" s="361"/>
      <c r="Z31" s="361">
        <v>82.9</v>
      </c>
      <c r="AA31" s="361"/>
      <c r="AB31" s="361">
        <v>82</v>
      </c>
      <c r="AC31" s="361"/>
      <c r="AD31" s="361">
        <v>84</v>
      </c>
      <c r="AE31" s="361"/>
      <c r="AF31" s="361">
        <v>75</v>
      </c>
      <c r="AG31" s="361"/>
      <c r="AH31" s="361">
        <v>83.2</v>
      </c>
      <c r="AI31" s="361"/>
      <c r="AJ31" s="361">
        <v>68.9</v>
      </c>
      <c r="AK31" s="361"/>
      <c r="AL31" s="361">
        <v>99.5</v>
      </c>
      <c r="AM31" s="361"/>
      <c r="AN31" s="362">
        <v>82.1</v>
      </c>
    </row>
    <row r="32" spans="1:40" ht="16.5" customHeight="1">
      <c r="A32" s="381" t="s">
        <v>133</v>
      </c>
      <c r="B32" s="378" t="s">
        <v>136</v>
      </c>
      <c r="C32" s="379"/>
      <c r="D32" s="361">
        <v>72.9</v>
      </c>
      <c r="E32" s="361"/>
      <c r="F32" s="361">
        <v>71.9</v>
      </c>
      <c r="G32" s="361"/>
      <c r="H32" s="361">
        <v>84.8</v>
      </c>
      <c r="I32" s="361"/>
      <c r="J32" s="361">
        <v>90.2</v>
      </c>
      <c r="K32" s="361"/>
      <c r="L32" s="361">
        <v>69.2</v>
      </c>
      <c r="M32" s="361"/>
      <c r="N32" s="361">
        <v>68.5</v>
      </c>
      <c r="O32" s="361"/>
      <c r="P32" s="361">
        <v>62.5</v>
      </c>
      <c r="Q32" s="361"/>
      <c r="R32" s="361">
        <v>73.8</v>
      </c>
      <c r="S32" s="361"/>
      <c r="T32" s="362">
        <v>74.2</v>
      </c>
      <c r="V32" s="378" t="s">
        <v>136</v>
      </c>
      <c r="W32" s="379"/>
      <c r="X32" s="361">
        <v>73.5</v>
      </c>
      <c r="Y32" s="361"/>
      <c r="Z32" s="361">
        <v>71.3</v>
      </c>
      <c r="AA32" s="361"/>
      <c r="AB32" s="361">
        <v>72.3</v>
      </c>
      <c r="AC32" s="361"/>
      <c r="AD32" s="361">
        <v>74</v>
      </c>
      <c r="AE32" s="361"/>
      <c r="AF32" s="361">
        <v>66.6</v>
      </c>
      <c r="AG32" s="361"/>
      <c r="AH32" s="361">
        <v>71</v>
      </c>
      <c r="AI32" s="361"/>
      <c r="AJ32" s="361">
        <v>67.6</v>
      </c>
      <c r="AK32" s="361"/>
      <c r="AL32" s="361">
        <v>74.9</v>
      </c>
      <c r="AM32" s="361"/>
      <c r="AN32" s="362">
        <v>76.3</v>
      </c>
    </row>
    <row r="33" spans="1:40" ht="16.5" customHeight="1">
      <c r="A33" s="381"/>
      <c r="B33" s="378" t="s">
        <v>137</v>
      </c>
      <c r="C33" s="379"/>
      <c r="D33" s="361">
        <v>80.5</v>
      </c>
      <c r="E33" s="361"/>
      <c r="F33" s="361">
        <v>79.1</v>
      </c>
      <c r="G33" s="361"/>
      <c r="H33" s="361">
        <v>96.3</v>
      </c>
      <c r="I33" s="361"/>
      <c r="J33" s="361">
        <v>102.7</v>
      </c>
      <c r="K33" s="361"/>
      <c r="L33" s="361">
        <v>77.6</v>
      </c>
      <c r="M33" s="361"/>
      <c r="N33" s="361">
        <v>74.4</v>
      </c>
      <c r="O33" s="361"/>
      <c r="P33" s="361">
        <v>59.4</v>
      </c>
      <c r="Q33" s="361"/>
      <c r="R33" s="361">
        <v>87.8</v>
      </c>
      <c r="S33" s="361"/>
      <c r="T33" s="362">
        <v>82.4</v>
      </c>
      <c r="V33" s="378" t="s">
        <v>137</v>
      </c>
      <c r="W33" s="379"/>
      <c r="X33" s="361">
        <v>81.4</v>
      </c>
      <c r="Y33" s="361"/>
      <c r="Z33" s="361">
        <v>78.7</v>
      </c>
      <c r="AA33" s="361"/>
      <c r="AB33" s="361">
        <v>86.9</v>
      </c>
      <c r="AC33" s="361"/>
      <c r="AD33" s="361">
        <v>90.8</v>
      </c>
      <c r="AE33" s="361"/>
      <c r="AF33" s="361">
        <v>73.5</v>
      </c>
      <c r="AG33" s="361"/>
      <c r="AH33" s="361">
        <v>76.6</v>
      </c>
      <c r="AI33" s="361"/>
      <c r="AJ33" s="361">
        <v>67.4</v>
      </c>
      <c r="AK33" s="361"/>
      <c r="AL33" s="361">
        <v>87.1</v>
      </c>
      <c r="AM33" s="361"/>
      <c r="AN33" s="362">
        <v>84.8</v>
      </c>
    </row>
    <row r="34" spans="2:40" ht="16.5" customHeight="1">
      <c r="B34" s="378" t="s">
        <v>138</v>
      </c>
      <c r="C34" s="379" t="s">
        <v>108</v>
      </c>
      <c r="D34" s="361">
        <v>86.3</v>
      </c>
      <c r="E34" s="379" t="s">
        <v>108</v>
      </c>
      <c r="F34" s="361">
        <v>86</v>
      </c>
      <c r="G34" s="379" t="s">
        <v>108</v>
      </c>
      <c r="H34" s="361">
        <v>104.9</v>
      </c>
      <c r="I34" s="379" t="s">
        <v>108</v>
      </c>
      <c r="J34" s="361">
        <v>114.8</v>
      </c>
      <c r="K34" s="379" t="s">
        <v>108</v>
      </c>
      <c r="L34" s="361">
        <v>76.2</v>
      </c>
      <c r="M34" s="379" t="s">
        <v>108</v>
      </c>
      <c r="N34" s="361">
        <v>80.8</v>
      </c>
      <c r="O34" s="379" t="s">
        <v>108</v>
      </c>
      <c r="P34" s="361">
        <v>70.7</v>
      </c>
      <c r="Q34" s="379" t="s">
        <v>108</v>
      </c>
      <c r="R34" s="361">
        <v>89.8</v>
      </c>
      <c r="S34" s="379" t="s">
        <v>108</v>
      </c>
      <c r="T34" s="362">
        <v>86.7</v>
      </c>
      <c r="V34" s="378" t="s">
        <v>138</v>
      </c>
      <c r="W34" s="379" t="s">
        <v>108</v>
      </c>
      <c r="X34" s="361">
        <v>89</v>
      </c>
      <c r="Y34" s="379" t="s">
        <v>108</v>
      </c>
      <c r="Z34" s="361">
        <v>88.6</v>
      </c>
      <c r="AA34" s="379" t="s">
        <v>108</v>
      </c>
      <c r="AB34" s="361">
        <v>101.9</v>
      </c>
      <c r="AC34" s="379" t="s">
        <v>108</v>
      </c>
      <c r="AD34" s="361">
        <v>110</v>
      </c>
      <c r="AE34" s="379" t="s">
        <v>108</v>
      </c>
      <c r="AF34" s="361">
        <v>74.1</v>
      </c>
      <c r="AG34" s="379" t="s">
        <v>108</v>
      </c>
      <c r="AH34" s="361">
        <v>85.1</v>
      </c>
      <c r="AI34" s="379" t="s">
        <v>108</v>
      </c>
      <c r="AJ34" s="361">
        <v>82.6</v>
      </c>
      <c r="AK34" s="379" t="s">
        <v>108</v>
      </c>
      <c r="AL34" s="361">
        <v>88</v>
      </c>
      <c r="AM34" s="379" t="s">
        <v>108</v>
      </c>
      <c r="AN34" s="362">
        <v>89.6</v>
      </c>
    </row>
    <row r="35" spans="2:40" ht="16.5" customHeight="1">
      <c r="B35" s="382" t="s">
        <v>139</v>
      </c>
      <c r="C35" s="383"/>
      <c r="D35" s="371">
        <v>79.1</v>
      </c>
      <c r="E35" s="371"/>
      <c r="F35" s="371">
        <v>78</v>
      </c>
      <c r="G35" s="371"/>
      <c r="H35" s="371">
        <v>89.1</v>
      </c>
      <c r="I35" s="371"/>
      <c r="J35" s="371">
        <v>94.5</v>
      </c>
      <c r="K35" s="371"/>
      <c r="L35" s="371">
        <v>73.1</v>
      </c>
      <c r="M35" s="371"/>
      <c r="N35" s="371">
        <v>75</v>
      </c>
      <c r="O35" s="371"/>
      <c r="P35" s="371">
        <v>69.3</v>
      </c>
      <c r="Q35" s="371"/>
      <c r="R35" s="371">
        <v>80.2</v>
      </c>
      <c r="S35" s="371"/>
      <c r="T35" s="373">
        <v>80.6</v>
      </c>
      <c r="V35" s="382" t="s">
        <v>139</v>
      </c>
      <c r="W35" s="383"/>
      <c r="X35" s="371">
        <v>78.7</v>
      </c>
      <c r="Y35" s="371"/>
      <c r="Z35" s="371">
        <v>76.3</v>
      </c>
      <c r="AA35" s="371"/>
      <c r="AB35" s="371">
        <v>78.7</v>
      </c>
      <c r="AC35" s="371"/>
      <c r="AD35" s="371">
        <v>81.5</v>
      </c>
      <c r="AE35" s="371"/>
      <c r="AF35" s="371">
        <v>69</v>
      </c>
      <c r="AG35" s="371"/>
      <c r="AH35" s="371">
        <v>75.7</v>
      </c>
      <c r="AI35" s="371"/>
      <c r="AJ35" s="371">
        <v>68.9</v>
      </c>
      <c r="AK35" s="371"/>
      <c r="AL35" s="371">
        <v>83.4</v>
      </c>
      <c r="AM35" s="371"/>
      <c r="AN35" s="373">
        <v>81.8</v>
      </c>
    </row>
    <row r="36" spans="2:40" ht="16.5" customHeight="1" thickBot="1">
      <c r="B36" s="384" t="s">
        <v>140</v>
      </c>
      <c r="C36" s="385"/>
      <c r="D36" s="386">
        <v>11.408450704225338</v>
      </c>
      <c r="E36" s="386"/>
      <c r="F36" s="386">
        <v>2.2280471821756187</v>
      </c>
      <c r="G36" s="386"/>
      <c r="H36" s="386">
        <v>3.604651162790695</v>
      </c>
      <c r="I36" s="386"/>
      <c r="J36" s="386">
        <v>5.351170568561869</v>
      </c>
      <c r="K36" s="386"/>
      <c r="L36" s="386">
        <v>-2.6631158455392767</v>
      </c>
      <c r="M36" s="386"/>
      <c r="N36" s="386">
        <v>1.7639077340569909</v>
      </c>
      <c r="O36" s="386"/>
      <c r="P36" s="386">
        <v>43.47826086956521</v>
      </c>
      <c r="Q36" s="386"/>
      <c r="R36" s="386">
        <v>-16.632016632016633</v>
      </c>
      <c r="S36" s="386"/>
      <c r="T36" s="387">
        <v>26.530612244897945</v>
      </c>
      <c r="V36" s="384" t="s">
        <v>140</v>
      </c>
      <c r="W36" s="385"/>
      <c r="X36" s="386">
        <v>15.395894428152502</v>
      </c>
      <c r="Y36" s="386"/>
      <c r="Z36" s="386">
        <v>7.162921348314599</v>
      </c>
      <c r="AA36" s="386"/>
      <c r="AB36" s="386">
        <v>4.654255319148937</v>
      </c>
      <c r="AC36" s="386"/>
      <c r="AD36" s="386">
        <v>7.519788918205816</v>
      </c>
      <c r="AE36" s="386"/>
      <c r="AF36" s="386">
        <v>-5.994550408719357</v>
      </c>
      <c r="AG36" s="386"/>
      <c r="AH36" s="386">
        <v>7.834757834757844</v>
      </c>
      <c r="AI36" s="386"/>
      <c r="AJ36" s="386">
        <v>42.355371900826455</v>
      </c>
      <c r="AK36" s="386"/>
      <c r="AL36" s="386">
        <v>-12.302839116719234</v>
      </c>
      <c r="AM36" s="386"/>
      <c r="AN36" s="387">
        <v>27.216174183514784</v>
      </c>
    </row>
    <row r="37" spans="2:40" ht="16.5" customHeight="1">
      <c r="B37" s="388" t="s">
        <v>141</v>
      </c>
      <c r="C37" s="389"/>
      <c r="D37" s="365"/>
      <c r="E37" s="365"/>
      <c r="F37" s="365"/>
      <c r="G37" s="365"/>
      <c r="H37" s="365"/>
      <c r="I37" s="365"/>
      <c r="J37" s="365"/>
      <c r="K37" s="365"/>
      <c r="L37" s="365"/>
      <c r="M37" s="365"/>
      <c r="N37" s="365"/>
      <c r="O37" s="365"/>
      <c r="P37" s="365"/>
      <c r="Q37" s="365"/>
      <c r="R37" s="365"/>
      <c r="S37" s="365"/>
      <c r="T37" s="366"/>
      <c r="V37" s="388" t="s">
        <v>141</v>
      </c>
      <c r="W37" s="389"/>
      <c r="X37" s="365"/>
      <c r="Y37" s="365"/>
      <c r="Z37" s="365"/>
      <c r="AA37" s="365"/>
      <c r="AB37" s="365"/>
      <c r="AC37" s="365"/>
      <c r="AD37" s="365"/>
      <c r="AE37" s="365"/>
      <c r="AF37" s="365"/>
      <c r="AG37" s="365"/>
      <c r="AH37" s="365"/>
      <c r="AI37" s="365"/>
      <c r="AJ37" s="365"/>
      <c r="AK37" s="365"/>
      <c r="AL37" s="365"/>
      <c r="AM37" s="365"/>
      <c r="AN37" s="366"/>
    </row>
    <row r="38" spans="2:40" ht="16.5" customHeight="1">
      <c r="B38" s="478" t="s">
        <v>165</v>
      </c>
      <c r="C38" s="368"/>
      <c r="D38" s="361">
        <v>81</v>
      </c>
      <c r="E38" s="361"/>
      <c r="F38" s="361">
        <v>80.1</v>
      </c>
      <c r="G38" s="361"/>
      <c r="H38" s="361">
        <v>97.8</v>
      </c>
      <c r="I38" s="361"/>
      <c r="J38" s="361">
        <v>104.9</v>
      </c>
      <c r="K38" s="361"/>
      <c r="L38" s="361">
        <v>78.1</v>
      </c>
      <c r="M38" s="361"/>
      <c r="N38" s="361">
        <v>75.6</v>
      </c>
      <c r="O38" s="361"/>
      <c r="P38" s="361">
        <v>62.6</v>
      </c>
      <c r="Q38" s="361"/>
      <c r="R38" s="361">
        <v>88.2</v>
      </c>
      <c r="S38" s="361"/>
      <c r="T38" s="362">
        <v>83.4</v>
      </c>
      <c r="V38" s="478" t="s">
        <v>165</v>
      </c>
      <c r="W38" s="368"/>
      <c r="X38" s="361">
        <v>81.9</v>
      </c>
      <c r="Y38" s="361"/>
      <c r="Z38" s="361">
        <v>81.2</v>
      </c>
      <c r="AA38" s="361"/>
      <c r="AB38" s="361">
        <v>88.3</v>
      </c>
      <c r="AC38" s="361"/>
      <c r="AD38" s="361">
        <v>91.9</v>
      </c>
      <c r="AE38" s="361"/>
      <c r="AF38" s="361">
        <v>77.3</v>
      </c>
      <c r="AG38" s="361"/>
      <c r="AH38" s="361">
        <v>79.5</v>
      </c>
      <c r="AI38" s="361"/>
      <c r="AJ38" s="361">
        <v>66.7</v>
      </c>
      <c r="AK38" s="361"/>
      <c r="AL38" s="361">
        <v>92.7</v>
      </c>
      <c r="AM38" s="361"/>
      <c r="AN38" s="362">
        <v>84.4</v>
      </c>
    </row>
    <row r="39" spans="2:40" ht="16.5" customHeight="1">
      <c r="B39" s="478" t="s">
        <v>166</v>
      </c>
      <c r="C39" s="368"/>
      <c r="D39" s="361">
        <v>82.5</v>
      </c>
      <c r="E39" s="361"/>
      <c r="F39" s="361">
        <v>79.1</v>
      </c>
      <c r="G39" s="361"/>
      <c r="H39" s="361">
        <v>94.3</v>
      </c>
      <c r="I39" s="361"/>
      <c r="J39" s="361">
        <v>100.3</v>
      </c>
      <c r="K39" s="361"/>
      <c r="L39" s="361">
        <v>75.5</v>
      </c>
      <c r="M39" s="361"/>
      <c r="N39" s="361">
        <v>74.8</v>
      </c>
      <c r="O39" s="361"/>
      <c r="P39" s="361">
        <v>57.7</v>
      </c>
      <c r="Q39" s="361"/>
      <c r="R39" s="361">
        <v>90.4</v>
      </c>
      <c r="S39" s="361"/>
      <c r="T39" s="362">
        <v>87.1</v>
      </c>
      <c r="V39" s="478" t="s">
        <v>166</v>
      </c>
      <c r="W39" s="368"/>
      <c r="X39" s="361">
        <v>84.6</v>
      </c>
      <c r="Y39" s="361"/>
      <c r="Z39" s="361">
        <v>82.3</v>
      </c>
      <c r="AA39" s="361"/>
      <c r="AB39" s="361">
        <v>87.4</v>
      </c>
      <c r="AC39" s="361"/>
      <c r="AD39" s="361">
        <v>91.3</v>
      </c>
      <c r="AE39" s="361"/>
      <c r="AF39" s="361">
        <v>74.5</v>
      </c>
      <c r="AG39" s="361"/>
      <c r="AH39" s="361">
        <v>81.1</v>
      </c>
      <c r="AI39" s="361"/>
      <c r="AJ39" s="361">
        <v>66.6</v>
      </c>
      <c r="AK39" s="361"/>
      <c r="AL39" s="361">
        <v>97</v>
      </c>
      <c r="AM39" s="361"/>
      <c r="AN39" s="362">
        <v>87.8</v>
      </c>
    </row>
    <row r="40" spans="2:40" ht="16.5" customHeight="1">
      <c r="B40" s="478" t="s">
        <v>138</v>
      </c>
      <c r="C40" s="368"/>
      <c r="D40" s="361">
        <v>69.2</v>
      </c>
      <c r="E40" s="361"/>
      <c r="F40" s="361">
        <v>71.8</v>
      </c>
      <c r="G40" s="361"/>
      <c r="H40" s="361">
        <v>91.3</v>
      </c>
      <c r="I40" s="361"/>
      <c r="J40" s="361">
        <v>97.2</v>
      </c>
      <c r="K40" s="361"/>
      <c r="L40" s="361">
        <v>74.8</v>
      </c>
      <c r="M40" s="361"/>
      <c r="N40" s="361">
        <v>66</v>
      </c>
      <c r="O40" s="361"/>
      <c r="P40" s="361">
        <v>48.8</v>
      </c>
      <c r="Q40" s="361"/>
      <c r="R40" s="361">
        <v>82.6</v>
      </c>
      <c r="S40" s="361"/>
      <c r="T40" s="362">
        <v>64.7</v>
      </c>
      <c r="V40" s="478" t="s">
        <v>138</v>
      </c>
      <c r="W40" s="368"/>
      <c r="X40" s="361">
        <v>71.1</v>
      </c>
      <c r="Y40" s="361"/>
      <c r="Z40" s="361">
        <v>75.6</v>
      </c>
      <c r="AA40" s="361"/>
      <c r="AB40" s="361">
        <v>83.4</v>
      </c>
      <c r="AC40" s="361"/>
      <c r="AD40" s="361">
        <v>86.8</v>
      </c>
      <c r="AE40" s="361"/>
      <c r="AF40" s="361">
        <v>72.6</v>
      </c>
      <c r="AG40" s="361"/>
      <c r="AH40" s="361">
        <v>73.6</v>
      </c>
      <c r="AI40" s="361"/>
      <c r="AJ40" s="361">
        <v>56.9</v>
      </c>
      <c r="AK40" s="361"/>
      <c r="AL40" s="361">
        <v>95.7</v>
      </c>
      <c r="AM40" s="361"/>
      <c r="AN40" s="362">
        <v>64.9</v>
      </c>
    </row>
    <row r="41" spans="2:40" ht="16.5" customHeight="1">
      <c r="B41" s="478" t="s">
        <v>139</v>
      </c>
      <c r="C41" s="379"/>
      <c r="D41" s="361">
        <v>73.5</v>
      </c>
      <c r="E41" s="361"/>
      <c r="F41" s="361">
        <v>78.5</v>
      </c>
      <c r="G41" s="361"/>
      <c r="H41" s="361">
        <v>90.7</v>
      </c>
      <c r="I41" s="361"/>
      <c r="J41" s="361">
        <v>95.6</v>
      </c>
      <c r="K41" s="361"/>
      <c r="L41" s="361">
        <v>77</v>
      </c>
      <c r="M41" s="361"/>
      <c r="N41" s="361">
        <v>74.8</v>
      </c>
      <c r="O41" s="361"/>
      <c r="P41" s="361">
        <v>50.4</v>
      </c>
      <c r="Q41" s="361"/>
      <c r="R41" s="361">
        <v>95.6</v>
      </c>
      <c r="S41" s="361"/>
      <c r="T41" s="362">
        <v>67.3</v>
      </c>
      <c r="V41" s="478" t="s">
        <v>139</v>
      </c>
      <c r="W41" s="379"/>
      <c r="X41" s="361">
        <v>71.6</v>
      </c>
      <c r="Y41" s="361"/>
      <c r="Z41" s="361">
        <v>74.5</v>
      </c>
      <c r="AA41" s="361"/>
      <c r="AB41" s="361">
        <v>81.9</v>
      </c>
      <c r="AC41" s="361"/>
      <c r="AD41" s="361">
        <v>84</v>
      </c>
      <c r="AE41" s="361"/>
      <c r="AF41" s="361">
        <v>74.6</v>
      </c>
      <c r="AG41" s="361"/>
      <c r="AH41" s="361">
        <v>72.2</v>
      </c>
      <c r="AI41" s="361"/>
      <c r="AJ41" s="361">
        <v>52</v>
      </c>
      <c r="AK41" s="361"/>
      <c r="AL41" s="361">
        <v>96.8</v>
      </c>
      <c r="AM41" s="361"/>
      <c r="AN41" s="362">
        <v>68.6</v>
      </c>
    </row>
    <row r="42" spans="2:40" ht="16.5" customHeight="1">
      <c r="B42" s="378" t="s">
        <v>127</v>
      </c>
      <c r="C42" s="379"/>
      <c r="D42" s="361">
        <v>79.8</v>
      </c>
      <c r="E42" s="361"/>
      <c r="F42" s="361">
        <v>84.3</v>
      </c>
      <c r="G42" s="361"/>
      <c r="H42" s="361">
        <v>109</v>
      </c>
      <c r="I42" s="361"/>
      <c r="J42" s="361">
        <v>119.4</v>
      </c>
      <c r="K42" s="361"/>
      <c r="L42" s="361">
        <v>77.9</v>
      </c>
      <c r="M42" s="361"/>
      <c r="N42" s="361">
        <v>78.5</v>
      </c>
      <c r="O42" s="361"/>
      <c r="P42" s="361">
        <v>51.9</v>
      </c>
      <c r="Q42" s="361"/>
      <c r="R42" s="361">
        <v>105</v>
      </c>
      <c r="S42" s="361"/>
      <c r="T42" s="362">
        <v>72.4</v>
      </c>
      <c r="V42" s="378" t="s">
        <v>127</v>
      </c>
      <c r="W42" s="379"/>
      <c r="X42" s="361">
        <v>78.4</v>
      </c>
      <c r="Y42" s="361"/>
      <c r="Z42" s="361">
        <v>82.7</v>
      </c>
      <c r="AA42" s="361"/>
      <c r="AB42" s="361">
        <v>94.2</v>
      </c>
      <c r="AC42" s="361"/>
      <c r="AD42" s="361">
        <v>100.6</v>
      </c>
      <c r="AE42" s="361"/>
      <c r="AF42" s="361">
        <v>74.3</v>
      </c>
      <c r="AG42" s="361"/>
      <c r="AH42" s="361">
        <v>80.1</v>
      </c>
      <c r="AI42" s="361"/>
      <c r="AJ42" s="361">
        <v>54.5</v>
      </c>
      <c r="AK42" s="361"/>
      <c r="AL42" s="361">
        <v>109.1</v>
      </c>
      <c r="AM42" s="361"/>
      <c r="AN42" s="362">
        <v>72.7</v>
      </c>
    </row>
    <row r="43" spans="2:40" ht="16.5" customHeight="1">
      <c r="B43" s="378" t="s">
        <v>128</v>
      </c>
      <c r="C43" s="379"/>
      <c r="D43" s="361">
        <v>81.9</v>
      </c>
      <c r="E43" s="361"/>
      <c r="F43" s="361">
        <v>85.5</v>
      </c>
      <c r="G43" s="361"/>
      <c r="H43" s="361">
        <v>109.5</v>
      </c>
      <c r="I43" s="361"/>
      <c r="J43" s="361">
        <v>118.4</v>
      </c>
      <c r="K43" s="361"/>
      <c r="L43" s="361">
        <v>80.3</v>
      </c>
      <c r="M43" s="361"/>
      <c r="N43" s="361">
        <v>80</v>
      </c>
      <c r="O43" s="361"/>
      <c r="P43" s="361">
        <v>60</v>
      </c>
      <c r="Q43" s="361"/>
      <c r="R43" s="361">
        <v>98.4</v>
      </c>
      <c r="S43" s="361"/>
      <c r="T43" s="362">
        <v>76.2</v>
      </c>
      <c r="V43" s="378" t="s">
        <v>128</v>
      </c>
      <c r="W43" s="379"/>
      <c r="X43" s="361">
        <v>81.4</v>
      </c>
      <c r="Y43" s="361"/>
      <c r="Z43" s="361">
        <v>85.1</v>
      </c>
      <c r="AA43" s="361"/>
      <c r="AB43" s="361">
        <v>95.9</v>
      </c>
      <c r="AC43" s="361"/>
      <c r="AD43" s="361">
        <v>100.5</v>
      </c>
      <c r="AE43" s="361"/>
      <c r="AF43" s="361">
        <v>78.5</v>
      </c>
      <c r="AG43" s="361"/>
      <c r="AH43" s="361">
        <v>83.1</v>
      </c>
      <c r="AI43" s="361"/>
      <c r="AJ43" s="361">
        <v>66.3</v>
      </c>
      <c r="AK43" s="361"/>
      <c r="AL43" s="361">
        <v>102.2</v>
      </c>
      <c r="AM43" s="361"/>
      <c r="AN43" s="362">
        <v>76.2</v>
      </c>
    </row>
    <row r="44" spans="2:40" ht="16.5" customHeight="1">
      <c r="B44" s="378" t="s">
        <v>129</v>
      </c>
      <c r="C44" s="379"/>
      <c r="D44" s="361">
        <v>84</v>
      </c>
      <c r="E44" s="361"/>
      <c r="F44" s="361">
        <v>87.7</v>
      </c>
      <c r="G44" s="361"/>
      <c r="H44" s="361">
        <v>104.4</v>
      </c>
      <c r="I44" s="361"/>
      <c r="J44" s="361">
        <v>112.3</v>
      </c>
      <c r="K44" s="361"/>
      <c r="L44" s="361">
        <v>80</v>
      </c>
      <c r="M44" s="361"/>
      <c r="N44" s="361">
        <v>83.3</v>
      </c>
      <c r="O44" s="361"/>
      <c r="P44" s="361">
        <v>74.3</v>
      </c>
      <c r="Q44" s="361"/>
      <c r="R44" s="361">
        <v>92.5</v>
      </c>
      <c r="S44" s="361"/>
      <c r="T44" s="362">
        <v>78.9</v>
      </c>
      <c r="V44" s="378" t="s">
        <v>129</v>
      </c>
      <c r="W44" s="379"/>
      <c r="X44" s="361">
        <v>83.1</v>
      </c>
      <c r="Y44" s="361"/>
      <c r="Z44" s="361">
        <v>86.2</v>
      </c>
      <c r="AA44" s="361"/>
      <c r="AB44" s="361">
        <v>89.9</v>
      </c>
      <c r="AC44" s="361"/>
      <c r="AD44" s="361">
        <v>93.6</v>
      </c>
      <c r="AE44" s="361"/>
      <c r="AF44" s="361">
        <v>76.5</v>
      </c>
      <c r="AG44" s="361"/>
      <c r="AH44" s="361">
        <v>85.4</v>
      </c>
      <c r="AI44" s="361"/>
      <c r="AJ44" s="361">
        <v>73.8</v>
      </c>
      <c r="AK44" s="361"/>
      <c r="AL44" s="361">
        <v>99.6</v>
      </c>
      <c r="AM44" s="361"/>
      <c r="AN44" s="362">
        <v>78.8</v>
      </c>
    </row>
    <row r="45" spans="2:40" ht="16.5" customHeight="1">
      <c r="B45" s="378" t="s">
        <v>130</v>
      </c>
      <c r="C45" s="379"/>
      <c r="D45" s="361">
        <v>87.6</v>
      </c>
      <c r="E45" s="361"/>
      <c r="F45" s="361">
        <v>91</v>
      </c>
      <c r="G45" s="361"/>
      <c r="H45" s="361">
        <v>99</v>
      </c>
      <c r="I45" s="361"/>
      <c r="J45" s="361">
        <v>104.8</v>
      </c>
      <c r="K45" s="361"/>
      <c r="L45" s="361">
        <v>80.3</v>
      </c>
      <c r="M45" s="361"/>
      <c r="N45" s="361">
        <v>88.6</v>
      </c>
      <c r="O45" s="361"/>
      <c r="P45" s="361">
        <v>86</v>
      </c>
      <c r="Q45" s="361"/>
      <c r="R45" s="361">
        <v>91.8</v>
      </c>
      <c r="S45" s="361"/>
      <c r="T45" s="362">
        <v>82</v>
      </c>
      <c r="V45" s="378" t="s">
        <v>130</v>
      </c>
      <c r="W45" s="379"/>
      <c r="X45" s="361">
        <v>86.9</v>
      </c>
      <c r="Y45" s="361"/>
      <c r="Z45" s="361">
        <v>87.8</v>
      </c>
      <c r="AA45" s="361"/>
      <c r="AB45" s="361">
        <v>86.9</v>
      </c>
      <c r="AC45" s="361"/>
      <c r="AD45" s="361">
        <v>89.3</v>
      </c>
      <c r="AE45" s="361"/>
      <c r="AF45" s="361">
        <v>77.4</v>
      </c>
      <c r="AG45" s="361"/>
      <c r="AH45" s="361">
        <v>88.1</v>
      </c>
      <c r="AI45" s="361"/>
      <c r="AJ45" s="361">
        <v>78.8</v>
      </c>
      <c r="AK45" s="361"/>
      <c r="AL45" s="361">
        <v>98.3</v>
      </c>
      <c r="AM45" s="361"/>
      <c r="AN45" s="362">
        <v>85</v>
      </c>
    </row>
    <row r="46" spans="2:40" ht="16.5" customHeight="1">
      <c r="B46" s="378" t="s">
        <v>131</v>
      </c>
      <c r="C46" s="379"/>
      <c r="D46" s="361">
        <v>83</v>
      </c>
      <c r="E46" s="361"/>
      <c r="F46" s="361">
        <v>85.9</v>
      </c>
      <c r="G46" s="361"/>
      <c r="H46" s="361">
        <v>91.3</v>
      </c>
      <c r="I46" s="361"/>
      <c r="J46" s="361">
        <v>99.4</v>
      </c>
      <c r="K46" s="361"/>
      <c r="L46" s="361">
        <v>68.4</v>
      </c>
      <c r="M46" s="361"/>
      <c r="N46" s="361">
        <v>84.4</v>
      </c>
      <c r="O46" s="361"/>
      <c r="P46" s="361">
        <v>75.4</v>
      </c>
      <c r="Q46" s="361"/>
      <c r="R46" s="361">
        <v>91.5</v>
      </c>
      <c r="S46" s="361"/>
      <c r="T46" s="362">
        <v>80.4</v>
      </c>
      <c r="V46" s="378" t="s">
        <v>131</v>
      </c>
      <c r="W46" s="379"/>
      <c r="X46" s="361">
        <v>84.1</v>
      </c>
      <c r="Y46" s="361"/>
      <c r="Z46" s="361">
        <v>86.2</v>
      </c>
      <c r="AA46" s="361"/>
      <c r="AB46" s="361">
        <v>78.6</v>
      </c>
      <c r="AC46" s="361"/>
      <c r="AD46" s="361">
        <v>81.8</v>
      </c>
      <c r="AE46" s="361"/>
      <c r="AF46" s="361">
        <v>68.5</v>
      </c>
      <c r="AG46" s="361"/>
      <c r="AH46" s="361">
        <v>87.9</v>
      </c>
      <c r="AI46" s="361"/>
      <c r="AJ46" s="361">
        <v>79.9</v>
      </c>
      <c r="AK46" s="361"/>
      <c r="AL46" s="361">
        <v>98.2</v>
      </c>
      <c r="AM46" s="361"/>
      <c r="AN46" s="362">
        <v>81.1</v>
      </c>
    </row>
    <row r="47" spans="2:40" ht="16.5" customHeight="1">
      <c r="B47" s="378" t="s">
        <v>132</v>
      </c>
      <c r="C47" s="379"/>
      <c r="D47" s="361">
        <v>81.5</v>
      </c>
      <c r="E47" s="361"/>
      <c r="F47" s="361">
        <v>83.5</v>
      </c>
      <c r="G47" s="361"/>
      <c r="H47" s="361">
        <v>94.8</v>
      </c>
      <c r="I47" s="361"/>
      <c r="J47" s="361">
        <v>101.6</v>
      </c>
      <c r="K47" s="361"/>
      <c r="L47" s="361">
        <v>73</v>
      </c>
      <c r="M47" s="361"/>
      <c r="N47" s="361">
        <v>80.6</v>
      </c>
      <c r="O47" s="361"/>
      <c r="P47" s="361">
        <v>71.1</v>
      </c>
      <c r="Q47" s="361"/>
      <c r="R47" s="361">
        <v>88.8</v>
      </c>
      <c r="S47" s="361"/>
      <c r="T47" s="362">
        <v>80.5</v>
      </c>
      <c r="V47" s="378" t="s">
        <v>132</v>
      </c>
      <c r="W47" s="379"/>
      <c r="X47" s="361">
        <v>85.6</v>
      </c>
      <c r="Y47" s="361"/>
      <c r="Z47" s="361">
        <v>87.3</v>
      </c>
      <c r="AA47" s="361"/>
      <c r="AB47" s="361">
        <v>84.8</v>
      </c>
      <c r="AC47" s="361"/>
      <c r="AD47" s="361">
        <v>87.4</v>
      </c>
      <c r="AE47" s="361"/>
      <c r="AF47" s="361">
        <v>73.2</v>
      </c>
      <c r="AG47" s="361"/>
      <c r="AH47" s="361">
        <v>88.2</v>
      </c>
      <c r="AI47" s="361"/>
      <c r="AJ47" s="361">
        <v>78.5</v>
      </c>
      <c r="AK47" s="361"/>
      <c r="AL47" s="361">
        <v>99.8</v>
      </c>
      <c r="AM47" s="361"/>
      <c r="AN47" s="362">
        <v>81.9</v>
      </c>
    </row>
    <row r="48" spans="2:40" ht="16.5" customHeight="1">
      <c r="B48" s="378" t="s">
        <v>134</v>
      </c>
      <c r="C48" s="379"/>
      <c r="D48" s="361">
        <v>79.3</v>
      </c>
      <c r="E48" s="361"/>
      <c r="F48" s="361">
        <v>79.6</v>
      </c>
      <c r="G48" s="361"/>
      <c r="H48" s="361">
        <v>87</v>
      </c>
      <c r="I48" s="361"/>
      <c r="J48" s="361">
        <v>94.2</v>
      </c>
      <c r="K48" s="361"/>
      <c r="L48" s="361">
        <v>70.8</v>
      </c>
      <c r="M48" s="361"/>
      <c r="N48" s="361">
        <v>77.9</v>
      </c>
      <c r="O48" s="361"/>
      <c r="P48" s="361">
        <v>59.1</v>
      </c>
      <c r="Q48" s="361"/>
      <c r="R48" s="361">
        <v>91.5</v>
      </c>
      <c r="S48" s="361"/>
      <c r="T48" s="362">
        <v>78</v>
      </c>
      <c r="V48" s="378" t="s">
        <v>134</v>
      </c>
      <c r="W48" s="379"/>
      <c r="X48" s="361">
        <v>80.7</v>
      </c>
      <c r="Y48" s="361"/>
      <c r="Z48" s="361">
        <v>82.7</v>
      </c>
      <c r="AA48" s="361"/>
      <c r="AB48" s="361">
        <v>81.1</v>
      </c>
      <c r="AC48" s="361"/>
      <c r="AD48" s="361">
        <v>84.7</v>
      </c>
      <c r="AE48" s="361"/>
      <c r="AF48" s="361">
        <v>69.4</v>
      </c>
      <c r="AG48" s="361"/>
      <c r="AH48" s="361">
        <v>82.8</v>
      </c>
      <c r="AI48" s="361"/>
      <c r="AJ48" s="361">
        <v>70.9</v>
      </c>
      <c r="AK48" s="361"/>
      <c r="AL48" s="361">
        <v>94.9</v>
      </c>
      <c r="AM48" s="361"/>
      <c r="AN48" s="362">
        <v>78.9</v>
      </c>
    </row>
    <row r="49" spans="2:40" ht="16.5" customHeight="1">
      <c r="B49" s="378" t="s">
        <v>135</v>
      </c>
      <c r="C49" s="379"/>
      <c r="D49" s="361">
        <v>79.2</v>
      </c>
      <c r="E49" s="361"/>
      <c r="F49" s="361">
        <v>79</v>
      </c>
      <c r="G49" s="361"/>
      <c r="H49" s="361">
        <v>92.3</v>
      </c>
      <c r="I49" s="361"/>
      <c r="J49" s="361">
        <v>99.4</v>
      </c>
      <c r="K49" s="361"/>
      <c r="L49" s="361">
        <v>71.1</v>
      </c>
      <c r="M49" s="361"/>
      <c r="N49" s="361">
        <v>74.9</v>
      </c>
      <c r="O49" s="361"/>
      <c r="P49" s="361">
        <v>62.8</v>
      </c>
      <c r="Q49" s="361"/>
      <c r="R49" s="361">
        <v>85.9</v>
      </c>
      <c r="S49" s="361"/>
      <c r="T49" s="362">
        <v>78.3</v>
      </c>
      <c r="V49" s="378" t="s">
        <v>135</v>
      </c>
      <c r="W49" s="379"/>
      <c r="X49" s="361">
        <v>82.9</v>
      </c>
      <c r="Y49" s="361"/>
      <c r="Z49" s="361">
        <v>83.1</v>
      </c>
      <c r="AA49" s="361"/>
      <c r="AB49" s="361">
        <v>80.9</v>
      </c>
      <c r="AC49" s="361"/>
      <c r="AD49" s="361">
        <v>83.8</v>
      </c>
      <c r="AE49" s="361"/>
      <c r="AF49" s="361">
        <v>70.3</v>
      </c>
      <c r="AG49" s="361"/>
      <c r="AH49" s="361">
        <v>83.5</v>
      </c>
      <c r="AI49" s="361"/>
      <c r="AJ49" s="361">
        <v>73.5</v>
      </c>
      <c r="AK49" s="361"/>
      <c r="AL49" s="361">
        <v>95.4</v>
      </c>
      <c r="AM49" s="361"/>
      <c r="AN49" s="362">
        <v>81.1</v>
      </c>
    </row>
    <row r="50" spans="2:40" ht="16.5" customHeight="1">
      <c r="B50" s="378" t="s">
        <v>136</v>
      </c>
      <c r="C50" s="379"/>
      <c r="D50" s="361">
        <v>81.5</v>
      </c>
      <c r="E50" s="361"/>
      <c r="F50" s="361">
        <v>82.5</v>
      </c>
      <c r="G50" s="361"/>
      <c r="H50" s="361">
        <v>92.2</v>
      </c>
      <c r="I50" s="361"/>
      <c r="J50" s="361">
        <v>98.2</v>
      </c>
      <c r="K50" s="361"/>
      <c r="L50" s="361">
        <v>76</v>
      </c>
      <c r="M50" s="361"/>
      <c r="N50" s="361">
        <v>80.5</v>
      </c>
      <c r="O50" s="361"/>
      <c r="P50" s="361">
        <v>69.6</v>
      </c>
      <c r="Q50" s="361"/>
      <c r="R50" s="361">
        <v>91.2</v>
      </c>
      <c r="S50" s="361"/>
      <c r="T50" s="362">
        <v>80.8</v>
      </c>
      <c r="V50" s="378" t="s">
        <v>136</v>
      </c>
      <c r="W50" s="379"/>
      <c r="X50" s="361">
        <v>82</v>
      </c>
      <c r="Y50" s="361"/>
      <c r="Z50" s="361">
        <v>82.2</v>
      </c>
      <c r="AA50" s="361"/>
      <c r="AB50" s="361">
        <v>81</v>
      </c>
      <c r="AC50" s="361"/>
      <c r="AD50" s="361">
        <v>83.9</v>
      </c>
      <c r="AE50" s="361"/>
      <c r="AF50" s="361">
        <v>72.7</v>
      </c>
      <c r="AG50" s="361"/>
      <c r="AH50" s="361">
        <v>82.6</v>
      </c>
      <c r="AI50" s="361"/>
      <c r="AJ50" s="361">
        <v>70.4</v>
      </c>
      <c r="AK50" s="361"/>
      <c r="AL50" s="361">
        <v>95.7</v>
      </c>
      <c r="AM50" s="361"/>
      <c r="AN50" s="362">
        <v>83.4</v>
      </c>
    </row>
    <row r="51" spans="2:40" ht="16.5" customHeight="1">
      <c r="B51" s="378" t="s">
        <v>137</v>
      </c>
      <c r="C51" s="379"/>
      <c r="D51" s="361">
        <v>80.1</v>
      </c>
      <c r="E51" s="361"/>
      <c r="F51" s="361">
        <v>78.2</v>
      </c>
      <c r="G51" s="361"/>
      <c r="H51" s="361">
        <v>90.4</v>
      </c>
      <c r="I51" s="361"/>
      <c r="J51" s="361">
        <v>96.3</v>
      </c>
      <c r="K51" s="361"/>
      <c r="L51" s="361">
        <v>72.7</v>
      </c>
      <c r="M51" s="361"/>
      <c r="N51" s="361">
        <v>74.8</v>
      </c>
      <c r="O51" s="361"/>
      <c r="P51" s="361">
        <v>54</v>
      </c>
      <c r="Q51" s="361"/>
      <c r="R51" s="361">
        <v>93.9</v>
      </c>
      <c r="S51" s="361"/>
      <c r="T51" s="362">
        <v>82.9</v>
      </c>
      <c r="V51" s="378" t="s">
        <v>137</v>
      </c>
      <c r="W51" s="379"/>
      <c r="X51" s="361">
        <v>80.6</v>
      </c>
      <c r="Y51" s="361"/>
      <c r="Z51" s="361">
        <v>77.6</v>
      </c>
      <c r="AA51" s="361"/>
      <c r="AB51" s="361">
        <v>84</v>
      </c>
      <c r="AC51" s="361"/>
      <c r="AD51" s="361">
        <v>88.9</v>
      </c>
      <c r="AE51" s="361"/>
      <c r="AF51" s="361">
        <v>68.1</v>
      </c>
      <c r="AG51" s="361"/>
      <c r="AH51" s="361">
        <v>76.3</v>
      </c>
      <c r="AI51" s="361"/>
      <c r="AJ51" s="361">
        <v>60.7</v>
      </c>
      <c r="AK51" s="361"/>
      <c r="AL51" s="361">
        <v>93</v>
      </c>
      <c r="AM51" s="361"/>
      <c r="AN51" s="362">
        <v>84.8</v>
      </c>
    </row>
    <row r="52" spans="2:40" ht="16.5" customHeight="1">
      <c r="B52" s="378" t="s">
        <v>138</v>
      </c>
      <c r="C52" s="390" t="s">
        <v>108</v>
      </c>
      <c r="D52" s="361">
        <v>84.1</v>
      </c>
      <c r="E52" s="390" t="s">
        <v>108</v>
      </c>
      <c r="F52" s="361">
        <v>82.7</v>
      </c>
      <c r="G52" s="390" t="s">
        <v>108</v>
      </c>
      <c r="H52" s="361">
        <v>96</v>
      </c>
      <c r="I52" s="390" t="s">
        <v>108</v>
      </c>
      <c r="J52" s="361">
        <v>103.6</v>
      </c>
      <c r="K52" s="390" t="s">
        <v>108</v>
      </c>
      <c r="L52" s="361">
        <v>74.4</v>
      </c>
      <c r="M52" s="390" t="s">
        <v>108</v>
      </c>
      <c r="N52" s="361">
        <v>78.5</v>
      </c>
      <c r="O52" s="390" t="s">
        <v>108</v>
      </c>
      <c r="P52" s="361">
        <v>69.3</v>
      </c>
      <c r="Q52" s="390" t="s">
        <v>108</v>
      </c>
      <c r="R52" s="361">
        <v>88.2</v>
      </c>
      <c r="S52" s="390" t="s">
        <v>108</v>
      </c>
      <c r="T52" s="362">
        <v>85.1</v>
      </c>
      <c r="V52" s="378" t="s">
        <v>138</v>
      </c>
      <c r="W52" s="390" t="s">
        <v>108</v>
      </c>
      <c r="X52" s="361">
        <v>84.2</v>
      </c>
      <c r="Y52" s="390" t="s">
        <v>108</v>
      </c>
      <c r="Z52" s="361">
        <v>82.1</v>
      </c>
      <c r="AA52" s="390" t="s">
        <v>108</v>
      </c>
      <c r="AB52" s="361">
        <v>87.7</v>
      </c>
      <c r="AC52" s="390" t="s">
        <v>108</v>
      </c>
      <c r="AD52" s="361">
        <v>92.3</v>
      </c>
      <c r="AE52" s="390" t="s">
        <v>108</v>
      </c>
      <c r="AF52" s="361">
        <v>71.7</v>
      </c>
      <c r="AG52" s="390" t="s">
        <v>108</v>
      </c>
      <c r="AH52" s="361">
        <v>80.7</v>
      </c>
      <c r="AI52" s="390" t="s">
        <v>108</v>
      </c>
      <c r="AJ52" s="361">
        <v>72.8</v>
      </c>
      <c r="AK52" s="390" t="s">
        <v>108</v>
      </c>
      <c r="AL52" s="361">
        <v>91.2</v>
      </c>
      <c r="AM52" s="390" t="s">
        <v>108</v>
      </c>
      <c r="AN52" s="362">
        <v>87.3</v>
      </c>
    </row>
    <row r="53" spans="2:40" ht="16.5" customHeight="1">
      <c r="B53" s="378" t="s">
        <v>139</v>
      </c>
      <c r="C53" s="379"/>
      <c r="D53" s="361">
        <v>81.9</v>
      </c>
      <c r="E53" s="390"/>
      <c r="F53" s="361">
        <v>80.2</v>
      </c>
      <c r="G53" s="390"/>
      <c r="H53" s="361">
        <v>93.9</v>
      </c>
      <c r="I53" s="390"/>
      <c r="J53" s="361">
        <v>100.8</v>
      </c>
      <c r="K53" s="390"/>
      <c r="L53" s="361">
        <v>74.9</v>
      </c>
      <c r="M53" s="390"/>
      <c r="N53" s="361">
        <v>76.1</v>
      </c>
      <c r="O53" s="390"/>
      <c r="P53" s="361">
        <v>72.3</v>
      </c>
      <c r="Q53" s="390"/>
      <c r="R53" s="361">
        <v>79.7</v>
      </c>
      <c r="S53" s="390"/>
      <c r="T53" s="362">
        <v>85.1</v>
      </c>
      <c r="V53" s="378" t="s">
        <v>139</v>
      </c>
      <c r="W53" s="379"/>
      <c r="X53" s="361">
        <v>82.7</v>
      </c>
      <c r="Y53" s="390"/>
      <c r="Z53" s="361">
        <v>79.8</v>
      </c>
      <c r="AA53" s="390"/>
      <c r="AB53" s="361">
        <v>85.7</v>
      </c>
      <c r="AC53" s="390"/>
      <c r="AD53" s="361">
        <v>90.3</v>
      </c>
      <c r="AE53" s="390"/>
      <c r="AF53" s="361">
        <v>70.1</v>
      </c>
      <c r="AG53" s="390"/>
      <c r="AH53" s="361">
        <v>77.8</v>
      </c>
      <c r="AI53" s="390"/>
      <c r="AJ53" s="361">
        <v>74</v>
      </c>
      <c r="AK53" s="390"/>
      <c r="AL53" s="361">
        <v>84.9</v>
      </c>
      <c r="AM53" s="390"/>
      <c r="AN53" s="362">
        <v>87.3</v>
      </c>
    </row>
    <row r="54" spans="2:40" ht="16.5" customHeight="1" thickBot="1">
      <c r="B54" s="384" t="s">
        <v>142</v>
      </c>
      <c r="C54" s="385"/>
      <c r="D54" s="386">
        <v>-2.6159334126040323</v>
      </c>
      <c r="E54" s="386"/>
      <c r="F54" s="386">
        <v>-3.0229746070132957</v>
      </c>
      <c r="G54" s="386"/>
      <c r="H54" s="386">
        <v>-2.1875</v>
      </c>
      <c r="I54" s="386"/>
      <c r="J54" s="386">
        <v>-2.7027027027026973</v>
      </c>
      <c r="K54" s="386"/>
      <c r="L54" s="386">
        <v>0.6720430107526987</v>
      </c>
      <c r="M54" s="386"/>
      <c r="N54" s="386">
        <v>-3.0573248407643416</v>
      </c>
      <c r="O54" s="386"/>
      <c r="P54" s="386">
        <v>4.329004329004338</v>
      </c>
      <c r="Q54" s="386"/>
      <c r="R54" s="386">
        <v>-9.637188208616775</v>
      </c>
      <c r="S54" s="386"/>
      <c r="T54" s="387">
        <v>0</v>
      </c>
      <c r="V54" s="384" t="s">
        <v>142</v>
      </c>
      <c r="W54" s="385"/>
      <c r="X54" s="386">
        <v>-1.7814726840855055</v>
      </c>
      <c r="Y54" s="386"/>
      <c r="Z54" s="386">
        <v>-2.8014616321558994</v>
      </c>
      <c r="AA54" s="386"/>
      <c r="AB54" s="386">
        <v>-2.2805017103762815</v>
      </c>
      <c r="AC54" s="386"/>
      <c r="AD54" s="386">
        <v>-2.1668472372697756</v>
      </c>
      <c r="AE54" s="386"/>
      <c r="AF54" s="386">
        <v>-2.2315202231520392</v>
      </c>
      <c r="AG54" s="386"/>
      <c r="AH54" s="386">
        <v>-3.5935563816604787</v>
      </c>
      <c r="AI54" s="386"/>
      <c r="AJ54" s="386">
        <v>1.6483516483516425</v>
      </c>
      <c r="AK54" s="386"/>
      <c r="AL54" s="386">
        <v>-6.907894736842102</v>
      </c>
      <c r="AM54" s="386"/>
      <c r="AN54" s="387">
        <v>0</v>
      </c>
    </row>
    <row r="55" spans="2:40" ht="13.5">
      <c r="B55" s="391"/>
      <c r="C55" s="313"/>
      <c r="D55" s="109"/>
      <c r="E55" s="109"/>
      <c r="F55" s="109"/>
      <c r="G55" s="109"/>
      <c r="H55" s="109"/>
      <c r="I55" s="109"/>
      <c r="J55" s="109"/>
      <c r="K55" s="109"/>
      <c r="L55" s="109"/>
      <c r="M55" s="109"/>
      <c r="N55" s="109"/>
      <c r="O55" s="109"/>
      <c r="P55" s="109"/>
      <c r="Q55" s="109"/>
      <c r="R55" s="109"/>
      <c r="S55" s="109"/>
      <c r="T55" s="109"/>
      <c r="V55" s="391"/>
      <c r="W55" s="313"/>
      <c r="X55" s="109"/>
      <c r="Y55" s="109"/>
      <c r="Z55" s="109"/>
      <c r="AA55" s="109"/>
      <c r="AB55" s="109"/>
      <c r="AC55" s="109"/>
      <c r="AD55" s="109"/>
      <c r="AE55" s="109"/>
      <c r="AF55" s="109"/>
      <c r="AG55" s="109"/>
      <c r="AH55" s="109"/>
      <c r="AI55" s="109"/>
      <c r="AJ55" s="109"/>
      <c r="AK55" s="109"/>
      <c r="AL55" s="109"/>
      <c r="AM55" s="109"/>
      <c r="AN55" s="109"/>
    </row>
    <row r="56" spans="2:40" ht="13.5">
      <c r="B56" s="313"/>
      <c r="C56" s="313"/>
      <c r="D56" s="109"/>
      <c r="E56" s="109"/>
      <c r="F56" s="109"/>
      <c r="G56" s="109"/>
      <c r="H56" s="109"/>
      <c r="I56" s="109"/>
      <c r="J56" s="109"/>
      <c r="K56" s="109"/>
      <c r="L56" s="109"/>
      <c r="M56" s="109"/>
      <c r="N56" s="109"/>
      <c r="O56" s="109"/>
      <c r="P56" s="109"/>
      <c r="Q56" s="109"/>
      <c r="R56" s="109"/>
      <c r="S56" s="109"/>
      <c r="T56" s="109"/>
      <c r="V56" s="313"/>
      <c r="W56" s="313"/>
      <c r="X56" s="109"/>
      <c r="Y56" s="109"/>
      <c r="Z56" s="109"/>
      <c r="AA56" s="109"/>
      <c r="AB56" s="109"/>
      <c r="AC56" s="109"/>
      <c r="AD56" s="109"/>
      <c r="AE56" s="109"/>
      <c r="AF56" s="109"/>
      <c r="AG56" s="109"/>
      <c r="AH56" s="109"/>
      <c r="AI56" s="109"/>
      <c r="AJ56" s="109"/>
      <c r="AK56" s="109"/>
      <c r="AL56" s="109"/>
      <c r="AM56" s="109"/>
      <c r="AN56" s="109"/>
    </row>
    <row r="57" spans="2:40" ht="13.5">
      <c r="B57" s="313"/>
      <c r="C57" s="313"/>
      <c r="D57" s="109"/>
      <c r="E57" s="109"/>
      <c r="F57" s="109"/>
      <c r="G57" s="109"/>
      <c r="H57" s="109"/>
      <c r="I57" s="109"/>
      <c r="J57" s="109"/>
      <c r="K57" s="109"/>
      <c r="L57" s="109"/>
      <c r="M57" s="109"/>
      <c r="N57" s="109"/>
      <c r="O57" s="109"/>
      <c r="P57" s="109"/>
      <c r="Q57" s="109"/>
      <c r="R57" s="109"/>
      <c r="S57" s="109"/>
      <c r="T57" s="109"/>
      <c r="V57" s="313"/>
      <c r="W57" s="313"/>
      <c r="X57" s="109"/>
      <c r="Y57" s="109"/>
      <c r="Z57" s="109"/>
      <c r="AA57" s="109"/>
      <c r="AB57" s="109"/>
      <c r="AC57" s="109"/>
      <c r="AD57" s="109"/>
      <c r="AE57" s="109"/>
      <c r="AF57" s="109"/>
      <c r="AG57" s="109"/>
      <c r="AH57" s="109"/>
      <c r="AI57" s="109"/>
      <c r="AJ57" s="109"/>
      <c r="AK57" s="109"/>
      <c r="AL57" s="109"/>
      <c r="AM57" s="109"/>
      <c r="AN57" s="109"/>
    </row>
    <row r="58" spans="2:40" ht="13.5">
      <c r="B58" s="313"/>
      <c r="C58" s="313"/>
      <c r="D58" s="109"/>
      <c r="E58" s="109"/>
      <c r="F58" s="109"/>
      <c r="G58" s="109"/>
      <c r="H58" s="109"/>
      <c r="I58" s="109"/>
      <c r="J58" s="109"/>
      <c r="K58" s="109"/>
      <c r="L58" s="109"/>
      <c r="M58" s="109"/>
      <c r="N58" s="109"/>
      <c r="O58" s="109"/>
      <c r="P58" s="109"/>
      <c r="Q58" s="109"/>
      <c r="R58" s="109"/>
      <c r="S58" s="109"/>
      <c r="T58" s="109"/>
      <c r="V58" s="313"/>
      <c r="W58" s="313"/>
      <c r="X58" s="109"/>
      <c r="Y58" s="109"/>
      <c r="Z58" s="109"/>
      <c r="AA58" s="109"/>
      <c r="AB58" s="109"/>
      <c r="AC58" s="109"/>
      <c r="AD58" s="109"/>
      <c r="AE58" s="109"/>
      <c r="AF58" s="109"/>
      <c r="AG58" s="109"/>
      <c r="AH58" s="109"/>
      <c r="AI58" s="109"/>
      <c r="AJ58" s="109"/>
      <c r="AK58" s="109"/>
      <c r="AL58" s="109"/>
      <c r="AM58" s="109"/>
      <c r="AN58" s="109"/>
    </row>
    <row r="59" spans="2:40" ht="13.5">
      <c r="B59" s="313"/>
      <c r="C59" s="313"/>
      <c r="D59" s="109"/>
      <c r="E59" s="109"/>
      <c r="F59" s="109"/>
      <c r="G59" s="109"/>
      <c r="H59" s="109"/>
      <c r="I59" s="109"/>
      <c r="J59" s="109"/>
      <c r="K59" s="109"/>
      <c r="L59" s="109"/>
      <c r="M59" s="109"/>
      <c r="N59" s="109"/>
      <c r="O59" s="109"/>
      <c r="P59" s="109"/>
      <c r="Q59" s="109"/>
      <c r="R59" s="109"/>
      <c r="S59" s="109"/>
      <c r="T59" s="109"/>
      <c r="V59" s="313"/>
      <c r="W59" s="313"/>
      <c r="X59" s="109"/>
      <c r="Y59" s="109"/>
      <c r="Z59" s="109"/>
      <c r="AA59" s="109"/>
      <c r="AB59" s="109"/>
      <c r="AC59" s="109"/>
      <c r="AD59" s="109"/>
      <c r="AE59" s="109"/>
      <c r="AF59" s="109"/>
      <c r="AG59" s="109"/>
      <c r="AH59" s="109"/>
      <c r="AI59" s="109"/>
      <c r="AJ59" s="109"/>
      <c r="AK59" s="109"/>
      <c r="AL59" s="109"/>
      <c r="AM59" s="109"/>
      <c r="AN59" s="109"/>
    </row>
    <row r="60" spans="2:40" ht="13.5">
      <c r="B60" s="313"/>
      <c r="C60" s="313"/>
      <c r="D60" s="109"/>
      <c r="E60" s="109"/>
      <c r="F60" s="109"/>
      <c r="G60" s="109"/>
      <c r="H60" s="109"/>
      <c r="I60" s="109"/>
      <c r="J60" s="109"/>
      <c r="K60" s="109"/>
      <c r="L60" s="109"/>
      <c r="M60" s="109"/>
      <c r="N60" s="109"/>
      <c r="O60" s="109"/>
      <c r="P60" s="109"/>
      <c r="Q60" s="109"/>
      <c r="R60" s="109"/>
      <c r="S60" s="109"/>
      <c r="T60" s="109"/>
      <c r="V60" s="313"/>
      <c r="W60" s="313"/>
      <c r="X60" s="109"/>
      <c r="Y60" s="109"/>
      <c r="Z60" s="109"/>
      <c r="AA60" s="109"/>
      <c r="AB60" s="109"/>
      <c r="AC60" s="109"/>
      <c r="AD60" s="109"/>
      <c r="AE60" s="109"/>
      <c r="AF60" s="109"/>
      <c r="AG60" s="109"/>
      <c r="AH60" s="109"/>
      <c r="AI60" s="109"/>
      <c r="AJ60" s="109"/>
      <c r="AK60" s="109"/>
      <c r="AL60" s="109"/>
      <c r="AM60" s="109"/>
      <c r="AN60" s="109"/>
    </row>
    <row r="61" spans="2:40" ht="13.5">
      <c r="B61" s="313"/>
      <c r="C61" s="313"/>
      <c r="D61" s="109"/>
      <c r="E61" s="109"/>
      <c r="F61" s="109"/>
      <c r="G61" s="109"/>
      <c r="H61" s="109"/>
      <c r="I61" s="109"/>
      <c r="J61" s="109"/>
      <c r="K61" s="109"/>
      <c r="L61" s="109"/>
      <c r="M61" s="109"/>
      <c r="N61" s="109"/>
      <c r="O61" s="109"/>
      <c r="P61" s="109"/>
      <c r="Q61" s="109"/>
      <c r="R61" s="109"/>
      <c r="S61" s="109"/>
      <c r="T61" s="109"/>
      <c r="V61" s="313"/>
      <c r="W61" s="313"/>
      <c r="X61" s="109"/>
      <c r="Y61" s="109"/>
      <c r="Z61" s="109"/>
      <c r="AA61" s="109"/>
      <c r="AB61" s="109"/>
      <c r="AC61" s="109"/>
      <c r="AD61" s="109"/>
      <c r="AE61" s="109"/>
      <c r="AF61" s="109"/>
      <c r="AG61" s="109"/>
      <c r="AH61" s="109"/>
      <c r="AI61" s="109"/>
      <c r="AJ61" s="109"/>
      <c r="AK61" s="109"/>
      <c r="AL61" s="109"/>
      <c r="AM61" s="109"/>
      <c r="AN61" s="109"/>
    </row>
    <row r="62" spans="2:40" ht="13.5">
      <c r="B62" s="313"/>
      <c r="C62" s="313"/>
      <c r="D62" s="109"/>
      <c r="E62" s="109"/>
      <c r="F62" s="109"/>
      <c r="G62" s="109"/>
      <c r="H62" s="109"/>
      <c r="I62" s="109"/>
      <c r="J62" s="109"/>
      <c r="K62" s="109"/>
      <c r="L62" s="109"/>
      <c r="M62" s="109"/>
      <c r="N62" s="109"/>
      <c r="O62" s="109"/>
      <c r="P62" s="109"/>
      <c r="Q62" s="109"/>
      <c r="R62" s="109"/>
      <c r="S62" s="109"/>
      <c r="T62" s="109"/>
      <c r="V62" s="313"/>
      <c r="W62" s="313"/>
      <c r="X62" s="109"/>
      <c r="Y62" s="109"/>
      <c r="Z62" s="109"/>
      <c r="AA62" s="109"/>
      <c r="AB62" s="109"/>
      <c r="AC62" s="109"/>
      <c r="AD62" s="109"/>
      <c r="AE62" s="109"/>
      <c r="AF62" s="109"/>
      <c r="AG62" s="109"/>
      <c r="AH62" s="109"/>
      <c r="AI62" s="109"/>
      <c r="AJ62" s="109"/>
      <c r="AK62" s="109"/>
      <c r="AL62" s="109"/>
      <c r="AM62" s="109"/>
      <c r="AN62" s="109"/>
    </row>
    <row r="63" spans="2:40" ht="13.5">
      <c r="B63" s="313"/>
      <c r="C63" s="313"/>
      <c r="D63" s="109"/>
      <c r="E63" s="109"/>
      <c r="F63" s="109"/>
      <c r="G63" s="109"/>
      <c r="H63" s="109"/>
      <c r="I63" s="109"/>
      <c r="J63" s="109"/>
      <c r="K63" s="109"/>
      <c r="L63" s="109"/>
      <c r="M63" s="109"/>
      <c r="N63" s="109"/>
      <c r="O63" s="109"/>
      <c r="P63" s="109"/>
      <c r="Q63" s="109"/>
      <c r="R63" s="109"/>
      <c r="S63" s="109"/>
      <c r="T63" s="109"/>
      <c r="V63" s="313"/>
      <c r="W63" s="313"/>
      <c r="X63" s="109"/>
      <c r="Y63" s="109"/>
      <c r="Z63" s="109"/>
      <c r="AA63" s="109"/>
      <c r="AB63" s="109"/>
      <c r="AC63" s="109"/>
      <c r="AD63" s="109"/>
      <c r="AE63" s="109"/>
      <c r="AF63" s="109"/>
      <c r="AG63" s="109"/>
      <c r="AH63" s="109"/>
      <c r="AI63" s="109"/>
      <c r="AJ63" s="109"/>
      <c r="AK63" s="109"/>
      <c r="AL63" s="109"/>
      <c r="AM63" s="109"/>
      <c r="AN63" s="109"/>
    </row>
  </sheetData>
  <mergeCells count="62">
    <mergeCell ref="AC12:AD12"/>
    <mergeCell ref="AE12:AF12"/>
    <mergeCell ref="M9:N9"/>
    <mergeCell ref="S10:T10"/>
    <mergeCell ref="S9:T9"/>
    <mergeCell ref="AI6:AJ6"/>
    <mergeCell ref="AK6:AL6"/>
    <mergeCell ref="AM6:AN6"/>
    <mergeCell ref="AA6:AB6"/>
    <mergeCell ref="AC6:AD6"/>
    <mergeCell ref="AE6:AF6"/>
    <mergeCell ref="C12:D12"/>
    <mergeCell ref="E12:F12"/>
    <mergeCell ref="G12:H12"/>
    <mergeCell ref="I12:J12"/>
    <mergeCell ref="K12:L12"/>
    <mergeCell ref="M12:N12"/>
    <mergeCell ref="O12:P12"/>
    <mergeCell ref="Q12:R12"/>
    <mergeCell ref="AK8:AL8"/>
    <mergeCell ref="W9:X9"/>
    <mergeCell ref="AA9:AB9"/>
    <mergeCell ref="AC9:AD9"/>
    <mergeCell ref="AE9:AF9"/>
    <mergeCell ref="AI8:AJ8"/>
    <mergeCell ref="AG9:AH9"/>
    <mergeCell ref="Y8:Z8"/>
    <mergeCell ref="AM9:AN9"/>
    <mergeCell ref="Y10:Z10"/>
    <mergeCell ref="AA10:AB10"/>
    <mergeCell ref="AC10:AD10"/>
    <mergeCell ref="AE10:AF10"/>
    <mergeCell ref="AI10:AJ10"/>
    <mergeCell ref="AK10:AL10"/>
    <mergeCell ref="AM10:AN10"/>
    <mergeCell ref="K6:L6"/>
    <mergeCell ref="K9:L9"/>
    <mergeCell ref="K10:L10"/>
    <mergeCell ref="O6:P6"/>
    <mergeCell ref="O8:P8"/>
    <mergeCell ref="O10:P10"/>
    <mergeCell ref="Q6:R6"/>
    <mergeCell ref="W12:X12"/>
    <mergeCell ref="Y12:Z12"/>
    <mergeCell ref="AA12:AB12"/>
    <mergeCell ref="S6:T6"/>
    <mergeCell ref="S12:T12"/>
    <mergeCell ref="Q8:R8"/>
    <mergeCell ref="Q10:R10"/>
    <mergeCell ref="AG12:AH12"/>
    <mergeCell ref="AI12:AJ12"/>
    <mergeCell ref="AK12:AL12"/>
    <mergeCell ref="AM12:AN12"/>
    <mergeCell ref="C9:D9"/>
    <mergeCell ref="I6:J6"/>
    <mergeCell ref="I9:J9"/>
    <mergeCell ref="I10:J10"/>
    <mergeCell ref="G6:H6"/>
    <mergeCell ref="G9:H9"/>
    <mergeCell ref="G10:H10"/>
    <mergeCell ref="E8:F8"/>
    <mergeCell ref="E10:F10"/>
  </mergeCells>
  <printOptions/>
  <pageMargins left="0.3937007874015748" right="0.2755905511811024" top="0.5905511811023623" bottom="0.3937007874015748" header="0.5118110236220472" footer="0.5118110236220472"/>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codeName="Sheet15"/>
  <dimension ref="A1:U63"/>
  <sheetViews>
    <sheetView workbookViewId="0" topLeftCell="A1">
      <selection activeCell="U45" sqref="U45"/>
    </sheetView>
  </sheetViews>
  <sheetFormatPr defaultColWidth="9.00390625" defaultRowHeight="13.5"/>
  <cols>
    <col min="1" max="1" width="5.625" style="394" customWidth="1"/>
    <col min="2" max="2" width="13.625" style="395" customWidth="1"/>
    <col min="3" max="3" width="2.00390625" style="395" customWidth="1"/>
    <col min="4" max="4" width="6.75390625" style="394" customWidth="1"/>
    <col min="5" max="5" width="2.00390625" style="394" customWidth="1"/>
    <col min="6" max="6" width="6.75390625" style="394" customWidth="1"/>
    <col min="7" max="7" width="2.00390625" style="394" customWidth="1"/>
    <col min="8" max="8" width="6.75390625" style="394" customWidth="1"/>
    <col min="9" max="9" width="2.00390625" style="394" customWidth="1"/>
    <col min="10" max="10" width="6.75390625" style="394" customWidth="1"/>
    <col min="11" max="11" width="2.00390625" style="394" customWidth="1"/>
    <col min="12" max="12" width="6.75390625" style="394" customWidth="1"/>
    <col min="13" max="13" width="2.00390625" style="394" customWidth="1"/>
    <col min="14" max="14" width="6.75390625" style="394" customWidth="1"/>
    <col min="15" max="15" width="2.00390625" style="394" customWidth="1"/>
    <col min="16" max="16" width="6.75390625" style="394" customWidth="1"/>
    <col min="17" max="17" width="2.00390625" style="394" customWidth="1"/>
    <col min="18" max="18" width="6.75390625" style="394" customWidth="1"/>
    <col min="19" max="19" width="2.00390625" style="394" customWidth="1"/>
    <col min="20" max="20" width="6.75390625" style="394" customWidth="1"/>
    <col min="21" max="21" width="15.25390625" style="394" customWidth="1"/>
    <col min="22" max="16384" width="9.00390625" style="394" customWidth="1"/>
  </cols>
  <sheetData>
    <row r="1" spans="2:6" ht="18.75">
      <c r="B1" s="392" t="s">
        <v>201</v>
      </c>
      <c r="C1" s="393"/>
      <c r="D1" s="393"/>
      <c r="E1" s="393"/>
      <c r="F1" s="393"/>
    </row>
    <row r="2" ht="14.25" thickBot="1"/>
    <row r="3" spans="2:3" ht="12" customHeight="1" thickBot="1">
      <c r="B3" s="396"/>
      <c r="C3" s="397"/>
    </row>
    <row r="4" spans="2:20" ht="12" customHeight="1" thickBot="1">
      <c r="B4" s="398"/>
      <c r="C4" s="399"/>
      <c r="D4" s="400"/>
      <c r="E4" s="401"/>
      <c r="F4" s="402"/>
      <c r="G4" s="402"/>
      <c r="H4" s="402"/>
      <c r="I4" s="402"/>
      <c r="J4" s="402"/>
      <c r="K4" s="402"/>
      <c r="L4" s="402"/>
      <c r="M4" s="402"/>
      <c r="N4" s="402"/>
      <c r="O4" s="402"/>
      <c r="P4" s="402"/>
      <c r="Q4" s="402"/>
      <c r="R4" s="402"/>
      <c r="S4" s="402"/>
      <c r="T4" s="402"/>
    </row>
    <row r="5" spans="2:20" ht="12" customHeight="1" thickBot="1">
      <c r="B5" s="398" t="s">
        <v>108</v>
      </c>
      <c r="C5" s="398"/>
      <c r="D5" s="403"/>
      <c r="E5" s="404"/>
      <c r="F5" s="405"/>
      <c r="G5" s="403"/>
      <c r="H5" s="403"/>
      <c r="I5" s="403"/>
      <c r="J5" s="403"/>
      <c r="K5" s="403"/>
      <c r="L5" s="403"/>
      <c r="M5" s="406"/>
      <c r="N5" s="406"/>
      <c r="O5" s="403"/>
      <c r="P5" s="403"/>
      <c r="Q5" s="403"/>
      <c r="R5" s="403"/>
      <c r="S5" s="407"/>
      <c r="T5" s="405"/>
    </row>
    <row r="6" spans="2:20" ht="12" customHeight="1" thickBot="1">
      <c r="B6" s="408" t="s">
        <v>229</v>
      </c>
      <c r="C6" s="409"/>
      <c r="D6" s="410"/>
      <c r="E6" s="411"/>
      <c r="F6" s="410"/>
      <c r="G6" s="703"/>
      <c r="H6" s="704"/>
      <c r="I6" s="700"/>
      <c r="J6" s="701"/>
      <c r="K6" s="700"/>
      <c r="L6" s="701"/>
      <c r="M6" s="413"/>
      <c r="N6" s="412"/>
      <c r="O6" s="700"/>
      <c r="P6" s="701"/>
      <c r="Q6" s="700"/>
      <c r="R6" s="701"/>
      <c r="S6" s="706"/>
      <c r="T6" s="707"/>
    </row>
    <row r="7" spans="2:20" ht="12" customHeight="1">
      <c r="B7" s="415"/>
      <c r="C7" s="416"/>
      <c r="D7" s="417"/>
      <c r="E7" s="418"/>
      <c r="F7" s="406"/>
      <c r="G7" s="419"/>
      <c r="H7" s="417"/>
      <c r="I7" s="420"/>
      <c r="J7" s="421"/>
      <c r="K7" s="420"/>
      <c r="L7" s="421"/>
      <c r="M7" s="418"/>
      <c r="N7" s="406"/>
      <c r="O7" s="422"/>
      <c r="P7" s="423"/>
      <c r="Q7" s="422"/>
      <c r="R7" s="424"/>
      <c r="S7" s="425"/>
      <c r="T7" s="426"/>
    </row>
    <row r="8" spans="2:20" ht="12" customHeight="1">
      <c r="B8" s="427"/>
      <c r="C8" s="428"/>
      <c r="D8" s="406"/>
      <c r="E8" s="705" t="s">
        <v>192</v>
      </c>
      <c r="F8" s="699"/>
      <c r="G8" s="418"/>
      <c r="H8" s="406"/>
      <c r="I8" s="418"/>
      <c r="J8" s="406"/>
      <c r="K8" s="418"/>
      <c r="L8" s="406"/>
      <c r="M8" s="418"/>
      <c r="N8" s="406"/>
      <c r="O8" s="705" t="s">
        <v>193</v>
      </c>
      <c r="P8" s="711"/>
      <c r="Q8" s="705" t="s">
        <v>194</v>
      </c>
      <c r="R8" s="701"/>
      <c r="S8" s="428"/>
      <c r="T8" s="414"/>
    </row>
    <row r="9" spans="2:20" ht="12" customHeight="1">
      <c r="B9" s="427" t="s">
        <v>120</v>
      </c>
      <c r="C9" s="698" t="s">
        <v>114</v>
      </c>
      <c r="D9" s="699"/>
      <c r="E9" s="418"/>
      <c r="F9" s="406"/>
      <c r="G9" s="702" t="s">
        <v>195</v>
      </c>
      <c r="H9" s="701"/>
      <c r="I9" s="702" t="s">
        <v>196</v>
      </c>
      <c r="J9" s="701"/>
      <c r="K9" s="702" t="s">
        <v>197</v>
      </c>
      <c r="L9" s="701"/>
      <c r="M9" s="712" t="s">
        <v>198</v>
      </c>
      <c r="N9" s="701"/>
      <c r="O9" s="418"/>
      <c r="P9" s="430"/>
      <c r="Q9" s="418"/>
      <c r="R9" s="406"/>
      <c r="S9" s="698" t="s">
        <v>199</v>
      </c>
      <c r="T9" s="707"/>
    </row>
    <row r="10" spans="2:20" ht="12" customHeight="1">
      <c r="B10" s="427"/>
      <c r="C10" s="427"/>
      <c r="D10" s="429"/>
      <c r="E10" s="705" t="s">
        <v>200</v>
      </c>
      <c r="F10" s="699"/>
      <c r="G10" s="702"/>
      <c r="H10" s="701"/>
      <c r="I10" s="702"/>
      <c r="J10" s="701"/>
      <c r="K10" s="702"/>
      <c r="L10" s="701"/>
      <c r="M10" s="418"/>
      <c r="N10" s="406"/>
      <c r="O10" s="705" t="s">
        <v>198</v>
      </c>
      <c r="P10" s="711"/>
      <c r="Q10" s="705" t="s">
        <v>198</v>
      </c>
      <c r="R10" s="701"/>
      <c r="S10" s="698"/>
      <c r="T10" s="707"/>
    </row>
    <row r="11" spans="2:20" ht="12" customHeight="1" thickBot="1">
      <c r="B11" s="431"/>
      <c r="C11" s="431"/>
      <c r="D11" s="432"/>
      <c r="E11" s="433"/>
      <c r="F11" s="432"/>
      <c r="G11" s="433"/>
      <c r="H11" s="432"/>
      <c r="I11" s="433"/>
      <c r="J11" s="432"/>
      <c r="K11" s="433"/>
      <c r="L11" s="432"/>
      <c r="M11" s="434"/>
      <c r="N11" s="435"/>
      <c r="O11" s="433"/>
      <c r="P11" s="436"/>
      <c r="Q11" s="433"/>
      <c r="R11" s="432"/>
      <c r="S11" s="437"/>
      <c r="T11" s="438"/>
    </row>
    <row r="12" spans="2:21" s="441" customFormat="1" ht="16.5" customHeight="1" thickBot="1">
      <c r="B12" s="439" t="s">
        <v>187</v>
      </c>
      <c r="C12" s="713">
        <v>10000</v>
      </c>
      <c r="D12" s="710"/>
      <c r="E12" s="708">
        <v>5489.2</v>
      </c>
      <c r="F12" s="710"/>
      <c r="G12" s="708">
        <v>850.3</v>
      </c>
      <c r="H12" s="710"/>
      <c r="I12" s="708">
        <v>312.9</v>
      </c>
      <c r="J12" s="710"/>
      <c r="K12" s="708">
        <v>537.4</v>
      </c>
      <c r="L12" s="710"/>
      <c r="M12" s="708">
        <v>4638.9</v>
      </c>
      <c r="N12" s="710"/>
      <c r="O12" s="708">
        <v>1554.1</v>
      </c>
      <c r="P12" s="710"/>
      <c r="Q12" s="708">
        <v>3084.8</v>
      </c>
      <c r="R12" s="710"/>
      <c r="S12" s="708">
        <v>4510.8</v>
      </c>
      <c r="T12" s="709"/>
      <c r="U12" s="440"/>
    </row>
    <row r="13" spans="2:20" ht="16.5" customHeight="1">
      <c r="B13" s="442" t="s">
        <v>126</v>
      </c>
      <c r="C13" s="443"/>
      <c r="D13" s="444"/>
      <c r="E13" s="444"/>
      <c r="F13" s="444"/>
      <c r="G13" s="444"/>
      <c r="H13" s="444"/>
      <c r="I13" s="444"/>
      <c r="J13" s="444"/>
      <c r="K13" s="444"/>
      <c r="L13" s="444"/>
      <c r="M13" s="444"/>
      <c r="N13" s="444"/>
      <c r="O13" s="444"/>
      <c r="P13" s="444"/>
      <c r="Q13" s="444"/>
      <c r="R13" s="444"/>
      <c r="S13" s="444"/>
      <c r="T13" s="445"/>
    </row>
    <row r="14" spans="2:20" ht="16.5" customHeight="1">
      <c r="B14" s="446">
        <v>39190</v>
      </c>
      <c r="C14" s="447"/>
      <c r="D14" s="444">
        <v>99.4</v>
      </c>
      <c r="E14" s="444"/>
      <c r="F14" s="444">
        <v>99.4</v>
      </c>
      <c r="G14" s="444"/>
      <c r="H14" s="444">
        <v>95.4</v>
      </c>
      <c r="I14" s="444"/>
      <c r="J14" s="444">
        <v>101.4</v>
      </c>
      <c r="K14" s="444"/>
      <c r="L14" s="444">
        <v>91.9</v>
      </c>
      <c r="M14" s="444"/>
      <c r="N14" s="444">
        <v>100.1</v>
      </c>
      <c r="O14" s="444"/>
      <c r="P14" s="444">
        <v>119.6</v>
      </c>
      <c r="Q14" s="444"/>
      <c r="R14" s="444">
        <v>90.3</v>
      </c>
      <c r="S14" s="444"/>
      <c r="T14" s="445">
        <v>99.6</v>
      </c>
    </row>
    <row r="15" spans="2:20" ht="16.5" customHeight="1">
      <c r="B15" s="446">
        <v>39555</v>
      </c>
      <c r="C15" s="447"/>
      <c r="D15" s="444">
        <v>96.7</v>
      </c>
      <c r="E15" s="444"/>
      <c r="F15" s="444">
        <v>95.1</v>
      </c>
      <c r="G15" s="444"/>
      <c r="H15" s="444">
        <v>99.3</v>
      </c>
      <c r="I15" s="444"/>
      <c r="J15" s="444">
        <v>97.8</v>
      </c>
      <c r="K15" s="444"/>
      <c r="L15" s="444">
        <v>100.2</v>
      </c>
      <c r="M15" s="444"/>
      <c r="N15" s="444">
        <v>94.3</v>
      </c>
      <c r="O15" s="444"/>
      <c r="P15" s="444">
        <v>117</v>
      </c>
      <c r="Q15" s="444"/>
      <c r="R15" s="444">
        <v>82.9</v>
      </c>
      <c r="S15" s="444"/>
      <c r="T15" s="445">
        <v>98.7</v>
      </c>
    </row>
    <row r="16" spans="2:20" ht="16.5" customHeight="1">
      <c r="B16" s="446">
        <v>39920</v>
      </c>
      <c r="C16" s="447"/>
      <c r="D16" s="444">
        <v>89.6</v>
      </c>
      <c r="E16" s="444"/>
      <c r="F16" s="444">
        <v>89.2</v>
      </c>
      <c r="G16" s="444"/>
      <c r="H16" s="444">
        <v>107.6</v>
      </c>
      <c r="I16" s="444"/>
      <c r="J16" s="444">
        <v>113.8</v>
      </c>
      <c r="K16" s="444"/>
      <c r="L16" s="444">
        <v>103.9</v>
      </c>
      <c r="M16" s="444"/>
      <c r="N16" s="444">
        <v>85.8</v>
      </c>
      <c r="O16" s="444"/>
      <c r="P16" s="444">
        <v>94.8</v>
      </c>
      <c r="Q16" s="444"/>
      <c r="R16" s="444">
        <v>81.3</v>
      </c>
      <c r="S16" s="444"/>
      <c r="T16" s="445">
        <v>90.2</v>
      </c>
    </row>
    <row r="17" spans="2:20" ht="16.5" customHeight="1">
      <c r="B17" s="446">
        <v>40285</v>
      </c>
      <c r="C17" s="447"/>
      <c r="D17" s="444">
        <v>89</v>
      </c>
      <c r="E17" s="444"/>
      <c r="F17" s="444">
        <v>85.9</v>
      </c>
      <c r="G17" s="444"/>
      <c r="H17" s="444">
        <v>102.3</v>
      </c>
      <c r="I17" s="444"/>
      <c r="J17" s="444">
        <v>90.5</v>
      </c>
      <c r="K17" s="444"/>
      <c r="L17" s="444">
        <v>109.1</v>
      </c>
      <c r="M17" s="444"/>
      <c r="N17" s="444">
        <v>82.9</v>
      </c>
      <c r="O17" s="444"/>
      <c r="P17" s="444">
        <v>81.9</v>
      </c>
      <c r="Q17" s="444"/>
      <c r="R17" s="444">
        <v>83.4</v>
      </c>
      <c r="S17" s="444"/>
      <c r="T17" s="445">
        <v>92.8</v>
      </c>
    </row>
    <row r="18" spans="2:20" ht="16.5" customHeight="1">
      <c r="B18" s="448">
        <v>40650</v>
      </c>
      <c r="C18" s="449"/>
      <c r="D18" s="450">
        <v>92.5</v>
      </c>
      <c r="E18" s="450"/>
      <c r="F18" s="450">
        <v>87.2</v>
      </c>
      <c r="G18" s="450"/>
      <c r="H18" s="450">
        <v>97.1</v>
      </c>
      <c r="I18" s="450"/>
      <c r="J18" s="450">
        <v>83.3</v>
      </c>
      <c r="K18" s="451"/>
      <c r="L18" s="450">
        <v>105</v>
      </c>
      <c r="M18" s="450"/>
      <c r="N18" s="450">
        <v>85.4</v>
      </c>
      <c r="O18" s="450"/>
      <c r="P18" s="450">
        <v>66.7</v>
      </c>
      <c r="Q18" s="450"/>
      <c r="R18" s="450">
        <v>94.9</v>
      </c>
      <c r="S18" s="450"/>
      <c r="T18" s="452">
        <v>98.9</v>
      </c>
    </row>
    <row r="19" spans="2:20" ht="16.5" customHeight="1">
      <c r="B19" s="453" t="s">
        <v>126</v>
      </c>
      <c r="C19" s="454"/>
      <c r="D19" s="455"/>
      <c r="E19" s="455"/>
      <c r="F19" s="455"/>
      <c r="G19" s="455"/>
      <c r="H19" s="455"/>
      <c r="I19" s="455"/>
      <c r="J19" s="455"/>
      <c r="K19" s="455"/>
      <c r="L19" s="455"/>
      <c r="M19" s="455"/>
      <c r="N19" s="455"/>
      <c r="O19" s="455"/>
      <c r="P19" s="455"/>
      <c r="Q19" s="455"/>
      <c r="R19" s="455"/>
      <c r="S19" s="455"/>
      <c r="T19" s="456"/>
    </row>
    <row r="20" spans="2:20" ht="16.5" customHeight="1">
      <c r="B20" s="457" t="s">
        <v>165</v>
      </c>
      <c r="C20" s="443"/>
      <c r="D20" s="444">
        <v>91.9</v>
      </c>
      <c r="E20" s="444"/>
      <c r="F20" s="444">
        <v>91.5</v>
      </c>
      <c r="G20" s="444"/>
      <c r="H20" s="444">
        <v>103.3</v>
      </c>
      <c r="I20" s="444"/>
      <c r="J20" s="444">
        <v>100.7</v>
      </c>
      <c r="K20" s="444"/>
      <c r="L20" s="444">
        <v>104.9</v>
      </c>
      <c r="M20" s="444"/>
      <c r="N20" s="444">
        <v>89.3</v>
      </c>
      <c r="O20" s="444"/>
      <c r="P20" s="444">
        <v>88.5</v>
      </c>
      <c r="Q20" s="444"/>
      <c r="R20" s="444">
        <v>89.7</v>
      </c>
      <c r="S20" s="444"/>
      <c r="T20" s="445">
        <v>92.3</v>
      </c>
    </row>
    <row r="21" spans="2:20" ht="16.5" customHeight="1">
      <c r="B21" s="457" t="s">
        <v>166</v>
      </c>
      <c r="C21" s="443"/>
      <c r="D21" s="444">
        <v>88.4</v>
      </c>
      <c r="E21" s="444"/>
      <c r="F21" s="444">
        <v>85.8</v>
      </c>
      <c r="G21" s="444"/>
      <c r="H21" s="444">
        <v>99</v>
      </c>
      <c r="I21" s="444"/>
      <c r="J21" s="444">
        <v>96</v>
      </c>
      <c r="K21" s="444"/>
      <c r="L21" s="444">
        <v>100.7</v>
      </c>
      <c r="M21" s="444"/>
      <c r="N21" s="444">
        <v>83.4</v>
      </c>
      <c r="O21" s="444"/>
      <c r="P21" s="444">
        <v>78.4</v>
      </c>
      <c r="Q21" s="444"/>
      <c r="R21" s="444">
        <v>86</v>
      </c>
      <c r="S21" s="444"/>
      <c r="T21" s="445">
        <v>91.6</v>
      </c>
    </row>
    <row r="22" spans="2:20" ht="16.5" customHeight="1">
      <c r="B22" s="457" t="s">
        <v>138</v>
      </c>
      <c r="C22" s="443"/>
      <c r="D22" s="444">
        <v>80</v>
      </c>
      <c r="E22" s="444"/>
      <c r="F22" s="444">
        <v>65.8</v>
      </c>
      <c r="G22" s="444"/>
      <c r="H22" s="444">
        <v>88.3</v>
      </c>
      <c r="I22" s="444"/>
      <c r="J22" s="444">
        <v>63.1</v>
      </c>
      <c r="K22" s="444"/>
      <c r="L22" s="444">
        <v>102.9</v>
      </c>
      <c r="M22" s="444"/>
      <c r="N22" s="444">
        <v>61.7</v>
      </c>
      <c r="O22" s="444"/>
      <c r="P22" s="444">
        <v>49.3</v>
      </c>
      <c r="Q22" s="444"/>
      <c r="R22" s="444">
        <v>68</v>
      </c>
      <c r="S22" s="444"/>
      <c r="T22" s="445">
        <v>97.3</v>
      </c>
    </row>
    <row r="23" spans="2:20" ht="16.5" customHeight="1">
      <c r="B23" s="457" t="s">
        <v>139</v>
      </c>
      <c r="C23" s="458"/>
      <c r="D23" s="444">
        <v>88.6</v>
      </c>
      <c r="E23" s="444"/>
      <c r="F23" s="444">
        <v>74.8</v>
      </c>
      <c r="G23" s="444"/>
      <c r="H23" s="444">
        <v>87.6</v>
      </c>
      <c r="I23" s="444"/>
      <c r="J23" s="444">
        <v>61.3</v>
      </c>
      <c r="K23" s="444"/>
      <c r="L23" s="444">
        <v>102.9</v>
      </c>
      <c r="M23" s="444"/>
      <c r="N23" s="444">
        <v>72.5</v>
      </c>
      <c r="O23" s="444"/>
      <c r="P23" s="444">
        <v>57.7</v>
      </c>
      <c r="Q23" s="444"/>
      <c r="R23" s="444">
        <v>79.9</v>
      </c>
      <c r="S23" s="444"/>
      <c r="T23" s="445">
        <v>105.4</v>
      </c>
    </row>
    <row r="24" spans="2:20" ht="16.5" customHeight="1">
      <c r="B24" s="457" t="s">
        <v>127</v>
      </c>
      <c r="C24" s="458"/>
      <c r="D24" s="444">
        <v>96.6</v>
      </c>
      <c r="E24" s="444"/>
      <c r="F24" s="444">
        <v>90.8</v>
      </c>
      <c r="G24" s="444"/>
      <c r="H24" s="444">
        <v>91.9</v>
      </c>
      <c r="I24" s="444"/>
      <c r="J24" s="444">
        <v>70</v>
      </c>
      <c r="K24" s="444"/>
      <c r="L24" s="444">
        <v>104.7</v>
      </c>
      <c r="M24" s="444"/>
      <c r="N24" s="444">
        <v>90.6</v>
      </c>
      <c r="O24" s="444"/>
      <c r="P24" s="444">
        <v>64.7</v>
      </c>
      <c r="Q24" s="444"/>
      <c r="R24" s="444">
        <v>103.6</v>
      </c>
      <c r="S24" s="444"/>
      <c r="T24" s="445">
        <v>103.6</v>
      </c>
    </row>
    <row r="25" spans="2:20" ht="16.5" customHeight="1">
      <c r="B25" s="457" t="s">
        <v>128</v>
      </c>
      <c r="C25" s="458"/>
      <c r="D25" s="444">
        <v>98.5</v>
      </c>
      <c r="E25" s="444"/>
      <c r="F25" s="444">
        <v>97</v>
      </c>
      <c r="G25" s="444"/>
      <c r="H25" s="444">
        <v>94.4</v>
      </c>
      <c r="I25" s="444"/>
      <c r="J25" s="444">
        <v>73.3</v>
      </c>
      <c r="K25" s="444"/>
      <c r="L25" s="444">
        <v>106.7</v>
      </c>
      <c r="M25" s="444"/>
      <c r="N25" s="444">
        <v>97.5</v>
      </c>
      <c r="O25" s="444"/>
      <c r="P25" s="444">
        <v>61.7</v>
      </c>
      <c r="Q25" s="444"/>
      <c r="R25" s="444">
        <v>115.5</v>
      </c>
      <c r="S25" s="444"/>
      <c r="T25" s="445">
        <v>100.3</v>
      </c>
    </row>
    <row r="26" spans="1:20" ht="16.5" customHeight="1">
      <c r="A26" s="459"/>
      <c r="B26" s="457" t="s">
        <v>129</v>
      </c>
      <c r="C26" s="458"/>
      <c r="D26" s="444">
        <v>99.3</v>
      </c>
      <c r="E26" s="444"/>
      <c r="F26" s="444">
        <v>99.5</v>
      </c>
      <c r="G26" s="444"/>
      <c r="H26" s="444">
        <v>102.2</v>
      </c>
      <c r="I26" s="444"/>
      <c r="J26" s="444">
        <v>84.9</v>
      </c>
      <c r="K26" s="444"/>
      <c r="L26" s="444">
        <v>112.3</v>
      </c>
      <c r="M26" s="444"/>
      <c r="N26" s="444">
        <v>99</v>
      </c>
      <c r="O26" s="444"/>
      <c r="P26" s="444">
        <v>60.5</v>
      </c>
      <c r="Q26" s="444"/>
      <c r="R26" s="444">
        <v>118.3</v>
      </c>
      <c r="S26" s="444"/>
      <c r="T26" s="445">
        <v>99.1</v>
      </c>
    </row>
    <row r="27" spans="1:20" ht="16.5" customHeight="1">
      <c r="A27" s="459"/>
      <c r="B27" s="457" t="s">
        <v>130</v>
      </c>
      <c r="C27" s="458"/>
      <c r="D27" s="444">
        <v>94.1</v>
      </c>
      <c r="E27" s="444"/>
      <c r="F27" s="444">
        <v>92.9</v>
      </c>
      <c r="G27" s="444"/>
      <c r="H27" s="444">
        <v>102.1</v>
      </c>
      <c r="I27" s="444"/>
      <c r="J27" s="444">
        <v>87.2</v>
      </c>
      <c r="K27" s="444"/>
      <c r="L27" s="444">
        <v>110.8</v>
      </c>
      <c r="M27" s="444"/>
      <c r="N27" s="444">
        <v>91.2</v>
      </c>
      <c r="O27" s="444"/>
      <c r="P27" s="444">
        <v>64.4</v>
      </c>
      <c r="Q27" s="444"/>
      <c r="R27" s="444">
        <v>104.7</v>
      </c>
      <c r="S27" s="444"/>
      <c r="T27" s="445">
        <v>95.6</v>
      </c>
    </row>
    <row r="28" spans="1:20" ht="16.5" customHeight="1">
      <c r="A28" s="459"/>
      <c r="B28" s="457" t="s">
        <v>131</v>
      </c>
      <c r="C28" s="458"/>
      <c r="D28" s="444">
        <v>91.3</v>
      </c>
      <c r="E28" s="444"/>
      <c r="F28" s="444">
        <v>88.6</v>
      </c>
      <c r="G28" s="444"/>
      <c r="H28" s="444">
        <v>100.7</v>
      </c>
      <c r="I28" s="444"/>
      <c r="J28" s="444">
        <v>86.9</v>
      </c>
      <c r="K28" s="444"/>
      <c r="L28" s="444">
        <v>108.7</v>
      </c>
      <c r="M28" s="444"/>
      <c r="N28" s="444">
        <v>86.4</v>
      </c>
      <c r="O28" s="444"/>
      <c r="P28" s="444">
        <v>62.2</v>
      </c>
      <c r="Q28" s="444"/>
      <c r="R28" s="444">
        <v>98.6</v>
      </c>
      <c r="S28" s="444"/>
      <c r="T28" s="445">
        <v>94.4</v>
      </c>
    </row>
    <row r="29" spans="1:20" ht="16.5" customHeight="1">
      <c r="A29" s="460" t="s">
        <v>133</v>
      </c>
      <c r="B29" s="457" t="s">
        <v>132</v>
      </c>
      <c r="C29" s="458"/>
      <c r="D29" s="444">
        <v>93</v>
      </c>
      <c r="E29" s="444"/>
      <c r="F29" s="444">
        <v>88.2</v>
      </c>
      <c r="G29" s="444"/>
      <c r="H29" s="444">
        <v>99.7</v>
      </c>
      <c r="I29" s="444"/>
      <c r="J29" s="444">
        <v>95</v>
      </c>
      <c r="K29" s="444"/>
      <c r="L29" s="444">
        <v>102.4</v>
      </c>
      <c r="M29" s="444"/>
      <c r="N29" s="444">
        <v>86.1</v>
      </c>
      <c r="O29" s="444"/>
      <c r="P29" s="444">
        <v>65.5</v>
      </c>
      <c r="Q29" s="444"/>
      <c r="R29" s="444">
        <v>96.5</v>
      </c>
      <c r="S29" s="444"/>
      <c r="T29" s="445">
        <v>98.9</v>
      </c>
    </row>
    <row r="30" spans="1:20" ht="16.5" customHeight="1">
      <c r="A30" s="460">
        <v>1</v>
      </c>
      <c r="B30" s="457" t="s">
        <v>134</v>
      </c>
      <c r="C30" s="458"/>
      <c r="D30" s="444">
        <v>98</v>
      </c>
      <c r="E30" s="444"/>
      <c r="F30" s="444">
        <v>91.4</v>
      </c>
      <c r="G30" s="444"/>
      <c r="H30" s="444">
        <v>97.3</v>
      </c>
      <c r="I30" s="444"/>
      <c r="J30" s="444">
        <v>87.6</v>
      </c>
      <c r="K30" s="444"/>
      <c r="L30" s="444">
        <v>102.9</v>
      </c>
      <c r="M30" s="444"/>
      <c r="N30" s="444">
        <v>90.3</v>
      </c>
      <c r="O30" s="444"/>
      <c r="P30" s="444">
        <v>75.6</v>
      </c>
      <c r="Q30" s="444"/>
      <c r="R30" s="444">
        <v>97.7</v>
      </c>
      <c r="S30" s="444"/>
      <c r="T30" s="445">
        <v>106.1</v>
      </c>
    </row>
    <row r="31" spans="1:20" ht="16.5" customHeight="1">
      <c r="A31" s="460">
        <v>1</v>
      </c>
      <c r="B31" s="457" t="s">
        <v>135</v>
      </c>
      <c r="C31" s="458"/>
      <c r="D31" s="444">
        <v>90.3</v>
      </c>
      <c r="E31" s="444"/>
      <c r="F31" s="444">
        <v>80.5</v>
      </c>
      <c r="G31" s="444"/>
      <c r="H31" s="444">
        <v>98.1</v>
      </c>
      <c r="I31" s="444"/>
      <c r="J31" s="444">
        <v>93.8</v>
      </c>
      <c r="K31" s="444"/>
      <c r="L31" s="444">
        <v>100.6</v>
      </c>
      <c r="M31" s="444"/>
      <c r="N31" s="444">
        <v>77.3</v>
      </c>
      <c r="O31" s="444"/>
      <c r="P31" s="444">
        <v>71.9</v>
      </c>
      <c r="Q31" s="444"/>
      <c r="R31" s="444">
        <v>80</v>
      </c>
      <c r="S31" s="444"/>
      <c r="T31" s="445">
        <v>102.3</v>
      </c>
    </row>
    <row r="32" spans="1:20" ht="16.5" customHeight="1">
      <c r="A32" s="460" t="s">
        <v>133</v>
      </c>
      <c r="B32" s="457" t="s">
        <v>136</v>
      </c>
      <c r="C32" s="458"/>
      <c r="D32" s="444">
        <v>94.2</v>
      </c>
      <c r="E32" s="444"/>
      <c r="F32" s="444">
        <v>83.7</v>
      </c>
      <c r="G32" s="444"/>
      <c r="H32" s="444">
        <v>104.8</v>
      </c>
      <c r="I32" s="444"/>
      <c r="J32" s="444">
        <v>108.5</v>
      </c>
      <c r="K32" s="444"/>
      <c r="L32" s="444">
        <v>102.6</v>
      </c>
      <c r="M32" s="444"/>
      <c r="N32" s="444">
        <v>79.9</v>
      </c>
      <c r="O32" s="444"/>
      <c r="P32" s="444">
        <v>74.9</v>
      </c>
      <c r="Q32" s="444"/>
      <c r="R32" s="444">
        <v>82.4</v>
      </c>
      <c r="S32" s="444"/>
      <c r="T32" s="445">
        <v>106.8</v>
      </c>
    </row>
    <row r="33" spans="2:20" ht="16.5" customHeight="1">
      <c r="B33" s="457" t="s">
        <v>137</v>
      </c>
      <c r="C33" s="458"/>
      <c r="D33" s="444">
        <v>97.5</v>
      </c>
      <c r="E33" s="444"/>
      <c r="F33" s="444">
        <v>88.6</v>
      </c>
      <c r="G33" s="444"/>
      <c r="H33" s="444">
        <v>102.6</v>
      </c>
      <c r="I33" s="444"/>
      <c r="J33" s="444">
        <v>100.3</v>
      </c>
      <c r="K33" s="444"/>
      <c r="L33" s="444">
        <v>104</v>
      </c>
      <c r="M33" s="444"/>
      <c r="N33" s="444">
        <v>86</v>
      </c>
      <c r="O33" s="444"/>
      <c r="P33" s="444">
        <v>73.7</v>
      </c>
      <c r="Q33" s="444"/>
      <c r="R33" s="444">
        <v>92.2</v>
      </c>
      <c r="S33" s="444"/>
      <c r="T33" s="445">
        <v>108.2</v>
      </c>
    </row>
    <row r="34" spans="2:20" ht="16.5" customHeight="1">
      <c r="B34" s="457" t="s">
        <v>138</v>
      </c>
      <c r="C34" s="458" t="s">
        <v>108</v>
      </c>
      <c r="D34" s="444">
        <v>94.7</v>
      </c>
      <c r="E34" s="458" t="s">
        <v>108</v>
      </c>
      <c r="F34" s="444">
        <v>84.9</v>
      </c>
      <c r="G34" s="458" t="s">
        <v>108</v>
      </c>
      <c r="H34" s="444">
        <v>93.7</v>
      </c>
      <c r="I34" s="458" t="s">
        <v>108</v>
      </c>
      <c r="J34" s="444">
        <v>78.4</v>
      </c>
      <c r="K34" s="458" t="s">
        <v>108</v>
      </c>
      <c r="L34" s="444">
        <v>102.6</v>
      </c>
      <c r="M34" s="458" t="s">
        <v>108</v>
      </c>
      <c r="N34" s="444">
        <v>83.3</v>
      </c>
      <c r="O34" s="458" t="s">
        <v>108</v>
      </c>
      <c r="P34" s="444">
        <v>64.1</v>
      </c>
      <c r="Q34" s="458" t="s">
        <v>108</v>
      </c>
      <c r="R34" s="444">
        <v>92.9</v>
      </c>
      <c r="S34" s="458" t="s">
        <v>108</v>
      </c>
      <c r="T34" s="445">
        <v>106.6</v>
      </c>
    </row>
    <row r="35" spans="2:20" ht="16.5" customHeight="1">
      <c r="B35" s="461" t="s">
        <v>139</v>
      </c>
      <c r="C35" s="462"/>
      <c r="D35" s="450">
        <v>95.9</v>
      </c>
      <c r="E35" s="450"/>
      <c r="F35" s="450">
        <v>87.5</v>
      </c>
      <c r="G35" s="450"/>
      <c r="H35" s="450">
        <v>95.7</v>
      </c>
      <c r="I35" s="450"/>
      <c r="J35" s="450">
        <v>80</v>
      </c>
      <c r="K35" s="450"/>
      <c r="L35" s="450">
        <v>104.9</v>
      </c>
      <c r="M35" s="450"/>
      <c r="N35" s="450">
        <v>86</v>
      </c>
      <c r="O35" s="450"/>
      <c r="P35" s="450">
        <v>71.7</v>
      </c>
      <c r="Q35" s="450"/>
      <c r="R35" s="450">
        <v>93.2</v>
      </c>
      <c r="S35" s="450"/>
      <c r="T35" s="452">
        <v>106.2</v>
      </c>
    </row>
    <row r="36" spans="2:20" ht="16.5" customHeight="1" thickBot="1">
      <c r="B36" s="463" t="s">
        <v>140</v>
      </c>
      <c r="C36" s="464"/>
      <c r="D36" s="465">
        <v>8.239277652370225</v>
      </c>
      <c r="E36" s="465"/>
      <c r="F36" s="465">
        <v>16.97860962566846</v>
      </c>
      <c r="G36" s="465"/>
      <c r="H36" s="465">
        <v>9.246575342465757</v>
      </c>
      <c r="I36" s="465"/>
      <c r="J36" s="465">
        <v>30.505709624796083</v>
      </c>
      <c r="K36" s="465"/>
      <c r="L36" s="465">
        <v>1.9436345966958202</v>
      </c>
      <c r="M36" s="465"/>
      <c r="N36" s="465">
        <v>18.620689655172406</v>
      </c>
      <c r="O36" s="465"/>
      <c r="P36" s="465">
        <v>24.263431542461</v>
      </c>
      <c r="Q36" s="465"/>
      <c r="R36" s="465">
        <v>16.64580725907383</v>
      </c>
      <c r="S36" s="465"/>
      <c r="T36" s="466">
        <v>0.7590132827324458</v>
      </c>
    </row>
    <row r="37" spans="2:20" ht="16.5" customHeight="1">
      <c r="B37" s="467" t="s">
        <v>141</v>
      </c>
      <c r="C37" s="468"/>
      <c r="D37" s="469"/>
      <c r="E37" s="469"/>
      <c r="F37" s="469"/>
      <c r="G37" s="469"/>
      <c r="H37" s="469"/>
      <c r="I37" s="469"/>
      <c r="J37" s="469"/>
      <c r="K37" s="469"/>
      <c r="L37" s="469"/>
      <c r="M37" s="469"/>
      <c r="N37" s="469"/>
      <c r="O37" s="469"/>
      <c r="P37" s="469"/>
      <c r="Q37" s="469"/>
      <c r="R37" s="469"/>
      <c r="S37" s="469"/>
      <c r="T37" s="470"/>
    </row>
    <row r="38" spans="2:20" ht="16.5" customHeight="1">
      <c r="B38" s="479" t="s">
        <v>165</v>
      </c>
      <c r="C38" s="447"/>
      <c r="D38" s="444">
        <v>90.8</v>
      </c>
      <c r="E38" s="444"/>
      <c r="F38" s="444">
        <v>89.3</v>
      </c>
      <c r="G38" s="444"/>
      <c r="H38" s="444">
        <v>101.5</v>
      </c>
      <c r="I38" s="444"/>
      <c r="J38" s="444">
        <v>94.8</v>
      </c>
      <c r="K38" s="444"/>
      <c r="L38" s="444">
        <v>105.1</v>
      </c>
      <c r="M38" s="444"/>
      <c r="N38" s="444">
        <v>87.2</v>
      </c>
      <c r="O38" s="444"/>
      <c r="P38" s="444">
        <v>72.2</v>
      </c>
      <c r="Q38" s="444"/>
      <c r="R38" s="444">
        <v>101.7</v>
      </c>
      <c r="S38" s="444"/>
      <c r="T38" s="445">
        <v>91.2</v>
      </c>
    </row>
    <row r="39" spans="2:20" ht="16.5" customHeight="1">
      <c r="B39" s="479" t="s">
        <v>166</v>
      </c>
      <c r="C39" s="447"/>
      <c r="D39" s="444">
        <v>89.3</v>
      </c>
      <c r="E39" s="444"/>
      <c r="F39" s="444">
        <v>87.4</v>
      </c>
      <c r="G39" s="444"/>
      <c r="H39" s="444">
        <v>98.5</v>
      </c>
      <c r="I39" s="444"/>
      <c r="J39" s="444">
        <v>89.4</v>
      </c>
      <c r="K39" s="444"/>
      <c r="L39" s="444">
        <v>104.3</v>
      </c>
      <c r="M39" s="444"/>
      <c r="N39" s="444">
        <v>85.2</v>
      </c>
      <c r="O39" s="444"/>
      <c r="P39" s="444">
        <v>71.6</v>
      </c>
      <c r="Q39" s="444"/>
      <c r="R39" s="444">
        <v>94.8</v>
      </c>
      <c r="S39" s="444"/>
      <c r="T39" s="445">
        <v>90.1</v>
      </c>
    </row>
    <row r="40" spans="2:20" ht="16.5" customHeight="1">
      <c r="B40" s="479" t="s">
        <v>138</v>
      </c>
      <c r="C40" s="447"/>
      <c r="D40" s="444">
        <v>85</v>
      </c>
      <c r="E40" s="444"/>
      <c r="F40" s="444">
        <v>71.8</v>
      </c>
      <c r="G40" s="444"/>
      <c r="H40" s="444">
        <v>93.1</v>
      </c>
      <c r="I40" s="444"/>
      <c r="J40" s="444">
        <v>71.8</v>
      </c>
      <c r="K40" s="444"/>
      <c r="L40" s="444">
        <v>103.8</v>
      </c>
      <c r="M40" s="444"/>
      <c r="N40" s="444">
        <v>67.6</v>
      </c>
      <c r="O40" s="444"/>
      <c r="P40" s="444">
        <v>55.1</v>
      </c>
      <c r="Q40" s="444"/>
      <c r="R40" s="444">
        <v>75.2</v>
      </c>
      <c r="S40" s="444"/>
      <c r="T40" s="445">
        <v>100.8</v>
      </c>
    </row>
    <row r="41" spans="2:20" ht="16.5" customHeight="1">
      <c r="B41" s="479" t="s">
        <v>139</v>
      </c>
      <c r="C41" s="458"/>
      <c r="D41" s="444">
        <v>91.7</v>
      </c>
      <c r="E41" s="444"/>
      <c r="F41" s="444">
        <v>84.7</v>
      </c>
      <c r="G41" s="444"/>
      <c r="H41" s="444">
        <v>90.6</v>
      </c>
      <c r="I41" s="444"/>
      <c r="J41" s="444">
        <v>66.5</v>
      </c>
      <c r="K41" s="444"/>
      <c r="L41" s="444">
        <v>104.2</v>
      </c>
      <c r="M41" s="444"/>
      <c r="N41" s="444">
        <v>83.6</v>
      </c>
      <c r="O41" s="444"/>
      <c r="P41" s="444">
        <v>64.7</v>
      </c>
      <c r="Q41" s="444"/>
      <c r="R41" s="444">
        <v>91.7</v>
      </c>
      <c r="S41" s="444"/>
      <c r="T41" s="445">
        <v>104.9</v>
      </c>
    </row>
    <row r="42" spans="2:20" ht="16.5" customHeight="1">
      <c r="B42" s="457" t="s">
        <v>127</v>
      </c>
      <c r="C42" s="458"/>
      <c r="D42" s="444">
        <v>96.8</v>
      </c>
      <c r="E42" s="444"/>
      <c r="F42" s="444">
        <v>92.2</v>
      </c>
      <c r="G42" s="444"/>
      <c r="H42" s="444">
        <v>94.3</v>
      </c>
      <c r="I42" s="444"/>
      <c r="J42" s="444">
        <v>70.9</v>
      </c>
      <c r="K42" s="444"/>
      <c r="L42" s="444">
        <v>106.9</v>
      </c>
      <c r="M42" s="444"/>
      <c r="N42" s="444">
        <v>92.2</v>
      </c>
      <c r="O42" s="444"/>
      <c r="P42" s="444">
        <v>71.7</v>
      </c>
      <c r="Q42" s="444"/>
      <c r="R42" s="444">
        <v>99.3</v>
      </c>
      <c r="S42" s="444"/>
      <c r="T42" s="445">
        <v>101.5</v>
      </c>
    </row>
    <row r="43" spans="2:20" ht="16.5" customHeight="1">
      <c r="B43" s="457" t="s">
        <v>128</v>
      </c>
      <c r="C43" s="458"/>
      <c r="D43" s="444">
        <v>93.4</v>
      </c>
      <c r="E43" s="444"/>
      <c r="F43" s="444">
        <v>90.7</v>
      </c>
      <c r="G43" s="444"/>
      <c r="H43" s="444">
        <v>94.4</v>
      </c>
      <c r="I43" s="444"/>
      <c r="J43" s="444">
        <v>76.5</v>
      </c>
      <c r="K43" s="444"/>
      <c r="L43" s="444">
        <v>105.3</v>
      </c>
      <c r="M43" s="444"/>
      <c r="N43" s="444">
        <v>89.9</v>
      </c>
      <c r="O43" s="444"/>
      <c r="P43" s="444">
        <v>63.8</v>
      </c>
      <c r="Q43" s="444"/>
      <c r="R43" s="444">
        <v>100.3</v>
      </c>
      <c r="S43" s="444"/>
      <c r="T43" s="445">
        <v>96.2</v>
      </c>
    </row>
    <row r="44" spans="2:20" ht="16.5" customHeight="1">
      <c r="B44" s="457" t="s">
        <v>129</v>
      </c>
      <c r="C44" s="458"/>
      <c r="D44" s="444">
        <v>95.2</v>
      </c>
      <c r="E44" s="444"/>
      <c r="F44" s="444">
        <v>92.1</v>
      </c>
      <c r="G44" s="444"/>
      <c r="H44" s="444">
        <v>98.4</v>
      </c>
      <c r="I44" s="444"/>
      <c r="J44" s="444">
        <v>81.7</v>
      </c>
      <c r="K44" s="444"/>
      <c r="L44" s="444">
        <v>108.7</v>
      </c>
      <c r="M44" s="444"/>
      <c r="N44" s="444">
        <v>90.9</v>
      </c>
      <c r="O44" s="444"/>
      <c r="P44" s="444">
        <v>63</v>
      </c>
      <c r="Q44" s="444"/>
      <c r="R44" s="444">
        <v>101.4</v>
      </c>
      <c r="S44" s="444"/>
      <c r="T44" s="445">
        <v>98.6</v>
      </c>
    </row>
    <row r="45" spans="2:20" ht="16.5" customHeight="1">
      <c r="B45" s="457" t="s">
        <v>130</v>
      </c>
      <c r="C45" s="458"/>
      <c r="D45" s="444">
        <v>95.1</v>
      </c>
      <c r="E45" s="444"/>
      <c r="F45" s="444">
        <v>92.6</v>
      </c>
      <c r="G45" s="444"/>
      <c r="H45" s="444">
        <v>100.4</v>
      </c>
      <c r="I45" s="444"/>
      <c r="J45" s="444">
        <v>87.1</v>
      </c>
      <c r="K45" s="444"/>
      <c r="L45" s="444">
        <v>108.5</v>
      </c>
      <c r="M45" s="444"/>
      <c r="N45" s="444">
        <v>91.3</v>
      </c>
      <c r="O45" s="444"/>
      <c r="P45" s="444">
        <v>72.7</v>
      </c>
      <c r="Q45" s="444"/>
      <c r="R45" s="444">
        <v>98.4</v>
      </c>
      <c r="S45" s="444"/>
      <c r="T45" s="445">
        <v>98</v>
      </c>
    </row>
    <row r="46" spans="2:20" ht="16.5" customHeight="1">
      <c r="B46" s="457" t="s">
        <v>131</v>
      </c>
      <c r="C46" s="458"/>
      <c r="D46" s="444">
        <v>93.5</v>
      </c>
      <c r="E46" s="444"/>
      <c r="F46" s="444">
        <v>89.7</v>
      </c>
      <c r="G46" s="444"/>
      <c r="H46" s="444">
        <v>99.6</v>
      </c>
      <c r="I46" s="444"/>
      <c r="J46" s="444">
        <v>89.1</v>
      </c>
      <c r="K46" s="444"/>
      <c r="L46" s="444">
        <v>106.9</v>
      </c>
      <c r="M46" s="444"/>
      <c r="N46" s="444">
        <v>87.9</v>
      </c>
      <c r="O46" s="444"/>
      <c r="P46" s="444">
        <v>69.3</v>
      </c>
      <c r="Q46" s="444"/>
      <c r="R46" s="444">
        <v>95.4</v>
      </c>
      <c r="S46" s="444"/>
      <c r="T46" s="445">
        <v>97.9</v>
      </c>
    </row>
    <row r="47" spans="2:20" ht="16.5" customHeight="1">
      <c r="B47" s="457" t="s">
        <v>132</v>
      </c>
      <c r="C47" s="458"/>
      <c r="D47" s="444">
        <v>93.6</v>
      </c>
      <c r="E47" s="444"/>
      <c r="F47" s="444">
        <v>87.3</v>
      </c>
      <c r="G47" s="444"/>
      <c r="H47" s="444">
        <v>96.8</v>
      </c>
      <c r="I47" s="444"/>
      <c r="J47" s="444">
        <v>90.1</v>
      </c>
      <c r="K47" s="444"/>
      <c r="L47" s="444">
        <v>99.8</v>
      </c>
      <c r="M47" s="444"/>
      <c r="N47" s="444">
        <v>85.4</v>
      </c>
      <c r="O47" s="444"/>
      <c r="P47" s="444">
        <v>67.7</v>
      </c>
      <c r="Q47" s="444"/>
      <c r="R47" s="444">
        <v>93.6</v>
      </c>
      <c r="S47" s="444"/>
      <c r="T47" s="445">
        <v>99.9</v>
      </c>
    </row>
    <row r="48" spans="2:20" ht="16.5" customHeight="1">
      <c r="B48" s="457" t="s">
        <v>134</v>
      </c>
      <c r="C48" s="458"/>
      <c r="D48" s="444">
        <v>93.6</v>
      </c>
      <c r="E48" s="444"/>
      <c r="F48" s="444">
        <v>84.6</v>
      </c>
      <c r="G48" s="444"/>
      <c r="H48" s="444">
        <v>98</v>
      </c>
      <c r="I48" s="444"/>
      <c r="J48" s="444">
        <v>85.4</v>
      </c>
      <c r="K48" s="444"/>
      <c r="L48" s="444">
        <v>105.5</v>
      </c>
      <c r="M48" s="444"/>
      <c r="N48" s="444">
        <v>82.1</v>
      </c>
      <c r="O48" s="444"/>
      <c r="P48" s="444">
        <v>69.6</v>
      </c>
      <c r="Q48" s="444"/>
      <c r="R48" s="444">
        <v>88.9</v>
      </c>
      <c r="S48" s="444"/>
      <c r="T48" s="445">
        <v>105.8</v>
      </c>
    </row>
    <row r="49" spans="2:20" ht="16.5" customHeight="1">
      <c r="B49" s="457" t="s">
        <v>135</v>
      </c>
      <c r="C49" s="458"/>
      <c r="D49" s="444">
        <v>91.6</v>
      </c>
      <c r="E49" s="444"/>
      <c r="F49" s="444">
        <v>82.6</v>
      </c>
      <c r="G49" s="444"/>
      <c r="H49" s="444">
        <v>98.4</v>
      </c>
      <c r="I49" s="444"/>
      <c r="J49" s="444">
        <v>91.4</v>
      </c>
      <c r="K49" s="444"/>
      <c r="L49" s="444">
        <v>101.7</v>
      </c>
      <c r="M49" s="444"/>
      <c r="N49" s="444">
        <v>79.8</v>
      </c>
      <c r="O49" s="444"/>
      <c r="P49" s="444">
        <v>59</v>
      </c>
      <c r="Q49" s="444"/>
      <c r="R49" s="444">
        <v>94.5</v>
      </c>
      <c r="S49" s="444"/>
      <c r="T49" s="445">
        <v>102.4</v>
      </c>
    </row>
    <row r="50" spans="2:20" ht="16.5" customHeight="1">
      <c r="B50" s="457" t="s">
        <v>136</v>
      </c>
      <c r="C50" s="458"/>
      <c r="D50" s="444">
        <v>93.1</v>
      </c>
      <c r="E50" s="444"/>
      <c r="F50" s="444">
        <v>81.7</v>
      </c>
      <c r="G50" s="444"/>
      <c r="H50" s="444">
        <v>103</v>
      </c>
      <c r="I50" s="444"/>
      <c r="J50" s="444">
        <v>102.2</v>
      </c>
      <c r="K50" s="444"/>
      <c r="L50" s="444">
        <v>102.8</v>
      </c>
      <c r="M50" s="444"/>
      <c r="N50" s="444">
        <v>78</v>
      </c>
      <c r="O50" s="444"/>
      <c r="P50" s="444">
        <v>61.1</v>
      </c>
      <c r="Q50" s="444"/>
      <c r="R50" s="444">
        <v>93.4</v>
      </c>
      <c r="S50" s="444"/>
      <c r="T50" s="445">
        <v>105.5</v>
      </c>
    </row>
    <row r="51" spans="2:20" ht="16.5" customHeight="1">
      <c r="B51" s="457" t="s">
        <v>137</v>
      </c>
      <c r="C51" s="458"/>
      <c r="D51" s="444">
        <v>98.5</v>
      </c>
      <c r="E51" s="444"/>
      <c r="F51" s="444">
        <v>90.2</v>
      </c>
      <c r="G51" s="444"/>
      <c r="H51" s="444">
        <v>102.1</v>
      </c>
      <c r="I51" s="444"/>
      <c r="J51" s="444">
        <v>93.4</v>
      </c>
      <c r="K51" s="444"/>
      <c r="L51" s="444">
        <v>107.7</v>
      </c>
      <c r="M51" s="444"/>
      <c r="N51" s="444">
        <v>87.9</v>
      </c>
      <c r="O51" s="444"/>
      <c r="P51" s="444">
        <v>67.3</v>
      </c>
      <c r="Q51" s="444"/>
      <c r="R51" s="444">
        <v>101.6</v>
      </c>
      <c r="S51" s="444"/>
      <c r="T51" s="445">
        <v>106.4</v>
      </c>
    </row>
    <row r="52" spans="2:20" ht="16.5" customHeight="1">
      <c r="B52" s="457" t="s">
        <v>138</v>
      </c>
      <c r="C52" s="458" t="s">
        <v>108</v>
      </c>
      <c r="D52" s="444">
        <v>100.7</v>
      </c>
      <c r="E52" s="458" t="s">
        <v>108</v>
      </c>
      <c r="F52" s="444">
        <v>92.7</v>
      </c>
      <c r="G52" s="458" t="s">
        <v>108</v>
      </c>
      <c r="H52" s="444">
        <v>98.8</v>
      </c>
      <c r="I52" s="458" t="s">
        <v>108</v>
      </c>
      <c r="J52" s="444">
        <v>89.2</v>
      </c>
      <c r="K52" s="458" t="s">
        <v>108</v>
      </c>
      <c r="L52" s="444">
        <v>103.5</v>
      </c>
      <c r="M52" s="458" t="s">
        <v>108</v>
      </c>
      <c r="N52" s="444">
        <v>91.2</v>
      </c>
      <c r="O52" s="458" t="s">
        <v>108</v>
      </c>
      <c r="P52" s="444">
        <v>71.7</v>
      </c>
      <c r="Q52" s="458" t="s">
        <v>108</v>
      </c>
      <c r="R52" s="444">
        <v>102.8</v>
      </c>
      <c r="S52" s="458" t="s">
        <v>108</v>
      </c>
      <c r="T52" s="445">
        <v>110.4</v>
      </c>
    </row>
    <row r="53" spans="2:20" ht="16.5" customHeight="1">
      <c r="B53" s="461" t="s">
        <v>139</v>
      </c>
      <c r="C53" s="458"/>
      <c r="D53" s="444">
        <v>99.2</v>
      </c>
      <c r="E53" s="444"/>
      <c r="F53" s="444">
        <v>99.1</v>
      </c>
      <c r="G53" s="444"/>
      <c r="H53" s="444">
        <v>98.9</v>
      </c>
      <c r="I53" s="444"/>
      <c r="J53" s="444">
        <v>86.8</v>
      </c>
      <c r="K53" s="444"/>
      <c r="L53" s="444">
        <v>106.2</v>
      </c>
      <c r="M53" s="444"/>
      <c r="N53" s="444">
        <v>99.2</v>
      </c>
      <c r="O53" s="444"/>
      <c r="P53" s="444">
        <v>80.4</v>
      </c>
      <c r="Q53" s="444"/>
      <c r="R53" s="444">
        <v>107</v>
      </c>
      <c r="S53" s="444"/>
      <c r="T53" s="445">
        <v>105.7</v>
      </c>
    </row>
    <row r="54" spans="2:20" ht="16.5" customHeight="1" thickBot="1">
      <c r="B54" s="463" t="s">
        <v>142</v>
      </c>
      <c r="C54" s="464"/>
      <c r="D54" s="465">
        <v>-1.4895729890764597</v>
      </c>
      <c r="E54" s="465"/>
      <c r="F54" s="465">
        <v>6.903991370010787</v>
      </c>
      <c r="G54" s="465"/>
      <c r="H54" s="465">
        <v>0.10121457489880026</v>
      </c>
      <c r="I54" s="465"/>
      <c r="J54" s="465">
        <v>-2.6905829596412634</v>
      </c>
      <c r="K54" s="465"/>
      <c r="L54" s="465">
        <v>2.60869565217392</v>
      </c>
      <c r="M54" s="465"/>
      <c r="N54" s="465">
        <v>8.771929824561408</v>
      </c>
      <c r="O54" s="465"/>
      <c r="P54" s="465">
        <v>12.133891213389125</v>
      </c>
      <c r="Q54" s="465"/>
      <c r="R54" s="465">
        <v>4.085603112840475</v>
      </c>
      <c r="S54" s="465"/>
      <c r="T54" s="466">
        <v>-4.2572463768115965</v>
      </c>
    </row>
    <row r="55" spans="2:20" ht="13.5">
      <c r="B55" s="471"/>
      <c r="C55" s="397"/>
      <c r="D55" s="406"/>
      <c r="E55" s="406"/>
      <c r="F55" s="406"/>
      <c r="G55" s="406"/>
      <c r="H55" s="406"/>
      <c r="I55" s="406"/>
      <c r="J55" s="406"/>
      <c r="K55" s="406"/>
      <c r="L55" s="406"/>
      <c r="M55" s="406"/>
      <c r="N55" s="406"/>
      <c r="O55" s="406"/>
      <c r="P55" s="406"/>
      <c r="Q55" s="406"/>
      <c r="R55" s="406"/>
      <c r="S55" s="406"/>
      <c r="T55" s="406"/>
    </row>
    <row r="56" spans="2:20" ht="13.5">
      <c r="B56" s="397"/>
      <c r="C56" s="397"/>
      <c r="D56" s="406"/>
      <c r="E56" s="406"/>
      <c r="F56" s="406"/>
      <c r="G56" s="406"/>
      <c r="H56" s="406"/>
      <c r="I56" s="406"/>
      <c r="J56" s="406"/>
      <c r="K56" s="406"/>
      <c r="L56" s="406"/>
      <c r="M56" s="406"/>
      <c r="N56" s="406"/>
      <c r="O56" s="406"/>
      <c r="P56" s="406"/>
      <c r="Q56" s="406"/>
      <c r="R56" s="406"/>
      <c r="S56" s="406"/>
      <c r="T56" s="406"/>
    </row>
    <row r="57" spans="2:20" ht="13.5">
      <c r="B57" s="397"/>
      <c r="C57" s="397"/>
      <c r="D57" s="406"/>
      <c r="E57" s="406"/>
      <c r="F57" s="406"/>
      <c r="G57" s="406"/>
      <c r="H57" s="406"/>
      <c r="I57" s="406"/>
      <c r="J57" s="406"/>
      <c r="K57" s="406"/>
      <c r="L57" s="406"/>
      <c r="M57" s="406"/>
      <c r="N57" s="406"/>
      <c r="O57" s="406"/>
      <c r="P57" s="406"/>
      <c r="Q57" s="406"/>
      <c r="R57" s="406"/>
      <c r="S57" s="406"/>
      <c r="T57" s="406"/>
    </row>
    <row r="58" spans="2:20" ht="13.5">
      <c r="B58" s="397"/>
      <c r="C58" s="397"/>
      <c r="D58" s="406"/>
      <c r="E58" s="406"/>
      <c r="F58" s="406"/>
      <c r="G58" s="406"/>
      <c r="H58" s="406"/>
      <c r="I58" s="406"/>
      <c r="J58" s="406"/>
      <c r="K58" s="406"/>
      <c r="L58" s="406"/>
      <c r="M58" s="406"/>
      <c r="N58" s="406"/>
      <c r="O58" s="406"/>
      <c r="P58" s="406"/>
      <c r="Q58" s="406"/>
      <c r="R58" s="406"/>
      <c r="S58" s="406"/>
      <c r="T58" s="406"/>
    </row>
    <row r="59" spans="2:20" ht="13.5">
      <c r="B59" s="397"/>
      <c r="C59" s="397"/>
      <c r="D59" s="406"/>
      <c r="E59" s="406"/>
      <c r="F59" s="406"/>
      <c r="G59" s="406"/>
      <c r="H59" s="406"/>
      <c r="I59" s="406"/>
      <c r="J59" s="406"/>
      <c r="K59" s="406"/>
      <c r="L59" s="406"/>
      <c r="M59" s="406"/>
      <c r="N59" s="406"/>
      <c r="O59" s="406"/>
      <c r="P59" s="406"/>
      <c r="Q59" s="406"/>
      <c r="R59" s="406"/>
      <c r="S59" s="406"/>
      <c r="T59" s="406"/>
    </row>
    <row r="60" spans="2:20" ht="13.5">
      <c r="B60" s="397"/>
      <c r="C60" s="397"/>
      <c r="D60" s="406"/>
      <c r="E60" s="406"/>
      <c r="F60" s="406"/>
      <c r="G60" s="406"/>
      <c r="H60" s="406"/>
      <c r="I60" s="406"/>
      <c r="J60" s="406"/>
      <c r="K60" s="406"/>
      <c r="L60" s="406"/>
      <c r="M60" s="406"/>
      <c r="N60" s="406"/>
      <c r="O60" s="406"/>
      <c r="P60" s="406"/>
      <c r="Q60" s="406"/>
      <c r="R60" s="406"/>
      <c r="S60" s="406"/>
      <c r="T60" s="406"/>
    </row>
    <row r="61" spans="2:20" ht="13.5">
      <c r="B61" s="397"/>
      <c r="C61" s="397"/>
      <c r="D61" s="406"/>
      <c r="E61" s="406"/>
      <c r="F61" s="406"/>
      <c r="G61" s="406"/>
      <c r="H61" s="406"/>
      <c r="I61" s="406"/>
      <c r="J61" s="406"/>
      <c r="K61" s="406"/>
      <c r="L61" s="406"/>
      <c r="M61" s="406"/>
      <c r="N61" s="406"/>
      <c r="O61" s="406"/>
      <c r="P61" s="406"/>
      <c r="Q61" s="406"/>
      <c r="R61" s="406"/>
      <c r="S61" s="406"/>
      <c r="T61" s="406"/>
    </row>
    <row r="62" spans="2:20" ht="13.5">
      <c r="B62" s="397"/>
      <c r="C62" s="397"/>
      <c r="D62" s="406"/>
      <c r="E62" s="406"/>
      <c r="F62" s="406"/>
      <c r="G62" s="406"/>
      <c r="H62" s="406"/>
      <c r="I62" s="406"/>
      <c r="J62" s="406"/>
      <c r="K62" s="406"/>
      <c r="L62" s="406"/>
      <c r="M62" s="406"/>
      <c r="N62" s="406"/>
      <c r="O62" s="406"/>
      <c r="P62" s="406"/>
      <c r="Q62" s="406"/>
      <c r="R62" s="406"/>
      <c r="S62" s="406"/>
      <c r="T62" s="406"/>
    </row>
    <row r="63" spans="2:20" ht="13.5">
      <c r="B63" s="397"/>
      <c r="C63" s="397"/>
      <c r="D63" s="406"/>
      <c r="E63" s="406"/>
      <c r="F63" s="406"/>
      <c r="G63" s="406"/>
      <c r="H63" s="406"/>
      <c r="I63" s="406"/>
      <c r="J63" s="406"/>
      <c r="K63" s="406"/>
      <c r="L63" s="406"/>
      <c r="M63" s="406"/>
      <c r="N63" s="406"/>
      <c r="O63" s="406"/>
      <c r="P63" s="406"/>
      <c r="Q63" s="406"/>
      <c r="R63" s="406"/>
      <c r="S63" s="406"/>
      <c r="T63" s="406"/>
    </row>
  </sheetData>
  <mergeCells count="31">
    <mergeCell ref="K12:L12"/>
    <mergeCell ref="M12:N12"/>
    <mergeCell ref="O12:P12"/>
    <mergeCell ref="C12:D12"/>
    <mergeCell ref="E12:F12"/>
    <mergeCell ref="G12:H12"/>
    <mergeCell ref="I12:J12"/>
    <mergeCell ref="K6:L6"/>
    <mergeCell ref="K9:L9"/>
    <mergeCell ref="K10:L10"/>
    <mergeCell ref="O6:P6"/>
    <mergeCell ref="O8:P8"/>
    <mergeCell ref="O10:P10"/>
    <mergeCell ref="M9:N9"/>
    <mergeCell ref="S6:T6"/>
    <mergeCell ref="S12:T12"/>
    <mergeCell ref="Q8:R8"/>
    <mergeCell ref="Q10:R10"/>
    <mergeCell ref="Q12:R12"/>
    <mergeCell ref="Q6:R6"/>
    <mergeCell ref="S10:T10"/>
    <mergeCell ref="S9:T9"/>
    <mergeCell ref="C9:D9"/>
    <mergeCell ref="I6:J6"/>
    <mergeCell ref="I9:J9"/>
    <mergeCell ref="I10:J10"/>
    <mergeCell ref="G6:H6"/>
    <mergeCell ref="G9:H9"/>
    <mergeCell ref="G10:H10"/>
    <mergeCell ref="E8:F8"/>
    <mergeCell ref="E10:F10"/>
  </mergeCells>
  <printOptions/>
  <pageMargins left="0.3937007874015748" right="0.2755905511811024" top="0.5905511811023623" bottom="0.3937007874015748"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通商産業省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変更</cp:lastModifiedBy>
  <cp:lastPrinted>2012-06-22T04:34:40Z</cp:lastPrinted>
  <dcterms:created xsi:type="dcterms:W3CDTF">1998-05-18T06:09:57Z</dcterms:created>
  <dcterms:modified xsi:type="dcterms:W3CDTF">2012-06-22T05:02:05Z</dcterms:modified>
  <cp:category/>
  <cp:version/>
  <cp:contentType/>
  <cp:contentStatus/>
</cp:coreProperties>
</file>