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0"/>
  </bookViews>
  <sheets>
    <sheet name="01グラフ" sheetId="1" r:id="rId1"/>
    <sheet name="02目次" sheetId="2" r:id="rId2"/>
    <sheet name="03概況" sheetId="3" r:id="rId3"/>
    <sheet name="04統計表－業種別生産指数" sheetId="4" r:id="rId4"/>
    <sheet name="04統計表－業種別出荷指数" sheetId="5" r:id="rId5"/>
    <sheet name="04統計表－業種別在庫指数" sheetId="6" r:id="rId6"/>
    <sheet name="04統計表－財別生産＆出荷" sheetId="7" r:id="rId7"/>
    <sheet name="04統計表－財別在庫指数" sheetId="8" r:id="rId8"/>
    <sheet name="05機械器具" sheetId="9" r:id="rId9"/>
    <sheet name="05パルプ" sheetId="10" r:id="rId10"/>
    <sheet name="06裏表紙" sheetId="11" r:id="rId11"/>
    <sheet name="07移動平均" sheetId="12" r:id="rId12"/>
    <sheet name="07推移" sheetId="13" r:id="rId13"/>
    <sheet name="原生産" sheetId="14" r:id="rId14"/>
    <sheet name="季生産" sheetId="15" r:id="rId15"/>
    <sheet name="季出荷" sheetId="16" r:id="rId16"/>
    <sheet name="季在庫" sheetId="17" r:id="rId17"/>
    <sheet name="財－季出荷" sheetId="18" r:id="rId18"/>
    <sheet name="国季生産" sheetId="19" r:id="rId19"/>
    <sheet name="WORK" sheetId="20" state="hidden" r:id="rId20"/>
    <sheet name="PARA" sheetId="21" state="hidden" r:id="rId21"/>
  </sheets>
  <definedNames>
    <definedName name="_xlnm.Print_Area" localSheetId="0">'01グラフ'!$A$1:$J$367</definedName>
    <definedName name="_xlnm.Print_Area" localSheetId="9">'05パルプ'!$A$1:$H$53</definedName>
    <definedName name="_xlnm.Print_Area" localSheetId="13">'原生産'!$A$1:$V$41</definedName>
    <definedName name="_xlnm.Print_Titles" localSheetId="16">'季在庫'!$A:$A</definedName>
    <definedName name="_xlnm.Print_Titles" localSheetId="15">'季出荷'!$A:$A</definedName>
    <definedName name="_xlnm.Print_Titles" localSheetId="14">'季生産'!$A:$A</definedName>
    <definedName name="_xlnm.Print_Titles" localSheetId="13">'原生産'!$A:$A</definedName>
  </definedNames>
  <calcPr fullCalcOnLoad="1"/>
</workbook>
</file>

<file path=xl/sharedStrings.xml><?xml version="1.0" encoding="utf-8"?>
<sst xmlns="http://schemas.openxmlformats.org/spreadsheetml/2006/main" count="1204" uniqueCount="359">
  <si>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</si>
  <si>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</si>
  <si>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</si>
  <si>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</si>
  <si>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</si>
  <si>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</si>
  <si>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</si>
  <si>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</si>
  <si>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</si>
  <si>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</si>
  <si>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</si>
  <si>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</si>
  <si>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</si>
  <si>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</si>
  <si>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</si>
  <si>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</si>
  <si>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</si>
  <si>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</si>
  <si>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</si>
  <si>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</si>
  <si>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</si>
  <si>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</si>
  <si>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</si>
  <si>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</si>
  <si>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</si>
  <si>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</si>
  <si>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</si>
  <si>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</si>
  <si>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</si>
  <si>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</si>
  <si>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</si>
  <si>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</si>
  <si>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</si>
  <si>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</si>
  <si>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</si>
  <si>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</si>
  <si>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</si>
  <si>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</si>
  <si>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</si>
  <si>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</si>
  <si>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</si>
  <si>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</si>
  <si>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</si>
  <si>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</si>
  <si>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</si>
  <si>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</si>
  <si>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</si>
  <si>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</si>
  <si>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</si>
  <si>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</si>
  <si>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</si>
  <si>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</si>
  <si>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</si>
  <si>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</si>
  <si>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</si>
  <si>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</si>
  <si>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</si>
  <si>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</si>
  <si>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</si>
  <si>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</si>
  <si>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</si>
  <si>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</si>
  <si>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</si>
  <si>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</si>
  <si>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</si>
  <si>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</si>
  <si>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</si>
  <si>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</si>
  <si>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</si>
  <si>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</si>
  <si>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</si>
  <si>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</si>
  <si>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</si>
  <si>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</si>
  <si>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</si>
  <si>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</si>
  <si>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</si>
  <si>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</si>
  <si>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</si>
  <si>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</si>
  <si>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</si>
  <si>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(付表 生産動態統計調査結果）</t>
  </si>
  <si>
    <t>静 岡 県 企 画 広 報 部 統 計 調 査 課</t>
  </si>
  <si>
    <t>From: 201201業種原.xls [101]</t>
  </si>
  <si>
    <t>From: 201201業種季.xls [101]</t>
  </si>
  <si>
    <t>From: 201201業種季.xls [103]</t>
  </si>
  <si>
    <t>From: 201201業種季.xls [104]</t>
  </si>
  <si>
    <t>From: 201201財別季.xls [103]</t>
  </si>
  <si>
    <t>平成24年1月の動向</t>
  </si>
  <si>
    <t>生産は、</t>
  </si>
  <si>
    <t>７９．０で、前月比０．１％減と２か月ぶりに低下した。また、前年同月比では
２．１％前年を下回った。</t>
  </si>
  <si>
    <t>業種別では、食料品・たばこ、化学、非鉄金属等が上昇する一方、輸送機械、ゴム製品、電気機械等が低下した。</t>
  </si>
  <si>
    <t>出荷は、</t>
  </si>
  <si>
    <t>７９．６で、前月比３．６％減と２か月ぶりに低下した。また、前年同月比では
２．５％前年を下回った。</t>
  </si>
  <si>
    <t>業種別では、化学、非鉄金属、精密機械等が上昇する一方、輸送機械、食料品・たばこ、ゴム製品等が低下した。</t>
  </si>
  <si>
    <t>９０．６で、前月比０．３％減と２か月連続して低下した。また、前年同月比では
０．３％前年を上回った。</t>
  </si>
  <si>
    <t>業種別では、非鉄金属、パルプ・紙・紙加工品、窯業・土石製品等が上昇する一方、化学、輸送機械、ゴム製品等が低下した。</t>
  </si>
  <si>
    <t>①全国の数値は、経済産業省が2月29日に公表した速報値です。</t>
  </si>
  <si>
    <r>
      <t>静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岡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県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鉱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工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業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指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数</t>
    </r>
    <r>
      <rPr>
        <sz val="9.5"/>
        <rFont val="ＭＳ 明朝"/>
        <family val="1"/>
      </rPr>
      <t>　　</t>
    </r>
    <r>
      <rPr>
        <sz val="19"/>
        <rFont val="ＭＳ 明朝"/>
        <family val="1"/>
      </rPr>
      <t>概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況</t>
    </r>
  </si>
  <si>
    <t>在庫は、</t>
  </si>
  <si>
    <t>（注）</t>
  </si>
  <si>
    <t>②季節調整法は、静岡県、全国ともにセンサス局法（生産・出荷指数はX-12-ARIMA、</t>
  </si>
  <si>
    <t xml:space="preserve">  在庫指数はX-12-ARIMAの中のX-11デフォルト）を採用しています。</t>
  </si>
  <si>
    <t>①業種及び主要品目の掲載順序は、寄与率の高低順です。</t>
  </si>
  <si>
    <t>②業種欄の(  )内は、前月比（％）です。</t>
  </si>
  <si>
    <t>③秘匿に該当する品目は、主要品目欄には掲載していません。</t>
  </si>
  <si>
    <t>－　１　－</t>
  </si>
  <si>
    <t>業種分類別生産指数</t>
  </si>
  <si>
    <t xml:space="preserve"> </t>
  </si>
  <si>
    <t xml:space="preserve">分  類 </t>
  </si>
  <si>
    <t>非   鉄</t>
  </si>
  <si>
    <t>金   属</t>
  </si>
  <si>
    <t>一   般</t>
  </si>
  <si>
    <t>電   気</t>
  </si>
  <si>
    <t>輸   送</t>
  </si>
  <si>
    <t>精   密</t>
  </si>
  <si>
    <t>窯 業 ・</t>
  </si>
  <si>
    <t>化   学</t>
  </si>
  <si>
    <t>ﾌﾟﾗｽﾁｯｸ</t>
  </si>
  <si>
    <t>ﾊﾟﾙﾌﾟ･紙</t>
  </si>
  <si>
    <t>繊   維</t>
  </si>
  <si>
    <t>食料品・</t>
  </si>
  <si>
    <t>そ の 他</t>
  </si>
  <si>
    <t>(参 考)</t>
  </si>
  <si>
    <t>ゴム製品</t>
  </si>
  <si>
    <t>家   具</t>
  </si>
  <si>
    <t>木材・木</t>
  </si>
  <si>
    <t>鉱 工 業</t>
  </si>
  <si>
    <t>鉄 鋼 業</t>
  </si>
  <si>
    <t>製   品</t>
  </si>
  <si>
    <t>機   械</t>
  </si>
  <si>
    <t>土石製品</t>
  </si>
  <si>
    <t>･紙加工品</t>
  </si>
  <si>
    <t>た ば こ</t>
  </si>
  <si>
    <t>機   械</t>
  </si>
  <si>
    <t>公   益</t>
  </si>
  <si>
    <t>産   業</t>
  </si>
  <si>
    <t xml:space="preserve"> 時系列</t>
  </si>
  <si>
    <t>工   業</t>
  </si>
  <si>
    <t>製品工業</t>
  </si>
  <si>
    <t>事   業</t>
  </si>
  <si>
    <t>総   合</t>
  </si>
  <si>
    <t>原指数</t>
  </si>
  <si>
    <t>平成23年1月</t>
  </si>
  <si>
    <t>2月</t>
  </si>
  <si>
    <t>3月</t>
  </si>
  <si>
    <t>4月</t>
  </si>
  <si>
    <t>5月</t>
  </si>
  <si>
    <t>6月</t>
  </si>
  <si>
    <t>7月</t>
  </si>
  <si>
    <t>-</t>
  </si>
  <si>
    <t>8月</t>
  </si>
  <si>
    <t>9月</t>
  </si>
  <si>
    <t>10月</t>
  </si>
  <si>
    <t>11月</t>
  </si>
  <si>
    <t>12月</t>
  </si>
  <si>
    <t>r</t>
  </si>
  <si>
    <t>平成24年1月</t>
  </si>
  <si>
    <t>前年同月比(%)</t>
  </si>
  <si>
    <t>季節調整済指数</t>
  </si>
  <si>
    <t>前月比(%)</t>
  </si>
  <si>
    <t>業種分類別出荷指数</t>
  </si>
  <si>
    <t xml:space="preserve">     (平成１７年＝１００）</t>
  </si>
  <si>
    <t>印 刷 業</t>
  </si>
  <si>
    <t>公   益</t>
  </si>
  <si>
    <t>産   業</t>
  </si>
  <si>
    <t>工   業</t>
  </si>
  <si>
    <t>事   業</t>
  </si>
  <si>
    <t>総   合</t>
  </si>
  <si>
    <t>ウ ェ イ ト</t>
  </si>
  <si>
    <t>　※ rは修正値を示す。</t>
  </si>
  <si>
    <t>業種分類別在庫指数</t>
  </si>
  <si>
    <t>　※1 rは修正値を示す。　※2 印刷業及び公益事業は在庫調査なし。</t>
  </si>
  <si>
    <t>特殊分類別（財別）生産指数</t>
  </si>
  <si>
    <t>特殊分類別（財別）出荷指数</t>
  </si>
  <si>
    <t xml:space="preserve">分  類 </t>
  </si>
  <si>
    <t>最    終</t>
  </si>
  <si>
    <t>耐    久</t>
  </si>
  <si>
    <t>非 耐 久</t>
  </si>
  <si>
    <t>投 資 財</t>
  </si>
  <si>
    <t>資 本 財</t>
  </si>
  <si>
    <t>建 設 財</t>
  </si>
  <si>
    <t>消 費 財</t>
  </si>
  <si>
    <t>生 産 財</t>
  </si>
  <si>
    <t>需 要 財</t>
  </si>
  <si>
    <t>特殊分類別（財別）在庫指数</t>
  </si>
  <si>
    <t xml:space="preserve">     (平成１７年＝１００）</t>
  </si>
  <si>
    <t xml:space="preserve">分  類 </t>
  </si>
  <si>
    <t>非   鉄</t>
  </si>
  <si>
    <t>金   属</t>
  </si>
  <si>
    <t>一   般</t>
  </si>
  <si>
    <t>電   気</t>
  </si>
  <si>
    <t>輸   送</t>
  </si>
  <si>
    <t>精   密</t>
  </si>
  <si>
    <t>化   学</t>
  </si>
  <si>
    <t>ﾊﾟﾙﾌﾟ･紙</t>
  </si>
  <si>
    <t>繊   維</t>
  </si>
  <si>
    <t>そ の 他</t>
  </si>
  <si>
    <t>(参 考)</t>
  </si>
  <si>
    <t>家   具</t>
  </si>
  <si>
    <t>鉱 工 業</t>
  </si>
  <si>
    <t>鉄 鋼 業</t>
  </si>
  <si>
    <t>金   属</t>
  </si>
  <si>
    <t>製   品</t>
  </si>
  <si>
    <t>機   械</t>
  </si>
  <si>
    <t>･紙加工品</t>
  </si>
  <si>
    <t>た ば こ</t>
  </si>
  <si>
    <t>印 刷 業</t>
  </si>
  <si>
    <t>ウ ェ イ ト</t>
  </si>
  <si>
    <t>-</t>
  </si>
  <si>
    <t>　※ rは修正値を示す。</t>
  </si>
  <si>
    <t xml:space="preserve">分  類 </t>
  </si>
  <si>
    <t>非   鉄</t>
  </si>
  <si>
    <t>一   般</t>
  </si>
  <si>
    <t>電   気</t>
  </si>
  <si>
    <t>輸   送</t>
  </si>
  <si>
    <t>精   密</t>
  </si>
  <si>
    <t>化   学</t>
  </si>
  <si>
    <t>ﾊﾟﾙﾌﾟ･紙</t>
  </si>
  <si>
    <t>繊   維</t>
  </si>
  <si>
    <t>そ の 他</t>
  </si>
  <si>
    <t>(参 考)</t>
  </si>
  <si>
    <t>家   具</t>
  </si>
  <si>
    <t>ウ ェ イ ト</t>
  </si>
  <si>
    <t>-</t>
  </si>
  <si>
    <t xml:space="preserve">     (平成１７年＝１００）</t>
  </si>
  <si>
    <t>＜付表＞生産動態統計調査結果（平成24年1月分）</t>
  </si>
  <si>
    <t>（１）機械器具編</t>
  </si>
  <si>
    <t>月</t>
  </si>
  <si>
    <t>数</t>
  </si>
  <si>
    <t>生　　　　産</t>
  </si>
  <si>
    <t>出　　　　荷</t>
  </si>
  <si>
    <t>月　末</t>
  </si>
  <si>
    <t>規</t>
  </si>
  <si>
    <t>報</t>
  </si>
  <si>
    <t>量</t>
  </si>
  <si>
    <t>販　　　売</t>
  </si>
  <si>
    <t>その他</t>
  </si>
  <si>
    <t>在　庫</t>
  </si>
  <si>
    <t>番</t>
  </si>
  <si>
    <t>単</t>
  </si>
  <si>
    <t>数　量</t>
  </si>
  <si>
    <t>重　量</t>
  </si>
  <si>
    <t>金　額</t>
  </si>
  <si>
    <t>号</t>
  </si>
  <si>
    <t>位</t>
  </si>
  <si>
    <t>　（ｔ）</t>
  </si>
  <si>
    <t>（百万円）</t>
  </si>
  <si>
    <t xml:space="preserve">       合          計</t>
  </si>
  <si>
    <t>01</t>
  </si>
  <si>
    <t>ボイラ及び原動機</t>
  </si>
  <si>
    <t>02</t>
  </si>
  <si>
    <t>鉱山機械他</t>
  </si>
  <si>
    <t>台</t>
  </si>
  <si>
    <t>X</t>
  </si>
  <si>
    <t>03</t>
  </si>
  <si>
    <t>化学機械及び貯蔵そう</t>
  </si>
  <si>
    <t>04</t>
  </si>
  <si>
    <t>パルプ及び製紙機械，プラスチック加工機械</t>
  </si>
  <si>
    <t>印刷，製版，製本及び紙工機械</t>
  </si>
  <si>
    <t>06</t>
  </si>
  <si>
    <t>ポンプ，圧縮機及び送風機</t>
  </si>
  <si>
    <t>07</t>
  </si>
  <si>
    <t>油圧機器及び空気圧機器</t>
  </si>
  <si>
    <t>08</t>
  </si>
  <si>
    <t>運搬機械及び産業用ロボット</t>
  </si>
  <si>
    <t>09</t>
  </si>
  <si>
    <t>動力伝動装置</t>
  </si>
  <si>
    <t>農業用機械器具</t>
  </si>
  <si>
    <t>木材加工機械</t>
  </si>
  <si>
    <t>金属工作機械</t>
  </si>
  <si>
    <t>金属加工機械及び鋳造装置</t>
  </si>
  <si>
    <t>食料品加工機械，包装機械及び荷造り機械</t>
  </si>
  <si>
    <t>事務用機械</t>
  </si>
  <si>
    <t>ミシン</t>
  </si>
  <si>
    <t>-</t>
  </si>
  <si>
    <t>繊維機械</t>
  </si>
  <si>
    <t>冷凍機及び同応用製品</t>
  </si>
  <si>
    <t>業務用洗たく機他</t>
  </si>
  <si>
    <t>軸受</t>
  </si>
  <si>
    <t>千個</t>
  </si>
  <si>
    <t>鉄構物及び架線金物</t>
  </si>
  <si>
    <t>50･30</t>
  </si>
  <si>
    <t>ばね</t>
  </si>
  <si>
    <t>金型</t>
  </si>
  <si>
    <t>組</t>
  </si>
  <si>
    <t>機械工具</t>
  </si>
  <si>
    <t>弁及び管継手</t>
  </si>
  <si>
    <t>作業工具・自動車用機械工具・のこ刃・機械刃物他</t>
  </si>
  <si>
    <t>ガス機器，石油機器及び太陽熱利用機器</t>
  </si>
  <si>
    <t>回転電気機械</t>
  </si>
  <si>
    <t>千台</t>
  </si>
  <si>
    <t>静止電気機械器具</t>
  </si>
  <si>
    <t>開閉制御装置</t>
  </si>
  <si>
    <t>民生用電気機械器具</t>
  </si>
  <si>
    <t>電球・配線及び電気照明器具</t>
  </si>
  <si>
    <t>通信機械器具及び無線応用装置</t>
  </si>
  <si>
    <t>通信・電子装置の部品及び付属品</t>
  </si>
  <si>
    <t>電子管、半導体素子及び集積回路</t>
  </si>
  <si>
    <t>電子計算機及び関連装置</t>
  </si>
  <si>
    <t>電子応用装置</t>
  </si>
  <si>
    <t>電池</t>
  </si>
  <si>
    <t>自動車（完成車・ボディー）</t>
  </si>
  <si>
    <t>自動車部品及び内燃機関電装品</t>
  </si>
  <si>
    <t>二輪自動車（完成車）</t>
  </si>
  <si>
    <t xml:space="preserve">    〃    部品</t>
  </si>
  <si>
    <t>43</t>
  </si>
  <si>
    <t>自転車及び車いす（完成自転車）</t>
  </si>
  <si>
    <t>　　　　　〃　　　　（車いす）</t>
  </si>
  <si>
    <t>44</t>
  </si>
  <si>
    <t>産業車両</t>
  </si>
  <si>
    <t>航空機</t>
  </si>
  <si>
    <t>計測機器</t>
  </si>
  <si>
    <t>47</t>
  </si>
  <si>
    <t>光学機械器具及び時計</t>
  </si>
  <si>
    <t>武器</t>
  </si>
  <si>
    <t>粉末や金製品</t>
  </si>
  <si>
    <t>鍛工品</t>
  </si>
  <si>
    <t>銑鉄鋳物</t>
  </si>
  <si>
    <t>可鍛銑鉄及び精密鋳造品</t>
  </si>
  <si>
    <t>非鉄金属鋳物</t>
  </si>
  <si>
    <t>10･20</t>
  </si>
  <si>
    <t>ダイカスト</t>
  </si>
  <si>
    <t>半導体製造装置及びフラットパネル・ディスプレイ製造装置</t>
  </si>
  <si>
    <t>　※　各品目の調査対象は、規模欄の従業者規模以上の事業所です。</t>
  </si>
  <si>
    <t xml:space="preserve">   － １２ －</t>
  </si>
  <si>
    <t xml:space="preserve"> 品 目 別</t>
  </si>
  <si>
    <t>　　　　　ｔ</t>
  </si>
  <si>
    <t>製紙パルプ</t>
  </si>
  <si>
    <t>紙</t>
  </si>
  <si>
    <t>※　調査対象は、すべての事業所です。</t>
  </si>
  <si>
    <t>（注）① 表中の”X”は、個々の申告者の秘密を保護するために秘匿した数字です。</t>
  </si>
  <si>
    <t>　 　　ために集計ができないものです。</t>
  </si>
  <si>
    <t>調　　査　　票　　名　　等</t>
  </si>
  <si>
    <t>模</t>
  </si>
  <si>
    <t>（人）</t>
  </si>
  <si>
    <t>台</t>
  </si>
  <si>
    <t>千個</t>
  </si>
  <si>
    <t>民生用電子機械器具（映像機器・音響機器）</t>
  </si>
  <si>
    <t>電気計測器（ガス警報器を含む）</t>
  </si>
  <si>
    <t>（2）紙・パルプ編</t>
  </si>
  <si>
    <t>項目</t>
  </si>
  <si>
    <t>生      産</t>
  </si>
  <si>
    <t>消      費</t>
  </si>
  <si>
    <t>出            荷</t>
  </si>
  <si>
    <t>月 末 在 庫</t>
  </si>
  <si>
    <t>数      量</t>
  </si>
  <si>
    <t>金      額</t>
  </si>
  <si>
    <t>百万円</t>
  </si>
  <si>
    <t>板        紙</t>
  </si>
  <si>
    <t>　　　② 空欄は、調査票様式中に該当欄がないもの、又は各品目の数量単位が異なる</t>
  </si>
  <si>
    <t>　　　③ 単位未満四捨五入のため、合計数字と内訳が一致しない場合があります。</t>
  </si>
  <si>
    <t xml:space="preserve">  － １３ －</t>
  </si>
  <si>
    <t>生産指数の推移</t>
  </si>
  <si>
    <t>出荷指数の推移</t>
  </si>
  <si>
    <t>在庫指数の推移</t>
  </si>
  <si>
    <t>生産指数三ヶ月移動平均値の推移</t>
  </si>
  <si>
    <t>出荷指数三ヶ月移動平均値の推移</t>
  </si>
  <si>
    <t>在庫指数三ヶ月移動平均値の推移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</si>
</sst>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80" formatCode="0.0_ "/>
    <numFmt numFmtId="181" formatCode="0_ "/>
    <numFmt numFmtId="190" formatCode="&quot;(&quot;m&quot;月公表)&quot;;@"/>
    <numFmt numFmtId="191" formatCode="&quot;*&quot;\ m&quot;月分&quot;;@"/>
    <numFmt numFmtId="193" formatCode="[$-411]e/m;@"/>
    <numFmt numFmtId="194" formatCode="#,##0.0;[Red]\-#,##0.0"/>
    <numFmt numFmtId="195" formatCode="[$-411]ggge&quot;年&quot;;@"/>
    <numFmt numFmtId="206" formatCode="#\ ###\ ##0"/>
    <numFmt numFmtId="207" formatCode="\(##.0\);\(\-##.0\)"/>
  </numFmts>
  <fonts count="7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8.7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.25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  <font>
      <sz val="5"/>
      <name val="ＭＳ Ｐゴシック"/>
      <family val="3"/>
    </font>
    <font>
      <u val="single"/>
      <sz val="9.55"/>
      <color indexed="12"/>
      <name val="ＭＳ 明朝"/>
      <family val="1"/>
    </font>
    <font>
      <sz val="9.55"/>
      <name val="ＭＳ 明朝"/>
      <family val="1"/>
    </font>
    <font>
      <u val="single"/>
      <sz val="9.55"/>
      <color indexed="36"/>
      <name val="ＭＳ 明朝"/>
      <family val="1"/>
    </font>
    <font>
      <sz val="6"/>
      <name val="ＭＳ 明朝"/>
      <family val="1"/>
    </font>
    <font>
      <sz val="9.5"/>
      <name val="ＭＳ 明朝"/>
      <family val="1"/>
    </font>
    <font>
      <sz val="1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明朝"/>
      <family val="1"/>
    </font>
    <font>
      <sz val="11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b/>
      <sz val="18"/>
      <name val="MS UI Gothic"/>
      <family val="3"/>
    </font>
    <font>
      <b/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8"/>
      <name val="明朝"/>
      <family val="1"/>
    </font>
    <font>
      <sz val="13"/>
      <name val="ＭＳ Ｐ明朝"/>
      <family val="1"/>
    </font>
    <font>
      <sz val="14"/>
      <name val="明朝"/>
      <family val="1"/>
    </font>
    <font>
      <b/>
      <sz val="11"/>
      <name val="MS UI Gothic"/>
      <family val="3"/>
    </font>
    <font>
      <sz val="6"/>
      <name val="ＭＳ Ｐ明朝"/>
      <family val="1"/>
    </font>
    <font>
      <sz val="10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1.5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58" fillId="0" borderId="0">
      <alignment/>
      <protection/>
    </xf>
    <xf numFmtId="0" fontId="36" fillId="0" borderId="0" applyNumberFormat="0" applyFill="0" applyBorder="0" applyAlignment="0" applyProtection="0"/>
  </cellStyleXfs>
  <cellXfs count="70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2" applyFont="1" applyBorder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3" fillId="0" borderId="0" xfId="0" applyFont="1" applyAlignment="1" quotePrefix="1">
      <alignment horizontal="centerContinuous"/>
    </xf>
    <xf numFmtId="0" fontId="3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4" fillId="0" borderId="0" xfId="0" applyNumberFormat="1" applyFont="1" applyBorder="1" applyAlignment="1">
      <alignment vertical="center"/>
    </xf>
    <xf numFmtId="0" fontId="37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2" applyNumberFormat="1" applyFont="1" applyBorder="1" applyAlignment="1">
      <alignment vertical="center"/>
      <protection/>
    </xf>
    <xf numFmtId="49" fontId="7" fillId="0" borderId="0" xfId="22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91" fontId="38" fillId="0" borderId="0" xfId="0" applyNumberFormat="1" applyFont="1" applyFill="1" applyBorder="1" applyAlignment="1">
      <alignment horizontal="center"/>
    </xf>
    <xf numFmtId="190" fontId="38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0" fontId="41" fillId="0" borderId="1" xfId="22" applyFont="1" applyBorder="1" applyAlignment="1">
      <alignment vertical="center"/>
      <protection/>
    </xf>
    <xf numFmtId="193" fontId="5" fillId="0" borderId="0" xfId="0" applyNumberFormat="1" applyFont="1" applyAlignment="1">
      <alignment/>
    </xf>
    <xf numFmtId="19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7" fillId="0" borderId="3" xfId="22" applyFont="1" applyBorder="1" applyAlignment="1">
      <alignment vertical="center"/>
      <protection/>
    </xf>
    <xf numFmtId="0" fontId="7" fillId="0" borderId="4" xfId="22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2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2" applyNumberFormat="1" applyFont="1" applyBorder="1" applyAlignment="1">
      <alignment vertical="center"/>
      <protection/>
    </xf>
    <xf numFmtId="180" fontId="4" fillId="0" borderId="3" xfId="0" applyNumberFormat="1" applyFont="1" applyFill="1" applyBorder="1" applyAlignment="1">
      <alignment vertical="center"/>
    </xf>
    <xf numFmtId="49" fontId="7" fillId="0" borderId="4" xfId="22" applyNumberFormat="1" applyFont="1" applyBorder="1" applyAlignment="1">
      <alignment vertical="center"/>
      <protection/>
    </xf>
    <xf numFmtId="180" fontId="4" fillId="0" borderId="4" xfId="0" applyNumberFormat="1" applyFont="1" applyFill="1" applyBorder="1" applyAlignment="1">
      <alignment vertical="center"/>
    </xf>
    <xf numFmtId="49" fontId="42" fillId="0" borderId="5" xfId="0" applyNumberFormat="1" applyFont="1" applyFill="1" applyBorder="1" applyAlignment="1">
      <alignment vertical="top"/>
    </xf>
    <xf numFmtId="0" fontId="42" fillId="0" borderId="5" xfId="0" applyFont="1" applyFill="1" applyBorder="1" applyAlignment="1">
      <alignment vertical="top"/>
    </xf>
    <xf numFmtId="0" fontId="42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3" fillId="0" borderId="0" xfId="0" applyFont="1" applyAlignment="1">
      <alignment horizontal="center"/>
    </xf>
    <xf numFmtId="180" fontId="41" fillId="0" borderId="4" xfId="22" applyNumberFormat="1" applyFont="1" applyFill="1" applyBorder="1" applyAlignment="1">
      <alignment vertical="center"/>
      <protection/>
    </xf>
    <xf numFmtId="180" fontId="41" fillId="0" borderId="3" xfId="22" applyNumberFormat="1" applyFont="1" applyBorder="1" applyAlignment="1">
      <alignment vertical="center"/>
      <protection/>
    </xf>
    <xf numFmtId="180" fontId="41" fillId="0" borderId="4" xfId="22" applyNumberFormat="1" applyFont="1" applyBorder="1" applyAlignment="1">
      <alignment vertical="center"/>
      <protection/>
    </xf>
    <xf numFmtId="194" fontId="4" fillId="0" borderId="0" xfId="0" applyNumberFormat="1" applyFont="1" applyFill="1" applyAlignment="1">
      <alignment vertical="center"/>
    </xf>
    <xf numFmtId="0" fontId="42" fillId="3" borderId="0" xfId="0" applyFont="1" applyFill="1" applyBorder="1" applyAlignment="1">
      <alignment vertical="top"/>
    </xf>
    <xf numFmtId="193" fontId="44" fillId="0" borderId="0" xfId="0" applyNumberFormat="1" applyFont="1" applyAlignment="1">
      <alignment/>
    </xf>
    <xf numFmtId="0" fontId="22" fillId="0" borderId="6" xfId="0" applyFont="1" applyBorder="1" applyAlignment="1">
      <alignment horizontal="distributed" vertical="distributed"/>
    </xf>
    <xf numFmtId="0" fontId="22" fillId="0" borderId="7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distributed"/>
    </xf>
    <xf numFmtId="0" fontId="34" fillId="0" borderId="0" xfId="0" applyFont="1" applyAlignment="1" quotePrefix="1">
      <alignment horizontal="center"/>
    </xf>
    <xf numFmtId="0" fontId="34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1" fillId="0" borderId="0" xfId="23" applyFont="1" applyAlignment="1">
      <alignment horizontal="centerContinuous"/>
      <protection/>
    </xf>
    <xf numFmtId="0" fontId="52" fillId="0" borderId="0" xfId="23" applyFont="1" applyAlignment="1">
      <alignment horizontal="centerContinuous"/>
      <protection/>
    </xf>
    <xf numFmtId="0" fontId="52" fillId="0" borderId="0" xfId="23" applyFont="1">
      <alignment/>
      <protection/>
    </xf>
    <xf numFmtId="0" fontId="52" fillId="0" borderId="0" xfId="23" applyFont="1" applyAlignment="1">
      <alignment horizontal="right"/>
      <protection/>
    </xf>
    <xf numFmtId="0" fontId="52" fillId="0" borderId="0" xfId="23" applyFont="1" applyAlignment="1">
      <alignment vertical="top"/>
      <protection/>
    </xf>
    <xf numFmtId="0" fontId="52" fillId="0" borderId="0" xfId="23" applyFont="1" applyAlignment="1">
      <alignment vertical="top" wrapText="1"/>
      <protection/>
    </xf>
    <xf numFmtId="0" fontId="53" fillId="0" borderId="0" xfId="23" applyFont="1" applyAlignment="1">
      <alignment horizontal="right"/>
      <protection/>
    </xf>
    <xf numFmtId="0" fontId="53" fillId="0" borderId="0" xfId="23" applyFont="1">
      <alignment/>
      <protection/>
    </xf>
    <xf numFmtId="0" fontId="52" fillId="0" borderId="0" xfId="23" applyFont="1" applyAlignment="1" quotePrefix="1">
      <alignment horizontal="centerContinuous"/>
      <protection/>
    </xf>
    <xf numFmtId="181" fontId="27" fillId="0" borderId="0" xfId="26" applyNumberFormat="1" applyFont="1" applyAlignment="1">
      <alignment/>
      <protection/>
    </xf>
    <xf numFmtId="0" fontId="0" fillId="0" borderId="0" xfId="26" applyFont="1" applyAlignment="1">
      <alignment horizontal="center"/>
      <protection/>
    </xf>
    <xf numFmtId="0" fontId="0" fillId="0" borderId="0" xfId="26" applyFont="1">
      <alignment/>
      <protection/>
    </xf>
    <xf numFmtId="181" fontId="0" fillId="0" borderId="0" xfId="26" applyNumberFormat="1" applyFont="1">
      <alignment/>
      <protection/>
    </xf>
    <xf numFmtId="0" fontId="37" fillId="0" borderId="0" xfId="26" applyFont="1">
      <alignment/>
      <protection/>
    </xf>
    <xf numFmtId="181" fontId="0" fillId="0" borderId="8" xfId="26" applyNumberFormat="1" applyFont="1" applyBorder="1">
      <alignment/>
      <protection/>
    </xf>
    <xf numFmtId="181" fontId="0" fillId="0" borderId="0" xfId="26" applyNumberFormat="1" applyFont="1" applyBorder="1">
      <alignment/>
      <protection/>
    </xf>
    <xf numFmtId="181" fontId="29" fillId="0" borderId="9" xfId="26" applyNumberFormat="1" applyFont="1" applyBorder="1" applyAlignment="1">
      <alignment horizontal="right" vertical="center"/>
      <protection/>
    </xf>
    <xf numFmtId="181" fontId="29" fillId="0" borderId="10" xfId="26" applyNumberFormat="1" applyFont="1" applyBorder="1" applyAlignment="1">
      <alignment horizontal="right" vertical="center"/>
      <protection/>
    </xf>
    <xf numFmtId="0" fontId="0" fillId="0" borderId="11" xfId="26" applyFont="1" applyBorder="1" applyAlignment="1">
      <alignment vertical="center"/>
      <protection/>
    </xf>
    <xf numFmtId="0" fontId="0" fillId="0" borderId="0" xfId="26" applyFont="1" applyBorder="1" applyAlignment="1">
      <alignment vertical="center"/>
      <protection/>
    </xf>
    <xf numFmtId="0" fontId="0" fillId="0" borderId="0" xfId="26" applyFont="1" applyAlignment="1">
      <alignment vertical="center"/>
      <protection/>
    </xf>
    <xf numFmtId="0" fontId="0" fillId="0" borderId="10" xfId="26" applyFont="1" applyBorder="1" applyAlignment="1">
      <alignment vertical="center"/>
      <protection/>
    </xf>
    <xf numFmtId="0" fontId="29" fillId="0" borderId="0" xfId="26" applyFont="1" applyBorder="1" applyAlignment="1">
      <alignment horizontal="center" vertical="center"/>
      <protection/>
    </xf>
    <xf numFmtId="0" fontId="29" fillId="0" borderId="12" xfId="26" applyFont="1" applyBorder="1" applyAlignment="1">
      <alignment horizontal="center" vertical="center"/>
      <protection/>
    </xf>
    <xf numFmtId="0" fontId="29" fillId="0" borderId="13" xfId="26" applyFont="1" applyBorder="1" applyAlignment="1">
      <alignment horizontal="center" vertical="center"/>
      <protection/>
    </xf>
    <xf numFmtId="0" fontId="29" fillId="0" borderId="11" xfId="26" applyFont="1" applyBorder="1" applyAlignment="1">
      <alignment horizontal="center" vertical="center"/>
      <protection/>
    </xf>
    <xf numFmtId="0" fontId="29" fillId="0" borderId="10" xfId="26" applyFont="1" applyBorder="1" applyAlignment="1">
      <alignment horizontal="center" vertical="center"/>
      <protection/>
    </xf>
    <xf numFmtId="0" fontId="29" fillId="0" borderId="2" xfId="26" applyFont="1" applyBorder="1" applyAlignment="1">
      <alignment horizontal="center" vertical="center"/>
      <protection/>
    </xf>
    <xf numFmtId="0" fontId="29" fillId="0" borderId="14" xfId="26" applyFont="1" applyBorder="1" applyAlignment="1">
      <alignment horizontal="center" vertical="center"/>
      <protection/>
    </xf>
    <xf numFmtId="0" fontId="0" fillId="0" borderId="0" xfId="26" applyFont="1" applyBorder="1">
      <alignment/>
      <protection/>
    </xf>
    <xf numFmtId="181" fontId="0" fillId="0" borderId="9" xfId="26" applyNumberFormat="1" applyFont="1" applyBorder="1" applyAlignment="1">
      <alignment horizontal="right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0" fillId="0" borderId="2" xfId="26" applyFont="1" applyBorder="1" applyAlignment="1">
      <alignment horizontal="center" vertical="center"/>
      <protection/>
    </xf>
    <xf numFmtId="0" fontId="0" fillId="0" borderId="2" xfId="26" applyFont="1" applyBorder="1" applyAlignment="1">
      <alignment horizontal="center" vertical="center"/>
      <protection/>
    </xf>
    <xf numFmtId="0" fontId="0" fillId="0" borderId="15" xfId="26" applyFont="1" applyBorder="1" applyAlignment="1">
      <alignment horizontal="center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0" fillId="0" borderId="12" xfId="26" applyFont="1" applyBorder="1" applyAlignment="1">
      <alignment horizontal="center" vertical="center"/>
      <protection/>
    </xf>
    <xf numFmtId="0" fontId="0" fillId="0" borderId="13" xfId="26" applyFont="1" applyBorder="1" applyAlignment="1">
      <alignment horizontal="center" vertical="center"/>
      <protection/>
    </xf>
    <xf numFmtId="0" fontId="0" fillId="0" borderId="16" xfId="26" applyFont="1" applyBorder="1" applyAlignment="1">
      <alignment horizontal="center" vertical="center"/>
      <protection/>
    </xf>
    <xf numFmtId="0" fontId="0" fillId="0" borderId="14" xfId="26" applyFont="1" applyBorder="1" applyAlignment="1">
      <alignment horizontal="center" vertical="center"/>
      <protection/>
    </xf>
    <xf numFmtId="181" fontId="37" fillId="0" borderId="9" xfId="26" applyNumberFormat="1" applyFont="1" applyBorder="1" applyAlignment="1">
      <alignment vertical="center"/>
      <protection/>
    </xf>
    <xf numFmtId="0" fontId="37" fillId="0" borderId="0" xfId="26" applyFont="1" applyBorder="1" applyAlignment="1">
      <alignment horizontal="center" vertical="center"/>
      <protection/>
    </xf>
    <xf numFmtId="0" fontId="37" fillId="0" borderId="2" xfId="26" applyFont="1" applyBorder="1" applyAlignment="1">
      <alignment horizontal="center" vertical="center"/>
      <protection/>
    </xf>
    <xf numFmtId="0" fontId="37" fillId="0" borderId="2" xfId="26" applyFont="1" applyBorder="1" applyAlignment="1">
      <alignment horizontal="center" vertical="center"/>
      <protection/>
    </xf>
    <xf numFmtId="0" fontId="37" fillId="0" borderId="0" xfId="26" applyFont="1" applyBorder="1" applyAlignment="1">
      <alignment horizontal="center" vertical="center"/>
      <protection/>
    </xf>
    <xf numFmtId="0" fontId="37" fillId="0" borderId="15" xfId="26" applyFont="1" applyBorder="1" applyAlignment="1">
      <alignment horizontal="center" vertical="center"/>
      <protection/>
    </xf>
    <xf numFmtId="0" fontId="37" fillId="0" borderId="15" xfId="26" applyFont="1" applyBorder="1" applyAlignment="1">
      <alignment horizontal="center" vertical="center"/>
      <protection/>
    </xf>
    <xf numFmtId="0" fontId="37" fillId="0" borderId="14" xfId="26" applyFont="1" applyBorder="1" applyAlignment="1">
      <alignment horizontal="center" vertical="center"/>
      <protection/>
    </xf>
    <xf numFmtId="181" fontId="0" fillId="0" borderId="9" xfId="26" applyNumberFormat="1" applyFont="1" applyBorder="1" applyAlignment="1">
      <alignment vertical="center"/>
      <protection/>
    </xf>
    <xf numFmtId="0" fontId="0" fillId="0" borderId="9" xfId="26" applyFont="1" applyBorder="1" applyAlignment="1">
      <alignment horizontal="center" vertical="center"/>
      <protection/>
    </xf>
    <xf numFmtId="0" fontId="0" fillId="0" borderId="15" xfId="26" applyFont="1" applyBorder="1" applyAlignment="1">
      <alignment horizontal="center" vertical="center"/>
      <protection/>
    </xf>
    <xf numFmtId="181" fontId="0" fillId="0" borderId="17" xfId="26" applyNumberFormat="1" applyFont="1" applyBorder="1" applyAlignment="1">
      <alignment vertical="center"/>
      <protection/>
    </xf>
    <xf numFmtId="181" fontId="52" fillId="0" borderId="9" xfId="26" applyNumberFormat="1" applyFont="1" applyBorder="1" applyAlignment="1">
      <alignment vertical="center"/>
      <protection/>
    </xf>
    <xf numFmtId="0" fontId="54" fillId="0" borderId="0" xfId="26" applyFont="1" applyBorder="1" applyAlignment="1">
      <alignment horizontal="center" vertical="center"/>
      <protection/>
    </xf>
    <xf numFmtId="0" fontId="54" fillId="0" borderId="2" xfId="26" applyFont="1" applyBorder="1" applyAlignment="1">
      <alignment horizontal="center" vertical="center"/>
      <protection/>
    </xf>
    <xf numFmtId="0" fontId="54" fillId="0" borderId="18" xfId="26" applyFont="1" applyBorder="1" applyAlignment="1">
      <alignment horizontal="center" vertical="center"/>
      <protection/>
    </xf>
    <xf numFmtId="0" fontId="54" fillId="0" borderId="19" xfId="26" applyFont="1" applyBorder="1" applyAlignment="1">
      <alignment horizontal="center" vertical="center"/>
      <protection/>
    </xf>
    <xf numFmtId="0" fontId="54" fillId="0" borderId="20" xfId="26" applyFont="1" applyBorder="1" applyAlignment="1">
      <alignment horizontal="center" vertical="center"/>
      <protection/>
    </xf>
    <xf numFmtId="0" fontId="54" fillId="0" borderId="21" xfId="26" applyFont="1" applyBorder="1" applyAlignment="1">
      <alignment horizontal="center" vertical="center"/>
      <protection/>
    </xf>
    <xf numFmtId="181" fontId="0" fillId="0" borderId="22" xfId="26" applyNumberFormat="1" applyFont="1" applyBorder="1" applyAlignment="1">
      <alignment horizontal="center"/>
      <protection/>
    </xf>
    <xf numFmtId="180" fontId="22" fillId="0" borderId="23" xfId="26" applyNumberFormat="1" applyFont="1" applyBorder="1" applyAlignment="1">
      <alignment/>
      <protection/>
    </xf>
    <xf numFmtId="0" fontId="22" fillId="0" borderId="24" xfId="26" applyFont="1" applyBorder="1" applyAlignment="1">
      <alignment/>
      <protection/>
    </xf>
    <xf numFmtId="180" fontId="22" fillId="0" borderId="24" xfId="26" applyNumberFormat="1" applyFont="1" applyBorder="1" applyAlignment="1">
      <alignment/>
      <protection/>
    </xf>
    <xf numFmtId="0" fontId="22" fillId="0" borderId="25" xfId="26" applyFont="1" applyBorder="1" applyAlignment="1">
      <alignment/>
      <protection/>
    </xf>
    <xf numFmtId="0" fontId="0" fillId="0" borderId="0" xfId="26" applyFont="1" applyBorder="1" applyAlignment="1">
      <alignment/>
      <protection/>
    </xf>
    <xf numFmtId="0" fontId="0" fillId="0" borderId="0" xfId="26" applyFont="1" applyAlignment="1">
      <alignment/>
      <protection/>
    </xf>
    <xf numFmtId="181" fontId="0" fillId="0" borderId="8" xfId="26" applyNumberFormat="1" applyFont="1" applyBorder="1" applyAlignment="1">
      <alignment vertical="center"/>
      <protection/>
    </xf>
    <xf numFmtId="181" fontId="22" fillId="0" borderId="10" xfId="26" applyNumberFormat="1" applyFont="1" applyBorder="1" applyAlignment="1">
      <alignment vertical="center"/>
      <protection/>
    </xf>
    <xf numFmtId="180" fontId="22" fillId="0" borderId="13" xfId="26" applyNumberFormat="1" applyFont="1" applyBorder="1" applyAlignment="1">
      <alignment vertical="center"/>
      <protection/>
    </xf>
    <xf numFmtId="180" fontId="22" fillId="0" borderId="11" xfId="26" applyNumberFormat="1" applyFont="1" applyBorder="1" applyAlignment="1">
      <alignment vertical="center"/>
      <protection/>
    </xf>
    <xf numFmtId="195" fontId="0" fillId="0" borderId="9" xfId="26" applyNumberFormat="1" applyFont="1" applyBorder="1" applyAlignment="1">
      <alignment horizontal="center" vertical="center"/>
      <protection/>
    </xf>
    <xf numFmtId="181" fontId="22" fillId="0" borderId="9" xfId="26" applyNumberFormat="1" applyFont="1" applyBorder="1" applyAlignment="1">
      <alignment horizontal="center" vertical="center"/>
      <protection/>
    </xf>
    <xf numFmtId="180" fontId="22" fillId="0" borderId="0" xfId="26" applyNumberFormat="1" applyFont="1" applyBorder="1" applyAlignment="1">
      <alignment vertical="center"/>
      <protection/>
    </xf>
    <xf numFmtId="180" fontId="22" fillId="0" borderId="14" xfId="26" applyNumberFormat="1" applyFont="1" applyBorder="1" applyAlignment="1">
      <alignment vertical="center"/>
      <protection/>
    </xf>
    <xf numFmtId="195" fontId="0" fillId="0" borderId="26" xfId="26" applyNumberFormat="1" applyFont="1" applyBorder="1" applyAlignment="1">
      <alignment horizontal="center" vertical="center"/>
      <protection/>
    </xf>
    <xf numFmtId="181" fontId="22" fillId="0" borderId="26" xfId="26" applyNumberFormat="1" applyFont="1" applyBorder="1" applyAlignment="1">
      <alignment horizontal="center" vertical="center"/>
      <protection/>
    </xf>
    <xf numFmtId="180" fontId="22" fillId="0" borderId="5" xfId="26" applyNumberFormat="1" applyFont="1" applyBorder="1" applyAlignment="1">
      <alignment vertical="center"/>
      <protection/>
    </xf>
    <xf numFmtId="180" fontId="22" fillId="0" borderId="5" xfId="26" applyNumberFormat="1" applyFont="1" applyBorder="1" applyAlignment="1">
      <alignment horizontal="right" vertical="center"/>
      <protection/>
    </xf>
    <xf numFmtId="180" fontId="22" fillId="0" borderId="27" xfId="26" applyNumberFormat="1" applyFont="1" applyBorder="1" applyAlignment="1">
      <alignment vertical="center"/>
      <protection/>
    </xf>
    <xf numFmtId="181" fontId="0" fillId="0" borderId="28" xfId="26" applyNumberFormat="1" applyFont="1" applyBorder="1" applyAlignment="1">
      <alignment vertical="center"/>
      <protection/>
    </xf>
    <xf numFmtId="181" fontId="22" fillId="0" borderId="29" xfId="26" applyNumberFormat="1" applyFont="1" applyBorder="1" applyAlignment="1">
      <alignment vertical="center"/>
      <protection/>
    </xf>
    <xf numFmtId="180" fontId="22" fillId="0" borderId="30" xfId="26" applyNumberFormat="1" applyFont="1" applyBorder="1" applyAlignment="1">
      <alignment vertical="center"/>
      <protection/>
    </xf>
    <xf numFmtId="180" fontId="22" fillId="0" borderId="31" xfId="26" applyNumberFormat="1" applyFont="1" applyBorder="1" applyAlignment="1">
      <alignment vertical="center"/>
      <protection/>
    </xf>
    <xf numFmtId="181" fontId="22" fillId="0" borderId="9" xfId="26" applyNumberFormat="1" applyFont="1" applyBorder="1" applyAlignment="1">
      <alignment horizontal="right" vertical="center"/>
      <protection/>
    </xf>
    <xf numFmtId="0" fontId="55" fillId="0" borderId="0" xfId="26" applyFont="1" applyAlignment="1">
      <alignment horizontal="center" vertical="center" textRotation="180"/>
      <protection/>
    </xf>
    <xf numFmtId="180" fontId="22" fillId="0" borderId="0" xfId="26" applyNumberFormat="1" applyFont="1" applyBorder="1" applyAlignment="1">
      <alignment horizontal="right" vertical="center"/>
      <protection/>
    </xf>
    <xf numFmtId="181" fontId="0" fillId="0" borderId="26" xfId="26" applyNumberFormat="1" applyFont="1" applyBorder="1" applyAlignment="1">
      <alignment horizontal="right" vertical="center"/>
      <protection/>
    </xf>
    <xf numFmtId="181" fontId="22" fillId="0" borderId="26" xfId="26" applyNumberFormat="1" applyFont="1" applyBorder="1" applyAlignment="1">
      <alignment horizontal="right" vertical="center"/>
      <protection/>
    </xf>
    <xf numFmtId="181" fontId="0" fillId="0" borderId="32" xfId="26" applyNumberFormat="1" applyFont="1" applyBorder="1" applyAlignment="1">
      <alignment horizontal="center" vertical="center"/>
      <protection/>
    </xf>
    <xf numFmtId="181" fontId="22" fillId="0" borderId="33" xfId="26" applyNumberFormat="1" applyFont="1" applyBorder="1" applyAlignment="1">
      <alignment horizontal="center" vertical="center"/>
      <protection/>
    </xf>
    <xf numFmtId="180" fontId="22" fillId="0" borderId="34" xfId="26" applyNumberFormat="1" applyFont="1" applyBorder="1" applyAlignment="1">
      <alignment vertical="center"/>
      <protection/>
    </xf>
    <xf numFmtId="180" fontId="22" fillId="0" borderId="35" xfId="26" applyNumberFormat="1" applyFont="1" applyBorder="1" applyAlignment="1">
      <alignment vertical="center"/>
      <protection/>
    </xf>
    <xf numFmtId="181" fontId="0" fillId="0" borderId="8" xfId="26" applyNumberFormat="1" applyFont="1" applyBorder="1" applyAlignment="1">
      <alignment vertical="center" shrinkToFit="1"/>
      <protection/>
    </xf>
    <xf numFmtId="181" fontId="22" fillId="0" borderId="13" xfId="26" applyNumberFormat="1" applyFont="1" applyBorder="1" applyAlignment="1">
      <alignment horizontal="center" vertical="center"/>
      <protection/>
    </xf>
    <xf numFmtId="181" fontId="0" fillId="0" borderId="36" xfId="26" applyNumberFormat="1" applyFont="1" applyBorder="1" applyAlignment="1">
      <alignment horizontal="right" vertical="center"/>
      <protection/>
    </xf>
    <xf numFmtId="181" fontId="22" fillId="0" borderId="0" xfId="26" applyNumberFormat="1" applyFont="1" applyBorder="1" applyAlignment="1">
      <alignment horizontal="right" vertical="center"/>
      <protection/>
    </xf>
    <xf numFmtId="181" fontId="0" fillId="0" borderId="0" xfId="26" applyNumberFormat="1" applyFont="1" applyBorder="1" applyAlignment="1">
      <alignment horizontal="right" vertical="center"/>
      <protection/>
    </xf>
    <xf numFmtId="181" fontId="22" fillId="0" borderId="34" xfId="26" applyNumberFormat="1" applyFont="1" applyBorder="1" applyAlignment="1">
      <alignment horizontal="center" vertical="center"/>
      <protection/>
    </xf>
    <xf numFmtId="181" fontId="56" fillId="0" borderId="0" xfId="26" applyNumberFormat="1" applyFont="1" applyBorder="1">
      <alignment/>
      <protection/>
    </xf>
    <xf numFmtId="181" fontId="27" fillId="0" borderId="0" xfId="25" applyNumberFormat="1" applyFont="1" applyAlignment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181" fontId="0" fillId="0" borderId="0" xfId="25" applyNumberFormat="1" applyFont="1">
      <alignment/>
      <protection/>
    </xf>
    <xf numFmtId="0" fontId="37" fillId="0" borderId="0" xfId="25" applyFont="1">
      <alignment/>
      <protection/>
    </xf>
    <xf numFmtId="181" fontId="0" fillId="0" borderId="8" xfId="25" applyNumberFormat="1" applyFont="1" applyBorder="1">
      <alignment/>
      <protection/>
    </xf>
    <xf numFmtId="181" fontId="0" fillId="0" borderId="0" xfId="25" applyNumberFormat="1" applyFont="1" applyBorder="1">
      <alignment/>
      <protection/>
    </xf>
    <xf numFmtId="181" fontId="29" fillId="0" borderId="9" xfId="25" applyNumberFormat="1" applyFont="1" applyBorder="1" applyAlignment="1">
      <alignment horizontal="right" vertical="center"/>
      <protection/>
    </xf>
    <xf numFmtId="181" fontId="29" fillId="0" borderId="10" xfId="25" applyNumberFormat="1" applyFont="1" applyBorder="1" applyAlignment="1">
      <alignment horizontal="right" vertical="center"/>
      <protection/>
    </xf>
    <xf numFmtId="0" fontId="0" fillId="0" borderId="11" xfId="25" applyFont="1" applyBorder="1" applyAlignment="1">
      <alignment vertical="center"/>
      <protection/>
    </xf>
    <xf numFmtId="0" fontId="0" fillId="0" borderId="0" xfId="25" applyFont="1" applyBorder="1" applyAlignment="1">
      <alignment vertical="center"/>
      <protection/>
    </xf>
    <xf numFmtId="0" fontId="0" fillId="0" borderId="0" xfId="25" applyFont="1" applyAlignment="1">
      <alignment vertical="center"/>
      <protection/>
    </xf>
    <xf numFmtId="0" fontId="0" fillId="0" borderId="10" xfId="25" applyFont="1" applyBorder="1" applyAlignment="1">
      <alignment vertical="center"/>
      <protection/>
    </xf>
    <xf numFmtId="0" fontId="29" fillId="0" borderId="0" xfId="25" applyFont="1" applyBorder="1" applyAlignment="1">
      <alignment horizontal="center" vertical="center"/>
      <protection/>
    </xf>
    <xf numFmtId="0" fontId="29" fillId="0" borderId="12" xfId="25" applyFont="1" applyBorder="1" applyAlignment="1">
      <alignment horizontal="center" vertical="center"/>
      <protection/>
    </xf>
    <xf numFmtId="0" fontId="29" fillId="0" borderId="13" xfId="25" applyFont="1" applyBorder="1" applyAlignment="1">
      <alignment horizontal="center" vertical="center"/>
      <protection/>
    </xf>
    <xf numFmtId="0" fontId="29" fillId="0" borderId="11" xfId="25" applyFont="1" applyBorder="1" applyAlignment="1">
      <alignment horizontal="center" vertical="center"/>
      <protection/>
    </xf>
    <xf numFmtId="0" fontId="29" fillId="0" borderId="10" xfId="25" applyFont="1" applyBorder="1" applyAlignment="1">
      <alignment horizontal="center" vertical="center"/>
      <protection/>
    </xf>
    <xf numFmtId="0" fontId="29" fillId="0" borderId="2" xfId="25" applyFont="1" applyBorder="1" applyAlignment="1">
      <alignment horizontal="center" vertical="center"/>
      <protection/>
    </xf>
    <xf numFmtId="0" fontId="29" fillId="0" borderId="14" xfId="25" applyFont="1" applyBorder="1" applyAlignment="1">
      <alignment horizontal="center" vertical="center"/>
      <protection/>
    </xf>
    <xf numFmtId="0" fontId="0" fillId="0" borderId="0" xfId="25" applyFont="1" applyBorder="1">
      <alignment/>
      <protection/>
    </xf>
    <xf numFmtId="181" fontId="0" fillId="0" borderId="9" xfId="25" applyNumberFormat="1" applyFont="1" applyBorder="1" applyAlignment="1">
      <alignment horizontal="right"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15" xfId="25" applyFont="1" applyBorder="1" applyAlignment="1">
      <alignment horizontal="center"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0" fillId="0" borderId="12" xfId="25" applyFont="1" applyBorder="1" applyAlignment="1">
      <alignment horizontal="center" vertical="center"/>
      <protection/>
    </xf>
    <xf numFmtId="0" fontId="0" fillId="0" borderId="13" xfId="25" applyFont="1" applyBorder="1" applyAlignment="1">
      <alignment horizontal="center" vertical="center"/>
      <protection/>
    </xf>
    <xf numFmtId="0" fontId="0" fillId="0" borderId="16" xfId="25" applyFont="1" applyBorder="1" applyAlignment="1">
      <alignment horizontal="center" vertical="center"/>
      <protection/>
    </xf>
    <xf numFmtId="0" fontId="0" fillId="0" borderId="14" xfId="25" applyFont="1" applyBorder="1" applyAlignment="1">
      <alignment horizontal="center" vertical="center"/>
      <protection/>
    </xf>
    <xf numFmtId="181" fontId="37" fillId="0" borderId="9" xfId="25" applyNumberFormat="1" applyFont="1" applyBorder="1" applyAlignment="1">
      <alignment vertical="center"/>
      <protection/>
    </xf>
    <xf numFmtId="0" fontId="37" fillId="0" borderId="0" xfId="25" applyFont="1" applyBorder="1" applyAlignment="1">
      <alignment horizontal="center" vertical="center"/>
      <protection/>
    </xf>
    <xf numFmtId="0" fontId="37" fillId="0" borderId="2" xfId="25" applyFont="1" applyBorder="1" applyAlignment="1">
      <alignment horizontal="center" vertical="center"/>
      <protection/>
    </xf>
    <xf numFmtId="0" fontId="37" fillId="0" borderId="2" xfId="25" applyFont="1" applyBorder="1" applyAlignment="1">
      <alignment horizontal="center" vertical="center"/>
      <protection/>
    </xf>
    <xf numFmtId="0" fontId="37" fillId="0" borderId="0" xfId="25" applyFont="1" applyBorder="1" applyAlignment="1">
      <alignment horizontal="center" vertical="center"/>
      <protection/>
    </xf>
    <xf numFmtId="0" fontId="37" fillId="0" borderId="15" xfId="25" applyFont="1" applyBorder="1" applyAlignment="1">
      <alignment horizontal="center" vertical="center"/>
      <protection/>
    </xf>
    <xf numFmtId="0" fontId="37" fillId="0" borderId="15" xfId="25" applyFont="1" applyBorder="1" applyAlignment="1">
      <alignment horizontal="center" vertical="center"/>
      <protection/>
    </xf>
    <xf numFmtId="0" fontId="37" fillId="0" borderId="14" xfId="25" applyFont="1" applyBorder="1" applyAlignment="1">
      <alignment horizontal="center" vertical="center"/>
      <protection/>
    </xf>
    <xf numFmtId="181" fontId="0" fillId="0" borderId="9" xfId="25" applyNumberFormat="1" applyFont="1" applyBorder="1" applyAlignment="1">
      <alignment vertical="center"/>
      <protection/>
    </xf>
    <xf numFmtId="0" fontId="0" fillId="0" borderId="9" xfId="25" applyFont="1" applyBorder="1" applyAlignment="1">
      <alignment horizontal="center" vertical="center"/>
      <protection/>
    </xf>
    <xf numFmtId="0" fontId="0" fillId="0" borderId="15" xfId="25" applyFont="1" applyBorder="1" applyAlignment="1">
      <alignment horizontal="center" vertical="center"/>
      <protection/>
    </xf>
    <xf numFmtId="181" fontId="0" fillId="0" borderId="17" xfId="25" applyNumberFormat="1" applyFont="1" applyBorder="1" applyAlignment="1">
      <alignment vertical="center"/>
      <protection/>
    </xf>
    <xf numFmtId="0" fontId="29" fillId="0" borderId="18" xfId="25" applyFont="1" applyBorder="1" applyAlignment="1">
      <alignment horizontal="center" vertical="center"/>
      <protection/>
    </xf>
    <xf numFmtId="0" fontId="29" fillId="0" borderId="19" xfId="25" applyFont="1" applyBorder="1" applyAlignment="1">
      <alignment horizontal="center" vertical="center"/>
      <protection/>
    </xf>
    <xf numFmtId="0" fontId="29" fillId="0" borderId="20" xfId="25" applyFont="1" applyBorder="1" applyAlignment="1">
      <alignment horizontal="center" vertical="center"/>
      <protection/>
    </xf>
    <xf numFmtId="0" fontId="29" fillId="0" borderId="21" xfId="25" applyFont="1" applyBorder="1" applyAlignment="1">
      <alignment horizontal="center" vertical="center"/>
      <protection/>
    </xf>
    <xf numFmtId="181" fontId="0" fillId="0" borderId="22" xfId="25" applyNumberFormat="1" applyFont="1" applyBorder="1" applyAlignment="1">
      <alignment horizontal="center"/>
      <protection/>
    </xf>
    <xf numFmtId="180" fontId="22" fillId="0" borderId="23" xfId="25" applyNumberFormat="1" applyFont="1" applyBorder="1" applyAlignment="1">
      <alignment/>
      <protection/>
    </xf>
    <xf numFmtId="0" fontId="22" fillId="0" borderId="24" xfId="25" applyFont="1" applyBorder="1" applyAlignment="1">
      <alignment/>
      <protection/>
    </xf>
    <xf numFmtId="180" fontId="22" fillId="0" borderId="24" xfId="25" applyNumberFormat="1" applyFont="1" applyBorder="1" applyAlignment="1">
      <alignment/>
      <protection/>
    </xf>
    <xf numFmtId="180" fontId="22" fillId="0" borderId="25" xfId="25" applyNumberFormat="1" applyFont="1" applyBorder="1" applyAlignment="1">
      <alignment/>
      <protection/>
    </xf>
    <xf numFmtId="0" fontId="0" fillId="0" borderId="0" xfId="25" applyFont="1" applyBorder="1" applyAlignment="1">
      <alignment/>
      <protection/>
    </xf>
    <xf numFmtId="180" fontId="0" fillId="0" borderId="0" xfId="25" applyNumberFormat="1" applyFont="1" applyBorder="1" applyAlignment="1">
      <alignment/>
      <protection/>
    </xf>
    <xf numFmtId="0" fontId="0" fillId="0" borderId="0" xfId="25" applyFont="1" applyAlignment="1">
      <alignment/>
      <protection/>
    </xf>
    <xf numFmtId="181" fontId="22" fillId="0" borderId="10" xfId="25" applyNumberFormat="1" applyFont="1" applyBorder="1" applyAlignment="1">
      <alignment vertical="center"/>
      <protection/>
    </xf>
    <xf numFmtId="180" fontId="22" fillId="0" borderId="13" xfId="25" applyNumberFormat="1" applyFont="1" applyBorder="1" applyAlignment="1">
      <alignment vertical="center"/>
      <protection/>
    </xf>
    <xf numFmtId="180" fontId="22" fillId="0" borderId="11" xfId="25" applyNumberFormat="1" applyFont="1" applyBorder="1" applyAlignment="1">
      <alignment vertical="center"/>
      <protection/>
    </xf>
    <xf numFmtId="195" fontId="0" fillId="0" borderId="9" xfId="25" applyNumberFormat="1" applyFont="1" applyBorder="1" applyAlignment="1">
      <alignment horizontal="center" vertical="center"/>
      <protection/>
    </xf>
    <xf numFmtId="181" fontId="22" fillId="0" borderId="9" xfId="25" applyNumberFormat="1" applyFont="1" applyBorder="1" applyAlignment="1">
      <alignment horizontal="center" vertical="center"/>
      <protection/>
    </xf>
    <xf numFmtId="180" fontId="22" fillId="0" borderId="0" xfId="25" applyNumberFormat="1" applyFont="1" applyBorder="1" applyAlignment="1">
      <alignment vertical="center"/>
      <protection/>
    </xf>
    <xf numFmtId="180" fontId="22" fillId="0" borderId="14" xfId="25" applyNumberFormat="1" applyFont="1" applyBorder="1" applyAlignment="1">
      <alignment vertical="center"/>
      <protection/>
    </xf>
    <xf numFmtId="195" fontId="0" fillId="0" borderId="26" xfId="25" applyNumberFormat="1" applyFont="1" applyBorder="1" applyAlignment="1">
      <alignment horizontal="center" vertical="center"/>
      <protection/>
    </xf>
    <xf numFmtId="181" fontId="22" fillId="0" borderId="26" xfId="25" applyNumberFormat="1" applyFont="1" applyBorder="1" applyAlignment="1">
      <alignment horizontal="right" vertical="center"/>
      <protection/>
    </xf>
    <xf numFmtId="180" fontId="22" fillId="0" borderId="5" xfId="25" applyNumberFormat="1" applyFont="1" applyBorder="1" applyAlignment="1">
      <alignment vertical="center"/>
      <protection/>
    </xf>
    <xf numFmtId="180" fontId="22" fillId="0" borderId="5" xfId="25" applyNumberFormat="1" applyFont="1" applyBorder="1" applyAlignment="1">
      <alignment horizontal="right" vertical="center"/>
      <protection/>
    </xf>
    <xf numFmtId="180" fontId="22" fillId="0" borderId="27" xfId="25" applyNumberFormat="1" applyFont="1" applyBorder="1" applyAlignment="1">
      <alignment vertical="center"/>
      <protection/>
    </xf>
    <xf numFmtId="181" fontId="0" fillId="0" borderId="29" xfId="25" applyNumberFormat="1" applyFont="1" applyBorder="1" applyAlignment="1">
      <alignment vertical="center"/>
      <protection/>
    </xf>
    <xf numFmtId="181" fontId="22" fillId="0" borderId="29" xfId="25" applyNumberFormat="1" applyFont="1" applyBorder="1" applyAlignment="1">
      <alignment vertical="center"/>
      <protection/>
    </xf>
    <xf numFmtId="180" fontId="22" fillId="0" borderId="30" xfId="25" applyNumberFormat="1" applyFont="1" applyBorder="1" applyAlignment="1">
      <alignment vertical="center"/>
      <protection/>
    </xf>
    <xf numFmtId="180" fontId="22" fillId="0" borderId="31" xfId="25" applyNumberFormat="1" applyFont="1" applyBorder="1" applyAlignment="1">
      <alignment vertical="center"/>
      <protection/>
    </xf>
    <xf numFmtId="181" fontId="22" fillId="0" borderId="9" xfId="25" applyNumberFormat="1" applyFont="1" applyBorder="1" applyAlignment="1">
      <alignment horizontal="right" vertical="center"/>
      <protection/>
    </xf>
    <xf numFmtId="0" fontId="0" fillId="0" borderId="0" xfId="25" applyFont="1" applyAlignment="1">
      <alignment horizontal="center" vertical="center" textRotation="180"/>
      <protection/>
    </xf>
    <xf numFmtId="0" fontId="55" fillId="0" borderId="0" xfId="25" applyFont="1" applyAlignment="1">
      <alignment horizontal="center" vertical="center" textRotation="180"/>
      <protection/>
    </xf>
    <xf numFmtId="180" fontId="22" fillId="0" borderId="0" xfId="25" applyNumberFormat="1" applyFont="1" applyBorder="1" applyAlignment="1">
      <alignment horizontal="right" vertical="center"/>
      <protection/>
    </xf>
    <xf numFmtId="181" fontId="0" fillId="0" borderId="26" xfId="25" applyNumberFormat="1" applyFont="1" applyBorder="1" applyAlignment="1">
      <alignment horizontal="right" vertical="center"/>
      <protection/>
    </xf>
    <xf numFmtId="181" fontId="0" fillId="0" borderId="9" xfId="25" applyNumberFormat="1" applyFont="1" applyBorder="1">
      <alignment/>
      <protection/>
    </xf>
    <xf numFmtId="181" fontId="0" fillId="0" borderId="33" xfId="25" applyNumberFormat="1" applyFont="1" applyBorder="1" applyAlignment="1">
      <alignment horizontal="center" vertical="center"/>
      <protection/>
    </xf>
    <xf numFmtId="181" fontId="22" fillId="0" borderId="33" xfId="25" applyNumberFormat="1" applyFont="1" applyBorder="1" applyAlignment="1">
      <alignment horizontal="center" vertical="center"/>
      <protection/>
    </xf>
    <xf numFmtId="180" fontId="22" fillId="0" borderId="34" xfId="25" applyNumberFormat="1" applyFont="1" applyBorder="1" applyAlignment="1">
      <alignment vertical="center"/>
      <protection/>
    </xf>
    <xf numFmtId="180" fontId="22" fillId="0" borderId="35" xfId="25" applyNumberFormat="1" applyFont="1" applyBorder="1" applyAlignment="1">
      <alignment vertical="center"/>
      <protection/>
    </xf>
    <xf numFmtId="181" fontId="0" fillId="0" borderId="8" xfId="25" applyNumberFormat="1" applyFont="1" applyBorder="1" applyAlignment="1">
      <alignment vertical="center" shrinkToFit="1"/>
      <protection/>
    </xf>
    <xf numFmtId="181" fontId="22" fillId="0" borderId="13" xfId="25" applyNumberFormat="1" applyFont="1" applyBorder="1" applyAlignment="1">
      <alignment horizontal="center" vertical="center"/>
      <protection/>
    </xf>
    <xf numFmtId="181" fontId="0" fillId="0" borderId="36" xfId="25" applyNumberFormat="1" applyFont="1" applyBorder="1" applyAlignment="1">
      <alignment horizontal="right" vertical="center"/>
      <protection/>
    </xf>
    <xf numFmtId="181" fontId="22" fillId="0" borderId="0" xfId="25" applyNumberFormat="1" applyFont="1" applyBorder="1" applyAlignment="1">
      <alignment horizontal="right" vertical="center"/>
      <protection/>
    </xf>
    <xf numFmtId="181" fontId="0" fillId="0" borderId="32" xfId="25" applyNumberFormat="1" applyFont="1" applyBorder="1" applyAlignment="1">
      <alignment horizontal="center" vertical="center"/>
      <protection/>
    </xf>
    <xf numFmtId="181" fontId="22" fillId="0" borderId="34" xfId="25" applyNumberFormat="1" applyFont="1" applyBorder="1" applyAlignment="1">
      <alignment horizontal="center" vertical="center"/>
      <protection/>
    </xf>
    <xf numFmtId="181" fontId="56" fillId="0" borderId="0" xfId="25" applyNumberFormat="1" applyFont="1" applyBorder="1">
      <alignment/>
      <protection/>
    </xf>
    <xf numFmtId="181" fontId="27" fillId="0" borderId="0" xfId="24" applyNumberFormat="1" applyFont="1" applyAlignment="1">
      <alignment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181" fontId="0" fillId="0" borderId="0" xfId="24" applyNumberFormat="1" applyFont="1">
      <alignment/>
      <protection/>
    </xf>
    <xf numFmtId="0" fontId="37" fillId="0" borderId="0" xfId="24" applyFont="1">
      <alignment/>
      <protection/>
    </xf>
    <xf numFmtId="181" fontId="0" fillId="0" borderId="8" xfId="24" applyNumberFormat="1" applyFont="1" applyBorder="1">
      <alignment/>
      <protection/>
    </xf>
    <xf numFmtId="181" fontId="0" fillId="0" borderId="0" xfId="24" applyNumberFormat="1" applyFont="1" applyBorder="1">
      <alignment/>
      <protection/>
    </xf>
    <xf numFmtId="181" fontId="29" fillId="0" borderId="9" xfId="24" applyNumberFormat="1" applyFont="1" applyBorder="1" applyAlignment="1">
      <alignment horizontal="right" vertical="center"/>
      <protection/>
    </xf>
    <xf numFmtId="181" fontId="29" fillId="0" borderId="10" xfId="24" applyNumberFormat="1" applyFont="1" applyBorder="1" applyAlignment="1">
      <alignment horizontal="right" vertical="center"/>
      <protection/>
    </xf>
    <xf numFmtId="0" fontId="0" fillId="0" borderId="11" xfId="24" applyFont="1" applyBorder="1" applyAlignment="1">
      <alignment vertical="center"/>
      <protection/>
    </xf>
    <xf numFmtId="0" fontId="0" fillId="0" borderId="0" xfId="24" applyFont="1" applyBorder="1" applyAlignment="1">
      <alignment vertical="center"/>
      <protection/>
    </xf>
    <xf numFmtId="0" fontId="0" fillId="0" borderId="0" xfId="24" applyFont="1" applyAlignment="1">
      <alignment vertical="center"/>
      <protection/>
    </xf>
    <xf numFmtId="0" fontId="0" fillId="0" borderId="10" xfId="24" applyFont="1" applyBorder="1" applyAlignment="1">
      <alignment vertical="center"/>
      <protection/>
    </xf>
    <xf numFmtId="0" fontId="29" fillId="0" borderId="0" xfId="24" applyFont="1" applyBorder="1" applyAlignment="1">
      <alignment horizontal="center" vertical="center"/>
      <protection/>
    </xf>
    <xf numFmtId="0" fontId="29" fillId="0" borderId="12" xfId="24" applyFont="1" applyBorder="1" applyAlignment="1">
      <alignment horizontal="center" vertical="center"/>
      <protection/>
    </xf>
    <xf numFmtId="0" fontId="29" fillId="0" borderId="13" xfId="24" applyFont="1" applyBorder="1" applyAlignment="1">
      <alignment horizontal="center" vertical="center"/>
      <protection/>
    </xf>
    <xf numFmtId="0" fontId="29" fillId="0" borderId="11" xfId="24" applyFont="1" applyBorder="1" applyAlignment="1">
      <alignment horizontal="center" vertical="center"/>
      <protection/>
    </xf>
    <xf numFmtId="0" fontId="29" fillId="0" borderId="10" xfId="24" applyFont="1" applyBorder="1" applyAlignment="1">
      <alignment horizontal="center" vertical="center"/>
      <protection/>
    </xf>
    <xf numFmtId="0" fontId="29" fillId="0" borderId="2" xfId="24" applyFont="1" applyBorder="1" applyAlignment="1">
      <alignment horizontal="center" vertical="center"/>
      <protection/>
    </xf>
    <xf numFmtId="0" fontId="29" fillId="0" borderId="14" xfId="24" applyFont="1" applyBorder="1" applyAlignment="1">
      <alignment horizontal="center" vertical="center"/>
      <protection/>
    </xf>
    <xf numFmtId="0" fontId="0" fillId="0" borderId="0" xfId="24" applyFont="1" applyBorder="1">
      <alignment/>
      <protection/>
    </xf>
    <xf numFmtId="181" fontId="0" fillId="0" borderId="9" xfId="24" applyNumberFormat="1" applyFont="1" applyBorder="1" applyAlignment="1">
      <alignment horizontal="right" vertical="center"/>
      <protection/>
    </xf>
    <xf numFmtId="0" fontId="0" fillId="0" borderId="0" xfId="24" applyFont="1" applyBorder="1" applyAlignment="1">
      <alignment horizontal="center" vertical="center"/>
      <protection/>
    </xf>
    <xf numFmtId="0" fontId="0" fillId="0" borderId="2" xfId="24" applyFont="1" applyBorder="1" applyAlignment="1">
      <alignment horizontal="center" vertical="center"/>
      <protection/>
    </xf>
    <xf numFmtId="0" fontId="0" fillId="0" borderId="2" xfId="24" applyFont="1" applyBorder="1" applyAlignment="1">
      <alignment horizontal="center" vertical="center"/>
      <protection/>
    </xf>
    <xf numFmtId="0" fontId="0" fillId="0" borderId="15" xfId="24" applyFont="1" applyBorder="1" applyAlignment="1">
      <alignment horizontal="center" vertical="center"/>
      <protection/>
    </xf>
    <xf numFmtId="0" fontId="0" fillId="0" borderId="0" xfId="24" applyFont="1" applyBorder="1" applyAlignment="1">
      <alignment horizontal="center" vertical="center"/>
      <protection/>
    </xf>
    <xf numFmtId="0" fontId="0" fillId="0" borderId="12" xfId="24" applyFont="1" applyBorder="1" applyAlignment="1">
      <alignment horizontal="center" vertical="center"/>
      <protection/>
    </xf>
    <xf numFmtId="0" fontId="0" fillId="0" borderId="13" xfId="24" applyFont="1" applyBorder="1" applyAlignment="1">
      <alignment horizontal="center" vertical="center"/>
      <protection/>
    </xf>
    <xf numFmtId="0" fontId="0" fillId="0" borderId="16" xfId="24" applyFont="1" applyBorder="1" applyAlignment="1">
      <alignment horizontal="center" vertical="center"/>
      <protection/>
    </xf>
    <xf numFmtId="0" fontId="0" fillId="0" borderId="14" xfId="24" applyFont="1" applyBorder="1" applyAlignment="1">
      <alignment horizontal="center" vertical="center"/>
      <protection/>
    </xf>
    <xf numFmtId="181" fontId="37" fillId="0" borderId="9" xfId="24" applyNumberFormat="1" applyFont="1" applyBorder="1" applyAlignment="1">
      <alignment vertical="center"/>
      <protection/>
    </xf>
    <xf numFmtId="0" fontId="37" fillId="0" borderId="0" xfId="24" applyFont="1" applyBorder="1" applyAlignment="1">
      <alignment horizontal="center" vertical="center"/>
      <protection/>
    </xf>
    <xf numFmtId="0" fontId="37" fillId="0" borderId="2" xfId="24" applyFont="1" applyBorder="1" applyAlignment="1">
      <alignment horizontal="center" vertical="center"/>
      <protection/>
    </xf>
    <xf numFmtId="0" fontId="37" fillId="0" borderId="2" xfId="24" applyFont="1" applyBorder="1" applyAlignment="1">
      <alignment horizontal="center" vertical="center"/>
      <protection/>
    </xf>
    <xf numFmtId="0" fontId="37" fillId="0" borderId="0" xfId="24" applyFont="1" applyBorder="1" applyAlignment="1">
      <alignment horizontal="center" vertical="center"/>
      <protection/>
    </xf>
    <xf numFmtId="0" fontId="37" fillId="0" borderId="15" xfId="24" applyFont="1" applyBorder="1" applyAlignment="1">
      <alignment horizontal="center" vertical="center"/>
      <protection/>
    </xf>
    <xf numFmtId="0" fontId="37" fillId="0" borderId="15" xfId="24" applyFont="1" applyBorder="1" applyAlignment="1">
      <alignment horizontal="center" vertical="center"/>
      <protection/>
    </xf>
    <xf numFmtId="0" fontId="37" fillId="0" borderId="14" xfId="24" applyFont="1" applyBorder="1" applyAlignment="1">
      <alignment horizontal="center" vertical="center"/>
      <protection/>
    </xf>
    <xf numFmtId="181" fontId="0" fillId="0" borderId="9" xfId="24" applyNumberFormat="1" applyFont="1" applyBorder="1" applyAlignment="1">
      <alignment vertical="center"/>
      <protection/>
    </xf>
    <xf numFmtId="0" fontId="0" fillId="0" borderId="9" xfId="24" applyFont="1" applyBorder="1" applyAlignment="1">
      <alignment horizontal="center" vertical="center"/>
      <protection/>
    </xf>
    <xf numFmtId="0" fontId="0" fillId="0" borderId="15" xfId="24" applyFont="1" applyBorder="1" applyAlignment="1">
      <alignment horizontal="center" vertical="center"/>
      <protection/>
    </xf>
    <xf numFmtId="181" fontId="0" fillId="0" borderId="17" xfId="24" applyNumberFormat="1" applyFont="1" applyBorder="1" applyAlignment="1">
      <alignment vertical="center"/>
      <protection/>
    </xf>
    <xf numFmtId="181" fontId="52" fillId="0" borderId="9" xfId="24" applyNumberFormat="1" applyFont="1" applyBorder="1" applyAlignment="1">
      <alignment vertical="center"/>
      <protection/>
    </xf>
    <xf numFmtId="0" fontId="54" fillId="0" borderId="0" xfId="24" applyFont="1" applyBorder="1" applyAlignment="1">
      <alignment horizontal="center" vertical="center"/>
      <protection/>
    </xf>
    <xf numFmtId="0" fontId="54" fillId="0" borderId="2" xfId="24" applyFont="1" applyBorder="1" applyAlignment="1">
      <alignment horizontal="center" vertical="center"/>
      <protection/>
    </xf>
    <xf numFmtId="0" fontId="54" fillId="0" borderId="18" xfId="24" applyFont="1" applyBorder="1" applyAlignment="1">
      <alignment horizontal="center" vertical="center"/>
      <protection/>
    </xf>
    <xf numFmtId="0" fontId="54" fillId="0" borderId="19" xfId="24" applyFont="1" applyBorder="1" applyAlignment="1">
      <alignment horizontal="center" vertical="center"/>
      <protection/>
    </xf>
    <xf numFmtId="0" fontId="54" fillId="0" borderId="20" xfId="24" applyFont="1" applyBorder="1" applyAlignment="1">
      <alignment horizontal="center" vertical="center"/>
      <protection/>
    </xf>
    <xf numFmtId="0" fontId="54" fillId="0" borderId="21" xfId="24" applyFont="1" applyBorder="1" applyAlignment="1">
      <alignment horizontal="center" vertical="center"/>
      <protection/>
    </xf>
    <xf numFmtId="181" fontId="0" fillId="0" borderId="22" xfId="24" applyNumberFormat="1" applyFont="1" applyBorder="1" applyAlignment="1">
      <alignment horizontal="center"/>
      <protection/>
    </xf>
    <xf numFmtId="180" fontId="22" fillId="0" borderId="23" xfId="24" applyNumberFormat="1" applyFont="1" applyBorder="1" applyAlignment="1">
      <alignment/>
      <protection/>
    </xf>
    <xf numFmtId="0" fontId="22" fillId="0" borderId="24" xfId="24" applyFont="1" applyBorder="1" applyAlignment="1">
      <alignment/>
      <protection/>
    </xf>
    <xf numFmtId="180" fontId="22" fillId="0" borderId="24" xfId="24" applyNumberFormat="1" applyFont="1" applyBorder="1" applyAlignment="1">
      <alignment/>
      <protection/>
    </xf>
    <xf numFmtId="180" fontId="22" fillId="0" borderId="25" xfId="24" applyNumberFormat="1" applyFont="1" applyBorder="1" applyAlignment="1">
      <alignment/>
      <protection/>
    </xf>
    <xf numFmtId="0" fontId="0" fillId="0" borderId="0" xfId="24" applyFont="1" applyBorder="1" applyAlignment="1">
      <alignment/>
      <protection/>
    </xf>
    <xf numFmtId="180" fontId="0" fillId="0" borderId="0" xfId="24" applyNumberFormat="1" applyFont="1" applyBorder="1" applyAlignment="1">
      <alignment/>
      <protection/>
    </xf>
    <xf numFmtId="0" fontId="0" fillId="0" borderId="0" xfId="24" applyFont="1" applyAlignment="1">
      <alignment/>
      <protection/>
    </xf>
    <xf numFmtId="181" fontId="22" fillId="0" borderId="10" xfId="24" applyNumberFormat="1" applyFont="1" applyBorder="1" applyAlignment="1">
      <alignment vertical="center"/>
      <protection/>
    </xf>
    <xf numFmtId="180" fontId="22" fillId="0" borderId="13" xfId="24" applyNumberFormat="1" applyFont="1" applyBorder="1" applyAlignment="1">
      <alignment vertical="center"/>
      <protection/>
    </xf>
    <xf numFmtId="180" fontId="22" fillId="0" borderId="11" xfId="24" applyNumberFormat="1" applyFont="1" applyBorder="1" applyAlignment="1">
      <alignment vertical="center"/>
      <protection/>
    </xf>
    <xf numFmtId="195" fontId="0" fillId="0" borderId="9" xfId="24" applyNumberFormat="1" applyFont="1" applyBorder="1" applyAlignment="1">
      <alignment horizontal="center" vertical="center"/>
      <protection/>
    </xf>
    <xf numFmtId="181" fontId="22" fillId="0" borderId="9" xfId="24" applyNumberFormat="1" applyFont="1" applyBorder="1" applyAlignment="1">
      <alignment horizontal="center" vertical="center"/>
      <protection/>
    </xf>
    <xf numFmtId="180" fontId="22" fillId="0" borderId="0" xfId="24" applyNumberFormat="1" applyFont="1" applyBorder="1" applyAlignment="1">
      <alignment vertical="center"/>
      <protection/>
    </xf>
    <xf numFmtId="180" fontId="22" fillId="0" borderId="0" xfId="24" applyNumberFormat="1" applyFont="1" applyBorder="1" applyAlignment="1">
      <alignment horizontal="right" vertical="center"/>
      <protection/>
    </xf>
    <xf numFmtId="180" fontId="22" fillId="0" borderId="14" xfId="24" applyNumberFormat="1" applyFont="1" applyBorder="1" applyAlignment="1">
      <alignment vertical="center"/>
      <protection/>
    </xf>
    <xf numFmtId="195" fontId="0" fillId="0" borderId="26" xfId="24" applyNumberFormat="1" applyFont="1" applyBorder="1" applyAlignment="1">
      <alignment horizontal="center" vertical="center"/>
      <protection/>
    </xf>
    <xf numFmtId="181" fontId="22" fillId="0" borderId="26" xfId="24" applyNumberFormat="1" applyFont="1" applyBorder="1" applyAlignment="1">
      <alignment horizontal="center" vertical="center"/>
      <protection/>
    </xf>
    <xf numFmtId="180" fontId="22" fillId="0" borderId="5" xfId="24" applyNumberFormat="1" applyFont="1" applyBorder="1" applyAlignment="1">
      <alignment vertical="center"/>
      <protection/>
    </xf>
    <xf numFmtId="180" fontId="22" fillId="0" borderId="5" xfId="24" applyNumberFormat="1" applyFont="1" applyBorder="1" applyAlignment="1">
      <alignment horizontal="right" vertical="center"/>
      <protection/>
    </xf>
    <xf numFmtId="180" fontId="22" fillId="0" borderId="27" xfId="24" applyNumberFormat="1" applyFont="1" applyBorder="1" applyAlignment="1">
      <alignment vertical="center"/>
      <protection/>
    </xf>
    <xf numFmtId="181" fontId="0" fillId="0" borderId="29" xfId="24" applyNumberFormat="1" applyFont="1" applyBorder="1" applyAlignment="1">
      <alignment vertical="center"/>
      <protection/>
    </xf>
    <xf numFmtId="181" fontId="22" fillId="0" borderId="29" xfId="24" applyNumberFormat="1" applyFont="1" applyBorder="1" applyAlignment="1">
      <alignment vertical="center"/>
      <protection/>
    </xf>
    <xf numFmtId="180" fontId="22" fillId="0" borderId="30" xfId="24" applyNumberFormat="1" applyFont="1" applyBorder="1" applyAlignment="1">
      <alignment vertical="center"/>
      <protection/>
    </xf>
    <xf numFmtId="180" fontId="22" fillId="0" borderId="30" xfId="24" applyNumberFormat="1" applyFont="1" applyBorder="1" applyAlignment="1">
      <alignment horizontal="right" vertical="center"/>
      <protection/>
    </xf>
    <xf numFmtId="180" fontId="22" fillId="0" borderId="31" xfId="24" applyNumberFormat="1" applyFont="1" applyBorder="1" applyAlignment="1">
      <alignment vertical="center"/>
      <protection/>
    </xf>
    <xf numFmtId="181" fontId="22" fillId="0" borderId="9" xfId="24" applyNumberFormat="1" applyFont="1" applyBorder="1" applyAlignment="1">
      <alignment horizontal="right" vertical="center"/>
      <protection/>
    </xf>
    <xf numFmtId="0" fontId="0" fillId="0" borderId="0" xfId="24" applyFont="1" applyAlignment="1">
      <alignment horizontal="center" vertical="center" textRotation="180"/>
      <protection/>
    </xf>
    <xf numFmtId="0" fontId="55" fillId="0" borderId="0" xfId="24" applyFont="1" applyAlignment="1">
      <alignment horizontal="center" vertical="center" textRotation="180"/>
      <protection/>
    </xf>
    <xf numFmtId="181" fontId="0" fillId="0" borderId="26" xfId="24" applyNumberFormat="1" applyFont="1" applyBorder="1" applyAlignment="1">
      <alignment horizontal="right" vertical="center"/>
      <protection/>
    </xf>
    <xf numFmtId="181" fontId="0" fillId="0" borderId="9" xfId="24" applyNumberFormat="1" applyFont="1" applyBorder="1">
      <alignment/>
      <protection/>
    </xf>
    <xf numFmtId="181" fontId="0" fillId="0" borderId="33" xfId="24" applyNumberFormat="1" applyFont="1" applyBorder="1" applyAlignment="1">
      <alignment horizontal="center" vertical="center"/>
      <protection/>
    </xf>
    <xf numFmtId="181" fontId="22" fillId="0" borderId="33" xfId="24" applyNumberFormat="1" applyFont="1" applyBorder="1" applyAlignment="1">
      <alignment horizontal="center" vertical="center"/>
      <protection/>
    </xf>
    <xf numFmtId="180" fontId="22" fillId="0" borderId="34" xfId="24" applyNumberFormat="1" applyFont="1" applyBorder="1" applyAlignment="1">
      <alignment vertical="center"/>
      <protection/>
    </xf>
    <xf numFmtId="180" fontId="22" fillId="0" borderId="34" xfId="24" applyNumberFormat="1" applyFont="1" applyBorder="1" applyAlignment="1">
      <alignment horizontal="right" vertical="center"/>
      <protection/>
    </xf>
    <xf numFmtId="180" fontId="22" fillId="0" borderId="35" xfId="24" applyNumberFormat="1" applyFont="1" applyBorder="1" applyAlignment="1">
      <alignment vertical="center"/>
      <protection/>
    </xf>
    <xf numFmtId="181" fontId="0" fillId="0" borderId="8" xfId="24" applyNumberFormat="1" applyFont="1" applyBorder="1" applyAlignment="1">
      <alignment vertical="center" shrinkToFit="1"/>
      <protection/>
    </xf>
    <xf numFmtId="181" fontId="22" fillId="0" borderId="13" xfId="24" applyNumberFormat="1" applyFont="1" applyBorder="1" applyAlignment="1">
      <alignment horizontal="center" vertical="center"/>
      <protection/>
    </xf>
    <xf numFmtId="180" fontId="22" fillId="0" borderId="13" xfId="24" applyNumberFormat="1" applyFont="1" applyBorder="1" applyAlignment="1">
      <alignment horizontal="right" vertical="center"/>
      <protection/>
    </xf>
    <xf numFmtId="181" fontId="0" fillId="0" borderId="36" xfId="24" applyNumberFormat="1" applyFont="1" applyBorder="1" applyAlignment="1">
      <alignment horizontal="right" vertical="center"/>
      <protection/>
    </xf>
    <xf numFmtId="181" fontId="22" fillId="0" borderId="0" xfId="24" applyNumberFormat="1" applyFont="1" applyBorder="1" applyAlignment="1">
      <alignment horizontal="right" vertical="center"/>
      <protection/>
    </xf>
    <xf numFmtId="181" fontId="0" fillId="0" borderId="32" xfId="24" applyNumberFormat="1" applyFont="1" applyBorder="1" applyAlignment="1">
      <alignment horizontal="center" vertical="center"/>
      <protection/>
    </xf>
    <xf numFmtId="181" fontId="22" fillId="0" borderId="34" xfId="24" applyNumberFormat="1" applyFont="1" applyBorder="1" applyAlignment="1">
      <alignment horizontal="center" vertical="center"/>
      <protection/>
    </xf>
    <xf numFmtId="181" fontId="56" fillId="0" borderId="0" xfId="24" applyNumberFormat="1" applyFont="1" applyBorder="1">
      <alignment/>
      <protection/>
    </xf>
    <xf numFmtId="181" fontId="27" fillId="0" borderId="0" xfId="28" applyNumberFormat="1" applyFont="1" applyAlignment="1">
      <alignment/>
      <protection/>
    </xf>
    <xf numFmtId="0" fontId="0" fillId="0" borderId="0" xfId="28" applyFont="1" applyAlignment="1">
      <alignment horizontal="center"/>
      <protection/>
    </xf>
    <xf numFmtId="0" fontId="0" fillId="0" borderId="0" xfId="28" applyFont="1">
      <alignment/>
      <protection/>
    </xf>
    <xf numFmtId="181" fontId="0" fillId="0" borderId="0" xfId="28" applyNumberFormat="1" applyFont="1">
      <alignment/>
      <protection/>
    </xf>
    <xf numFmtId="181" fontId="0" fillId="0" borderId="8" xfId="28" applyNumberFormat="1" applyFont="1" applyBorder="1">
      <alignment/>
      <protection/>
    </xf>
    <xf numFmtId="181" fontId="0" fillId="0" borderId="0" xfId="28" applyNumberFormat="1" applyFont="1" applyBorder="1">
      <alignment/>
      <protection/>
    </xf>
    <xf numFmtId="181" fontId="29" fillId="0" borderId="9" xfId="28" applyNumberFormat="1" applyFont="1" applyBorder="1" applyAlignment="1">
      <alignment horizontal="right" vertical="center"/>
      <protection/>
    </xf>
    <xf numFmtId="181" fontId="29" fillId="0" borderId="10" xfId="28" applyNumberFormat="1" applyFont="1" applyBorder="1" applyAlignment="1">
      <alignment horizontal="right" vertical="center"/>
      <protection/>
    </xf>
    <xf numFmtId="0" fontId="0" fillId="0" borderId="11" xfId="28" applyFont="1" applyBorder="1" applyAlignment="1">
      <alignment vertical="center"/>
      <protection/>
    </xf>
    <xf numFmtId="0" fontId="0" fillId="0" borderId="0" xfId="28" applyFont="1" applyBorder="1" applyAlignment="1">
      <alignment vertical="center"/>
      <protection/>
    </xf>
    <xf numFmtId="0" fontId="0" fillId="0" borderId="0" xfId="28" applyFont="1" applyAlignment="1">
      <alignment vertical="center"/>
      <protection/>
    </xf>
    <xf numFmtId="0" fontId="29" fillId="0" borderId="0" xfId="28" applyFont="1" applyBorder="1" applyAlignment="1">
      <alignment horizontal="center" vertical="center"/>
      <protection/>
    </xf>
    <xf numFmtId="0" fontId="29" fillId="0" borderId="12" xfId="28" applyFont="1" applyBorder="1" applyAlignment="1">
      <alignment horizontal="center" vertical="center"/>
      <protection/>
    </xf>
    <xf numFmtId="0" fontId="29" fillId="0" borderId="11" xfId="28" applyFont="1" applyBorder="1" applyAlignment="1">
      <alignment horizontal="center" vertical="center"/>
      <protection/>
    </xf>
    <xf numFmtId="0" fontId="0" fillId="0" borderId="0" xfId="28" applyFont="1" applyBorder="1">
      <alignment/>
      <protection/>
    </xf>
    <xf numFmtId="0" fontId="29" fillId="0" borderId="10" xfId="28" applyFont="1" applyBorder="1" applyAlignment="1">
      <alignment horizontal="center" vertical="center"/>
      <protection/>
    </xf>
    <xf numFmtId="181" fontId="0" fillId="0" borderId="9" xfId="28" applyNumberFormat="1" applyFont="1" applyBorder="1" applyAlignment="1">
      <alignment horizontal="right" vertical="center"/>
      <protection/>
    </xf>
    <xf numFmtId="181" fontId="52" fillId="0" borderId="9" xfId="28" applyNumberFormat="1" applyFont="1" applyBorder="1" applyAlignment="1">
      <alignment horizontal="right" vertical="center"/>
      <protection/>
    </xf>
    <xf numFmtId="0" fontId="52" fillId="0" borderId="0" xfId="28" applyFont="1" applyBorder="1" applyAlignment="1">
      <alignment horizontal="center" vertical="center"/>
      <protection/>
    </xf>
    <xf numFmtId="0" fontId="52" fillId="0" borderId="2" xfId="28" applyFont="1" applyBorder="1" applyAlignment="1">
      <alignment horizontal="center" vertical="center"/>
      <protection/>
    </xf>
    <xf numFmtId="0" fontId="52" fillId="0" borderId="12" xfId="28" applyFont="1" applyBorder="1" applyAlignment="1">
      <alignment horizontal="center" vertical="center"/>
      <protection/>
    </xf>
    <xf numFmtId="0" fontId="0" fillId="0" borderId="11" xfId="28" applyFont="1" applyBorder="1">
      <alignment/>
      <protection/>
    </xf>
    <xf numFmtId="0" fontId="52" fillId="0" borderId="0" xfId="28" applyFont="1" applyBorder="1" applyAlignment="1">
      <alignment horizontal="center" vertical="center"/>
      <protection/>
    </xf>
    <xf numFmtId="0" fontId="0" fillId="0" borderId="0" xfId="28" applyFont="1" applyBorder="1">
      <alignment/>
      <protection/>
    </xf>
    <xf numFmtId="0" fontId="0" fillId="0" borderId="10" xfId="28" applyFont="1" applyBorder="1">
      <alignment/>
      <protection/>
    </xf>
    <xf numFmtId="0" fontId="0" fillId="0" borderId="11" xfId="28" applyFont="1" applyBorder="1">
      <alignment/>
      <protection/>
    </xf>
    <xf numFmtId="0" fontId="52" fillId="0" borderId="9" xfId="28" applyFont="1" applyBorder="1" applyAlignment="1">
      <alignment horizontal="center" vertical="center"/>
      <protection/>
    </xf>
    <xf numFmtId="0" fontId="0" fillId="0" borderId="14" xfId="28" applyFont="1" applyBorder="1">
      <alignment/>
      <protection/>
    </xf>
    <xf numFmtId="181" fontId="37" fillId="0" borderId="9" xfId="28" applyNumberFormat="1" applyFont="1" applyBorder="1" applyAlignment="1">
      <alignment vertical="center"/>
      <protection/>
    </xf>
    <xf numFmtId="181" fontId="53" fillId="0" borderId="9" xfId="28" applyNumberFormat="1" applyFont="1" applyBorder="1" applyAlignment="1">
      <alignment vertical="center"/>
      <protection/>
    </xf>
    <xf numFmtId="0" fontId="53" fillId="0" borderId="0" xfId="28" applyFont="1" applyBorder="1" applyAlignment="1">
      <alignment horizontal="center" vertical="center"/>
      <protection/>
    </xf>
    <xf numFmtId="0" fontId="0" fillId="0" borderId="2" xfId="28" applyFont="1" applyBorder="1">
      <alignment/>
      <protection/>
    </xf>
    <xf numFmtId="0" fontId="53" fillId="0" borderId="2" xfId="28" applyFont="1" applyBorder="1" applyAlignment="1">
      <alignment horizontal="center" vertical="center"/>
      <protection/>
    </xf>
    <xf numFmtId="0" fontId="53" fillId="0" borderId="12" xfId="28" applyFont="1" applyBorder="1" applyAlignment="1">
      <alignment horizontal="center" vertical="center"/>
      <protection/>
    </xf>
    <xf numFmtId="0" fontId="53" fillId="0" borderId="13" xfId="28" applyFont="1" applyBorder="1" applyAlignment="1">
      <alignment horizontal="center" vertical="center"/>
      <protection/>
    </xf>
    <xf numFmtId="0" fontId="0" fillId="0" borderId="12" xfId="28" applyFont="1" applyBorder="1">
      <alignment/>
      <protection/>
    </xf>
    <xf numFmtId="0" fontId="0" fillId="0" borderId="16" xfId="28" applyFont="1" applyBorder="1">
      <alignment/>
      <protection/>
    </xf>
    <xf numFmtId="0" fontId="0" fillId="0" borderId="13" xfId="28" applyFont="1" applyBorder="1">
      <alignment/>
      <protection/>
    </xf>
    <xf numFmtId="0" fontId="53" fillId="0" borderId="9" xfId="28" applyFont="1" applyBorder="1" applyAlignment="1">
      <alignment horizontal="center" vertical="center"/>
      <protection/>
    </xf>
    <xf numFmtId="0" fontId="53" fillId="0" borderId="14" xfId="28" applyFont="1" applyBorder="1" applyAlignment="1">
      <alignment horizontal="center" vertical="center"/>
      <protection/>
    </xf>
    <xf numFmtId="181" fontId="0" fillId="0" borderId="9" xfId="28" applyNumberFormat="1" applyFont="1" applyBorder="1" applyAlignment="1">
      <alignment vertical="center"/>
      <protection/>
    </xf>
    <xf numFmtId="0" fontId="0" fillId="0" borderId="9" xfId="28" applyFont="1" applyBorder="1">
      <alignment/>
      <protection/>
    </xf>
    <xf numFmtId="0" fontId="37" fillId="0" borderId="2" xfId="28" applyFont="1" applyBorder="1" applyAlignment="1">
      <alignment horizontal="center" vertical="center"/>
      <protection/>
    </xf>
    <xf numFmtId="0" fontId="0" fillId="0" borderId="0" xfId="28" applyFont="1" applyBorder="1" applyAlignment="1">
      <alignment horizontal="center" vertical="center"/>
      <protection/>
    </xf>
    <xf numFmtId="0" fontId="0" fillId="0" borderId="15" xfId="28" applyFont="1" applyBorder="1">
      <alignment/>
      <protection/>
    </xf>
    <xf numFmtId="0" fontId="0" fillId="0" borderId="14" xfId="28" applyFont="1" applyBorder="1">
      <alignment/>
      <protection/>
    </xf>
    <xf numFmtId="0" fontId="0" fillId="0" borderId="9" xfId="28" applyFont="1" applyBorder="1" applyAlignment="1">
      <alignment horizontal="center" vertical="center"/>
      <protection/>
    </xf>
    <xf numFmtId="0" fontId="0" fillId="0" borderId="2" xfId="28" applyFont="1" applyBorder="1" applyAlignment="1">
      <alignment horizontal="center" vertical="center"/>
      <protection/>
    </xf>
    <xf numFmtId="0" fontId="0" fillId="0" borderId="2" xfId="28" applyFont="1" applyBorder="1" applyAlignment="1">
      <alignment horizontal="center"/>
      <protection/>
    </xf>
    <xf numFmtId="0" fontId="0" fillId="0" borderId="15" xfId="28" applyFont="1" applyBorder="1">
      <alignment/>
      <protection/>
    </xf>
    <xf numFmtId="0" fontId="0" fillId="0" borderId="0" xfId="28" applyFont="1" applyBorder="1" applyAlignment="1">
      <alignment horizontal="center" vertical="center"/>
      <protection/>
    </xf>
    <xf numFmtId="181" fontId="0" fillId="0" borderId="17" xfId="28" applyNumberFormat="1" applyFont="1" applyBorder="1" applyAlignment="1">
      <alignment vertical="center"/>
      <protection/>
    </xf>
    <xf numFmtId="0" fontId="29" fillId="0" borderId="19" xfId="28" applyFont="1" applyBorder="1" applyAlignment="1">
      <alignment horizontal="center" vertical="center"/>
      <protection/>
    </xf>
    <xf numFmtId="0" fontId="29" fillId="0" borderId="18" xfId="28" applyFont="1" applyBorder="1" applyAlignment="1">
      <alignment horizontal="center" vertical="center"/>
      <protection/>
    </xf>
    <xf numFmtId="0" fontId="0" fillId="0" borderId="18" xfId="28" applyFont="1" applyBorder="1">
      <alignment/>
      <protection/>
    </xf>
    <xf numFmtId="0" fontId="0" fillId="0" borderId="19" xfId="28" applyFont="1" applyBorder="1">
      <alignment/>
      <protection/>
    </xf>
    <xf numFmtId="0" fontId="29" fillId="0" borderId="20" xfId="28" applyFont="1" applyBorder="1" applyAlignment="1">
      <alignment horizontal="center" vertical="center"/>
      <protection/>
    </xf>
    <xf numFmtId="0" fontId="29" fillId="0" borderId="17" xfId="28" applyFont="1" applyBorder="1" applyAlignment="1">
      <alignment horizontal="center" vertical="center"/>
      <protection/>
    </xf>
    <xf numFmtId="0" fontId="29" fillId="0" borderId="21" xfId="28" applyFont="1" applyBorder="1" applyAlignment="1">
      <alignment horizontal="center" vertical="center"/>
      <protection/>
    </xf>
    <xf numFmtId="181" fontId="52" fillId="0" borderId="17" xfId="28" applyNumberFormat="1" applyFont="1" applyBorder="1" applyAlignment="1">
      <alignment vertical="center"/>
      <protection/>
    </xf>
    <xf numFmtId="0" fontId="54" fillId="0" borderId="19" xfId="28" applyFont="1" applyBorder="1" applyAlignment="1">
      <alignment horizontal="center" vertical="center"/>
      <protection/>
    </xf>
    <xf numFmtId="0" fontId="54" fillId="0" borderId="18" xfId="28" applyFont="1" applyBorder="1" applyAlignment="1">
      <alignment horizontal="center" vertical="center"/>
      <protection/>
    </xf>
    <xf numFmtId="0" fontId="54" fillId="0" borderId="20" xfId="28" applyFont="1" applyBorder="1" applyAlignment="1">
      <alignment horizontal="center" vertical="center"/>
      <protection/>
    </xf>
    <xf numFmtId="0" fontId="54" fillId="0" borderId="21" xfId="28" applyFont="1" applyBorder="1" applyAlignment="1">
      <alignment horizontal="center" vertical="center"/>
      <protection/>
    </xf>
    <xf numFmtId="181" fontId="0" fillId="0" borderId="22" xfId="28" applyNumberFormat="1" applyFont="1" applyBorder="1" applyAlignment="1">
      <alignment horizontal="center"/>
      <protection/>
    </xf>
    <xf numFmtId="180" fontId="22" fillId="0" borderId="23" xfId="28" applyNumberFormat="1" applyFont="1" applyBorder="1" applyAlignment="1">
      <alignment/>
      <protection/>
    </xf>
    <xf numFmtId="0" fontId="22" fillId="0" borderId="24" xfId="28" applyFont="1" applyBorder="1" applyAlignment="1">
      <alignment/>
      <protection/>
    </xf>
    <xf numFmtId="180" fontId="22" fillId="0" borderId="24" xfId="28" applyNumberFormat="1" applyFont="1" applyBorder="1" applyAlignment="1">
      <alignment/>
      <protection/>
    </xf>
    <xf numFmtId="0" fontId="22" fillId="0" borderId="25" xfId="28" applyFont="1" applyBorder="1" applyAlignment="1">
      <alignment/>
      <protection/>
    </xf>
    <xf numFmtId="180" fontId="0" fillId="0" borderId="0" xfId="28" applyNumberFormat="1" applyFont="1" applyAlignment="1">
      <alignment/>
      <protection/>
    </xf>
    <xf numFmtId="0" fontId="0" fillId="0" borderId="0" xfId="28" applyFont="1" applyAlignment="1">
      <alignment/>
      <protection/>
    </xf>
    <xf numFmtId="181" fontId="0" fillId="0" borderId="36" xfId="28" applyNumberFormat="1" applyFont="1" applyBorder="1" applyAlignment="1">
      <alignment vertical="center"/>
      <protection/>
    </xf>
    <xf numFmtId="181" fontId="22" fillId="0" borderId="0" xfId="28" applyNumberFormat="1" applyFont="1" applyBorder="1" applyAlignment="1">
      <alignment vertical="center"/>
      <protection/>
    </xf>
    <xf numFmtId="180" fontId="22" fillId="0" borderId="0" xfId="28" applyNumberFormat="1" applyFont="1" applyBorder="1" applyAlignment="1">
      <alignment vertical="center"/>
      <protection/>
    </xf>
    <xf numFmtId="180" fontId="22" fillId="0" borderId="14" xfId="28" applyNumberFormat="1" applyFont="1" applyBorder="1" applyAlignment="1">
      <alignment vertical="center"/>
      <protection/>
    </xf>
    <xf numFmtId="181" fontId="0" fillId="0" borderId="8" xfId="28" applyNumberFormat="1" applyFont="1" applyBorder="1" applyAlignment="1">
      <alignment vertical="center"/>
      <protection/>
    </xf>
    <xf numFmtId="181" fontId="22" fillId="0" borderId="13" xfId="28" applyNumberFormat="1" applyFont="1" applyBorder="1" applyAlignment="1">
      <alignment vertical="center"/>
      <protection/>
    </xf>
    <xf numFmtId="180" fontId="22" fillId="0" borderId="13" xfId="28" applyNumberFormat="1" applyFont="1" applyBorder="1" applyAlignment="1">
      <alignment vertical="center"/>
      <protection/>
    </xf>
    <xf numFmtId="180" fontId="22" fillId="0" borderId="11" xfId="28" applyNumberFormat="1" applyFont="1" applyBorder="1" applyAlignment="1">
      <alignment vertical="center"/>
      <protection/>
    </xf>
    <xf numFmtId="195" fontId="0" fillId="0" borderId="36" xfId="28" applyNumberFormat="1" applyFont="1" applyBorder="1" applyAlignment="1">
      <alignment horizontal="center" vertical="center"/>
      <protection/>
    </xf>
    <xf numFmtId="181" fontId="22" fillId="0" borderId="0" xfId="28" applyNumberFormat="1" applyFont="1" applyBorder="1" applyAlignment="1">
      <alignment horizontal="center" vertical="center"/>
      <protection/>
    </xf>
    <xf numFmtId="195" fontId="0" fillId="0" borderId="37" xfId="28" applyNumberFormat="1" applyFont="1" applyBorder="1" applyAlignment="1">
      <alignment horizontal="center" vertical="center"/>
      <protection/>
    </xf>
    <xf numFmtId="181" fontId="22" fillId="0" borderId="5" xfId="28" applyNumberFormat="1" applyFont="1" applyBorder="1" applyAlignment="1">
      <alignment horizontal="center" vertical="center"/>
      <protection/>
    </xf>
    <xf numFmtId="180" fontId="22" fillId="0" borderId="5" xfId="28" applyNumberFormat="1" applyFont="1" applyBorder="1" applyAlignment="1">
      <alignment vertical="center"/>
      <protection/>
    </xf>
    <xf numFmtId="180" fontId="22" fillId="0" borderId="5" xfId="28" applyNumberFormat="1" applyFont="1" applyBorder="1" applyAlignment="1">
      <alignment horizontal="right" vertical="center"/>
      <protection/>
    </xf>
    <xf numFmtId="180" fontId="22" fillId="0" borderId="27" xfId="28" applyNumberFormat="1" applyFont="1" applyBorder="1" applyAlignment="1">
      <alignment vertical="center"/>
      <protection/>
    </xf>
    <xf numFmtId="181" fontId="0" fillId="0" borderId="28" xfId="28" applyNumberFormat="1" applyFont="1" applyBorder="1" applyAlignment="1">
      <alignment vertical="center"/>
      <protection/>
    </xf>
    <xf numFmtId="181" fontId="22" fillId="0" borderId="30" xfId="28" applyNumberFormat="1" applyFont="1" applyBorder="1" applyAlignment="1">
      <alignment vertical="center"/>
      <protection/>
    </xf>
    <xf numFmtId="180" fontId="22" fillId="0" borderId="30" xfId="28" applyNumberFormat="1" applyFont="1" applyBorder="1" applyAlignment="1">
      <alignment vertical="center"/>
      <protection/>
    </xf>
    <xf numFmtId="180" fontId="22" fillId="0" borderId="31" xfId="28" applyNumberFormat="1" applyFont="1" applyBorder="1" applyAlignment="1">
      <alignment vertical="center"/>
      <protection/>
    </xf>
    <xf numFmtId="181" fontId="0" fillId="0" borderId="36" xfId="28" applyNumberFormat="1" applyFont="1" applyBorder="1" applyAlignment="1">
      <alignment horizontal="right" vertical="center"/>
      <protection/>
    </xf>
    <xf numFmtId="181" fontId="22" fillId="0" borderId="0" xfId="28" applyNumberFormat="1" applyFont="1" applyBorder="1" applyAlignment="1">
      <alignment horizontal="right" vertical="center"/>
      <protection/>
    </xf>
    <xf numFmtId="0" fontId="0" fillId="0" borderId="0" xfId="28" applyFont="1" applyAlignment="1">
      <alignment horizontal="center" vertical="center" textRotation="180"/>
      <protection/>
    </xf>
    <xf numFmtId="0" fontId="55" fillId="0" borderId="0" xfId="28" applyFont="1" applyAlignment="1">
      <alignment horizontal="center" vertical="center" textRotation="180"/>
      <protection/>
    </xf>
    <xf numFmtId="181" fontId="0" fillId="0" borderId="37" xfId="28" applyNumberFormat="1" applyFont="1" applyBorder="1" applyAlignment="1">
      <alignment horizontal="right" vertical="center"/>
      <protection/>
    </xf>
    <xf numFmtId="181" fontId="22" fillId="0" borderId="5" xfId="28" applyNumberFormat="1" applyFont="1" applyBorder="1" applyAlignment="1">
      <alignment horizontal="right" vertical="center"/>
      <protection/>
    </xf>
    <xf numFmtId="181" fontId="0" fillId="0" borderId="32" xfId="28" applyNumberFormat="1" applyFont="1" applyBorder="1" applyAlignment="1">
      <alignment horizontal="center" vertical="center"/>
      <protection/>
    </xf>
    <xf numFmtId="181" fontId="22" fillId="0" borderId="34" xfId="28" applyNumberFormat="1" applyFont="1" applyBorder="1" applyAlignment="1">
      <alignment horizontal="center" vertical="center"/>
      <protection/>
    </xf>
    <xf numFmtId="180" fontId="22" fillId="0" borderId="34" xfId="28" applyNumberFormat="1" applyFont="1" applyBorder="1" applyAlignment="1">
      <alignment vertical="center"/>
      <protection/>
    </xf>
    <xf numFmtId="180" fontId="22" fillId="0" borderId="35" xfId="28" applyNumberFormat="1" applyFont="1" applyBorder="1" applyAlignment="1">
      <alignment vertical="center"/>
      <protection/>
    </xf>
    <xf numFmtId="181" fontId="0" fillId="0" borderId="8" xfId="28" applyNumberFormat="1" applyFont="1" applyBorder="1" applyAlignment="1">
      <alignment vertical="center" shrinkToFit="1"/>
      <protection/>
    </xf>
    <xf numFmtId="181" fontId="22" fillId="0" borderId="13" xfId="28" applyNumberFormat="1" applyFont="1" applyBorder="1" applyAlignment="1">
      <alignment horizontal="center" vertical="center"/>
      <protection/>
    </xf>
    <xf numFmtId="180" fontId="22" fillId="0" borderId="0" xfId="28" applyNumberFormat="1" applyFont="1" applyBorder="1" applyAlignment="1">
      <alignment horizontal="right" vertical="center"/>
      <protection/>
    </xf>
    <xf numFmtId="181" fontId="56" fillId="0" borderId="0" xfId="28" applyNumberFormat="1" applyFont="1" applyBorder="1">
      <alignment/>
      <protection/>
    </xf>
    <xf numFmtId="181" fontId="27" fillId="0" borderId="0" xfId="27" applyNumberFormat="1" applyFont="1" applyAlignment="1">
      <alignment/>
      <protection/>
    </xf>
    <xf numFmtId="0" fontId="0" fillId="0" borderId="0" xfId="27" applyFont="1" applyAlignment="1">
      <alignment horizontal="center"/>
      <protection/>
    </xf>
    <xf numFmtId="0" fontId="0" fillId="0" borderId="0" xfId="27" applyFont="1">
      <alignment/>
      <protection/>
    </xf>
    <xf numFmtId="181" fontId="0" fillId="0" borderId="0" xfId="27" applyNumberFormat="1" applyFont="1">
      <alignment/>
      <protection/>
    </xf>
    <xf numFmtId="181" fontId="0" fillId="0" borderId="8" xfId="27" applyNumberFormat="1" applyFont="1" applyBorder="1">
      <alignment/>
      <protection/>
    </xf>
    <xf numFmtId="181" fontId="0" fillId="0" borderId="0" xfId="27" applyNumberFormat="1" applyFont="1" applyBorder="1">
      <alignment/>
      <protection/>
    </xf>
    <xf numFmtId="181" fontId="29" fillId="0" borderId="9" xfId="27" applyNumberFormat="1" applyFont="1" applyBorder="1" applyAlignment="1">
      <alignment horizontal="right" vertical="center"/>
      <protection/>
    </xf>
    <xf numFmtId="181" fontId="29" fillId="0" borderId="10" xfId="27" applyNumberFormat="1" applyFont="1" applyBorder="1" applyAlignment="1">
      <alignment horizontal="right" vertical="center"/>
      <protection/>
    </xf>
    <xf numFmtId="0" fontId="0" fillId="0" borderId="11" xfId="27" applyFont="1" applyBorder="1" applyAlignment="1">
      <alignment vertical="center"/>
      <protection/>
    </xf>
    <xf numFmtId="0" fontId="0" fillId="0" borderId="0" xfId="27" applyFont="1" applyBorder="1" applyAlignment="1">
      <alignment vertical="center"/>
      <protection/>
    </xf>
    <xf numFmtId="0" fontId="0" fillId="0" borderId="0" xfId="27" applyFont="1" applyAlignment="1">
      <alignment vertical="center"/>
      <protection/>
    </xf>
    <xf numFmtId="0" fontId="29" fillId="0" borderId="0" xfId="27" applyFont="1" applyBorder="1" applyAlignment="1">
      <alignment horizontal="center" vertical="center"/>
      <protection/>
    </xf>
    <xf numFmtId="0" fontId="29" fillId="0" borderId="12" xfId="27" applyFont="1" applyBorder="1" applyAlignment="1">
      <alignment horizontal="center" vertical="center"/>
      <protection/>
    </xf>
    <xf numFmtId="0" fontId="29" fillId="0" borderId="11" xfId="27" applyFont="1" applyBorder="1" applyAlignment="1">
      <alignment horizontal="center" vertical="center"/>
      <protection/>
    </xf>
    <xf numFmtId="0" fontId="0" fillId="0" borderId="0" xfId="27" applyFont="1" applyBorder="1">
      <alignment/>
      <protection/>
    </xf>
    <xf numFmtId="0" fontId="29" fillId="0" borderId="10" xfId="27" applyFont="1" applyBorder="1" applyAlignment="1">
      <alignment horizontal="center" vertical="center"/>
      <protection/>
    </xf>
    <xf numFmtId="181" fontId="0" fillId="0" borderId="9" xfId="27" applyNumberFormat="1" applyFont="1" applyBorder="1" applyAlignment="1">
      <alignment horizontal="right" vertical="center"/>
      <protection/>
    </xf>
    <xf numFmtId="181" fontId="52" fillId="0" borderId="9" xfId="27" applyNumberFormat="1" applyFont="1" applyBorder="1" applyAlignment="1">
      <alignment horizontal="right" vertical="center"/>
      <protection/>
    </xf>
    <xf numFmtId="0" fontId="52" fillId="0" borderId="0" xfId="27" applyFont="1" applyBorder="1" applyAlignment="1">
      <alignment horizontal="center" vertical="center"/>
      <protection/>
    </xf>
    <xf numFmtId="0" fontId="52" fillId="0" borderId="2" xfId="27" applyFont="1" applyBorder="1" applyAlignment="1">
      <alignment horizontal="center" vertical="center"/>
      <protection/>
    </xf>
    <xf numFmtId="0" fontId="52" fillId="0" borderId="12" xfId="27" applyFont="1" applyBorder="1" applyAlignment="1">
      <alignment horizontal="center" vertical="center"/>
      <protection/>
    </xf>
    <xf numFmtId="0" fontId="0" fillId="0" borderId="11" xfId="27" applyFont="1" applyBorder="1">
      <alignment/>
      <protection/>
    </xf>
    <xf numFmtId="0" fontId="52" fillId="0" borderId="0" xfId="27" applyFont="1" applyBorder="1" applyAlignment="1">
      <alignment horizontal="center" vertical="center"/>
      <protection/>
    </xf>
    <xf numFmtId="0" fontId="0" fillId="0" borderId="0" xfId="27" applyFont="1" applyBorder="1">
      <alignment/>
      <protection/>
    </xf>
    <xf numFmtId="0" fontId="0" fillId="0" borderId="10" xfId="27" applyFont="1" applyBorder="1">
      <alignment/>
      <protection/>
    </xf>
    <xf numFmtId="0" fontId="0" fillId="0" borderId="11" xfId="27" applyFont="1" applyBorder="1">
      <alignment/>
      <protection/>
    </xf>
    <xf numFmtId="0" fontId="52" fillId="0" borderId="9" xfId="27" applyFont="1" applyBorder="1" applyAlignment="1">
      <alignment horizontal="center" vertical="center"/>
      <protection/>
    </xf>
    <xf numFmtId="0" fontId="0" fillId="0" borderId="14" xfId="27" applyFont="1" applyBorder="1">
      <alignment/>
      <protection/>
    </xf>
    <xf numFmtId="181" fontId="37" fillId="0" borderId="9" xfId="27" applyNumberFormat="1" applyFont="1" applyBorder="1" applyAlignment="1">
      <alignment vertical="center"/>
      <protection/>
    </xf>
    <xf numFmtId="181" fontId="53" fillId="0" borderId="9" xfId="27" applyNumberFormat="1" applyFont="1" applyBorder="1" applyAlignment="1">
      <alignment vertical="center"/>
      <protection/>
    </xf>
    <xf numFmtId="0" fontId="53" fillId="0" borderId="0" xfId="27" applyFont="1" applyBorder="1" applyAlignment="1">
      <alignment horizontal="center" vertical="center"/>
      <protection/>
    </xf>
    <xf numFmtId="0" fontId="0" fillId="0" borderId="2" xfId="27" applyFont="1" applyBorder="1">
      <alignment/>
      <protection/>
    </xf>
    <xf numFmtId="0" fontId="53" fillId="0" borderId="2" xfId="27" applyFont="1" applyBorder="1" applyAlignment="1">
      <alignment horizontal="center" vertical="center"/>
      <protection/>
    </xf>
    <xf numFmtId="0" fontId="53" fillId="0" borderId="12" xfId="27" applyFont="1" applyBorder="1" applyAlignment="1">
      <alignment horizontal="center" vertical="center"/>
      <protection/>
    </xf>
    <xf numFmtId="0" fontId="53" fillId="0" borderId="13" xfId="27" applyFont="1" applyBorder="1" applyAlignment="1">
      <alignment horizontal="center" vertical="center"/>
      <protection/>
    </xf>
    <xf numFmtId="0" fontId="0" fillId="0" borderId="12" xfId="27" applyFont="1" applyBorder="1">
      <alignment/>
      <protection/>
    </xf>
    <xf numFmtId="0" fontId="0" fillId="0" borderId="16" xfId="27" applyFont="1" applyBorder="1">
      <alignment/>
      <protection/>
    </xf>
    <xf numFmtId="0" fontId="0" fillId="0" borderId="13" xfId="27" applyFont="1" applyBorder="1">
      <alignment/>
      <protection/>
    </xf>
    <xf numFmtId="0" fontId="53" fillId="0" borderId="9" xfId="27" applyFont="1" applyBorder="1" applyAlignment="1">
      <alignment horizontal="center" vertical="center"/>
      <protection/>
    </xf>
    <xf numFmtId="0" fontId="53" fillId="0" borderId="14" xfId="27" applyFont="1" applyBorder="1" applyAlignment="1">
      <alignment horizontal="center" vertical="center"/>
      <protection/>
    </xf>
    <xf numFmtId="181" fontId="0" fillId="0" borderId="9" xfId="27" applyNumberFormat="1" applyFont="1" applyBorder="1" applyAlignment="1">
      <alignment vertical="center"/>
      <protection/>
    </xf>
    <xf numFmtId="0" fontId="0" fillId="0" borderId="9" xfId="27" applyFont="1" applyBorder="1">
      <alignment/>
      <protection/>
    </xf>
    <xf numFmtId="0" fontId="37" fillId="0" borderId="2" xfId="27" applyFont="1" applyBorder="1" applyAlignment="1">
      <alignment horizontal="center" vertical="center"/>
      <protection/>
    </xf>
    <xf numFmtId="0" fontId="0" fillId="0" borderId="0" xfId="27" applyFont="1" applyBorder="1" applyAlignment="1">
      <alignment horizontal="center" vertical="center"/>
      <protection/>
    </xf>
    <xf numFmtId="0" fontId="0" fillId="0" borderId="15" xfId="27" applyFont="1" applyBorder="1">
      <alignment/>
      <protection/>
    </xf>
    <xf numFmtId="0" fontId="0" fillId="0" borderId="14" xfId="27" applyFont="1" applyBorder="1">
      <alignment/>
      <protection/>
    </xf>
    <xf numFmtId="0" fontId="0" fillId="0" borderId="9" xfId="27" applyFont="1" applyBorder="1" applyAlignment="1">
      <alignment horizontal="center" vertical="center"/>
      <protection/>
    </xf>
    <xf numFmtId="0" fontId="0" fillId="0" borderId="2" xfId="27" applyFont="1" applyBorder="1" applyAlignment="1">
      <alignment horizontal="center" vertical="center"/>
      <protection/>
    </xf>
    <xf numFmtId="0" fontId="0" fillId="0" borderId="2" xfId="27" applyFont="1" applyBorder="1" applyAlignment="1">
      <alignment horizontal="center"/>
      <protection/>
    </xf>
    <xf numFmtId="0" fontId="0" fillId="0" borderId="15" xfId="27" applyFont="1" applyBorder="1">
      <alignment/>
      <protection/>
    </xf>
    <xf numFmtId="0" fontId="0" fillId="0" borderId="0" xfId="27" applyFont="1" applyBorder="1" applyAlignment="1">
      <alignment horizontal="center" vertical="center"/>
      <protection/>
    </xf>
    <xf numFmtId="181" fontId="0" fillId="0" borderId="17" xfId="27" applyNumberFormat="1" applyFont="1" applyBorder="1" applyAlignment="1">
      <alignment vertical="center"/>
      <protection/>
    </xf>
    <xf numFmtId="0" fontId="29" fillId="0" borderId="19" xfId="27" applyFont="1" applyBorder="1" applyAlignment="1">
      <alignment horizontal="center" vertical="center"/>
      <protection/>
    </xf>
    <xf numFmtId="0" fontId="29" fillId="0" borderId="18" xfId="27" applyFont="1" applyBorder="1" applyAlignment="1">
      <alignment horizontal="center" vertical="center"/>
      <protection/>
    </xf>
    <xf numFmtId="0" fontId="0" fillId="0" borderId="18" xfId="27" applyFont="1" applyBorder="1">
      <alignment/>
      <protection/>
    </xf>
    <xf numFmtId="0" fontId="0" fillId="0" borderId="19" xfId="27" applyFont="1" applyBorder="1">
      <alignment/>
      <protection/>
    </xf>
    <xf numFmtId="0" fontId="29" fillId="0" borderId="20" xfId="27" applyFont="1" applyBorder="1" applyAlignment="1">
      <alignment horizontal="center" vertical="center"/>
      <protection/>
    </xf>
    <xf numFmtId="0" fontId="29" fillId="0" borderId="17" xfId="27" applyFont="1" applyBorder="1" applyAlignment="1">
      <alignment horizontal="center" vertical="center"/>
      <protection/>
    </xf>
    <xf numFmtId="0" fontId="29" fillId="0" borderId="21" xfId="27" applyFont="1" applyBorder="1" applyAlignment="1">
      <alignment horizontal="center" vertical="center"/>
      <protection/>
    </xf>
    <xf numFmtId="181" fontId="0" fillId="0" borderId="22" xfId="27" applyNumberFormat="1" applyFont="1" applyBorder="1" applyAlignment="1">
      <alignment horizontal="center"/>
      <protection/>
    </xf>
    <xf numFmtId="180" fontId="22" fillId="0" borderId="23" xfId="27" applyNumberFormat="1" applyFont="1" applyBorder="1" applyAlignment="1">
      <alignment/>
      <protection/>
    </xf>
    <xf numFmtId="0" fontId="22" fillId="0" borderId="24" xfId="27" applyFont="1" applyBorder="1" applyAlignment="1">
      <alignment/>
      <protection/>
    </xf>
    <xf numFmtId="180" fontId="22" fillId="0" borderId="24" xfId="27" applyNumberFormat="1" applyFont="1" applyBorder="1" applyAlignment="1">
      <alignment/>
      <protection/>
    </xf>
    <xf numFmtId="0" fontId="22" fillId="0" borderId="25" xfId="27" applyFont="1" applyBorder="1" applyAlignment="1">
      <alignment/>
      <protection/>
    </xf>
    <xf numFmtId="180" fontId="0" fillId="0" borderId="0" xfId="27" applyNumberFormat="1" applyFont="1" applyAlignment="1">
      <alignment/>
      <protection/>
    </xf>
    <xf numFmtId="0" fontId="0" fillId="0" borderId="0" xfId="27" applyFont="1" applyAlignment="1">
      <alignment/>
      <protection/>
    </xf>
    <xf numFmtId="181" fontId="0" fillId="0" borderId="8" xfId="27" applyNumberFormat="1" applyFont="1" applyBorder="1" applyAlignment="1">
      <alignment vertical="center"/>
      <protection/>
    </xf>
    <xf numFmtId="181" fontId="22" fillId="0" borderId="0" xfId="27" applyNumberFormat="1" applyFont="1" applyBorder="1" applyAlignment="1">
      <alignment vertical="center"/>
      <protection/>
    </xf>
    <xf numFmtId="180" fontId="22" fillId="0" borderId="0" xfId="27" applyNumberFormat="1" applyFont="1" applyBorder="1" applyAlignment="1">
      <alignment vertical="center"/>
      <protection/>
    </xf>
    <xf numFmtId="180" fontId="22" fillId="0" borderId="14" xfId="27" applyNumberFormat="1" applyFont="1" applyBorder="1" applyAlignment="1">
      <alignment vertical="center"/>
      <protection/>
    </xf>
    <xf numFmtId="195" fontId="0" fillId="0" borderId="36" xfId="27" applyNumberFormat="1" applyFont="1" applyBorder="1" applyAlignment="1">
      <alignment horizontal="center" vertical="center"/>
      <protection/>
    </xf>
    <xf numFmtId="181" fontId="22" fillId="0" borderId="0" xfId="27" applyNumberFormat="1" applyFont="1" applyBorder="1" applyAlignment="1">
      <alignment horizontal="center" vertical="center"/>
      <protection/>
    </xf>
    <xf numFmtId="195" fontId="0" fillId="0" borderId="37" xfId="27" applyNumberFormat="1" applyFont="1" applyBorder="1" applyAlignment="1">
      <alignment horizontal="center" vertical="center"/>
      <protection/>
    </xf>
    <xf numFmtId="181" fontId="22" fillId="0" borderId="5" xfId="27" applyNumberFormat="1" applyFont="1" applyBorder="1" applyAlignment="1">
      <alignment horizontal="center" vertical="center"/>
      <protection/>
    </xf>
    <xf numFmtId="180" fontId="22" fillId="0" borderId="5" xfId="27" applyNumberFormat="1" applyFont="1" applyBorder="1" applyAlignment="1">
      <alignment vertical="center"/>
      <protection/>
    </xf>
    <xf numFmtId="180" fontId="22" fillId="0" borderId="5" xfId="27" applyNumberFormat="1" applyFont="1" applyBorder="1" applyAlignment="1">
      <alignment horizontal="right" vertical="center"/>
      <protection/>
    </xf>
    <xf numFmtId="180" fontId="22" fillId="0" borderId="27" xfId="27" applyNumberFormat="1" applyFont="1" applyBorder="1" applyAlignment="1">
      <alignment vertical="center"/>
      <protection/>
    </xf>
    <xf numFmtId="181" fontId="0" fillId="0" borderId="28" xfId="27" applyNumberFormat="1" applyFont="1" applyBorder="1" applyAlignment="1">
      <alignment vertical="center"/>
      <protection/>
    </xf>
    <xf numFmtId="181" fontId="22" fillId="0" borderId="30" xfId="27" applyNumberFormat="1" applyFont="1" applyBorder="1" applyAlignment="1">
      <alignment vertical="center"/>
      <protection/>
    </xf>
    <xf numFmtId="180" fontId="22" fillId="0" borderId="30" xfId="27" applyNumberFormat="1" applyFont="1" applyBorder="1" applyAlignment="1">
      <alignment vertical="center"/>
      <protection/>
    </xf>
    <xf numFmtId="180" fontId="22" fillId="0" borderId="31" xfId="27" applyNumberFormat="1" applyFont="1" applyBorder="1" applyAlignment="1">
      <alignment vertical="center"/>
      <protection/>
    </xf>
    <xf numFmtId="181" fontId="0" fillId="0" borderId="36" xfId="27" applyNumberFormat="1" applyFont="1" applyBorder="1" applyAlignment="1">
      <alignment horizontal="right" vertical="center"/>
      <protection/>
    </xf>
    <xf numFmtId="181" fontId="22" fillId="0" borderId="0" xfId="27" applyNumberFormat="1" applyFont="1" applyBorder="1" applyAlignment="1">
      <alignment horizontal="right" vertical="center"/>
      <protection/>
    </xf>
    <xf numFmtId="0" fontId="0" fillId="0" borderId="0" xfId="27" applyFont="1" applyAlignment="1">
      <alignment horizontal="center" vertical="center" textRotation="180"/>
      <protection/>
    </xf>
    <xf numFmtId="0" fontId="55" fillId="0" borderId="0" xfId="27" applyFont="1" applyAlignment="1">
      <alignment horizontal="center" vertical="center" textRotation="180"/>
      <protection/>
    </xf>
    <xf numFmtId="181" fontId="0" fillId="0" borderId="37" xfId="27" applyNumberFormat="1" applyFont="1" applyBorder="1" applyAlignment="1">
      <alignment horizontal="right" vertical="center"/>
      <protection/>
    </xf>
    <xf numFmtId="181" fontId="22" fillId="0" borderId="5" xfId="27" applyNumberFormat="1" applyFont="1" applyBorder="1" applyAlignment="1">
      <alignment horizontal="right" vertical="center"/>
      <protection/>
    </xf>
    <xf numFmtId="181" fontId="0" fillId="0" borderId="32" xfId="27" applyNumberFormat="1" applyFont="1" applyBorder="1" applyAlignment="1">
      <alignment horizontal="center" vertical="center"/>
      <protection/>
    </xf>
    <xf numFmtId="181" fontId="22" fillId="0" borderId="34" xfId="27" applyNumberFormat="1" applyFont="1" applyBorder="1" applyAlignment="1">
      <alignment horizontal="center" vertical="center"/>
      <protection/>
    </xf>
    <xf numFmtId="180" fontId="22" fillId="0" borderId="34" xfId="27" applyNumberFormat="1" applyFont="1" applyBorder="1" applyAlignment="1">
      <alignment vertical="center"/>
      <protection/>
    </xf>
    <xf numFmtId="180" fontId="22" fillId="0" borderId="35" xfId="27" applyNumberFormat="1" applyFont="1" applyBorder="1" applyAlignment="1">
      <alignment vertical="center"/>
      <protection/>
    </xf>
    <xf numFmtId="181" fontId="0" fillId="0" borderId="8" xfId="27" applyNumberFormat="1" applyFont="1" applyBorder="1" applyAlignment="1">
      <alignment vertical="center" shrinkToFit="1"/>
      <protection/>
    </xf>
    <xf numFmtId="181" fontId="22" fillId="0" borderId="13" xfId="27" applyNumberFormat="1" applyFont="1" applyBorder="1" applyAlignment="1">
      <alignment horizontal="center" vertical="center"/>
      <protection/>
    </xf>
    <xf numFmtId="180" fontId="22" fillId="0" borderId="13" xfId="27" applyNumberFormat="1" applyFont="1" applyBorder="1" applyAlignment="1">
      <alignment vertical="center"/>
      <protection/>
    </xf>
    <xf numFmtId="180" fontId="22" fillId="0" borderId="11" xfId="27" applyNumberFormat="1" applyFont="1" applyBorder="1" applyAlignment="1">
      <alignment vertical="center"/>
      <protection/>
    </xf>
    <xf numFmtId="181" fontId="56" fillId="0" borderId="0" xfId="27" applyNumberFormat="1" applyFont="1" applyBorder="1">
      <alignment/>
      <protection/>
    </xf>
    <xf numFmtId="37" fontId="61" fillId="0" borderId="0" xfId="30" applyNumberFormat="1" applyFont="1" applyBorder="1" applyAlignment="1" applyProtection="1" quotePrefix="1">
      <alignment horizontal="left"/>
      <protection/>
    </xf>
    <xf numFmtId="37" fontId="58" fillId="0" borderId="0" xfId="30" applyNumberFormat="1" applyBorder="1" applyAlignment="1" applyProtection="1">
      <alignment horizontal="left"/>
      <protection/>
    </xf>
    <xf numFmtId="37" fontId="58" fillId="0" borderId="0" xfId="30" applyNumberFormat="1" applyBorder="1" applyAlignment="1" applyProtection="1">
      <alignment horizontal="center"/>
      <protection/>
    </xf>
    <xf numFmtId="37" fontId="58" fillId="0" borderId="0" xfId="30" applyNumberFormat="1" applyBorder="1" applyProtection="1">
      <alignment/>
      <protection/>
    </xf>
    <xf numFmtId="37" fontId="58" fillId="0" borderId="0" xfId="30" applyNumberFormat="1" applyProtection="1">
      <alignment/>
      <protection/>
    </xf>
    <xf numFmtId="0" fontId="58" fillId="0" borderId="0" xfId="30">
      <alignment/>
      <protection/>
    </xf>
    <xf numFmtId="37" fontId="58" fillId="0" borderId="19" xfId="30" applyNumberFormat="1" applyBorder="1" applyProtection="1">
      <alignment/>
      <protection/>
    </xf>
    <xf numFmtId="37" fontId="0" fillId="0" borderId="10" xfId="30" applyNumberFormat="1" applyFont="1" applyBorder="1" applyAlignment="1" applyProtection="1">
      <alignment horizontal="center"/>
      <protection/>
    </xf>
    <xf numFmtId="37" fontId="0" fillId="0" borderId="12" xfId="30" applyNumberFormat="1" applyFont="1" applyBorder="1" applyProtection="1">
      <alignment/>
      <protection/>
    </xf>
    <xf numFmtId="37" fontId="0" fillId="0" borderId="38" xfId="30" applyNumberFormat="1" applyFont="1" applyBorder="1" applyAlignment="1" applyProtection="1">
      <alignment horizontal="center"/>
      <protection/>
    </xf>
    <xf numFmtId="37" fontId="0" fillId="0" borderId="10" xfId="30" applyNumberFormat="1" applyFont="1" applyBorder="1" applyAlignment="1" applyProtection="1">
      <alignment horizontal="centerContinuous" vertical="distributed"/>
      <protection/>
    </xf>
    <xf numFmtId="37" fontId="0" fillId="0" borderId="13" xfId="30" applyNumberFormat="1" applyFont="1" applyBorder="1" applyAlignment="1" applyProtection="1">
      <alignment horizontal="centerContinuous" vertical="distributed"/>
      <protection/>
    </xf>
    <xf numFmtId="37" fontId="0" fillId="0" borderId="39" xfId="30" applyNumberFormat="1" applyFont="1" applyBorder="1" applyAlignment="1" applyProtection="1" quotePrefix="1">
      <alignment horizontal="centerContinuous"/>
      <protection/>
    </xf>
    <xf numFmtId="37" fontId="0" fillId="0" borderId="40" xfId="30" applyNumberFormat="1" applyFont="1" applyBorder="1" applyAlignment="1" applyProtection="1">
      <alignment horizontal="centerContinuous"/>
      <protection/>
    </xf>
    <xf numFmtId="37" fontId="0" fillId="0" borderId="41" xfId="30" applyNumberFormat="1" applyFont="1" applyBorder="1" applyAlignment="1" applyProtection="1">
      <alignment horizontal="centerContinuous"/>
      <protection/>
    </xf>
    <xf numFmtId="37" fontId="0" fillId="0" borderId="11" xfId="30" applyNumberFormat="1" applyFont="1" applyBorder="1" applyAlignment="1" applyProtection="1" quotePrefix="1">
      <alignment horizontal="center" vertical="distributed"/>
      <protection/>
    </xf>
    <xf numFmtId="37" fontId="0" fillId="0" borderId="8" xfId="30" applyNumberFormat="1" applyFont="1" applyBorder="1" applyAlignment="1" applyProtection="1">
      <alignment horizontal="center"/>
      <protection/>
    </xf>
    <xf numFmtId="37" fontId="0" fillId="0" borderId="9" xfId="30" applyNumberFormat="1" applyFont="1" applyBorder="1" applyAlignment="1" applyProtection="1">
      <alignment horizontal="center"/>
      <protection/>
    </xf>
    <xf numFmtId="37" fontId="22" fillId="0" borderId="2" xfId="30" applyNumberFormat="1" applyFont="1" applyBorder="1" applyAlignment="1" applyProtection="1" quotePrefix="1">
      <alignment horizontal="center"/>
      <protection/>
    </xf>
    <xf numFmtId="37" fontId="0" fillId="0" borderId="42" xfId="30" applyNumberFormat="1" applyFont="1" applyBorder="1" applyAlignment="1" applyProtection="1">
      <alignment horizontal="center"/>
      <protection/>
    </xf>
    <xf numFmtId="37" fontId="0" fillId="0" borderId="26" xfId="30" applyNumberFormat="1" applyFont="1" applyBorder="1" applyAlignment="1" applyProtection="1">
      <alignment vertical="distributed"/>
      <protection/>
    </xf>
    <xf numFmtId="37" fontId="0" fillId="0" borderId="5" xfId="30" applyNumberFormat="1" applyFont="1" applyBorder="1" applyAlignment="1" applyProtection="1">
      <alignment vertical="distributed"/>
      <protection/>
    </xf>
    <xf numFmtId="37" fontId="0" fillId="0" borderId="43" xfId="30" applyNumberFormat="1" applyFont="1" applyBorder="1" applyAlignment="1" applyProtection="1" quotePrefix="1">
      <alignment horizontal="centerContinuous" vertical="center"/>
      <protection/>
    </xf>
    <xf numFmtId="37" fontId="0" fillId="0" borderId="5" xfId="30" applyNumberFormat="1" applyFont="1" applyBorder="1" applyAlignment="1" applyProtection="1">
      <alignment horizontal="centerContinuous" vertical="center"/>
      <protection/>
    </xf>
    <xf numFmtId="37" fontId="0" fillId="0" borderId="3" xfId="30" applyNumberFormat="1" applyFont="1" applyBorder="1" applyAlignment="1" applyProtection="1">
      <alignment horizontal="center"/>
      <protection/>
    </xf>
    <xf numFmtId="37" fontId="0" fillId="0" borderId="14" xfId="30" applyNumberFormat="1" applyFont="1" applyBorder="1" applyAlignment="1" applyProtection="1" quotePrefix="1">
      <alignment horizontal="center" vertical="distributed"/>
      <protection/>
    </xf>
    <xf numFmtId="37" fontId="0" fillId="0" borderId="36" xfId="30" applyNumberFormat="1" applyFont="1" applyBorder="1" applyAlignment="1" applyProtection="1">
      <alignment horizontal="center"/>
      <protection/>
    </xf>
    <xf numFmtId="37" fontId="0" fillId="0" borderId="2" xfId="30" applyNumberFormat="1" applyFont="1" applyBorder="1" applyProtection="1">
      <alignment/>
      <protection/>
    </xf>
    <xf numFmtId="37" fontId="0" fillId="0" borderId="9" xfId="30" applyNumberFormat="1" applyFont="1" applyBorder="1" applyAlignment="1" applyProtection="1" quotePrefix="1">
      <alignment horizontal="center"/>
      <protection/>
    </xf>
    <xf numFmtId="37" fontId="0" fillId="0" borderId="2" xfId="30" applyNumberFormat="1" applyFont="1" applyBorder="1" applyAlignment="1" applyProtection="1" quotePrefix="1">
      <alignment horizontal="center"/>
      <protection/>
    </xf>
    <xf numFmtId="37" fontId="0" fillId="0" borderId="3" xfId="30" applyNumberFormat="1" applyFont="1" applyBorder="1" applyAlignment="1" applyProtection="1" quotePrefix="1">
      <alignment horizontal="center"/>
      <protection/>
    </xf>
    <xf numFmtId="37" fontId="0" fillId="0" borderId="9" xfId="30" applyNumberFormat="1" applyFont="1" applyBorder="1" applyProtection="1">
      <alignment/>
      <protection/>
    </xf>
    <xf numFmtId="37" fontId="37" fillId="0" borderId="2" xfId="30" applyNumberFormat="1" applyFont="1" applyBorder="1" applyAlignment="1" applyProtection="1">
      <alignment horizontal="left"/>
      <protection/>
    </xf>
    <xf numFmtId="37" fontId="37" fillId="0" borderId="2" xfId="30" applyNumberFormat="1" applyFont="1" applyBorder="1" applyAlignment="1" applyProtection="1">
      <alignment horizontal="center"/>
      <protection/>
    </xf>
    <xf numFmtId="37" fontId="0" fillId="0" borderId="3" xfId="30" applyNumberFormat="1" applyFont="1" applyBorder="1" applyProtection="1">
      <alignment/>
      <protection/>
    </xf>
    <xf numFmtId="37" fontId="0" fillId="0" borderId="14" xfId="30" applyNumberFormat="1" applyFont="1" applyBorder="1" applyAlignment="1" applyProtection="1">
      <alignment vertical="distributed"/>
      <protection/>
    </xf>
    <xf numFmtId="37" fontId="0" fillId="0" borderId="44" xfId="30" applyNumberFormat="1" applyFont="1" applyBorder="1" applyProtection="1">
      <alignment/>
      <protection/>
    </xf>
    <xf numFmtId="37" fontId="0" fillId="0" borderId="13" xfId="30" applyNumberFormat="1" applyFont="1" applyBorder="1" applyAlignment="1" applyProtection="1" quotePrefix="1">
      <alignment horizontal="center"/>
      <protection/>
    </xf>
    <xf numFmtId="206" fontId="0" fillId="0" borderId="44" xfId="30" applyNumberFormat="1" applyFont="1" applyFill="1" applyBorder="1" applyProtection="1">
      <alignment/>
      <protection/>
    </xf>
    <xf numFmtId="206" fontId="0" fillId="0" borderId="45" xfId="30" applyNumberFormat="1" applyFont="1" applyFill="1" applyBorder="1" applyProtection="1">
      <alignment/>
      <protection/>
    </xf>
    <xf numFmtId="206" fontId="0" fillId="0" borderId="11" xfId="30" applyNumberFormat="1" applyFont="1" applyFill="1" applyBorder="1" applyProtection="1">
      <alignment/>
      <protection/>
    </xf>
    <xf numFmtId="37" fontId="0" fillId="0" borderId="46" xfId="30" applyNumberFormat="1" applyFont="1" applyBorder="1" applyProtection="1">
      <alignment/>
      <protection/>
    </xf>
    <xf numFmtId="37" fontId="0" fillId="0" borderId="47" xfId="30" applyNumberFormat="1" applyFont="1" applyBorder="1" applyAlignment="1" applyProtection="1" quotePrefix="1">
      <alignment horizontal="center"/>
      <protection/>
    </xf>
    <xf numFmtId="37" fontId="0" fillId="0" borderId="48" xfId="30" applyNumberFormat="1" applyFont="1" applyBorder="1" applyAlignment="1" applyProtection="1">
      <alignment horizontal="center"/>
      <protection/>
    </xf>
    <xf numFmtId="206" fontId="0" fillId="0" borderId="49" xfId="30" applyNumberFormat="1" applyFont="1" applyFill="1" applyBorder="1" applyProtection="1">
      <alignment/>
      <protection/>
    </xf>
    <xf numFmtId="206" fontId="0" fillId="0" borderId="50" xfId="30" applyNumberFormat="1" applyFont="1" applyFill="1" applyBorder="1" applyProtection="1">
      <alignment/>
      <protection/>
    </xf>
    <xf numFmtId="207" fontId="0" fillId="0" borderId="51" xfId="30" applyNumberFormat="1" applyFont="1" applyFill="1" applyBorder="1" applyAlignment="1" applyProtection="1" quotePrefix="1">
      <alignment horizontal="center"/>
      <protection/>
    </xf>
    <xf numFmtId="206" fontId="0" fillId="0" borderId="52" xfId="30" applyNumberFormat="1" applyFont="1" applyFill="1" applyBorder="1" applyProtection="1">
      <alignment/>
      <protection/>
    </xf>
    <xf numFmtId="37" fontId="0" fillId="0" borderId="53" xfId="30" applyNumberFormat="1" applyFont="1" applyBorder="1" applyAlignment="1" applyProtection="1">
      <alignment horizontal="center"/>
      <protection/>
    </xf>
    <xf numFmtId="37" fontId="0" fillId="0" borderId="54" xfId="30" applyNumberFormat="1" applyFont="1" applyBorder="1" applyAlignment="1" applyProtection="1">
      <alignment horizontal="center"/>
      <protection/>
    </xf>
    <xf numFmtId="37" fontId="0" fillId="0" borderId="0" xfId="30" applyNumberFormat="1" applyFont="1" applyBorder="1" applyAlignment="1" applyProtection="1">
      <alignment/>
      <protection/>
    </xf>
    <xf numFmtId="206" fontId="0" fillId="0" borderId="9" xfId="30" applyNumberFormat="1" applyFont="1" applyFill="1" applyBorder="1" applyAlignment="1" applyProtection="1">
      <alignment/>
      <protection/>
    </xf>
    <xf numFmtId="206" fontId="0" fillId="0" borderId="3" xfId="30" applyNumberFormat="1" applyFont="1" applyFill="1" applyBorder="1" applyAlignment="1" applyProtection="1">
      <alignment/>
      <protection/>
    </xf>
    <xf numFmtId="206" fontId="0" fillId="0" borderId="15" xfId="30" applyNumberFormat="1" applyFont="1" applyFill="1" applyBorder="1" applyAlignment="1" applyProtection="1">
      <alignment/>
      <protection/>
    </xf>
    <xf numFmtId="206" fontId="0" fillId="0" borderId="14" xfId="30" applyNumberFormat="1" applyFont="1" applyFill="1" applyBorder="1" applyAlignment="1" applyProtection="1">
      <alignment/>
      <protection/>
    </xf>
    <xf numFmtId="206" fontId="0" fillId="0" borderId="9" xfId="30" applyNumberFormat="1" applyFont="1" applyFill="1" applyBorder="1" applyAlignment="1" applyProtection="1">
      <alignment horizontal="right"/>
      <protection/>
    </xf>
    <xf numFmtId="206" fontId="0" fillId="0" borderId="15" xfId="30" applyNumberFormat="1" applyFont="1" applyFill="1" applyBorder="1" applyAlignment="1" applyProtection="1">
      <alignment horizontal="right"/>
      <protection/>
    </xf>
    <xf numFmtId="206" fontId="0" fillId="0" borderId="3" xfId="30" applyNumberFormat="1" applyFont="1" applyFill="1" applyBorder="1" applyAlignment="1" applyProtection="1">
      <alignment horizontal="right"/>
      <protection/>
    </xf>
    <xf numFmtId="37" fontId="0" fillId="0" borderId="46" xfId="30" applyNumberFormat="1" applyFont="1" applyBorder="1" applyAlignment="1" applyProtection="1">
      <alignment horizontal="center"/>
      <protection/>
    </xf>
    <xf numFmtId="37" fontId="0" fillId="0" borderId="47" xfId="30" applyNumberFormat="1" applyFont="1" applyBorder="1" applyAlignment="1" applyProtection="1" quotePrefix="1">
      <alignment/>
      <protection/>
    </xf>
    <xf numFmtId="206" fontId="0" fillId="0" borderId="49" xfId="30" applyNumberFormat="1" applyFont="1" applyFill="1" applyBorder="1" applyAlignment="1" applyProtection="1">
      <alignment horizontal="right"/>
      <protection/>
    </xf>
    <xf numFmtId="206" fontId="0" fillId="0" borderId="50" xfId="30" applyNumberFormat="1" applyFont="1" applyFill="1" applyBorder="1" applyAlignment="1" applyProtection="1">
      <alignment/>
      <protection/>
    </xf>
    <xf numFmtId="206" fontId="0" fillId="0" borderId="51" xfId="30" applyNumberFormat="1" applyFont="1" applyFill="1" applyBorder="1" applyAlignment="1" applyProtection="1">
      <alignment horizontal="right"/>
      <protection/>
    </xf>
    <xf numFmtId="206" fontId="0" fillId="0" borderId="52" xfId="30" applyNumberFormat="1" applyFont="1" applyFill="1" applyBorder="1" applyAlignment="1" applyProtection="1">
      <alignment/>
      <protection/>
    </xf>
    <xf numFmtId="37" fontId="0" fillId="0" borderId="0" xfId="30" applyNumberFormat="1" applyFont="1" applyBorder="1" applyAlignment="1" applyProtection="1" quotePrefix="1">
      <alignment/>
      <protection/>
    </xf>
    <xf numFmtId="206" fontId="0" fillId="0" borderId="55" xfId="30" applyNumberFormat="1" applyFont="1" applyFill="1" applyBorder="1" applyAlignment="1" applyProtection="1">
      <alignment horizontal="right"/>
      <protection/>
    </xf>
    <xf numFmtId="206" fontId="0" fillId="0" borderId="54" xfId="30" applyNumberFormat="1" applyFont="1" applyFill="1" applyBorder="1" applyAlignment="1" applyProtection="1">
      <alignment horizontal="right"/>
      <protection/>
    </xf>
    <xf numFmtId="206" fontId="0" fillId="0" borderId="42" xfId="30" applyNumberFormat="1" applyFont="1" applyFill="1" applyBorder="1" applyAlignment="1" applyProtection="1">
      <alignment horizontal="right"/>
      <protection/>
    </xf>
    <xf numFmtId="37" fontId="0" fillId="0" borderId="54" xfId="30" applyNumberFormat="1" applyFont="1" applyBorder="1" applyAlignment="1" applyProtection="1" quotePrefix="1">
      <alignment horizontal="center"/>
      <protection/>
    </xf>
    <xf numFmtId="37" fontId="63" fillId="0" borderId="54" xfId="30" applyNumberFormat="1" applyFont="1" applyBorder="1" applyAlignment="1" applyProtection="1">
      <alignment horizontal="center"/>
      <protection/>
    </xf>
    <xf numFmtId="37" fontId="63" fillId="0" borderId="0" xfId="30" applyNumberFormat="1" applyFont="1" applyBorder="1" applyAlignment="1" applyProtection="1">
      <alignment/>
      <protection/>
    </xf>
    <xf numFmtId="37" fontId="63" fillId="0" borderId="42" xfId="30" applyNumberFormat="1" applyFont="1" applyBorder="1" applyAlignment="1" applyProtection="1">
      <alignment horizontal="center"/>
      <protection/>
    </xf>
    <xf numFmtId="206" fontId="63" fillId="0" borderId="9" xfId="30" applyNumberFormat="1" applyFont="1" applyFill="1" applyBorder="1" applyAlignment="1" applyProtection="1">
      <alignment/>
      <protection/>
    </xf>
    <xf numFmtId="206" fontId="63" fillId="0" borderId="3" xfId="30" applyNumberFormat="1" applyFont="1" applyFill="1" applyBorder="1" applyAlignment="1" applyProtection="1">
      <alignment/>
      <protection/>
    </xf>
    <xf numFmtId="206" fontId="63" fillId="0" borderId="15" xfId="30" applyNumberFormat="1" applyFont="1" applyFill="1" applyBorder="1" applyAlignment="1" applyProtection="1">
      <alignment/>
      <protection/>
    </xf>
    <xf numFmtId="206" fontId="63" fillId="0" borderId="14" xfId="30" applyNumberFormat="1" applyFont="1" applyFill="1" applyBorder="1" applyAlignment="1" applyProtection="1">
      <alignment/>
      <protection/>
    </xf>
    <xf numFmtId="37" fontId="63" fillId="0" borderId="36" xfId="30" applyNumberFormat="1" applyFont="1" applyBorder="1" applyAlignment="1" applyProtection="1">
      <alignment horizontal="center"/>
      <protection/>
    </xf>
    <xf numFmtId="37" fontId="63" fillId="0" borderId="56" xfId="30" applyNumberFormat="1" applyFont="1" applyBorder="1" applyAlignment="1" applyProtection="1">
      <alignment horizontal="center"/>
      <protection/>
    </xf>
    <xf numFmtId="37" fontId="63" fillId="0" borderId="57" xfId="30" applyNumberFormat="1" applyFont="1" applyBorder="1" applyAlignment="1" applyProtection="1" quotePrefix="1">
      <alignment/>
      <protection/>
    </xf>
    <xf numFmtId="37" fontId="0" fillId="0" borderId="58" xfId="30" applyNumberFormat="1" applyFont="1" applyBorder="1" applyAlignment="1" applyProtection="1">
      <alignment horizontal="center"/>
      <protection/>
    </xf>
    <xf numFmtId="206" fontId="63" fillId="0" borderId="59" xfId="30" applyNumberFormat="1" applyFont="1" applyFill="1" applyBorder="1" applyAlignment="1" applyProtection="1">
      <alignment/>
      <protection/>
    </xf>
    <xf numFmtId="206" fontId="63" fillId="0" borderId="55" xfId="30" applyNumberFormat="1" applyFont="1" applyFill="1" applyBorder="1" applyAlignment="1" applyProtection="1">
      <alignment/>
      <protection/>
    </xf>
    <xf numFmtId="206" fontId="63" fillId="0" borderId="55" xfId="30" applyNumberFormat="1" applyFont="1" applyFill="1" applyBorder="1" applyAlignment="1" applyProtection="1" quotePrefix="1">
      <alignment/>
      <protection/>
    </xf>
    <xf numFmtId="206" fontId="63" fillId="0" borderId="60" xfId="30" applyNumberFormat="1" applyFont="1" applyFill="1" applyBorder="1" applyAlignment="1" applyProtection="1">
      <alignment/>
      <protection/>
    </xf>
    <xf numFmtId="206" fontId="63" fillId="0" borderId="61" xfId="30" applyNumberFormat="1" applyFont="1" applyFill="1" applyBorder="1" applyAlignment="1" applyProtection="1">
      <alignment/>
      <protection/>
    </xf>
    <xf numFmtId="37" fontId="63" fillId="0" borderId="62" xfId="30" applyNumberFormat="1" applyFont="1" applyBorder="1" applyAlignment="1" applyProtection="1">
      <alignment horizontal="center"/>
      <protection/>
    </xf>
    <xf numFmtId="0" fontId="64" fillId="0" borderId="0" xfId="30" applyFont="1">
      <alignment/>
      <protection/>
    </xf>
    <xf numFmtId="206" fontId="0" fillId="0" borderId="50" xfId="30" applyNumberFormat="1" applyFont="1" applyFill="1" applyBorder="1" applyAlignment="1" applyProtection="1">
      <alignment horizontal="right"/>
      <protection/>
    </xf>
    <xf numFmtId="206" fontId="0" fillId="0" borderId="14" xfId="30" applyNumberFormat="1" applyFont="1" applyFill="1" applyBorder="1" applyAlignment="1" applyProtection="1">
      <alignment horizontal="right"/>
      <protection/>
    </xf>
    <xf numFmtId="37" fontId="0" fillId="0" borderId="56" xfId="30" applyNumberFormat="1" applyFont="1" applyBorder="1" applyAlignment="1" applyProtection="1">
      <alignment horizontal="center"/>
      <protection/>
    </xf>
    <xf numFmtId="37" fontId="0" fillId="0" borderId="57" xfId="30" applyNumberFormat="1" applyFont="1" applyBorder="1" applyAlignment="1" applyProtection="1" quotePrefix="1">
      <alignment/>
      <protection/>
    </xf>
    <xf numFmtId="206" fontId="0" fillId="0" borderId="59" xfId="30" applyNumberFormat="1" applyFont="1" applyFill="1" applyBorder="1" applyAlignment="1" applyProtection="1">
      <alignment horizontal="right"/>
      <protection/>
    </xf>
    <xf numFmtId="206" fontId="0" fillId="0" borderId="55" xfId="30" applyNumberFormat="1" applyFont="1" applyFill="1" applyBorder="1" applyAlignment="1" applyProtection="1">
      <alignment/>
      <protection/>
    </xf>
    <xf numFmtId="206" fontId="0" fillId="0" borderId="61" xfId="30" applyNumberFormat="1" applyFont="1" applyFill="1" applyBorder="1" applyAlignment="1" applyProtection="1">
      <alignment horizontal="right"/>
      <protection/>
    </xf>
    <xf numFmtId="37" fontId="0" fillId="0" borderId="62" xfId="30" applyNumberFormat="1" applyFont="1" applyBorder="1" applyAlignment="1" applyProtection="1">
      <alignment horizontal="center"/>
      <protection/>
    </xf>
    <xf numFmtId="37" fontId="0" fillId="0" borderId="47" xfId="30" applyNumberFormat="1" applyFont="1" applyBorder="1" applyAlignment="1" applyProtection="1">
      <alignment/>
      <protection/>
    </xf>
    <xf numFmtId="206" fontId="0" fillId="0" borderId="48" xfId="30" applyNumberFormat="1" applyFont="1" applyFill="1" applyBorder="1" applyAlignment="1" applyProtection="1">
      <alignment horizontal="right"/>
      <protection/>
    </xf>
    <xf numFmtId="206" fontId="0" fillId="0" borderId="15" xfId="30" applyNumberFormat="1" applyFont="1" applyFill="1" applyBorder="1" applyAlignment="1" applyProtection="1" quotePrefix="1">
      <alignment/>
      <protection/>
    </xf>
    <xf numFmtId="206" fontId="0" fillId="0" borderId="3" xfId="30" applyNumberFormat="1" applyFont="1" applyFill="1" applyBorder="1" applyAlignment="1" applyProtection="1" quotePrefix="1">
      <alignment/>
      <protection/>
    </xf>
    <xf numFmtId="206" fontId="0" fillId="0" borderId="49" xfId="30" applyNumberFormat="1" applyFont="1" applyFill="1" applyBorder="1" applyAlignment="1" applyProtection="1">
      <alignment/>
      <protection/>
    </xf>
    <xf numFmtId="206" fontId="0" fillId="0" borderId="51" xfId="30" applyNumberFormat="1" applyFont="1" applyFill="1" applyBorder="1" applyAlignment="1" applyProtection="1">
      <alignment/>
      <protection/>
    </xf>
    <xf numFmtId="37" fontId="0" fillId="0" borderId="46" xfId="30" applyNumberFormat="1" applyFont="1" applyBorder="1" applyAlignment="1" applyProtection="1" quotePrefix="1">
      <alignment horizontal="center"/>
      <protection/>
    </xf>
    <xf numFmtId="206" fontId="0" fillId="0" borderId="52" xfId="30" applyNumberFormat="1" applyFont="1" applyFill="1" applyBorder="1" applyAlignment="1" applyProtection="1">
      <alignment horizontal="right"/>
      <protection/>
    </xf>
    <xf numFmtId="37" fontId="0" fillId="0" borderId="56" xfId="30" applyNumberFormat="1" applyFont="1" applyBorder="1" applyAlignment="1" applyProtection="1" quotePrefix="1">
      <alignment horizontal="center"/>
      <protection/>
    </xf>
    <xf numFmtId="37" fontId="0" fillId="0" borderId="57" xfId="30" applyNumberFormat="1" applyFont="1" applyBorder="1" applyAlignment="1" applyProtection="1">
      <alignment/>
      <protection/>
    </xf>
    <xf numFmtId="206" fontId="0" fillId="0" borderId="60" xfId="30" applyNumberFormat="1" applyFont="1" applyFill="1" applyBorder="1" applyAlignment="1" applyProtection="1">
      <alignment horizontal="right"/>
      <protection/>
    </xf>
    <xf numFmtId="206" fontId="0" fillId="0" borderId="59" xfId="30" applyNumberFormat="1" applyFont="1" applyFill="1" applyBorder="1" applyAlignment="1" applyProtection="1">
      <alignment/>
      <protection/>
    </xf>
    <xf numFmtId="206" fontId="0" fillId="0" borderId="61" xfId="30" applyNumberFormat="1" applyFont="1" applyFill="1" applyBorder="1" applyAlignment="1" applyProtection="1">
      <alignment/>
      <protection/>
    </xf>
    <xf numFmtId="37" fontId="0" fillId="0" borderId="17" xfId="30" applyNumberFormat="1" applyFont="1" applyBorder="1" applyAlignment="1" applyProtection="1">
      <alignment horizontal="center"/>
      <protection/>
    </xf>
    <xf numFmtId="37" fontId="0" fillId="0" borderId="18" xfId="30" applyNumberFormat="1" applyFont="1" applyBorder="1" applyAlignment="1" applyProtection="1">
      <alignment/>
      <protection/>
    </xf>
    <xf numFmtId="37" fontId="0" fillId="0" borderId="63" xfId="30" applyNumberFormat="1" applyFont="1" applyBorder="1" applyAlignment="1" applyProtection="1">
      <alignment horizontal="center"/>
      <protection/>
    </xf>
    <xf numFmtId="206" fontId="0" fillId="0" borderId="17" xfId="30" applyNumberFormat="1" applyFont="1" applyFill="1" applyBorder="1" applyAlignment="1" applyProtection="1">
      <alignment horizontal="right"/>
      <protection/>
    </xf>
    <xf numFmtId="206" fontId="0" fillId="0" borderId="64" xfId="30" applyNumberFormat="1" applyFont="1" applyFill="1" applyBorder="1" applyAlignment="1" applyProtection="1">
      <alignment horizontal="right"/>
      <protection/>
    </xf>
    <xf numFmtId="206" fontId="0" fillId="0" borderId="20" xfId="30" applyNumberFormat="1" applyFont="1" applyFill="1" applyBorder="1" applyAlignment="1" applyProtection="1">
      <alignment horizontal="right"/>
      <protection/>
    </xf>
    <xf numFmtId="206" fontId="0" fillId="0" borderId="64" xfId="30" applyNumberFormat="1" applyFont="1" applyFill="1" applyBorder="1" applyAlignment="1" applyProtection="1">
      <alignment/>
      <protection/>
    </xf>
    <xf numFmtId="206" fontId="0" fillId="0" borderId="63" xfId="30" applyNumberFormat="1" applyFont="1" applyFill="1" applyBorder="1" applyAlignment="1" applyProtection="1">
      <alignment/>
      <protection/>
    </xf>
    <xf numFmtId="37" fontId="0" fillId="0" borderId="65" xfId="30" applyNumberFormat="1" applyFont="1" applyBorder="1" applyAlignment="1" applyProtection="1">
      <alignment horizontal="center"/>
      <protection/>
    </xf>
    <xf numFmtId="37" fontId="65" fillId="0" borderId="0" xfId="30" applyNumberFormat="1" applyFont="1" applyBorder="1" applyAlignment="1" applyProtection="1" quotePrefix="1">
      <alignment horizontal="left" vertical="center"/>
      <protection/>
    </xf>
    <xf numFmtId="0" fontId="58" fillId="0" borderId="0" xfId="30" applyAlignment="1">
      <alignment horizontal="center"/>
      <protection/>
    </xf>
    <xf numFmtId="37" fontId="66" fillId="0" borderId="0" xfId="30" applyNumberFormat="1" applyFont="1" applyBorder="1" applyAlignment="1" applyProtection="1" quotePrefix="1">
      <alignment horizontal="centerContinuous"/>
      <protection/>
    </xf>
    <xf numFmtId="0" fontId="58" fillId="0" borderId="0" xfId="30" applyAlignment="1">
      <alignment horizontal="centerContinuous"/>
      <protection/>
    </xf>
    <xf numFmtId="0" fontId="67" fillId="0" borderId="0" xfId="30" applyFont="1">
      <alignment/>
      <protection/>
    </xf>
    <xf numFmtId="0" fontId="58" fillId="0" borderId="5" xfId="30" applyBorder="1">
      <alignment/>
      <protection/>
    </xf>
    <xf numFmtId="0" fontId="29" fillId="0" borderId="66" xfId="30" applyFont="1" applyBorder="1">
      <alignment/>
      <protection/>
    </xf>
    <xf numFmtId="0" fontId="29" fillId="0" borderId="30" xfId="30" applyFont="1" applyBorder="1">
      <alignment/>
      <protection/>
    </xf>
    <xf numFmtId="0" fontId="0" fillId="0" borderId="67" xfId="30" applyFont="1" applyBorder="1" applyAlignment="1">
      <alignment horizontal="right"/>
      <protection/>
    </xf>
    <xf numFmtId="0" fontId="29" fillId="0" borderId="3" xfId="30" applyFont="1" applyBorder="1" applyAlignment="1">
      <alignment horizontal="center"/>
      <protection/>
    </xf>
    <xf numFmtId="0" fontId="29" fillId="0" borderId="0" xfId="30" applyFont="1" applyBorder="1" applyAlignment="1">
      <alignment horizontal="center"/>
      <protection/>
    </xf>
    <xf numFmtId="0" fontId="29" fillId="0" borderId="43" xfId="30" applyFont="1" applyBorder="1" applyAlignment="1">
      <alignment horizontal="center"/>
      <protection/>
    </xf>
    <xf numFmtId="0" fontId="58" fillId="0" borderId="68" xfId="30" applyBorder="1" applyAlignment="1">
      <alignment horizontal="center"/>
      <protection/>
    </xf>
    <xf numFmtId="0" fontId="29" fillId="0" borderId="1" xfId="30" applyFont="1" applyBorder="1" applyAlignment="1">
      <alignment horizontal="center"/>
      <protection/>
    </xf>
    <xf numFmtId="0" fontId="29" fillId="0" borderId="43" xfId="30" applyFont="1" applyBorder="1">
      <alignment/>
      <protection/>
    </xf>
    <xf numFmtId="0" fontId="29" fillId="0" borderId="5" xfId="30" applyFont="1" applyBorder="1">
      <alignment/>
      <protection/>
    </xf>
    <xf numFmtId="0" fontId="0" fillId="0" borderId="68" xfId="30" applyFont="1" applyBorder="1">
      <alignment/>
      <protection/>
    </xf>
    <xf numFmtId="0" fontId="29" fillId="0" borderId="4" xfId="30" applyFont="1" applyBorder="1">
      <alignment/>
      <protection/>
    </xf>
    <xf numFmtId="0" fontId="29" fillId="0" borderId="4" xfId="30" applyFont="1" applyBorder="1" applyAlignment="1">
      <alignment horizontal="center"/>
      <protection/>
    </xf>
    <xf numFmtId="0" fontId="29" fillId="0" borderId="5" xfId="30" applyFont="1" applyBorder="1" applyAlignment="1">
      <alignment horizontal="center"/>
      <protection/>
    </xf>
    <xf numFmtId="0" fontId="29" fillId="0" borderId="2" xfId="30" applyFont="1" applyBorder="1">
      <alignment/>
      <protection/>
    </xf>
    <xf numFmtId="0" fontId="29" fillId="0" borderId="0" xfId="30" applyFont="1" applyBorder="1">
      <alignment/>
      <protection/>
    </xf>
    <xf numFmtId="0" fontId="0" fillId="0" borderId="15" xfId="30" applyFont="1" applyBorder="1">
      <alignment/>
      <protection/>
    </xf>
    <xf numFmtId="0" fontId="0" fillId="0" borderId="3" xfId="30" applyFont="1" applyBorder="1" applyAlignment="1">
      <alignment horizontal="right"/>
      <protection/>
    </xf>
    <xf numFmtId="0" fontId="29" fillId="0" borderId="3" xfId="30" applyFont="1" applyBorder="1" applyAlignment="1">
      <alignment horizontal="right"/>
      <protection/>
    </xf>
    <xf numFmtId="0" fontId="29" fillId="0" borderId="43" xfId="30" applyFont="1" applyBorder="1" applyAlignment="1">
      <alignment horizontal="centerContinuous"/>
      <protection/>
    </xf>
    <xf numFmtId="0" fontId="29" fillId="0" borderId="5" xfId="30" applyFont="1" applyBorder="1" applyAlignment="1">
      <alignment horizontal="centerContinuous"/>
      <protection/>
    </xf>
    <xf numFmtId="0" fontId="0" fillId="0" borderId="68" xfId="30" applyFont="1" applyBorder="1" applyAlignment="1">
      <alignment horizontal="centerContinuous"/>
      <protection/>
    </xf>
    <xf numFmtId="206" fontId="0" fillId="0" borderId="4" xfId="30" applyNumberFormat="1" applyFont="1" applyFill="1" applyBorder="1">
      <alignment/>
      <protection/>
    </xf>
    <xf numFmtId="0" fontId="29" fillId="0" borderId="69" xfId="30" applyFont="1" applyBorder="1" applyAlignment="1">
      <alignment horizontal="centerContinuous"/>
      <protection/>
    </xf>
    <xf numFmtId="0" fontId="29" fillId="0" borderId="70" xfId="30" applyFont="1" applyBorder="1" applyAlignment="1">
      <alignment horizontal="centerContinuous"/>
      <protection/>
    </xf>
    <xf numFmtId="0" fontId="0" fillId="0" borderId="71" xfId="30" applyFont="1" applyBorder="1" applyAlignment="1">
      <alignment horizontal="centerContinuous"/>
      <protection/>
    </xf>
    <xf numFmtId="206" fontId="0" fillId="0" borderId="72" xfId="30" applyNumberFormat="1" applyFont="1" applyFill="1" applyBorder="1">
      <alignment/>
      <protection/>
    </xf>
    <xf numFmtId="0" fontId="69" fillId="0" borderId="0" xfId="30" applyFont="1" applyAlignment="1" quotePrefix="1">
      <alignment horizontal="left"/>
      <protection/>
    </xf>
    <xf numFmtId="0" fontId="58" fillId="0" borderId="0" xfId="30" applyAlignment="1" quotePrefix="1">
      <alignment horizontal="left"/>
      <protection/>
    </xf>
    <xf numFmtId="0" fontId="69" fillId="0" borderId="0" xfId="30" applyFont="1">
      <alignment/>
      <protection/>
    </xf>
    <xf numFmtId="0" fontId="54" fillId="0" borderId="0" xfId="30" applyFont="1" applyAlignment="1" quotePrefix="1">
      <alignment horizontal="centerContinuous"/>
      <protection/>
    </xf>
    <xf numFmtId="0" fontId="0" fillId="0" borderId="0" xfId="21">
      <alignment vertical="center"/>
      <protection/>
    </xf>
    <xf numFmtId="0" fontId="0" fillId="0" borderId="0" xfId="29">
      <alignment vertical="top"/>
      <protection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生動調査結果" xfId="21"/>
    <cellStyle name="標準_Sheet2" xfId="22"/>
    <cellStyle name="標準_概況1" xfId="23"/>
    <cellStyle name="標準_業種別在庫指数1" xfId="24"/>
    <cellStyle name="標準_業種別出荷指数1" xfId="25"/>
    <cellStyle name="標準_業種別生産指数1" xfId="26"/>
    <cellStyle name="標準_財別在庫指数1" xfId="27"/>
    <cellStyle name="標準_財別生産＆出荷1" xfId="28"/>
    <cellStyle name="標準_三ヶ月移動平均" xfId="29"/>
    <cellStyle name="標準_生動調査結果1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21"/>
          <c:w val="0.877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60.9</c:v>
                </c:pt>
                <c:pt idx="2">
                  <c:v>64.3</c:v>
                </c:pt>
                <c:pt idx="3">
                  <c:v>70.1</c:v>
                </c:pt>
                <c:pt idx="4">
                  <c:v>66.2</c:v>
                </c:pt>
                <c:pt idx="5">
                  <c:v>68</c:v>
                </c:pt>
                <c:pt idx="6">
                  <c:v>71.3</c:v>
                </c:pt>
                <c:pt idx="7">
                  <c:v>73.6</c:v>
                </c:pt>
                <c:pt idx="8">
                  <c:v>75.6</c:v>
                </c:pt>
                <c:pt idx="9">
                  <c:v>68.4</c:v>
                </c:pt>
                <c:pt idx="10">
                  <c:v>74</c:v>
                </c:pt>
                <c:pt idx="11">
                  <c:v>74.8</c:v>
                </c:pt>
                <c:pt idx="12">
                  <c:v>73.3</c:v>
                </c:pt>
                <c:pt idx="13">
                  <c:v>68.7</c:v>
                </c:pt>
                <c:pt idx="14">
                  <c:v>66.4</c:v>
                </c:pt>
                <c:pt idx="15">
                  <c:v>64.4</c:v>
                </c:pt>
                <c:pt idx="16">
                  <c:v>72.8</c:v>
                </c:pt>
                <c:pt idx="17">
                  <c:v>81</c:v>
                </c:pt>
                <c:pt idx="18">
                  <c:v>80.8</c:v>
                </c:pt>
                <c:pt idx="19">
                  <c:v>84.5</c:v>
                </c:pt>
                <c:pt idx="20">
                  <c:v>81.6</c:v>
                </c:pt>
                <c:pt idx="21">
                  <c:v>74.5</c:v>
                </c:pt>
                <c:pt idx="22">
                  <c:v>74.3</c:v>
                </c:pt>
                <c:pt idx="23">
                  <c:v>72.3</c:v>
                </c:pt>
                <c:pt idx="24">
                  <c:v>68.6</c:v>
                </c:pt>
                <c:pt idx="25">
                  <c:v>71.1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54.8</c:v>
                </c:pt>
                <c:pt idx="2">
                  <c:v>59.3</c:v>
                </c:pt>
                <c:pt idx="3">
                  <c:v>63.3</c:v>
                </c:pt>
                <c:pt idx="4">
                  <c:v>58.6</c:v>
                </c:pt>
                <c:pt idx="5">
                  <c:v>58.9</c:v>
                </c:pt>
                <c:pt idx="6">
                  <c:v>61</c:v>
                </c:pt>
                <c:pt idx="7">
                  <c:v>64.3</c:v>
                </c:pt>
                <c:pt idx="8">
                  <c:v>64.5</c:v>
                </c:pt>
                <c:pt idx="9">
                  <c:v>60.1</c:v>
                </c:pt>
                <c:pt idx="10">
                  <c:v>64.1</c:v>
                </c:pt>
                <c:pt idx="11">
                  <c:v>66.1</c:v>
                </c:pt>
                <c:pt idx="12">
                  <c:v>64.6</c:v>
                </c:pt>
                <c:pt idx="13">
                  <c:v>57.8</c:v>
                </c:pt>
                <c:pt idx="14">
                  <c:v>65</c:v>
                </c:pt>
                <c:pt idx="15">
                  <c:v>56.7</c:v>
                </c:pt>
                <c:pt idx="16">
                  <c:v>68.3</c:v>
                </c:pt>
                <c:pt idx="17">
                  <c:v>73.2</c:v>
                </c:pt>
                <c:pt idx="18">
                  <c:v>68.9</c:v>
                </c:pt>
                <c:pt idx="19">
                  <c:v>74</c:v>
                </c:pt>
                <c:pt idx="20">
                  <c:v>72.2</c:v>
                </c:pt>
                <c:pt idx="21">
                  <c:v>69.4</c:v>
                </c:pt>
                <c:pt idx="22">
                  <c:v>68.5</c:v>
                </c:pt>
                <c:pt idx="23">
                  <c:v>63.4</c:v>
                </c:pt>
                <c:pt idx="24">
                  <c:v>61.6</c:v>
                </c:pt>
                <c:pt idx="25">
                  <c:v>61.5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92.1</c:v>
                </c:pt>
                <c:pt idx="2">
                  <c:v>94</c:v>
                </c:pt>
                <c:pt idx="3">
                  <c:v>87.3</c:v>
                </c:pt>
                <c:pt idx="4">
                  <c:v>89.8</c:v>
                </c:pt>
                <c:pt idx="5">
                  <c:v>88.2</c:v>
                </c:pt>
                <c:pt idx="6">
                  <c:v>88.7</c:v>
                </c:pt>
                <c:pt idx="7">
                  <c:v>91</c:v>
                </c:pt>
                <c:pt idx="8">
                  <c:v>94.5</c:v>
                </c:pt>
                <c:pt idx="9">
                  <c:v>95.3</c:v>
                </c:pt>
                <c:pt idx="10">
                  <c:v>97</c:v>
                </c:pt>
                <c:pt idx="11">
                  <c:v>94.1</c:v>
                </c:pt>
                <c:pt idx="12">
                  <c:v>90.7</c:v>
                </c:pt>
                <c:pt idx="13">
                  <c:v>91.9</c:v>
                </c:pt>
                <c:pt idx="14">
                  <c:v>90.2</c:v>
                </c:pt>
                <c:pt idx="15">
                  <c:v>91.4</c:v>
                </c:pt>
                <c:pt idx="16">
                  <c:v>87.4</c:v>
                </c:pt>
                <c:pt idx="17">
                  <c:v>83</c:v>
                </c:pt>
                <c:pt idx="18">
                  <c:v>90.4</c:v>
                </c:pt>
                <c:pt idx="19">
                  <c:v>94</c:v>
                </c:pt>
                <c:pt idx="20">
                  <c:v>94.7</c:v>
                </c:pt>
                <c:pt idx="21">
                  <c:v>94.6</c:v>
                </c:pt>
                <c:pt idx="22">
                  <c:v>95.6</c:v>
                </c:pt>
                <c:pt idx="23">
                  <c:v>92.3</c:v>
                </c:pt>
                <c:pt idx="24">
                  <c:v>89.8</c:v>
                </c:pt>
                <c:pt idx="25">
                  <c:v>91.3</c:v>
                </c:pt>
              </c:numCache>
            </c:numRef>
          </c:val>
          <c:smooth val="0"/>
        </c:ser>
        <c:marker val="1"/>
        <c:axId val="38951407"/>
        <c:axId val="15018344"/>
      </c:lineChart>
      <c:catAx>
        <c:axId val="38951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18344"/>
        <c:crossesAt val="40"/>
        <c:auto val="1"/>
        <c:lblOffset val="100"/>
        <c:tickLblSkip val="1"/>
        <c:noMultiLvlLbl val="0"/>
      </c:catAx>
      <c:valAx>
        <c:axId val="15018344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5140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9"/>
          <c:y val="0.1472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3375"/>
          <c:w val="0.846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62.6</c:v>
                </c:pt>
                <c:pt idx="2">
                  <c:v>64.4</c:v>
                </c:pt>
                <c:pt idx="3">
                  <c:v>66.4</c:v>
                </c:pt>
                <c:pt idx="4">
                  <c:v>67.4</c:v>
                </c:pt>
                <c:pt idx="5">
                  <c:v>66.8</c:v>
                </c:pt>
                <c:pt idx="6">
                  <c:v>66.4</c:v>
                </c:pt>
                <c:pt idx="7">
                  <c:v>67.4</c:v>
                </c:pt>
                <c:pt idx="8">
                  <c:v>67</c:v>
                </c:pt>
                <c:pt idx="9">
                  <c:v>63.9</c:v>
                </c:pt>
                <c:pt idx="10">
                  <c:v>63.5</c:v>
                </c:pt>
                <c:pt idx="11">
                  <c:v>62.2</c:v>
                </c:pt>
                <c:pt idx="12">
                  <c:v>61.4</c:v>
                </c:pt>
                <c:pt idx="13">
                  <c:v>65.9</c:v>
                </c:pt>
                <c:pt idx="14">
                  <c:v>66.1</c:v>
                </c:pt>
                <c:pt idx="15">
                  <c:v>64.2</c:v>
                </c:pt>
                <c:pt idx="16">
                  <c:v>61.9</c:v>
                </c:pt>
                <c:pt idx="17">
                  <c:v>65.8</c:v>
                </c:pt>
                <c:pt idx="18">
                  <c:v>61.8</c:v>
                </c:pt>
                <c:pt idx="19">
                  <c:v>64.5</c:v>
                </c:pt>
                <c:pt idx="20">
                  <c:v>62.2</c:v>
                </c:pt>
                <c:pt idx="21">
                  <c:v>61.3</c:v>
                </c:pt>
                <c:pt idx="22">
                  <c:v>58.8</c:v>
                </c:pt>
                <c:pt idx="23">
                  <c:v>58.2</c:v>
                </c:pt>
                <c:pt idx="24">
                  <c:v>54.8</c:v>
                </c:pt>
                <c:pt idx="25">
                  <c:v>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66.7</c:v>
                </c:pt>
                <c:pt idx="2">
                  <c:v>68.6</c:v>
                </c:pt>
                <c:pt idx="3">
                  <c:v>67.3</c:v>
                </c:pt>
                <c:pt idx="4">
                  <c:v>74.7</c:v>
                </c:pt>
                <c:pt idx="5">
                  <c:v>69.2</c:v>
                </c:pt>
                <c:pt idx="6">
                  <c:v>69.5</c:v>
                </c:pt>
                <c:pt idx="7">
                  <c:v>71</c:v>
                </c:pt>
                <c:pt idx="8">
                  <c:v>70.4</c:v>
                </c:pt>
                <c:pt idx="9">
                  <c:v>68.4</c:v>
                </c:pt>
                <c:pt idx="10">
                  <c:v>67.4</c:v>
                </c:pt>
                <c:pt idx="11">
                  <c:v>65</c:v>
                </c:pt>
                <c:pt idx="12">
                  <c:v>64.3</c:v>
                </c:pt>
                <c:pt idx="13">
                  <c:v>70.8</c:v>
                </c:pt>
                <c:pt idx="14">
                  <c:v>69.1</c:v>
                </c:pt>
                <c:pt idx="15">
                  <c:v>63.9</c:v>
                </c:pt>
                <c:pt idx="16">
                  <c:v>69.5</c:v>
                </c:pt>
                <c:pt idx="17">
                  <c:v>70.8</c:v>
                </c:pt>
                <c:pt idx="18">
                  <c:v>66.3</c:v>
                </c:pt>
                <c:pt idx="19">
                  <c:v>63.9</c:v>
                </c:pt>
                <c:pt idx="20">
                  <c:v>64.5</c:v>
                </c:pt>
                <c:pt idx="21">
                  <c:v>66.4</c:v>
                </c:pt>
                <c:pt idx="22">
                  <c:v>62.1</c:v>
                </c:pt>
                <c:pt idx="23">
                  <c:v>61.6</c:v>
                </c:pt>
                <c:pt idx="24">
                  <c:v>56.7</c:v>
                </c:pt>
                <c:pt idx="25">
                  <c:v>60.9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79.5</c:v>
                </c:pt>
                <c:pt idx="2">
                  <c:v>80.5</c:v>
                </c:pt>
                <c:pt idx="3">
                  <c:v>79.5</c:v>
                </c:pt>
                <c:pt idx="4">
                  <c:v>77.5</c:v>
                </c:pt>
                <c:pt idx="5">
                  <c:v>79.4</c:v>
                </c:pt>
                <c:pt idx="6">
                  <c:v>82.9</c:v>
                </c:pt>
                <c:pt idx="7">
                  <c:v>81.9</c:v>
                </c:pt>
                <c:pt idx="8">
                  <c:v>81</c:v>
                </c:pt>
                <c:pt idx="9">
                  <c:v>84.5</c:v>
                </c:pt>
                <c:pt idx="10">
                  <c:v>82.7</c:v>
                </c:pt>
                <c:pt idx="11">
                  <c:v>80.4</c:v>
                </c:pt>
                <c:pt idx="12">
                  <c:v>83.3</c:v>
                </c:pt>
                <c:pt idx="13">
                  <c:v>80.7</c:v>
                </c:pt>
                <c:pt idx="14">
                  <c:v>80.1</c:v>
                </c:pt>
                <c:pt idx="15">
                  <c:v>87.7</c:v>
                </c:pt>
                <c:pt idx="16">
                  <c:v>81.6</c:v>
                </c:pt>
                <c:pt idx="17">
                  <c:v>80.5</c:v>
                </c:pt>
                <c:pt idx="18">
                  <c:v>75.1</c:v>
                </c:pt>
                <c:pt idx="19">
                  <c:v>83.1</c:v>
                </c:pt>
                <c:pt idx="20">
                  <c:v>82.2</c:v>
                </c:pt>
                <c:pt idx="21">
                  <c:v>85.8</c:v>
                </c:pt>
                <c:pt idx="22">
                  <c:v>78.4</c:v>
                </c:pt>
                <c:pt idx="23">
                  <c:v>76.1</c:v>
                </c:pt>
                <c:pt idx="24">
                  <c:v>75.4</c:v>
                </c:pt>
                <c:pt idx="25">
                  <c:v>78</c:v>
                </c:pt>
              </c:numCache>
            </c:numRef>
          </c:val>
          <c:smooth val="0"/>
        </c:ser>
        <c:marker val="1"/>
        <c:axId val="26967801"/>
        <c:axId val="41383618"/>
      </c:lineChart>
      <c:catAx>
        <c:axId val="26967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83618"/>
        <c:crossesAt val="40"/>
        <c:auto val="1"/>
        <c:lblOffset val="100"/>
        <c:tickLblSkip val="1"/>
        <c:noMultiLvlLbl val="0"/>
      </c:catAx>
      <c:valAx>
        <c:axId val="41383618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6780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05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42"/>
          <c:w val="0.8617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87</c:v>
                </c:pt>
                <c:pt idx="2">
                  <c:v>83.3</c:v>
                </c:pt>
                <c:pt idx="3">
                  <c:v>91.2</c:v>
                </c:pt>
                <c:pt idx="4">
                  <c:v>90.9</c:v>
                </c:pt>
                <c:pt idx="5">
                  <c:v>88.1</c:v>
                </c:pt>
                <c:pt idx="6">
                  <c:v>86.6</c:v>
                </c:pt>
                <c:pt idx="7">
                  <c:v>93.4</c:v>
                </c:pt>
                <c:pt idx="8">
                  <c:v>100.8</c:v>
                </c:pt>
                <c:pt idx="9">
                  <c:v>92.3</c:v>
                </c:pt>
                <c:pt idx="10">
                  <c:v>86.7</c:v>
                </c:pt>
                <c:pt idx="11">
                  <c:v>83.8</c:v>
                </c:pt>
                <c:pt idx="12">
                  <c:v>83.9</c:v>
                </c:pt>
                <c:pt idx="13">
                  <c:v>87.1</c:v>
                </c:pt>
                <c:pt idx="14">
                  <c:v>88.2</c:v>
                </c:pt>
                <c:pt idx="15">
                  <c:v>79.5</c:v>
                </c:pt>
                <c:pt idx="16">
                  <c:v>98.1</c:v>
                </c:pt>
                <c:pt idx="17">
                  <c:v>107.5</c:v>
                </c:pt>
                <c:pt idx="18">
                  <c:v>95.1</c:v>
                </c:pt>
                <c:pt idx="19">
                  <c:v>91</c:v>
                </c:pt>
                <c:pt idx="20">
                  <c:v>93.5</c:v>
                </c:pt>
                <c:pt idx="21">
                  <c:v>91.7</c:v>
                </c:pt>
                <c:pt idx="22">
                  <c:v>86.5</c:v>
                </c:pt>
                <c:pt idx="23">
                  <c:v>90.7</c:v>
                </c:pt>
                <c:pt idx="24">
                  <c:v>79.1</c:v>
                </c:pt>
                <c:pt idx="25">
                  <c:v>85.7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89.7</c:v>
                </c:pt>
                <c:pt idx="2">
                  <c:v>88.1</c:v>
                </c:pt>
                <c:pt idx="3">
                  <c:v>92.6</c:v>
                </c:pt>
                <c:pt idx="4">
                  <c:v>94.7</c:v>
                </c:pt>
                <c:pt idx="5">
                  <c:v>97.5</c:v>
                </c:pt>
                <c:pt idx="6">
                  <c:v>100.3</c:v>
                </c:pt>
                <c:pt idx="7">
                  <c:v>101.2</c:v>
                </c:pt>
                <c:pt idx="8">
                  <c:v>109.4</c:v>
                </c:pt>
                <c:pt idx="9">
                  <c:v>102.6</c:v>
                </c:pt>
                <c:pt idx="10">
                  <c:v>109.4</c:v>
                </c:pt>
                <c:pt idx="11">
                  <c:v>99.8</c:v>
                </c:pt>
                <c:pt idx="12">
                  <c:v>101.2</c:v>
                </c:pt>
                <c:pt idx="13">
                  <c:v>91.2</c:v>
                </c:pt>
                <c:pt idx="14">
                  <c:v>99.8</c:v>
                </c:pt>
                <c:pt idx="15">
                  <c:v>93</c:v>
                </c:pt>
                <c:pt idx="16">
                  <c:v>91.2</c:v>
                </c:pt>
                <c:pt idx="17">
                  <c:v>111.8</c:v>
                </c:pt>
                <c:pt idx="18">
                  <c:v>103.4</c:v>
                </c:pt>
                <c:pt idx="19">
                  <c:v>101.9</c:v>
                </c:pt>
                <c:pt idx="20">
                  <c:v>102.8</c:v>
                </c:pt>
                <c:pt idx="21">
                  <c:v>101.7</c:v>
                </c:pt>
                <c:pt idx="22">
                  <c:v>104</c:v>
                </c:pt>
                <c:pt idx="23">
                  <c:v>99</c:v>
                </c:pt>
                <c:pt idx="24">
                  <c:v>95.5</c:v>
                </c:pt>
                <c:pt idx="25">
                  <c:v>90.4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79.2</c:v>
                </c:pt>
                <c:pt idx="2">
                  <c:v>77.7</c:v>
                </c:pt>
                <c:pt idx="3">
                  <c:v>84.6</c:v>
                </c:pt>
                <c:pt idx="4">
                  <c:v>90.2</c:v>
                </c:pt>
                <c:pt idx="5">
                  <c:v>84.6</c:v>
                </c:pt>
                <c:pt idx="6">
                  <c:v>80.6</c:v>
                </c:pt>
                <c:pt idx="7">
                  <c:v>75.5</c:v>
                </c:pt>
                <c:pt idx="8">
                  <c:v>83.8</c:v>
                </c:pt>
                <c:pt idx="9">
                  <c:v>83.1</c:v>
                </c:pt>
                <c:pt idx="10">
                  <c:v>92.1</c:v>
                </c:pt>
                <c:pt idx="11">
                  <c:v>93.2</c:v>
                </c:pt>
                <c:pt idx="12">
                  <c:v>95.4</c:v>
                </c:pt>
                <c:pt idx="13">
                  <c:v>106.7</c:v>
                </c:pt>
                <c:pt idx="14">
                  <c:v>102</c:v>
                </c:pt>
                <c:pt idx="15">
                  <c:v>85.2</c:v>
                </c:pt>
                <c:pt idx="16">
                  <c:v>99.8</c:v>
                </c:pt>
                <c:pt idx="17">
                  <c:v>114.3</c:v>
                </c:pt>
                <c:pt idx="18">
                  <c:v>111.4</c:v>
                </c:pt>
                <c:pt idx="19">
                  <c:v>112.7</c:v>
                </c:pt>
                <c:pt idx="20">
                  <c:v>109.4</c:v>
                </c:pt>
                <c:pt idx="21">
                  <c:v>100.6</c:v>
                </c:pt>
                <c:pt idx="22">
                  <c:v>93.9</c:v>
                </c:pt>
                <c:pt idx="23">
                  <c:v>93.7</c:v>
                </c:pt>
                <c:pt idx="24">
                  <c:v>101.5</c:v>
                </c:pt>
                <c:pt idx="25">
                  <c:v>100.5</c:v>
                </c:pt>
              </c:numCache>
            </c:numRef>
          </c:val>
          <c:smooth val="0"/>
        </c:ser>
        <c:marker val="1"/>
        <c:axId val="36908243"/>
        <c:axId val="63738732"/>
      </c:lineChart>
      <c:catAx>
        <c:axId val="36908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38732"/>
        <c:crossesAt val="70"/>
        <c:auto val="1"/>
        <c:lblOffset val="100"/>
        <c:tickLblSkip val="1"/>
        <c:noMultiLvlLbl val="0"/>
      </c:catAx>
      <c:valAx>
        <c:axId val="63738732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0824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65"/>
          <c:y val="0.1045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97.1</c:v>
                </c:pt>
                <c:pt idx="2">
                  <c:v>97.5</c:v>
                </c:pt>
                <c:pt idx="3">
                  <c:v>98</c:v>
                </c:pt>
                <c:pt idx="4">
                  <c:v>100</c:v>
                </c:pt>
                <c:pt idx="5">
                  <c:v>99.9</c:v>
                </c:pt>
                <c:pt idx="6">
                  <c:v>99</c:v>
                </c:pt>
                <c:pt idx="7">
                  <c:v>98.6</c:v>
                </c:pt>
                <c:pt idx="8">
                  <c:v>95.2</c:v>
                </c:pt>
                <c:pt idx="9">
                  <c:v>94.9</c:v>
                </c:pt>
                <c:pt idx="10">
                  <c:v>93.9</c:v>
                </c:pt>
                <c:pt idx="11">
                  <c:v>95.1</c:v>
                </c:pt>
                <c:pt idx="12">
                  <c:v>95.4</c:v>
                </c:pt>
                <c:pt idx="13">
                  <c:v>100.4</c:v>
                </c:pt>
                <c:pt idx="14">
                  <c:v>101.4</c:v>
                </c:pt>
                <c:pt idx="15">
                  <c:v>80.5</c:v>
                </c:pt>
                <c:pt idx="16">
                  <c:v>87.4</c:v>
                </c:pt>
                <c:pt idx="17">
                  <c:v>91.3</c:v>
                </c:pt>
                <c:pt idx="18">
                  <c:v>97</c:v>
                </c:pt>
                <c:pt idx="19">
                  <c:v>98.2</c:v>
                </c:pt>
                <c:pt idx="20">
                  <c:v>95.7</c:v>
                </c:pt>
                <c:pt idx="21">
                  <c:v>93.5</c:v>
                </c:pt>
                <c:pt idx="22">
                  <c:v>95.9</c:v>
                </c:pt>
                <c:pt idx="23">
                  <c:v>95.5</c:v>
                </c:pt>
                <c:pt idx="24">
                  <c:v>94</c:v>
                </c:pt>
                <c:pt idx="25">
                  <c:v>75.2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61.7</c:v>
                </c:pt>
                <c:pt idx="2">
                  <c:v>62.9</c:v>
                </c:pt>
                <c:pt idx="3">
                  <c:v>76.6</c:v>
                </c:pt>
                <c:pt idx="4">
                  <c:v>64.7</c:v>
                </c:pt>
                <c:pt idx="5">
                  <c:v>67</c:v>
                </c:pt>
                <c:pt idx="6">
                  <c:v>66.4</c:v>
                </c:pt>
                <c:pt idx="7">
                  <c:v>67.9</c:v>
                </c:pt>
                <c:pt idx="8">
                  <c:v>69.1</c:v>
                </c:pt>
                <c:pt idx="9">
                  <c:v>64.9</c:v>
                </c:pt>
                <c:pt idx="10">
                  <c:v>67.9</c:v>
                </c:pt>
                <c:pt idx="11">
                  <c:v>64.5</c:v>
                </c:pt>
                <c:pt idx="12">
                  <c:v>67.1</c:v>
                </c:pt>
                <c:pt idx="13">
                  <c:v>69.6</c:v>
                </c:pt>
                <c:pt idx="14">
                  <c:v>76</c:v>
                </c:pt>
                <c:pt idx="15">
                  <c:v>88.8</c:v>
                </c:pt>
                <c:pt idx="16">
                  <c:v>67.8</c:v>
                </c:pt>
                <c:pt idx="17">
                  <c:v>79.9</c:v>
                </c:pt>
                <c:pt idx="18">
                  <c:v>84.6</c:v>
                </c:pt>
                <c:pt idx="19">
                  <c:v>82.9</c:v>
                </c:pt>
                <c:pt idx="20">
                  <c:v>67.1</c:v>
                </c:pt>
                <c:pt idx="21">
                  <c:v>66</c:v>
                </c:pt>
                <c:pt idx="22">
                  <c:v>86.8</c:v>
                </c:pt>
                <c:pt idx="23">
                  <c:v>91.6</c:v>
                </c:pt>
                <c:pt idx="24">
                  <c:v>87.2</c:v>
                </c:pt>
                <c:pt idx="25">
                  <c:v>91.5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98.2</c:v>
                </c:pt>
                <c:pt idx="2">
                  <c:v>94.9</c:v>
                </c:pt>
                <c:pt idx="3">
                  <c:v>96.4</c:v>
                </c:pt>
                <c:pt idx="4">
                  <c:v>95.7</c:v>
                </c:pt>
                <c:pt idx="5">
                  <c:v>95.4</c:v>
                </c:pt>
                <c:pt idx="6">
                  <c:v>101.2</c:v>
                </c:pt>
                <c:pt idx="7">
                  <c:v>97.2</c:v>
                </c:pt>
                <c:pt idx="8">
                  <c:v>95.7</c:v>
                </c:pt>
                <c:pt idx="9">
                  <c:v>93.8</c:v>
                </c:pt>
                <c:pt idx="10">
                  <c:v>94.2</c:v>
                </c:pt>
                <c:pt idx="11">
                  <c:v>96.6</c:v>
                </c:pt>
                <c:pt idx="12">
                  <c:v>93.7</c:v>
                </c:pt>
                <c:pt idx="13">
                  <c:v>98.4</c:v>
                </c:pt>
                <c:pt idx="14">
                  <c:v>97.5</c:v>
                </c:pt>
                <c:pt idx="15">
                  <c:v>94.9</c:v>
                </c:pt>
                <c:pt idx="16">
                  <c:v>96.4</c:v>
                </c:pt>
                <c:pt idx="17">
                  <c:v>97.8</c:v>
                </c:pt>
                <c:pt idx="18">
                  <c:v>95.4</c:v>
                </c:pt>
                <c:pt idx="19">
                  <c:v>91.2</c:v>
                </c:pt>
                <c:pt idx="20">
                  <c:v>94.7</c:v>
                </c:pt>
                <c:pt idx="21">
                  <c:v>90.6</c:v>
                </c:pt>
                <c:pt idx="22">
                  <c:v>86</c:v>
                </c:pt>
                <c:pt idx="23">
                  <c:v>88.1</c:v>
                </c:pt>
                <c:pt idx="24">
                  <c:v>88.4</c:v>
                </c:pt>
                <c:pt idx="25">
                  <c:v>96.4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58.5</c:v>
                </c:pt>
                <c:pt idx="2">
                  <c:v>57</c:v>
                </c:pt>
                <c:pt idx="3">
                  <c:v>54.4</c:v>
                </c:pt>
                <c:pt idx="4">
                  <c:v>54.3</c:v>
                </c:pt>
                <c:pt idx="5">
                  <c:v>54.6</c:v>
                </c:pt>
                <c:pt idx="6">
                  <c:v>55.4</c:v>
                </c:pt>
                <c:pt idx="7">
                  <c:v>54.8</c:v>
                </c:pt>
                <c:pt idx="8">
                  <c:v>58.3</c:v>
                </c:pt>
                <c:pt idx="9">
                  <c:v>58.4</c:v>
                </c:pt>
                <c:pt idx="10">
                  <c:v>59.1</c:v>
                </c:pt>
                <c:pt idx="11">
                  <c:v>62.4</c:v>
                </c:pt>
                <c:pt idx="12">
                  <c:v>59.4</c:v>
                </c:pt>
                <c:pt idx="13">
                  <c:v>61.5</c:v>
                </c:pt>
                <c:pt idx="14">
                  <c:v>55.8</c:v>
                </c:pt>
                <c:pt idx="15">
                  <c:v>62.2</c:v>
                </c:pt>
                <c:pt idx="16">
                  <c:v>65.7</c:v>
                </c:pt>
                <c:pt idx="17">
                  <c:v>65.8</c:v>
                </c:pt>
                <c:pt idx="18">
                  <c:v>62.7</c:v>
                </c:pt>
                <c:pt idx="19">
                  <c:v>63.4</c:v>
                </c:pt>
                <c:pt idx="20">
                  <c:v>63.2</c:v>
                </c:pt>
                <c:pt idx="21">
                  <c:v>58.6</c:v>
                </c:pt>
                <c:pt idx="22">
                  <c:v>61.1</c:v>
                </c:pt>
                <c:pt idx="23">
                  <c:v>60.7</c:v>
                </c:pt>
                <c:pt idx="24">
                  <c:v>62.9</c:v>
                </c:pt>
                <c:pt idx="25">
                  <c:v>62.3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102.4</c:v>
                </c:pt>
                <c:pt idx="2">
                  <c:v>84.5</c:v>
                </c:pt>
                <c:pt idx="3">
                  <c:v>88</c:v>
                </c:pt>
                <c:pt idx="4">
                  <c:v>90.5</c:v>
                </c:pt>
                <c:pt idx="5">
                  <c:v>88.6</c:v>
                </c:pt>
                <c:pt idx="6">
                  <c:v>90.1</c:v>
                </c:pt>
                <c:pt idx="7">
                  <c:v>103</c:v>
                </c:pt>
                <c:pt idx="8">
                  <c:v>87.5</c:v>
                </c:pt>
                <c:pt idx="9">
                  <c:v>84.9</c:v>
                </c:pt>
                <c:pt idx="10">
                  <c:v>95.7</c:v>
                </c:pt>
                <c:pt idx="11">
                  <c:v>92.1</c:v>
                </c:pt>
                <c:pt idx="12">
                  <c:v>93.9</c:v>
                </c:pt>
                <c:pt idx="13">
                  <c:v>88.6</c:v>
                </c:pt>
                <c:pt idx="14">
                  <c:v>92.6</c:v>
                </c:pt>
                <c:pt idx="15">
                  <c:v>71.2</c:v>
                </c:pt>
                <c:pt idx="16">
                  <c:v>90.8</c:v>
                </c:pt>
                <c:pt idx="17">
                  <c:v>83.2</c:v>
                </c:pt>
                <c:pt idx="18">
                  <c:v>98.4</c:v>
                </c:pt>
                <c:pt idx="19">
                  <c:v>82.5</c:v>
                </c:pt>
                <c:pt idx="20">
                  <c:v>87.9</c:v>
                </c:pt>
                <c:pt idx="21">
                  <c:v>85.9</c:v>
                </c:pt>
                <c:pt idx="22">
                  <c:v>88.7</c:v>
                </c:pt>
                <c:pt idx="23">
                  <c:v>88.1</c:v>
                </c:pt>
                <c:pt idx="24">
                  <c:v>93.6</c:v>
                </c:pt>
                <c:pt idx="25">
                  <c:v>90.2</c:v>
                </c:pt>
              </c:numCache>
            </c:numRef>
          </c:val>
          <c:smooth val="0"/>
        </c:ser>
        <c:marker val="1"/>
        <c:axId val="36777677"/>
        <c:axId val="62563638"/>
      </c:lineChart>
      <c:catAx>
        <c:axId val="36777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63638"/>
        <c:crossesAt val="50"/>
        <c:auto val="1"/>
        <c:lblOffset val="100"/>
        <c:tickLblSkip val="1"/>
        <c:noMultiLvlLbl val="0"/>
      </c:catAx>
      <c:valAx>
        <c:axId val="62563638"/>
        <c:scaling>
          <c:orientation val="minMax"/>
          <c:max val="150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7767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225"/>
          <c:y val="0.08375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883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
20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22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
23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
24</c:v>
              </c:pt>
            </c:strLit>
          </c:cat>
          <c:val>
            <c:numLit>
              <c:ptCount val="49"/>
              <c:pt idx="0">
                <c:v>-0.43859649122807154</c:v>
              </c:pt>
              <c:pt idx="1">
                <c:v>1.814516129032251</c:v>
              </c:pt>
              <c:pt idx="2">
                <c:v>-0.5639097744360999</c:v>
              </c:pt>
              <c:pt idx="3">
                <c:v>0</c:v>
              </c:pt>
              <c:pt idx="4">
                <c:v>-2.2840119165839057</c:v>
              </c:pt>
              <c:pt idx="5">
                <c:v>-5.967450271247731</c:v>
              </c:pt>
              <c:pt idx="6">
                <c:v>4.223968565815328</c:v>
              </c:pt>
              <c:pt idx="7">
                <c:v>-12.392241379310342</c:v>
              </c:pt>
              <c:pt idx="8">
                <c:v>-4.369918699187004</c:v>
              </c:pt>
              <c:pt idx="9">
                <c:v>-10.133843212237093</c:v>
              </c:pt>
              <c:pt idx="10">
                <c:v>-16.402609506057775</c:v>
              </c:pt>
              <c:pt idx="11">
                <c:v>-16.5991902834008</c:v>
              </c:pt>
              <c:pt idx="12">
                <c:v>-21.475770925110137</c:v>
              </c:pt>
              <c:pt idx="13">
                <c:v>-31.782178217821777</c:v>
              </c:pt>
              <c:pt idx="14">
                <c:v>-29.017013232514177</c:v>
              </c:pt>
              <c:pt idx="15">
                <c:v>-25.525525525525527</c:v>
              </c:pt>
              <c:pt idx="16">
                <c:v>-26.72764227642277</c:v>
              </c:pt>
              <c:pt idx="17">
                <c:v>-20.096153846153854</c:v>
              </c:pt>
              <c:pt idx="18">
                <c:v>-23.185673892554192</c:v>
              </c:pt>
              <c:pt idx="19">
                <c:v>-20.049200492004914</c:v>
              </c:pt>
              <c:pt idx="20">
                <c:v>-20.510095642933045</c:v>
              </c:pt>
              <c:pt idx="21">
                <c:v>-19.14893617021277</c:v>
              </c:pt>
              <c:pt idx="22">
                <c:v>-11.81716833890748</c:v>
              </c:pt>
              <c:pt idx="23">
                <c:v>-6.189320388349529</c:v>
              </c:pt>
              <c:pt idx="24">
                <c:v>-1.2622720897615625</c:v>
              </c:pt>
              <c:pt idx="25">
                <c:v>14.223512336719878</c:v>
              </c:pt>
              <c:pt idx="26">
                <c:v>14.913448735019985</c:v>
              </c:pt>
              <c:pt idx="27">
                <c:v>9.139784946236551</c:v>
              </c:pt>
              <c:pt idx="28">
                <c:v>10.124826629681017</c:v>
              </c:pt>
              <c:pt idx="29">
                <c:v>10.108303249097483</c:v>
              </c:pt>
              <c:pt idx="30">
                <c:v>10.552147239263787</c:v>
              </c:pt>
              <c:pt idx="31">
                <c:v>17.384615384615376</c:v>
              </c:pt>
              <c:pt idx="32">
                <c:v>17.647058823529417</c:v>
              </c:pt>
              <c:pt idx="33">
                <c:v>3.552631578947363</c:v>
              </c:pt>
              <c:pt idx="34">
                <c:v>7.079646017699126</c:v>
              </c:pt>
              <c:pt idx="35">
                <c:v>5.3040103492884905</c:v>
              </c:pt>
              <c:pt idx="36">
                <c:v>1.9886363636363535</c:v>
              </c:pt>
              <c:pt idx="37">
                <c:v>-0.7623888182973437</c:v>
              </c:pt>
              <c:pt idx="38">
                <c:v>-16.33835457705677</c:v>
              </c:pt>
              <c:pt idx="39">
                <c:v>-11.330049261083753</c:v>
              </c:pt>
              <c:pt idx="40">
                <c:v>-1.7632241813602123</c:v>
              </c:pt>
              <c:pt idx="41">
                <c:v>-1.0928961748633892</c:v>
              </c:pt>
              <c:pt idx="42">
                <c:v>-0.5549389567147567</c:v>
              </c:pt>
              <c:pt idx="43">
                <c:v>5.373525557011805</c:v>
              </c:pt>
              <c:pt idx="44">
                <c:v>-2.840909090909094</c:v>
              </c:pt>
              <c:pt idx="45">
                <c:v>3.557814485387545</c:v>
              </c:pt>
              <c:pt idx="46">
                <c:v>-2.243211334120432</c:v>
              </c:pt>
              <c:pt idx="47">
                <c:v>-5.036855036855048</c:v>
              </c:pt>
              <c:pt idx="48">
                <c:v>-2.089136490250698</c:v>
              </c:pt>
            </c:numLit>
          </c:val>
        </c:ser>
        <c:gapWidth val="10"/>
        <c:axId val="26201831"/>
        <c:axId val="34489888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100</c:v>
              </c:pt>
              <c:pt idx="1">
                <c:v>99.1</c:v>
              </c:pt>
              <c:pt idx="2">
                <c:v>98.1</c:v>
              </c:pt>
              <c:pt idx="3">
                <c:v>97.6</c:v>
              </c:pt>
              <c:pt idx="4">
                <c:v>99.4</c:v>
              </c:pt>
              <c:pt idx="5">
                <c:v>95.4</c:v>
              </c:pt>
              <c:pt idx="6">
                <c:v>100.2</c:v>
              </c:pt>
              <c:pt idx="7">
                <c:v>96.1</c:v>
              </c:pt>
              <c:pt idx="8">
                <c:v>94.1</c:v>
              </c:pt>
              <c:pt idx="9">
                <c:v>91.6</c:v>
              </c:pt>
              <c:pt idx="10">
                <c:v>89.1</c:v>
              </c:pt>
              <c:pt idx="11">
                <c:v>82.1</c:v>
              </c:pt>
              <c:pt idx="12">
                <c:v>80.3</c:v>
              </c:pt>
              <c:pt idx="13">
                <c:v>71.3</c:v>
              </c:pt>
              <c:pt idx="14">
                <c:v>70.7</c:v>
              </c:pt>
              <c:pt idx="15">
                <c:v>74.2</c:v>
              </c:pt>
              <c:pt idx="16">
                <c:v>76</c:v>
              </c:pt>
              <c:pt idx="17">
                <c:v>75.5</c:v>
              </c:pt>
              <c:pt idx="18">
                <c:v>75.9</c:v>
              </c:pt>
              <c:pt idx="19">
                <c:v>75.7</c:v>
              </c:pt>
              <c:pt idx="20">
                <c:v>75.1</c:v>
              </c:pt>
              <c:pt idx="21">
                <c:v>74.5</c:v>
              </c:pt>
              <c:pt idx="22">
                <c:v>75.9</c:v>
              </c:pt>
              <c:pt idx="23">
                <c:v>76.9</c:v>
              </c:pt>
              <c:pt idx="24">
                <c:v>80.6</c:v>
              </c:pt>
              <c:pt idx="25">
                <c:v>81.3</c:v>
              </c:pt>
              <c:pt idx="26">
                <c:v>80.7</c:v>
              </c:pt>
              <c:pt idx="27">
                <c:v>81.7</c:v>
              </c:pt>
              <c:pt idx="28">
                <c:v>83</c:v>
              </c:pt>
              <c:pt idx="29">
                <c:v>83.2</c:v>
              </c:pt>
              <c:pt idx="30">
                <c:v>83.8</c:v>
              </c:pt>
              <c:pt idx="31">
                <c:v>86</c:v>
              </c:pt>
              <c:pt idx="32">
                <c:v>86.7</c:v>
              </c:pt>
              <c:pt idx="33">
                <c:v>78.7</c:v>
              </c:pt>
              <c:pt idx="34">
                <c:v>80.5</c:v>
              </c:pt>
              <c:pt idx="35">
                <c:v>81.8</c:v>
              </c:pt>
              <c:pt idx="36">
                <c:v>82.2</c:v>
              </c:pt>
              <c:pt idx="37">
                <c:v>80.7</c:v>
              </c:pt>
              <c:pt idx="38">
                <c:v>67.5</c:v>
              </c:pt>
              <c:pt idx="39">
                <c:v>73.8</c:v>
              </c:pt>
              <c:pt idx="40">
                <c:v>80.1</c:v>
              </c:pt>
              <c:pt idx="41">
                <c:v>82.3</c:v>
              </c:pt>
              <c:pt idx="42">
                <c:v>84.8</c:v>
              </c:pt>
              <c:pt idx="43">
                <c:v>89</c:v>
              </c:pt>
              <c:pt idx="44">
                <c:v>84.3</c:v>
              </c:pt>
              <c:pt idx="45">
                <c:v>81.5</c:v>
              </c:pt>
              <c:pt idx="46">
                <c:v>78.7</c:v>
              </c:pt>
              <c:pt idx="47">
                <c:v>79.1</c:v>
              </c:pt>
              <c:pt idx="48">
                <c:v>79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109.6</c:v>
              </c:pt>
              <c:pt idx="1">
                <c:v>110.1</c:v>
              </c:pt>
              <c:pt idx="2">
                <c:v>108.7</c:v>
              </c:pt>
              <c:pt idx="3">
                <c:v>108</c:v>
              </c:pt>
              <c:pt idx="4">
                <c:v>109.3</c:v>
              </c:pt>
              <c:pt idx="5">
                <c:v>107.1</c:v>
              </c:pt>
              <c:pt idx="6">
                <c:v>106.8</c:v>
              </c:pt>
              <c:pt idx="7">
                <c:v>103.5</c:v>
              </c:pt>
              <c:pt idx="8">
                <c:v>103.6</c:v>
              </c:pt>
              <c:pt idx="9">
                <c:v>100.1</c:v>
              </c:pt>
              <c:pt idx="10">
                <c:v>93.1</c:v>
              </c:pt>
              <c:pt idx="11">
                <c:v>85.3</c:v>
              </c:pt>
              <c:pt idx="12">
                <c:v>78.1</c:v>
              </c:pt>
              <c:pt idx="13">
                <c:v>71.4</c:v>
              </c:pt>
              <c:pt idx="14">
                <c:v>73</c:v>
              </c:pt>
              <c:pt idx="15">
                <c:v>76.3</c:v>
              </c:pt>
              <c:pt idx="16">
                <c:v>79.8</c:v>
              </c:pt>
              <c:pt idx="17">
                <c:v>81</c:v>
              </c:pt>
              <c:pt idx="18">
                <c:v>81.9</c:v>
              </c:pt>
              <c:pt idx="19">
                <c:v>83.1</c:v>
              </c:pt>
              <c:pt idx="20">
                <c:v>84.6</c:v>
              </c:pt>
              <c:pt idx="21">
                <c:v>85.9</c:v>
              </c:pt>
              <c:pt idx="22">
                <c:v>88.1</c:v>
              </c:pt>
              <c:pt idx="23">
                <c:v>90.4</c:v>
              </c:pt>
              <c:pt idx="24">
                <c:v>94.3</c:v>
              </c:pt>
              <c:pt idx="25">
                <c:v>95.1</c:v>
              </c:pt>
              <c:pt idx="26">
                <c:v>95.2</c:v>
              </c:pt>
              <c:pt idx="27">
                <c:v>95.8</c:v>
              </c:pt>
              <c:pt idx="28">
                <c:v>95.7</c:v>
              </c:pt>
              <c:pt idx="29">
                <c:v>94.3</c:v>
              </c:pt>
              <c:pt idx="30">
                <c:v>94.6</c:v>
              </c:pt>
              <c:pt idx="31">
                <c:v>94.5</c:v>
              </c:pt>
              <c:pt idx="32">
                <c:v>93.7</c:v>
              </c:pt>
              <c:pt idx="33">
                <c:v>92.4</c:v>
              </c:pt>
              <c:pt idx="34">
                <c:v>93.9</c:v>
              </c:pt>
              <c:pt idx="35">
                <c:v>96.2</c:v>
              </c:pt>
              <c:pt idx="36">
                <c:v>96.2</c:v>
              </c:pt>
              <c:pt idx="37">
                <c:v>97.9</c:v>
              </c:pt>
              <c:pt idx="38">
                <c:v>82.7</c:v>
              </c:pt>
              <c:pt idx="39">
                <c:v>84</c:v>
              </c:pt>
              <c:pt idx="40">
                <c:v>89.2</c:v>
              </c:pt>
              <c:pt idx="41">
                <c:v>92.6</c:v>
              </c:pt>
              <c:pt idx="42">
                <c:v>93</c:v>
              </c:pt>
              <c:pt idx="43">
                <c:v>93.6</c:v>
              </c:pt>
              <c:pt idx="44">
                <c:v>90.5</c:v>
              </c:pt>
              <c:pt idx="45">
                <c:v>92.5</c:v>
              </c:pt>
              <c:pt idx="46">
                <c:v>90</c:v>
              </c:pt>
              <c:pt idx="47">
                <c:v>93.4</c:v>
              </c:pt>
              <c:pt idx="48">
                <c:v>95.3</c:v>
              </c:pt>
            </c:numLit>
          </c:val>
          <c:smooth val="0"/>
        </c:ser>
        <c:axId val="41973537"/>
        <c:axId val="42217514"/>
      </c:lineChart>
      <c:catAx>
        <c:axId val="26201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489888"/>
        <c:crosses val="autoZero"/>
        <c:auto val="0"/>
        <c:lblOffset val="100"/>
        <c:noMultiLvlLbl val="0"/>
      </c:catAx>
      <c:valAx>
        <c:axId val="34489888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201831"/>
        <c:crossesAt val="1"/>
        <c:crossBetween val="between"/>
        <c:dispUnits/>
        <c:majorUnit val="10"/>
      </c:valAx>
      <c:catAx>
        <c:axId val="41973537"/>
        <c:scaling>
          <c:orientation val="minMax"/>
        </c:scaling>
        <c:axPos val="b"/>
        <c:delete val="1"/>
        <c:majorTickMark val="in"/>
        <c:minorTickMark val="none"/>
        <c:tickLblPos val="nextTo"/>
        <c:crossAx val="42217514"/>
        <c:crosses val="autoZero"/>
        <c:auto val="0"/>
        <c:lblOffset val="100"/>
        <c:noMultiLvlLbl val="0"/>
      </c:catAx>
      <c:valAx>
        <c:axId val="42217514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973537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25"/>
          <c:y val="0.474"/>
          <c:w val="0.11575"/>
          <c:h val="0.20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525"/>
          <c:w val="0.87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
20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22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
23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
24</c:v>
              </c:pt>
            </c:strLit>
          </c:cat>
          <c:val>
            <c:numLit>
              <c:ptCount val="49"/>
              <c:pt idx="0">
                <c:v>0.42238648363250864</c:v>
              </c:pt>
              <c:pt idx="1">
                <c:v>1.1549566891241536</c:v>
              </c:pt>
              <c:pt idx="2">
                <c:v>-0.7073386383731228</c:v>
              </c:pt>
              <c:pt idx="3">
                <c:v>-2.3622047244094446</c:v>
              </c:pt>
              <c:pt idx="4">
                <c:v>-0.4098360655737654</c:v>
              </c:pt>
              <c:pt idx="5">
                <c:v>-5.106778087279484</c:v>
              </c:pt>
              <c:pt idx="6">
                <c:v>6.2745098039215685</c:v>
              </c:pt>
              <c:pt idx="7">
                <c:v>-10.312500000000002</c:v>
              </c:pt>
              <c:pt idx="8">
                <c:v>-5.486044273339752</c:v>
              </c:pt>
              <c:pt idx="9">
                <c:v>-10.207939508506614</c:v>
              </c:pt>
              <c:pt idx="10">
                <c:v>-15.290806754221386</c:v>
              </c:pt>
              <c:pt idx="11">
                <c:v>-17.070805043646942</c:v>
              </c:pt>
              <c:pt idx="12">
                <c:v>-25.657202944269187</c:v>
              </c:pt>
              <c:pt idx="13">
                <c:v>-32.825880114176975</c:v>
              </c:pt>
              <c:pt idx="14">
                <c:v>-29.38557435440784</c:v>
              </c:pt>
              <c:pt idx="15">
                <c:v>-24.8991935483871</c:v>
              </c:pt>
              <c:pt idx="16">
                <c:v>-28.292181069958843</c:v>
              </c:pt>
              <c:pt idx="17">
                <c:v>-20.547945205479458</c:v>
              </c:pt>
              <c:pt idx="18">
                <c:v>-22.878228782287835</c:v>
              </c:pt>
              <c:pt idx="19">
                <c:v>-21.022067363530773</c:v>
              </c:pt>
              <c:pt idx="20">
                <c:v>-19.348268839103866</c:v>
              </c:pt>
              <c:pt idx="21">
                <c:v>-18.73684210526315</c:v>
              </c:pt>
              <c:pt idx="22">
                <c:v>-10.077519379844958</c:v>
              </c:pt>
              <c:pt idx="23">
                <c:v>-6.1988304093567255</c:v>
              </c:pt>
              <c:pt idx="24">
                <c:v>1.9801980198019598</c:v>
              </c:pt>
              <c:pt idx="25">
                <c:v>13.88101983002834</c:v>
              </c:pt>
              <c:pt idx="26">
                <c:v>13.240857503152581</c:v>
              </c:pt>
              <c:pt idx="27">
                <c:v>8.859060402684559</c:v>
              </c:pt>
              <c:pt idx="28">
                <c:v>12.62553802008608</c:v>
              </c:pt>
              <c:pt idx="29">
                <c:v>10.221674876847286</c:v>
              </c:pt>
              <c:pt idx="30">
                <c:v>9.8086124401914</c:v>
              </c:pt>
              <c:pt idx="31">
                <c:v>16.323529411764692</c:v>
              </c:pt>
              <c:pt idx="32">
                <c:v>14.39393939393938</c:v>
              </c:pt>
              <c:pt idx="33">
                <c:v>7.253886010362676</c:v>
              </c:pt>
              <c:pt idx="34">
                <c:v>4.92610837438423</c:v>
              </c:pt>
              <c:pt idx="35">
                <c:v>3.990024937655856</c:v>
              </c:pt>
              <c:pt idx="36">
                <c:v>1.2482662968099856</c:v>
              </c:pt>
              <c:pt idx="37">
                <c:v>0.746268656716409</c:v>
              </c:pt>
              <c:pt idx="38">
                <c:v>-15.478841870824045</c:v>
              </c:pt>
              <c:pt idx="39">
                <c:v>-14.919852034525272</c:v>
              </c:pt>
              <c:pt idx="40">
                <c:v>-7.006369426751591</c:v>
              </c:pt>
              <c:pt idx="41">
                <c:v>-3.6871508379888285</c:v>
              </c:pt>
              <c:pt idx="42">
                <c:v>-2.614379084967311</c:v>
              </c:pt>
              <c:pt idx="43">
                <c:v>2.275600505689024</c:v>
              </c:pt>
              <c:pt idx="44">
                <c:v>-2.0971302428255956</c:v>
              </c:pt>
              <c:pt idx="45">
                <c:v>3.864734299516903</c:v>
              </c:pt>
              <c:pt idx="46">
                <c:v>-1.4084507042253502</c:v>
              </c:pt>
              <c:pt idx="47">
                <c:v>-1.0791366906474864</c:v>
              </c:pt>
              <c:pt idx="48">
                <c:v>-2.465753424657535</c:v>
              </c:pt>
            </c:numLit>
          </c:val>
        </c:ser>
        <c:gapWidth val="10"/>
        <c:axId val="44413307"/>
        <c:axId val="64175444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103</c:v>
              </c:pt>
              <c:pt idx="1">
                <c:v>101.7</c:v>
              </c:pt>
              <c:pt idx="2">
                <c:v>100.1</c:v>
              </c:pt>
              <c:pt idx="3">
                <c:v>97.3</c:v>
              </c:pt>
              <c:pt idx="4">
                <c:v>102</c:v>
              </c:pt>
              <c:pt idx="5">
                <c:v>98.9</c:v>
              </c:pt>
              <c:pt idx="6">
                <c:v>104.3</c:v>
              </c:pt>
              <c:pt idx="7">
                <c:v>98.2</c:v>
              </c:pt>
              <c:pt idx="8">
                <c:v>96.5</c:v>
              </c:pt>
              <c:pt idx="9">
                <c:v>93.7</c:v>
              </c:pt>
              <c:pt idx="10">
                <c:v>90.7</c:v>
              </c:pt>
              <c:pt idx="11">
                <c:v>84.6</c:v>
              </c:pt>
              <c:pt idx="12">
                <c:v>78.7</c:v>
              </c:pt>
              <c:pt idx="13">
                <c:v>72.3</c:v>
              </c:pt>
              <c:pt idx="14">
                <c:v>72.2</c:v>
              </c:pt>
              <c:pt idx="15">
                <c:v>75.2</c:v>
              </c:pt>
              <c:pt idx="16">
                <c:v>76.8</c:v>
              </c:pt>
              <c:pt idx="17">
                <c:v>77.4</c:v>
              </c:pt>
              <c:pt idx="18">
                <c:v>77.8</c:v>
              </c:pt>
              <c:pt idx="19">
                <c:v>77.1</c:v>
              </c:pt>
              <c:pt idx="20">
                <c:v>77.7</c:v>
              </c:pt>
              <c:pt idx="21">
                <c:v>76.2</c:v>
              </c:pt>
              <c:pt idx="22">
                <c:v>78.9</c:v>
              </c:pt>
              <c:pt idx="23">
                <c:v>78.6</c:v>
              </c:pt>
              <c:pt idx="24">
                <c:v>81.7</c:v>
              </c:pt>
              <c:pt idx="25">
                <c:v>82.4</c:v>
              </c:pt>
              <c:pt idx="26">
                <c:v>82.3</c:v>
              </c:pt>
              <c:pt idx="27">
                <c:v>83.3</c:v>
              </c:pt>
              <c:pt idx="28">
                <c:v>85.3</c:v>
              </c:pt>
              <c:pt idx="29">
                <c:v>85.1</c:v>
              </c:pt>
              <c:pt idx="30">
                <c:v>85.1</c:v>
              </c:pt>
              <c:pt idx="31">
                <c:v>87</c:v>
              </c:pt>
              <c:pt idx="32">
                <c:v>86.2</c:v>
              </c:pt>
              <c:pt idx="33">
                <c:v>83</c:v>
              </c:pt>
              <c:pt idx="34">
                <c:v>82</c:v>
              </c:pt>
              <c:pt idx="35">
                <c:v>82.4</c:v>
              </c:pt>
              <c:pt idx="36">
                <c:v>82.7</c:v>
              </c:pt>
              <c:pt idx="37">
                <c:v>83</c:v>
              </c:pt>
              <c:pt idx="38">
                <c:v>69.6</c:v>
              </c:pt>
              <c:pt idx="39">
                <c:v>71.8</c:v>
              </c:pt>
              <c:pt idx="40">
                <c:v>78.4</c:v>
              </c:pt>
              <c:pt idx="41">
                <c:v>81.9</c:v>
              </c:pt>
              <c:pt idx="42">
                <c:v>83.9</c:v>
              </c:pt>
              <c:pt idx="43">
                <c:v>87.9</c:v>
              </c:pt>
              <c:pt idx="44">
                <c:v>84.4</c:v>
              </c:pt>
              <c:pt idx="45">
                <c:v>86.2</c:v>
              </c:pt>
              <c:pt idx="46">
                <c:v>80.8</c:v>
              </c:pt>
              <c:pt idx="47">
                <c:v>82.6</c:v>
              </c:pt>
              <c:pt idx="48">
                <c:v>79.6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110.7</c:v>
              </c:pt>
              <c:pt idx="1">
                <c:v>111.4</c:v>
              </c:pt>
              <c:pt idx="2">
                <c:v>109.4</c:v>
              </c:pt>
              <c:pt idx="3">
                <c:v>108.6</c:v>
              </c:pt>
              <c:pt idx="4">
                <c:v>109.7</c:v>
              </c:pt>
              <c:pt idx="5">
                <c:v>106.9</c:v>
              </c:pt>
              <c:pt idx="6">
                <c:v>107.4</c:v>
              </c:pt>
              <c:pt idx="7">
                <c:v>103.9</c:v>
              </c:pt>
              <c:pt idx="8">
                <c:v>104</c:v>
              </c:pt>
              <c:pt idx="9">
                <c:v>100.9</c:v>
              </c:pt>
              <c:pt idx="10">
                <c:v>93.6</c:v>
              </c:pt>
              <c:pt idx="11">
                <c:v>86</c:v>
              </c:pt>
              <c:pt idx="12">
                <c:v>78.1</c:v>
              </c:pt>
              <c:pt idx="13">
                <c:v>73.5</c:v>
              </c:pt>
              <c:pt idx="14">
                <c:v>75.5</c:v>
              </c:pt>
              <c:pt idx="15">
                <c:v>77.1</c:v>
              </c:pt>
              <c:pt idx="16">
                <c:v>79.7</c:v>
              </c:pt>
              <c:pt idx="17">
                <c:v>81.8</c:v>
              </c:pt>
              <c:pt idx="18">
                <c:v>82.9</c:v>
              </c:pt>
              <c:pt idx="19">
                <c:v>83.8</c:v>
              </c:pt>
              <c:pt idx="20">
                <c:v>85.6</c:v>
              </c:pt>
              <c:pt idx="21">
                <c:v>87.5</c:v>
              </c:pt>
              <c:pt idx="22">
                <c:v>88.8</c:v>
              </c:pt>
              <c:pt idx="23">
                <c:v>90.9</c:v>
              </c:pt>
              <c:pt idx="24">
                <c:v>95</c:v>
              </c:pt>
              <c:pt idx="25">
                <c:v>96.1</c:v>
              </c:pt>
              <c:pt idx="26">
                <c:v>96.7</c:v>
              </c:pt>
              <c:pt idx="27">
                <c:v>97.3</c:v>
              </c:pt>
              <c:pt idx="28">
                <c:v>96.1</c:v>
              </c:pt>
              <c:pt idx="29">
                <c:v>96</c:v>
              </c:pt>
              <c:pt idx="30">
                <c:v>96</c:v>
              </c:pt>
              <c:pt idx="31">
                <c:v>95.7</c:v>
              </c:pt>
              <c:pt idx="32">
                <c:v>95.5</c:v>
              </c:pt>
              <c:pt idx="33">
                <c:v>93.2</c:v>
              </c:pt>
              <c:pt idx="34">
                <c:v>95.9</c:v>
              </c:pt>
              <c:pt idx="35">
                <c:v>97.1</c:v>
              </c:pt>
              <c:pt idx="36">
                <c:v>96.3</c:v>
              </c:pt>
              <c:pt idx="37">
                <c:v>99.5</c:v>
              </c:pt>
              <c:pt idx="38">
                <c:v>85</c:v>
              </c:pt>
              <c:pt idx="39">
                <c:v>82.8</c:v>
              </c:pt>
              <c:pt idx="40">
                <c:v>87.2</c:v>
              </c:pt>
              <c:pt idx="41">
                <c:v>94.3</c:v>
              </c:pt>
              <c:pt idx="42">
                <c:v>94.4</c:v>
              </c:pt>
              <c:pt idx="43">
                <c:v>94.6</c:v>
              </c:pt>
              <c:pt idx="44">
                <c:v>92.7</c:v>
              </c:pt>
              <c:pt idx="45">
                <c:v>92.9</c:v>
              </c:pt>
              <c:pt idx="46">
                <c:v>91.4</c:v>
              </c:pt>
              <c:pt idx="47">
                <c:v>95.6</c:v>
              </c:pt>
              <c:pt idx="48">
                <c:v>94.9</c:v>
              </c:pt>
            </c:numLit>
          </c:val>
          <c:smooth val="0"/>
        </c:ser>
        <c:axId val="40708085"/>
        <c:axId val="30828446"/>
      </c:lineChart>
      <c:catAx>
        <c:axId val="444133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4175444"/>
        <c:crosses val="autoZero"/>
        <c:auto val="0"/>
        <c:lblOffset val="100"/>
        <c:noMultiLvlLbl val="0"/>
      </c:catAx>
      <c:valAx>
        <c:axId val="64175444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413307"/>
        <c:crossesAt val="1"/>
        <c:crossBetween val="between"/>
        <c:dispUnits/>
        <c:majorUnit val="10"/>
        <c:minorUnit val="1"/>
      </c:valAx>
      <c:catAx>
        <c:axId val="40708085"/>
        <c:scaling>
          <c:orientation val="minMax"/>
        </c:scaling>
        <c:axPos val="b"/>
        <c:delete val="1"/>
        <c:majorTickMark val="in"/>
        <c:minorTickMark val="none"/>
        <c:tickLblPos val="nextTo"/>
        <c:crossAx val="30828446"/>
        <c:crossesAt val="60"/>
        <c:auto val="0"/>
        <c:lblOffset val="100"/>
        <c:noMultiLvlLbl val="0"/>
      </c:catAx>
      <c:valAx>
        <c:axId val="30828446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708085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5"/>
          <c:w val="0.126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967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
20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22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
23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
24</c:v>
              </c:pt>
            </c:strLit>
          </c:cat>
          <c:val>
            <c:numLit>
              <c:ptCount val="49"/>
              <c:pt idx="0">
                <c:v>0.19704433497538254</c:v>
              </c:pt>
              <c:pt idx="1">
                <c:v>1.5243902439024293</c:v>
              </c:pt>
              <c:pt idx="2">
                <c:v>-1.2889366272824776</c:v>
              </c:pt>
              <c:pt idx="3">
                <c:v>-0.9574468085106425</c:v>
              </c:pt>
              <c:pt idx="4">
                <c:v>-0.8247422680412342</c:v>
              </c:pt>
              <c:pt idx="5">
                <c:v>-1.4619883040935644</c:v>
              </c:pt>
              <c:pt idx="6">
                <c:v>-3.992210321324252</c:v>
              </c:pt>
              <c:pt idx="7">
                <c:v>-5.209397344228817</c:v>
              </c:pt>
              <c:pt idx="8">
                <c:v>-3.501544799176104</c:v>
              </c:pt>
              <c:pt idx="9">
                <c:v>-6.403940886699511</c:v>
              </c:pt>
              <c:pt idx="10">
                <c:v>-4.393505253104113</c:v>
              </c:pt>
              <c:pt idx="11">
                <c:v>-6.225680933852129</c:v>
              </c:pt>
              <c:pt idx="12">
                <c:v>-5.703048180924286</c:v>
              </c:pt>
              <c:pt idx="13">
                <c:v>-6.106106106106113</c:v>
              </c:pt>
              <c:pt idx="14">
                <c:v>-4.787812840043526</c:v>
              </c:pt>
              <c:pt idx="15">
                <c:v>-7.626208378088073</c:v>
              </c:pt>
              <c:pt idx="16">
                <c:v>-5.821205821205833</c:v>
              </c:pt>
              <c:pt idx="17">
                <c:v>-6.033630069238372</c:v>
              </c:pt>
              <c:pt idx="18">
                <c:v>-5.1724137931034475</c:v>
              </c:pt>
              <c:pt idx="19">
                <c:v>-4.525862068965525</c:v>
              </c:pt>
              <c:pt idx="20">
                <c:v>-7.363927427961581</c:v>
              </c:pt>
              <c:pt idx="21">
                <c:v>-10.526315789473683</c:v>
              </c:pt>
              <c:pt idx="22">
                <c:v>-11.188811188811176</c:v>
              </c:pt>
              <c:pt idx="23">
                <c:v>-12.759336099585072</c:v>
              </c:pt>
              <c:pt idx="24">
                <c:v>-9.489051094890522</c:v>
              </c:pt>
              <c:pt idx="25">
                <c:v>-8.422174840085283</c:v>
              </c:pt>
              <c:pt idx="26">
                <c:v>-5.028571428571437</c:v>
              </c:pt>
              <c:pt idx="27">
                <c:v>0.5813953488372103</c:v>
              </c:pt>
              <c:pt idx="28">
                <c:v>-1.4348785871964642</c:v>
              </c:pt>
              <c:pt idx="29">
                <c:v>-0.6315789473684164</c:v>
              </c:pt>
              <c:pt idx="30">
                <c:v>-3.9572192513368964</c:v>
              </c:pt>
              <c:pt idx="31">
                <c:v>-1.1286681715575675</c:v>
              </c:pt>
              <c:pt idx="32">
                <c:v>0</c:v>
              </c:pt>
              <c:pt idx="33">
                <c:v>8.94117647058823</c:v>
              </c:pt>
              <c:pt idx="34">
                <c:v>7.424071991001124</c:v>
              </c:pt>
              <c:pt idx="35">
                <c:v>6.777645659928666</c:v>
              </c:pt>
              <c:pt idx="36">
                <c:v>5.87557603686637</c:v>
              </c:pt>
              <c:pt idx="37">
                <c:v>3.026775320139685</c:v>
              </c:pt>
              <c:pt idx="38">
                <c:v>-3.4897713598074476</c:v>
              </c:pt>
              <c:pt idx="39">
                <c:v>2.543352601156079</c:v>
              </c:pt>
              <c:pt idx="40">
                <c:v>8.28667413213886</c:v>
              </c:pt>
              <c:pt idx="41">
                <c:v>4.449152542372858</c:v>
              </c:pt>
              <c:pt idx="42">
                <c:v>10.244988864142535</c:v>
              </c:pt>
              <c:pt idx="43">
                <c:v>7.420091324200917</c:v>
              </c:pt>
              <c:pt idx="44">
                <c:v>5.069124423963145</c:v>
              </c:pt>
              <c:pt idx="45">
                <c:v>0.5399568034557323</c:v>
              </c:pt>
              <c:pt idx="46">
                <c:v>2.617801047120416</c:v>
              </c:pt>
              <c:pt idx="47">
                <c:v>0.6681514476614803</c:v>
              </c:pt>
              <c:pt idx="48">
                <c:v>0.32644178454841466</c:v>
              </c:pt>
            </c:numLit>
          </c:val>
        </c:ser>
        <c:gapWidth val="10"/>
        <c:axId val="9020559"/>
        <c:axId val="14076168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100.2</c:v>
              </c:pt>
              <c:pt idx="1">
                <c:v>99.7</c:v>
              </c:pt>
              <c:pt idx="2">
                <c:v>97.6</c:v>
              </c:pt>
              <c:pt idx="3">
                <c:v>97.6</c:v>
              </c:pt>
              <c:pt idx="4">
                <c:v>97.2</c:v>
              </c:pt>
              <c:pt idx="5">
                <c:v>96.6</c:v>
              </c:pt>
              <c:pt idx="6">
                <c:v>95.7</c:v>
              </c:pt>
              <c:pt idx="7">
                <c:v>94.9</c:v>
              </c:pt>
              <c:pt idx="8">
                <c:v>95.8</c:v>
              </c:pt>
              <c:pt idx="9">
                <c:v>93.2</c:v>
              </c:pt>
              <c:pt idx="10">
                <c:v>95.8</c:v>
              </c:pt>
              <c:pt idx="11">
                <c:v>96.1</c:v>
              </c:pt>
              <c:pt idx="12">
                <c:v>93.8</c:v>
              </c:pt>
              <c:pt idx="13">
                <c:v>93.5</c:v>
              </c:pt>
              <c:pt idx="14">
                <c:v>93</c:v>
              </c:pt>
              <c:pt idx="15">
                <c:v>90.2</c:v>
              </c:pt>
              <c:pt idx="16">
                <c:v>91.9</c:v>
              </c:pt>
              <c:pt idx="17">
                <c:v>91.2</c:v>
              </c:pt>
              <c:pt idx="18">
                <c:v>90.9</c:v>
              </c:pt>
              <c:pt idx="19">
                <c:v>90.4</c:v>
              </c:pt>
              <c:pt idx="20">
                <c:v>88.7</c:v>
              </c:pt>
              <c:pt idx="21">
                <c:v>84.1</c:v>
              </c:pt>
              <c:pt idx="22">
                <c:v>84.9</c:v>
              </c:pt>
              <c:pt idx="23">
                <c:v>83.5</c:v>
              </c:pt>
              <c:pt idx="24">
                <c:v>85.2</c:v>
              </c:pt>
              <c:pt idx="25">
                <c:v>86.7</c:v>
              </c:pt>
              <c:pt idx="26">
                <c:v>88.3</c:v>
              </c:pt>
              <c:pt idx="27">
                <c:v>90.6</c:v>
              </c:pt>
              <c:pt idx="28">
                <c:v>89.5</c:v>
              </c:pt>
              <c:pt idx="29">
                <c:v>89.9</c:v>
              </c:pt>
              <c:pt idx="30">
                <c:v>86.7</c:v>
              </c:pt>
              <c:pt idx="31">
                <c:v>89.2</c:v>
              </c:pt>
              <c:pt idx="32">
                <c:v>88.9</c:v>
              </c:pt>
              <c:pt idx="33">
                <c:v>91.8</c:v>
              </c:pt>
              <c:pt idx="34">
                <c:v>91.4</c:v>
              </c:pt>
              <c:pt idx="35">
                <c:v>90.4</c:v>
              </c:pt>
              <c:pt idx="36">
                <c:v>90.2</c:v>
              </c:pt>
              <c:pt idx="37">
                <c:v>89.3</c:v>
              </c:pt>
              <c:pt idx="38">
                <c:v>85.2</c:v>
              </c:pt>
              <c:pt idx="39">
                <c:v>92.8</c:v>
              </c:pt>
              <c:pt idx="40">
                <c:v>97</c:v>
              </c:pt>
              <c:pt idx="41">
                <c:v>93.9</c:v>
              </c:pt>
              <c:pt idx="42">
                <c:v>95.5</c:v>
              </c:pt>
              <c:pt idx="43">
                <c:v>96</c:v>
              </c:pt>
              <c:pt idx="44">
                <c:v>93.4</c:v>
              </c:pt>
              <c:pt idx="45">
                <c:v>92.3</c:v>
              </c:pt>
              <c:pt idx="46">
                <c:v>93.8</c:v>
              </c:pt>
              <c:pt idx="47">
                <c:v>90.9</c:v>
              </c:pt>
              <c:pt idx="48">
                <c:v>90.6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105.1</c:v>
              </c:pt>
              <c:pt idx="1">
                <c:v>105.2</c:v>
              </c:pt>
              <c:pt idx="2">
                <c:v>105.2</c:v>
              </c:pt>
              <c:pt idx="3">
                <c:v>104.7</c:v>
              </c:pt>
              <c:pt idx="4">
                <c:v>105.3</c:v>
              </c:pt>
              <c:pt idx="5">
                <c:v>106.2</c:v>
              </c:pt>
              <c:pt idx="6">
                <c:v>106.3</c:v>
              </c:pt>
              <c:pt idx="7">
                <c:v>106.1</c:v>
              </c:pt>
              <c:pt idx="8">
                <c:v>107.7</c:v>
              </c:pt>
              <c:pt idx="9">
                <c:v>108.9</c:v>
              </c:pt>
              <c:pt idx="10">
                <c:v>109.5</c:v>
              </c:pt>
              <c:pt idx="11">
                <c:v>109.7</c:v>
              </c:pt>
              <c:pt idx="12">
                <c:v>107.2</c:v>
              </c:pt>
              <c:pt idx="13">
                <c:v>103.2</c:v>
              </c:pt>
              <c:pt idx="14">
                <c:v>100</c:v>
              </c:pt>
              <c:pt idx="15">
                <c:v>97.9</c:v>
              </c:pt>
              <c:pt idx="16">
                <c:v>97.3</c:v>
              </c:pt>
              <c:pt idx="17">
                <c:v>96.1</c:v>
              </c:pt>
              <c:pt idx="18">
                <c:v>95.5</c:v>
              </c:pt>
              <c:pt idx="19">
                <c:v>95</c:v>
              </c:pt>
              <c:pt idx="20">
                <c:v>94.4</c:v>
              </c:pt>
              <c:pt idx="21">
                <c:v>93.1</c:v>
              </c:pt>
              <c:pt idx="22">
                <c:v>93.2</c:v>
              </c:pt>
              <c:pt idx="23">
                <c:v>93</c:v>
              </c:pt>
              <c:pt idx="24">
                <c:v>94</c:v>
              </c:pt>
              <c:pt idx="25">
                <c:v>95.4</c:v>
              </c:pt>
              <c:pt idx="26">
                <c:v>94.4</c:v>
              </c:pt>
              <c:pt idx="27">
                <c:v>95</c:v>
              </c:pt>
              <c:pt idx="28">
                <c:v>96.3</c:v>
              </c:pt>
              <c:pt idx="29">
                <c:v>96.9</c:v>
              </c:pt>
              <c:pt idx="30">
                <c:v>96.7</c:v>
              </c:pt>
              <c:pt idx="31">
                <c:v>97.1</c:v>
              </c:pt>
              <c:pt idx="32">
                <c:v>97.3</c:v>
              </c:pt>
              <c:pt idx="33">
                <c:v>96.8</c:v>
              </c:pt>
              <c:pt idx="34">
                <c:v>95.2</c:v>
              </c:pt>
              <c:pt idx="35">
                <c:v>96.7</c:v>
              </c:pt>
              <c:pt idx="36">
                <c:v>100.5</c:v>
              </c:pt>
              <c:pt idx="37">
                <c:v>102</c:v>
              </c:pt>
              <c:pt idx="38">
                <c:v>97.7</c:v>
              </c:pt>
              <c:pt idx="39">
                <c:v>98.2</c:v>
              </c:pt>
              <c:pt idx="40">
                <c:v>103.7</c:v>
              </c:pt>
              <c:pt idx="41">
                <c:v>100.8</c:v>
              </c:pt>
              <c:pt idx="42">
                <c:v>100.7</c:v>
              </c:pt>
              <c:pt idx="43">
                <c:v>102.8</c:v>
              </c:pt>
              <c:pt idx="44">
                <c:v>102.7</c:v>
              </c:pt>
              <c:pt idx="45">
                <c:v>103.6</c:v>
              </c:pt>
              <c:pt idx="46">
                <c:v>103</c:v>
              </c:pt>
              <c:pt idx="47">
                <c:v>100</c:v>
              </c:pt>
              <c:pt idx="48">
                <c:v>103.1</c:v>
              </c:pt>
            </c:numLit>
          </c:val>
          <c:smooth val="0"/>
        </c:ser>
        <c:axId val="59576649"/>
        <c:axId val="66427794"/>
      </c:lineChart>
      <c:catAx>
        <c:axId val="9020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4076168"/>
        <c:crosses val="autoZero"/>
        <c:auto val="0"/>
        <c:lblOffset val="100"/>
        <c:noMultiLvlLbl val="0"/>
      </c:catAx>
      <c:valAx>
        <c:axId val="14076168"/>
        <c:scaling>
          <c:orientation val="minMax"/>
          <c:max val="2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020559"/>
        <c:crossesAt val="1"/>
        <c:crossBetween val="between"/>
        <c:dispUnits/>
        <c:majorUnit val="10"/>
      </c:valAx>
      <c:catAx>
        <c:axId val="59576649"/>
        <c:scaling>
          <c:orientation val="minMax"/>
        </c:scaling>
        <c:axPos val="b"/>
        <c:delete val="1"/>
        <c:majorTickMark val="in"/>
        <c:minorTickMark val="none"/>
        <c:tickLblPos val="nextTo"/>
        <c:crossAx val="66427794"/>
        <c:crossesAt val="80"/>
        <c:auto val="0"/>
        <c:lblOffset val="100"/>
        <c:noMultiLvlLbl val="0"/>
      </c:catAx>
      <c:valAx>
        <c:axId val="66427794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576649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5"/>
          <c:y val="0.5075"/>
          <c:w val="0.1275"/>
          <c:h val="0.2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"/>
          <c:w val="0.9475"/>
          <c:h val="1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1
20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22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
23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</c:strLit>
          </c:cat>
          <c:val>
            <c:numLit>
              <c:ptCount val="48"/>
              <c:pt idx="0">
                <c:v>100.3</c:v>
              </c:pt>
              <c:pt idx="1">
                <c:v>99.06666666666666</c:v>
              </c:pt>
              <c:pt idx="2">
                <c:v>98.26666666666665</c:v>
              </c:pt>
              <c:pt idx="3">
                <c:v>98.36666666666667</c:v>
              </c:pt>
              <c:pt idx="4">
                <c:v>97.46666666666665</c:v>
              </c:pt>
              <c:pt idx="5">
                <c:v>98.33333333333333</c:v>
              </c:pt>
              <c:pt idx="6">
                <c:v>97.23333333333335</c:v>
              </c:pt>
              <c:pt idx="7">
                <c:v>96.8</c:v>
              </c:pt>
              <c:pt idx="8">
                <c:v>93.93333333333332</c:v>
              </c:pt>
              <c:pt idx="9">
                <c:v>91.59999999999998</c:v>
              </c:pt>
              <c:pt idx="10">
                <c:v>87.59999999999998</c:v>
              </c:pt>
              <c:pt idx="11">
                <c:v>83.83333333333333</c:v>
              </c:pt>
              <c:pt idx="12">
                <c:v>77.89999999999999</c:v>
              </c:pt>
              <c:pt idx="13">
                <c:v>74.10000000000001</c:v>
              </c:pt>
              <c:pt idx="14">
                <c:v>72.06666666666666</c:v>
              </c:pt>
              <c:pt idx="15">
                <c:v>73.63333333333334</c:v>
              </c:pt>
              <c:pt idx="16">
                <c:v>75.23333333333333</c:v>
              </c:pt>
              <c:pt idx="17">
                <c:v>75.8</c:v>
              </c:pt>
              <c:pt idx="18">
                <c:v>75.7</c:v>
              </c:pt>
              <c:pt idx="19">
                <c:v>75.56666666666668</c:v>
              </c:pt>
              <c:pt idx="20">
                <c:v>75.10000000000001</c:v>
              </c:pt>
              <c:pt idx="21">
                <c:v>75.16666666666667</c:v>
              </c:pt>
              <c:pt idx="22">
                <c:v>75.76666666666667</c:v>
              </c:pt>
              <c:pt idx="23">
                <c:v>77.8</c:v>
              </c:pt>
              <c:pt idx="24">
                <c:v>79.60000000000001</c:v>
              </c:pt>
              <c:pt idx="25">
                <c:v>80.86666666666666</c:v>
              </c:pt>
              <c:pt idx="26">
                <c:v>81.23333333333333</c:v>
              </c:pt>
              <c:pt idx="27">
                <c:v>81.8</c:v>
              </c:pt>
              <c:pt idx="28">
                <c:v>82.63333333333333</c:v>
              </c:pt>
              <c:pt idx="29">
                <c:v>83.33333333333333</c:v>
              </c:pt>
              <c:pt idx="30">
                <c:v>84.33333333333333</c:v>
              </c:pt>
              <c:pt idx="31">
                <c:v>85.5</c:v>
              </c:pt>
              <c:pt idx="32">
                <c:v>83.8</c:v>
              </c:pt>
              <c:pt idx="33">
                <c:v>81.96666666666667</c:v>
              </c:pt>
              <c:pt idx="34">
                <c:v>80.33333333333333</c:v>
              </c:pt>
              <c:pt idx="35">
                <c:v>81.5</c:v>
              </c:pt>
              <c:pt idx="36">
                <c:v>81.56666666666666</c:v>
              </c:pt>
              <c:pt idx="37">
                <c:v>76.8</c:v>
              </c:pt>
              <c:pt idx="38">
                <c:v>74</c:v>
              </c:pt>
              <c:pt idx="39">
                <c:v>73.8</c:v>
              </c:pt>
              <c:pt idx="40">
                <c:v>78.73333333333333</c:v>
              </c:pt>
              <c:pt idx="41">
                <c:v>82.39999999999999</c:v>
              </c:pt>
              <c:pt idx="42">
                <c:v>85.36666666666667</c:v>
              </c:pt>
              <c:pt idx="43">
                <c:v>86.03333333333335</c:v>
              </c:pt>
              <c:pt idx="44">
                <c:v>84.93333333333334</c:v>
              </c:pt>
              <c:pt idx="45">
                <c:v>81.5</c:v>
              </c:pt>
              <c:pt idx="46">
                <c:v>79.76666666666667</c:v>
              </c:pt>
              <c:pt idx="47">
                <c:v>78.93333333333334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1
20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22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
23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</c:strLit>
          </c:cat>
          <c:val>
            <c:numLit>
              <c:ptCount val="48"/>
              <c:pt idx="0">
                <c:v>109.59999999999998</c:v>
              </c:pt>
              <c:pt idx="1">
                <c:v>109.46666666666665</c:v>
              </c:pt>
              <c:pt idx="2">
                <c:v>108.93333333333334</c:v>
              </c:pt>
              <c:pt idx="3">
                <c:v>108.66666666666667</c:v>
              </c:pt>
              <c:pt idx="4">
                <c:v>108.13333333333333</c:v>
              </c:pt>
              <c:pt idx="5">
                <c:v>107.73333333333333</c:v>
              </c:pt>
              <c:pt idx="6">
                <c:v>105.8</c:v>
              </c:pt>
              <c:pt idx="7">
                <c:v>104.63333333333333</c:v>
              </c:pt>
              <c:pt idx="8">
                <c:v>102.39999999999999</c:v>
              </c:pt>
              <c:pt idx="9">
                <c:v>98.93333333333332</c:v>
              </c:pt>
              <c:pt idx="10">
                <c:v>92.83333333333333</c:v>
              </c:pt>
              <c:pt idx="11">
                <c:v>85.5</c:v>
              </c:pt>
              <c:pt idx="12">
                <c:v>78.26666666666667</c:v>
              </c:pt>
              <c:pt idx="13">
                <c:v>74.16666666666667</c:v>
              </c:pt>
              <c:pt idx="14">
                <c:v>73.56666666666666</c:v>
              </c:pt>
              <c:pt idx="15">
                <c:v>76.36666666666667</c:v>
              </c:pt>
              <c:pt idx="16">
                <c:v>79.03333333333333</c:v>
              </c:pt>
              <c:pt idx="17">
                <c:v>80.9</c:v>
              </c:pt>
              <c:pt idx="18">
                <c:v>82</c:v>
              </c:pt>
              <c:pt idx="19">
                <c:v>83.2</c:v>
              </c:pt>
              <c:pt idx="20">
                <c:v>84.53333333333333</c:v>
              </c:pt>
              <c:pt idx="21">
                <c:v>86.2</c:v>
              </c:pt>
              <c:pt idx="22">
                <c:v>88.13333333333333</c:v>
              </c:pt>
              <c:pt idx="23">
                <c:v>90.93333333333334</c:v>
              </c:pt>
              <c:pt idx="24">
                <c:v>93.26666666666665</c:v>
              </c:pt>
              <c:pt idx="25">
                <c:v>94.86666666666666</c:v>
              </c:pt>
              <c:pt idx="26">
                <c:v>95.36666666666667</c:v>
              </c:pt>
              <c:pt idx="27">
                <c:v>95.56666666666666</c:v>
              </c:pt>
              <c:pt idx="28">
                <c:v>95.26666666666667</c:v>
              </c:pt>
              <c:pt idx="29">
                <c:v>94.86666666666667</c:v>
              </c:pt>
              <c:pt idx="30">
                <c:v>94.46666666666665</c:v>
              </c:pt>
              <c:pt idx="31">
                <c:v>94.26666666666667</c:v>
              </c:pt>
              <c:pt idx="32">
                <c:v>93.53333333333335</c:v>
              </c:pt>
              <c:pt idx="33">
                <c:v>93.33333333333333</c:v>
              </c:pt>
              <c:pt idx="34">
                <c:v>94.16666666666667</c:v>
              </c:pt>
              <c:pt idx="35">
                <c:v>95.43333333333334</c:v>
              </c:pt>
              <c:pt idx="36">
                <c:v>96.76666666666667</c:v>
              </c:pt>
              <c:pt idx="37">
                <c:v>92.26666666666667</c:v>
              </c:pt>
              <c:pt idx="38">
                <c:v>88.2</c:v>
              </c:pt>
              <c:pt idx="39">
                <c:v>85.3</c:v>
              </c:pt>
              <c:pt idx="40">
                <c:v>88.59999999999998</c:v>
              </c:pt>
              <c:pt idx="41">
                <c:v>91.60000000000001</c:v>
              </c:pt>
              <c:pt idx="42">
                <c:v>93.06666666666666</c:v>
              </c:pt>
              <c:pt idx="43">
                <c:v>92.36666666666667</c:v>
              </c:pt>
              <c:pt idx="44">
                <c:v>92.2</c:v>
              </c:pt>
              <c:pt idx="45">
                <c:v>91</c:v>
              </c:pt>
              <c:pt idx="46">
                <c:v>91.96666666666665</c:v>
              </c:pt>
              <c:pt idx="47">
                <c:v>92.89999999999999</c:v>
              </c:pt>
            </c:numLit>
          </c:val>
          <c:smooth val="0"/>
        </c:ser>
        <c:marker val="1"/>
        <c:axId val="60979235"/>
        <c:axId val="11942204"/>
      </c:lineChart>
      <c:catAx>
        <c:axId val="60979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942204"/>
        <c:crossesAt val="60"/>
        <c:auto val="0"/>
        <c:lblOffset val="100"/>
        <c:noMultiLvlLbl val="0"/>
      </c:catAx>
      <c:valAx>
        <c:axId val="11942204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97923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1105"/>
          <c:w val="0.04775"/>
          <c:h val="0.1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665"/>
          <c:h val="1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1
20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22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
23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</c:strLit>
          </c:cat>
          <c:val>
            <c:numLit>
              <c:ptCount val="48"/>
              <c:pt idx="0">
                <c:v>102.8</c:v>
              </c:pt>
              <c:pt idx="1">
                <c:v>101.59999999999998</c:v>
              </c:pt>
              <c:pt idx="2">
                <c:v>99.7</c:v>
              </c:pt>
              <c:pt idx="3">
                <c:v>99.8</c:v>
              </c:pt>
              <c:pt idx="4">
                <c:v>99.40000000000002</c:v>
              </c:pt>
              <c:pt idx="5">
                <c:v>101.73333333333333</c:v>
              </c:pt>
              <c:pt idx="6">
                <c:v>100.46666666666665</c:v>
              </c:pt>
              <c:pt idx="7">
                <c:v>99.66666666666667</c:v>
              </c:pt>
              <c:pt idx="8">
                <c:v>96.13333333333333</c:v>
              </c:pt>
              <c:pt idx="9">
                <c:v>93.63333333333333</c:v>
              </c:pt>
              <c:pt idx="10">
                <c:v>89.66666666666667</c:v>
              </c:pt>
              <c:pt idx="11">
                <c:v>84.66666666666667</c:v>
              </c:pt>
              <c:pt idx="12">
                <c:v>78.53333333333335</c:v>
              </c:pt>
              <c:pt idx="13">
                <c:v>74.39999999999999</c:v>
              </c:pt>
              <c:pt idx="14">
                <c:v>73.23333333333333</c:v>
              </c:pt>
              <c:pt idx="15">
                <c:v>74.73333333333333</c:v>
              </c:pt>
              <c:pt idx="16">
                <c:v>76.46666666666667</c:v>
              </c:pt>
              <c:pt idx="17">
                <c:v>77.33333333333333</c:v>
              </c:pt>
              <c:pt idx="18">
                <c:v>77.43333333333332</c:v>
              </c:pt>
              <c:pt idx="19">
                <c:v>77.53333333333332</c:v>
              </c:pt>
              <c:pt idx="20">
                <c:v>77</c:v>
              </c:pt>
              <c:pt idx="21">
                <c:v>77.60000000000001</c:v>
              </c:pt>
              <c:pt idx="22">
                <c:v>77.9</c:v>
              </c:pt>
              <c:pt idx="23">
                <c:v>79.73333333333333</c:v>
              </c:pt>
              <c:pt idx="24">
                <c:v>80.9</c:v>
              </c:pt>
              <c:pt idx="25">
                <c:v>82.13333333333334</c:v>
              </c:pt>
              <c:pt idx="26">
                <c:v>82.66666666666667</c:v>
              </c:pt>
              <c:pt idx="27">
                <c:v>83.63333333333333</c:v>
              </c:pt>
              <c:pt idx="28">
                <c:v>84.56666666666666</c:v>
              </c:pt>
              <c:pt idx="29">
                <c:v>85.16666666666666</c:v>
              </c:pt>
              <c:pt idx="30">
                <c:v>85.73333333333333</c:v>
              </c:pt>
              <c:pt idx="31">
                <c:v>86.10000000000001</c:v>
              </c:pt>
              <c:pt idx="32">
                <c:v>85.39999999999999</c:v>
              </c:pt>
              <c:pt idx="33">
                <c:v>83.73333333333333</c:v>
              </c:pt>
              <c:pt idx="34">
                <c:v>82.46666666666667</c:v>
              </c:pt>
              <c:pt idx="35">
                <c:v>82.36666666666667</c:v>
              </c:pt>
              <c:pt idx="36">
                <c:v>82.7</c:v>
              </c:pt>
              <c:pt idx="37">
                <c:v>78.43333333333332</c:v>
              </c:pt>
              <c:pt idx="38">
                <c:v>74.8</c:v>
              </c:pt>
              <c:pt idx="39">
                <c:v>73.26666666666667</c:v>
              </c:pt>
              <c:pt idx="40">
                <c:v>77.36666666666666</c:v>
              </c:pt>
              <c:pt idx="41">
                <c:v>81.4</c:v>
              </c:pt>
              <c:pt idx="42">
                <c:v>84.56666666666668</c:v>
              </c:pt>
              <c:pt idx="43">
                <c:v>85.40000000000002</c:v>
              </c:pt>
              <c:pt idx="44">
                <c:v>86.16666666666667</c:v>
              </c:pt>
              <c:pt idx="45">
                <c:v>83.80000000000001</c:v>
              </c:pt>
              <c:pt idx="46">
                <c:v>83.2</c:v>
              </c:pt>
              <c:pt idx="47">
                <c:v>80.99999999999999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1
20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22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
23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</c:strLit>
          </c:cat>
          <c:val>
            <c:numLit>
              <c:ptCount val="48"/>
              <c:pt idx="0">
                <c:v>110.90000000000002</c:v>
              </c:pt>
              <c:pt idx="1">
                <c:v>110.5</c:v>
              </c:pt>
              <c:pt idx="2">
                <c:v>109.8</c:v>
              </c:pt>
              <c:pt idx="3">
                <c:v>109.23333333333333</c:v>
              </c:pt>
              <c:pt idx="4">
                <c:v>108.40000000000002</c:v>
              </c:pt>
              <c:pt idx="5">
                <c:v>108</c:v>
              </c:pt>
              <c:pt idx="6">
                <c:v>106.06666666666668</c:v>
              </c:pt>
              <c:pt idx="7">
                <c:v>105.10000000000001</c:v>
              </c:pt>
              <c:pt idx="8">
                <c:v>102.93333333333334</c:v>
              </c:pt>
              <c:pt idx="9">
                <c:v>99.5</c:v>
              </c:pt>
              <c:pt idx="10">
                <c:v>93.5</c:v>
              </c:pt>
              <c:pt idx="11">
                <c:v>85.89999999999999</c:v>
              </c:pt>
              <c:pt idx="12">
                <c:v>79.2</c:v>
              </c:pt>
              <c:pt idx="13">
                <c:v>75.7</c:v>
              </c:pt>
              <c:pt idx="14">
                <c:v>75.36666666666666</c:v>
              </c:pt>
              <c:pt idx="15">
                <c:v>77.43333333333334</c:v>
              </c:pt>
              <c:pt idx="16">
                <c:v>79.53333333333335</c:v>
              </c:pt>
              <c:pt idx="17">
                <c:v>81.46666666666667</c:v>
              </c:pt>
              <c:pt idx="18">
                <c:v>82.83333333333333</c:v>
              </c:pt>
              <c:pt idx="19">
                <c:v>84.1</c:v>
              </c:pt>
              <c:pt idx="20">
                <c:v>85.63333333333333</c:v>
              </c:pt>
              <c:pt idx="21">
                <c:v>87.3</c:v>
              </c:pt>
              <c:pt idx="22">
                <c:v>89.06666666666668</c:v>
              </c:pt>
              <c:pt idx="23">
                <c:v>91.56666666666666</c:v>
              </c:pt>
              <c:pt idx="24">
                <c:v>94</c:v>
              </c:pt>
              <c:pt idx="25">
                <c:v>95.93333333333334</c:v>
              </c:pt>
              <c:pt idx="26">
                <c:v>96.7</c:v>
              </c:pt>
              <c:pt idx="27">
                <c:v>96.7</c:v>
              </c:pt>
              <c:pt idx="28">
                <c:v>96.46666666666665</c:v>
              </c:pt>
              <c:pt idx="29">
                <c:v>96.03333333333335</c:v>
              </c:pt>
              <c:pt idx="30">
                <c:v>95.89999999999999</c:v>
              </c:pt>
              <c:pt idx="31">
                <c:v>95.73333333333333</c:v>
              </c:pt>
              <c:pt idx="32">
                <c:v>94.8</c:v>
              </c:pt>
              <c:pt idx="33">
                <c:v>94.86666666666667</c:v>
              </c:pt>
              <c:pt idx="34">
                <c:v>95.40000000000002</c:v>
              </c:pt>
              <c:pt idx="35">
                <c:v>96.43333333333334</c:v>
              </c:pt>
              <c:pt idx="36">
                <c:v>97.63333333333333</c:v>
              </c:pt>
              <c:pt idx="37">
                <c:v>93.60000000000001</c:v>
              </c:pt>
              <c:pt idx="38">
                <c:v>89.10000000000001</c:v>
              </c:pt>
              <c:pt idx="39">
                <c:v>85</c:v>
              </c:pt>
              <c:pt idx="40">
                <c:v>88.10000000000001</c:v>
              </c:pt>
              <c:pt idx="41">
                <c:v>91.96666666666665</c:v>
              </c:pt>
              <c:pt idx="42">
                <c:v>94.43333333333332</c:v>
              </c:pt>
              <c:pt idx="43">
                <c:v>93.89999999999999</c:v>
              </c:pt>
              <c:pt idx="44">
                <c:v>93.40000000000002</c:v>
              </c:pt>
              <c:pt idx="45">
                <c:v>92.33333333333333</c:v>
              </c:pt>
              <c:pt idx="46">
                <c:v>93.3</c:v>
              </c:pt>
              <c:pt idx="47">
                <c:v>93.96666666666665</c:v>
              </c:pt>
            </c:numLit>
          </c:val>
          <c:smooth val="0"/>
        </c:ser>
        <c:marker val="1"/>
        <c:axId val="40370973"/>
        <c:axId val="27794438"/>
      </c:lineChart>
      <c:catAx>
        <c:axId val="40370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7794438"/>
        <c:crossesAt val="70"/>
        <c:auto val="0"/>
        <c:lblOffset val="100"/>
        <c:noMultiLvlLbl val="0"/>
      </c:catAx>
      <c:valAx>
        <c:axId val="27794438"/>
        <c:scaling>
          <c:orientation val="minMax"/>
          <c:max val="12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37097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128"/>
          <c:w val="0.049"/>
          <c:h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055"/>
          <c:w val="0.9735"/>
          <c:h val="0.9945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1
20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22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
23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</c:strLit>
          </c:cat>
          <c:val>
            <c:numLit>
              <c:ptCount val="48"/>
              <c:pt idx="0">
                <c:v>101.06666666666666</c:v>
              </c:pt>
              <c:pt idx="1">
                <c:v>99.16666666666667</c:v>
              </c:pt>
              <c:pt idx="2">
                <c:v>98.3</c:v>
              </c:pt>
              <c:pt idx="3">
                <c:v>97.46666666666665</c:v>
              </c:pt>
              <c:pt idx="4">
                <c:v>97.13333333333333</c:v>
              </c:pt>
              <c:pt idx="5">
                <c:v>96.5</c:v>
              </c:pt>
              <c:pt idx="6">
                <c:v>95.73333333333335</c:v>
              </c:pt>
              <c:pt idx="7">
                <c:v>95.46666666666668</c:v>
              </c:pt>
              <c:pt idx="8">
                <c:v>94.63333333333333</c:v>
              </c:pt>
              <c:pt idx="9">
                <c:v>94.93333333333334</c:v>
              </c:pt>
              <c:pt idx="10">
                <c:v>95.03333333333335</c:v>
              </c:pt>
              <c:pt idx="11">
                <c:v>95.23333333333333</c:v>
              </c:pt>
              <c:pt idx="12">
                <c:v>94.46666666666665</c:v>
              </c:pt>
              <c:pt idx="13">
                <c:v>93.43333333333334</c:v>
              </c:pt>
              <c:pt idx="14">
                <c:v>92.23333333333333</c:v>
              </c:pt>
              <c:pt idx="15">
                <c:v>91.7</c:v>
              </c:pt>
              <c:pt idx="16">
                <c:v>91.10000000000001</c:v>
              </c:pt>
              <c:pt idx="17">
                <c:v>91.33333333333333</c:v>
              </c:pt>
              <c:pt idx="18">
                <c:v>90.83333333333333</c:v>
              </c:pt>
              <c:pt idx="19">
                <c:v>90</c:v>
              </c:pt>
              <c:pt idx="20">
                <c:v>87.73333333333335</c:v>
              </c:pt>
              <c:pt idx="21">
                <c:v>85.90000000000002</c:v>
              </c:pt>
              <c:pt idx="22">
                <c:v>84.16666666666667</c:v>
              </c:pt>
              <c:pt idx="23">
                <c:v>84.53333333333335</c:v>
              </c:pt>
              <c:pt idx="24">
                <c:v>85.13333333333333</c:v>
              </c:pt>
              <c:pt idx="25">
                <c:v>86.73333333333333</c:v>
              </c:pt>
              <c:pt idx="26">
                <c:v>88.53333333333335</c:v>
              </c:pt>
              <c:pt idx="27">
                <c:v>89.46666666666665</c:v>
              </c:pt>
              <c:pt idx="28">
                <c:v>90</c:v>
              </c:pt>
              <c:pt idx="29">
                <c:v>88.7</c:v>
              </c:pt>
              <c:pt idx="30">
                <c:v>88.60000000000001</c:v>
              </c:pt>
              <c:pt idx="31">
                <c:v>88.26666666666667</c:v>
              </c:pt>
              <c:pt idx="32">
                <c:v>89.96666666666668</c:v>
              </c:pt>
              <c:pt idx="33">
                <c:v>90.7</c:v>
              </c:pt>
              <c:pt idx="34">
                <c:v>91.2</c:v>
              </c:pt>
              <c:pt idx="35">
                <c:v>90.66666666666667</c:v>
              </c:pt>
              <c:pt idx="36">
                <c:v>89.96666666666668</c:v>
              </c:pt>
              <c:pt idx="37">
                <c:v>88.23333333333333</c:v>
              </c:pt>
              <c:pt idx="38">
                <c:v>89.10000000000001</c:v>
              </c:pt>
              <c:pt idx="39">
                <c:v>91.66666666666667</c:v>
              </c:pt>
              <c:pt idx="40">
                <c:v>94.56666666666668</c:v>
              </c:pt>
              <c:pt idx="41">
                <c:v>95.46666666666665</c:v>
              </c:pt>
              <c:pt idx="42">
                <c:v>95.13333333333333</c:v>
              </c:pt>
              <c:pt idx="43">
                <c:v>94.96666666666665</c:v>
              </c:pt>
              <c:pt idx="44">
                <c:v>93.89999999999999</c:v>
              </c:pt>
              <c:pt idx="45">
                <c:v>93.16666666666667</c:v>
              </c:pt>
              <c:pt idx="46">
                <c:v>92.33333333333333</c:v>
              </c:pt>
              <c:pt idx="47">
                <c:v>91.76666666666665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1
20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22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
23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</c:strLit>
          </c:cat>
          <c:val>
            <c:numLit>
              <c:ptCount val="48"/>
              <c:pt idx="0">
                <c:v>105.26666666666667</c:v>
              </c:pt>
              <c:pt idx="1">
                <c:v>105.16666666666667</c:v>
              </c:pt>
              <c:pt idx="2">
                <c:v>105.03333333333335</c:v>
              </c:pt>
              <c:pt idx="3">
                <c:v>105.06666666666666</c:v>
              </c:pt>
              <c:pt idx="4">
                <c:v>105.39999999999999</c:v>
              </c:pt>
              <c:pt idx="5">
                <c:v>105.93333333333334</c:v>
              </c:pt>
              <c:pt idx="6">
                <c:v>106.2</c:v>
              </c:pt>
              <c:pt idx="7">
                <c:v>106.69999999999999</c:v>
              </c:pt>
              <c:pt idx="8">
                <c:v>107.56666666666668</c:v>
              </c:pt>
              <c:pt idx="9">
                <c:v>108.7</c:v>
              </c:pt>
              <c:pt idx="10">
                <c:v>109.36666666666667</c:v>
              </c:pt>
              <c:pt idx="11">
                <c:v>108.8</c:v>
              </c:pt>
              <c:pt idx="12">
                <c:v>106.7</c:v>
              </c:pt>
              <c:pt idx="13">
                <c:v>103.46666666666665</c:v>
              </c:pt>
              <c:pt idx="14">
                <c:v>100.36666666666667</c:v>
              </c:pt>
              <c:pt idx="15">
                <c:v>98.39999999999999</c:v>
              </c:pt>
              <c:pt idx="16">
                <c:v>97.09999999999998</c:v>
              </c:pt>
              <c:pt idx="17">
                <c:v>96.3</c:v>
              </c:pt>
              <c:pt idx="18">
                <c:v>95.53333333333335</c:v>
              </c:pt>
              <c:pt idx="19">
                <c:v>94.96666666666665</c:v>
              </c:pt>
              <c:pt idx="20">
                <c:v>94.16666666666667</c:v>
              </c:pt>
              <c:pt idx="21">
                <c:v>93.56666666666666</c:v>
              </c:pt>
              <c:pt idx="22">
                <c:v>93.10000000000001</c:v>
              </c:pt>
              <c:pt idx="23">
                <c:v>93.39999999999999</c:v>
              </c:pt>
              <c:pt idx="24">
                <c:v>94.13333333333333</c:v>
              </c:pt>
              <c:pt idx="25">
                <c:v>94.60000000000001</c:v>
              </c:pt>
              <c:pt idx="26">
                <c:v>94.93333333333334</c:v>
              </c:pt>
              <c:pt idx="27">
                <c:v>95.23333333333333</c:v>
              </c:pt>
              <c:pt idx="28">
                <c:v>96.06666666666668</c:v>
              </c:pt>
              <c:pt idx="29">
                <c:v>96.63333333333333</c:v>
              </c:pt>
              <c:pt idx="30">
                <c:v>96.90000000000002</c:v>
              </c:pt>
              <c:pt idx="31">
                <c:v>97.03333333333335</c:v>
              </c:pt>
              <c:pt idx="32">
                <c:v>97.06666666666666</c:v>
              </c:pt>
              <c:pt idx="33">
                <c:v>96.43333333333334</c:v>
              </c:pt>
              <c:pt idx="34">
                <c:v>96.23333333333333</c:v>
              </c:pt>
              <c:pt idx="35">
                <c:v>97.46666666666665</c:v>
              </c:pt>
              <c:pt idx="36">
                <c:v>99.73333333333333</c:v>
              </c:pt>
              <c:pt idx="37">
                <c:v>100.06666666666666</c:v>
              </c:pt>
              <c:pt idx="38">
                <c:v>99.3</c:v>
              </c:pt>
              <c:pt idx="39">
                <c:v>99.86666666666667</c:v>
              </c:pt>
              <c:pt idx="40">
                <c:v>100.89999999999999</c:v>
              </c:pt>
              <c:pt idx="41">
                <c:v>101.73333333333333</c:v>
              </c:pt>
              <c:pt idx="42">
                <c:v>101.43333333333334</c:v>
              </c:pt>
              <c:pt idx="43">
                <c:v>102.06666666666666</c:v>
              </c:pt>
              <c:pt idx="44">
                <c:v>103.03333333333335</c:v>
              </c:pt>
              <c:pt idx="45">
                <c:v>103.10000000000001</c:v>
              </c:pt>
              <c:pt idx="46">
                <c:v>102.2</c:v>
              </c:pt>
              <c:pt idx="47">
                <c:v>102.03333333333335</c:v>
              </c:pt>
            </c:numLit>
          </c:val>
          <c:smooth val="0"/>
        </c:ser>
        <c:marker val="1"/>
        <c:axId val="48823351"/>
        <c:axId val="36756976"/>
      </c:lineChart>
      <c:catAx>
        <c:axId val="48823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756976"/>
        <c:crossesAt val="80"/>
        <c:auto val="0"/>
        <c:lblOffset val="100"/>
        <c:noMultiLvlLbl val="0"/>
      </c:catAx>
      <c:valAx>
        <c:axId val="36756976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82335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1515"/>
          <c:w val="0.05125"/>
          <c:h val="0.14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鉱工業指数の推移
（季節調整済指数：平成17年=100）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98925"/>
          <c:h val="0.86425"/>
        </c:manualLayout>
      </c:layout>
      <c:lineChart>
        <c:grouping val="standard"/>
        <c:varyColors val="0"/>
        <c:ser>
          <c:idx val="0"/>
          <c:order val="0"/>
          <c:tx>
            <c:v>生産指数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1
20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22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
23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
24</c:v>
              </c:pt>
            </c:strLit>
          </c:cat>
          <c:val>
            <c:numLit>
              <c:ptCount val="49"/>
              <c:pt idx="0">
                <c:v>100</c:v>
              </c:pt>
              <c:pt idx="1">
                <c:v>99.1</c:v>
              </c:pt>
              <c:pt idx="2">
                <c:v>98.1</c:v>
              </c:pt>
              <c:pt idx="3">
                <c:v>97.6</c:v>
              </c:pt>
              <c:pt idx="4">
                <c:v>99.4</c:v>
              </c:pt>
              <c:pt idx="5">
                <c:v>95.4</c:v>
              </c:pt>
              <c:pt idx="6">
                <c:v>100.2</c:v>
              </c:pt>
              <c:pt idx="7">
                <c:v>96.1</c:v>
              </c:pt>
              <c:pt idx="8">
                <c:v>94.1</c:v>
              </c:pt>
              <c:pt idx="9">
                <c:v>91.6</c:v>
              </c:pt>
              <c:pt idx="10">
                <c:v>89.1</c:v>
              </c:pt>
              <c:pt idx="11">
                <c:v>82.1</c:v>
              </c:pt>
              <c:pt idx="12">
                <c:v>80.3</c:v>
              </c:pt>
              <c:pt idx="13">
                <c:v>71.3</c:v>
              </c:pt>
              <c:pt idx="14">
                <c:v>70.7</c:v>
              </c:pt>
              <c:pt idx="15">
                <c:v>74.2</c:v>
              </c:pt>
              <c:pt idx="16">
                <c:v>76</c:v>
              </c:pt>
              <c:pt idx="17">
                <c:v>75.5</c:v>
              </c:pt>
              <c:pt idx="18">
                <c:v>75.9</c:v>
              </c:pt>
              <c:pt idx="19">
                <c:v>75.7</c:v>
              </c:pt>
              <c:pt idx="20">
                <c:v>75.1</c:v>
              </c:pt>
              <c:pt idx="21">
                <c:v>74.5</c:v>
              </c:pt>
              <c:pt idx="22">
                <c:v>75.9</c:v>
              </c:pt>
              <c:pt idx="23">
                <c:v>76.9</c:v>
              </c:pt>
              <c:pt idx="24">
                <c:v>80.6</c:v>
              </c:pt>
              <c:pt idx="25">
                <c:v>81.3</c:v>
              </c:pt>
              <c:pt idx="26">
                <c:v>80.7</c:v>
              </c:pt>
              <c:pt idx="27">
                <c:v>81.7</c:v>
              </c:pt>
              <c:pt idx="28">
                <c:v>83</c:v>
              </c:pt>
              <c:pt idx="29">
                <c:v>83.2</c:v>
              </c:pt>
              <c:pt idx="30">
                <c:v>83.8</c:v>
              </c:pt>
              <c:pt idx="31">
                <c:v>86</c:v>
              </c:pt>
              <c:pt idx="32">
                <c:v>86.7</c:v>
              </c:pt>
              <c:pt idx="33">
                <c:v>78.7</c:v>
              </c:pt>
              <c:pt idx="34">
                <c:v>80.5</c:v>
              </c:pt>
              <c:pt idx="35">
                <c:v>81.8</c:v>
              </c:pt>
              <c:pt idx="36">
                <c:v>82.2</c:v>
              </c:pt>
              <c:pt idx="37">
                <c:v>80.7</c:v>
              </c:pt>
              <c:pt idx="38">
                <c:v>67.5</c:v>
              </c:pt>
              <c:pt idx="39">
                <c:v>73.8</c:v>
              </c:pt>
              <c:pt idx="40">
                <c:v>80.1</c:v>
              </c:pt>
              <c:pt idx="41">
                <c:v>82.3</c:v>
              </c:pt>
              <c:pt idx="42">
                <c:v>84.8</c:v>
              </c:pt>
              <c:pt idx="43">
                <c:v>89</c:v>
              </c:pt>
              <c:pt idx="44">
                <c:v>84.3</c:v>
              </c:pt>
              <c:pt idx="45">
                <c:v>81.5</c:v>
              </c:pt>
              <c:pt idx="46">
                <c:v>78.7</c:v>
              </c:pt>
              <c:pt idx="47">
                <c:v>79.1</c:v>
              </c:pt>
              <c:pt idx="48">
                <c:v>79</c:v>
              </c:pt>
            </c:numLit>
          </c:val>
          <c:smooth val="0"/>
        </c:ser>
        <c:ser>
          <c:idx val="1"/>
          <c:order val="1"/>
          <c:tx>
            <c:v>出荷指数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1
20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22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
23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
24</c:v>
              </c:pt>
            </c:strLit>
          </c:cat>
          <c:val>
            <c:numLit>
              <c:ptCount val="49"/>
              <c:pt idx="0">
                <c:v>103</c:v>
              </c:pt>
              <c:pt idx="1">
                <c:v>101.7</c:v>
              </c:pt>
              <c:pt idx="2">
                <c:v>100.1</c:v>
              </c:pt>
              <c:pt idx="3">
                <c:v>97.3</c:v>
              </c:pt>
              <c:pt idx="4">
                <c:v>102</c:v>
              </c:pt>
              <c:pt idx="5">
                <c:v>98.9</c:v>
              </c:pt>
              <c:pt idx="6">
                <c:v>104.3</c:v>
              </c:pt>
              <c:pt idx="7">
                <c:v>98.2</c:v>
              </c:pt>
              <c:pt idx="8">
                <c:v>96.5</c:v>
              </c:pt>
              <c:pt idx="9">
                <c:v>93.7</c:v>
              </c:pt>
              <c:pt idx="10">
                <c:v>90.7</c:v>
              </c:pt>
              <c:pt idx="11">
                <c:v>84.6</c:v>
              </c:pt>
              <c:pt idx="12">
                <c:v>78.7</c:v>
              </c:pt>
              <c:pt idx="13">
                <c:v>72.3</c:v>
              </c:pt>
              <c:pt idx="14">
                <c:v>72.2</c:v>
              </c:pt>
              <c:pt idx="15">
                <c:v>75.2</c:v>
              </c:pt>
              <c:pt idx="16">
                <c:v>76.8</c:v>
              </c:pt>
              <c:pt idx="17">
                <c:v>77.4</c:v>
              </c:pt>
              <c:pt idx="18">
                <c:v>77.8</c:v>
              </c:pt>
              <c:pt idx="19">
                <c:v>77.1</c:v>
              </c:pt>
              <c:pt idx="20">
                <c:v>77.7</c:v>
              </c:pt>
              <c:pt idx="21">
                <c:v>76.2</c:v>
              </c:pt>
              <c:pt idx="22">
                <c:v>78.9</c:v>
              </c:pt>
              <c:pt idx="23">
                <c:v>78.6</c:v>
              </c:pt>
              <c:pt idx="24">
                <c:v>81.7</c:v>
              </c:pt>
              <c:pt idx="25">
                <c:v>82.4</c:v>
              </c:pt>
              <c:pt idx="26">
                <c:v>82.3</c:v>
              </c:pt>
              <c:pt idx="27">
                <c:v>83.3</c:v>
              </c:pt>
              <c:pt idx="28">
                <c:v>85.3</c:v>
              </c:pt>
              <c:pt idx="29">
                <c:v>85.1</c:v>
              </c:pt>
              <c:pt idx="30">
                <c:v>85.1</c:v>
              </c:pt>
              <c:pt idx="31">
                <c:v>87</c:v>
              </c:pt>
              <c:pt idx="32">
                <c:v>86.2</c:v>
              </c:pt>
              <c:pt idx="33">
                <c:v>83</c:v>
              </c:pt>
              <c:pt idx="34">
                <c:v>82</c:v>
              </c:pt>
              <c:pt idx="35">
                <c:v>82.4</c:v>
              </c:pt>
              <c:pt idx="36">
                <c:v>82.7</c:v>
              </c:pt>
              <c:pt idx="37">
                <c:v>83</c:v>
              </c:pt>
              <c:pt idx="38">
                <c:v>69.6</c:v>
              </c:pt>
              <c:pt idx="39">
                <c:v>71.8</c:v>
              </c:pt>
              <c:pt idx="40">
                <c:v>78.4</c:v>
              </c:pt>
              <c:pt idx="41">
                <c:v>81.9</c:v>
              </c:pt>
              <c:pt idx="42">
                <c:v>83.9</c:v>
              </c:pt>
              <c:pt idx="43">
                <c:v>87.9</c:v>
              </c:pt>
              <c:pt idx="44">
                <c:v>84.4</c:v>
              </c:pt>
              <c:pt idx="45">
                <c:v>86.2</c:v>
              </c:pt>
              <c:pt idx="46">
                <c:v>80.8</c:v>
              </c:pt>
              <c:pt idx="47">
                <c:v>82.6</c:v>
              </c:pt>
              <c:pt idx="48">
                <c:v>79.6</c:v>
              </c:pt>
            </c:numLit>
          </c:val>
          <c:smooth val="0"/>
        </c:ser>
        <c:ser>
          <c:idx val="2"/>
          <c:order val="2"/>
          <c:tx>
            <c:v>在庫指数</c:v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1
20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22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
23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
24</c:v>
              </c:pt>
            </c:strLit>
          </c:cat>
          <c:val>
            <c:numLit>
              <c:ptCount val="49"/>
              <c:pt idx="0">
                <c:v>100.2</c:v>
              </c:pt>
              <c:pt idx="1">
                <c:v>99.7</c:v>
              </c:pt>
              <c:pt idx="2">
                <c:v>97.6</c:v>
              </c:pt>
              <c:pt idx="3">
                <c:v>97.6</c:v>
              </c:pt>
              <c:pt idx="4">
                <c:v>97.2</c:v>
              </c:pt>
              <c:pt idx="5">
                <c:v>96.6</c:v>
              </c:pt>
              <c:pt idx="6">
                <c:v>95.7</c:v>
              </c:pt>
              <c:pt idx="7">
                <c:v>94.9</c:v>
              </c:pt>
              <c:pt idx="8">
                <c:v>95.8</c:v>
              </c:pt>
              <c:pt idx="9">
                <c:v>93.2</c:v>
              </c:pt>
              <c:pt idx="10">
                <c:v>95.8</c:v>
              </c:pt>
              <c:pt idx="11">
                <c:v>96.1</c:v>
              </c:pt>
              <c:pt idx="12">
                <c:v>93.8</c:v>
              </c:pt>
              <c:pt idx="13">
                <c:v>93.5</c:v>
              </c:pt>
              <c:pt idx="14">
                <c:v>93</c:v>
              </c:pt>
              <c:pt idx="15">
                <c:v>90.2</c:v>
              </c:pt>
              <c:pt idx="16">
                <c:v>91.9</c:v>
              </c:pt>
              <c:pt idx="17">
                <c:v>91.2</c:v>
              </c:pt>
              <c:pt idx="18">
                <c:v>90.9</c:v>
              </c:pt>
              <c:pt idx="19">
                <c:v>90.4</c:v>
              </c:pt>
              <c:pt idx="20">
                <c:v>88.7</c:v>
              </c:pt>
              <c:pt idx="21">
                <c:v>84.1</c:v>
              </c:pt>
              <c:pt idx="22">
                <c:v>84.9</c:v>
              </c:pt>
              <c:pt idx="23">
                <c:v>83.5</c:v>
              </c:pt>
              <c:pt idx="24">
                <c:v>85.2</c:v>
              </c:pt>
              <c:pt idx="25">
                <c:v>86.7</c:v>
              </c:pt>
              <c:pt idx="26">
                <c:v>88.3</c:v>
              </c:pt>
              <c:pt idx="27">
                <c:v>90.6</c:v>
              </c:pt>
              <c:pt idx="28">
                <c:v>89.5</c:v>
              </c:pt>
              <c:pt idx="29">
                <c:v>89.9</c:v>
              </c:pt>
              <c:pt idx="30">
                <c:v>86.7</c:v>
              </c:pt>
              <c:pt idx="31">
                <c:v>89.2</c:v>
              </c:pt>
              <c:pt idx="32">
                <c:v>88.9</c:v>
              </c:pt>
              <c:pt idx="33">
                <c:v>91.8</c:v>
              </c:pt>
              <c:pt idx="34">
                <c:v>91.4</c:v>
              </c:pt>
              <c:pt idx="35">
                <c:v>90.4</c:v>
              </c:pt>
              <c:pt idx="36">
                <c:v>90.2</c:v>
              </c:pt>
              <c:pt idx="37">
                <c:v>89.3</c:v>
              </c:pt>
              <c:pt idx="38">
                <c:v>85.2</c:v>
              </c:pt>
              <c:pt idx="39">
                <c:v>92.8</c:v>
              </c:pt>
              <c:pt idx="40">
                <c:v>97</c:v>
              </c:pt>
              <c:pt idx="41">
                <c:v>93.9</c:v>
              </c:pt>
              <c:pt idx="42">
                <c:v>95.5</c:v>
              </c:pt>
              <c:pt idx="43">
                <c:v>96</c:v>
              </c:pt>
              <c:pt idx="44">
                <c:v>93.4</c:v>
              </c:pt>
              <c:pt idx="45">
                <c:v>92.3</c:v>
              </c:pt>
              <c:pt idx="46">
                <c:v>93.8</c:v>
              </c:pt>
              <c:pt idx="47">
                <c:v>90.9</c:v>
              </c:pt>
              <c:pt idx="48">
                <c:v>90.6</c:v>
              </c:pt>
            </c:numLit>
          </c:val>
          <c:smooth val="0"/>
        </c:ser>
        <c:marker val="1"/>
        <c:axId val="62377329"/>
        <c:axId val="24525050"/>
      </c:lineChart>
      <c:catAx>
        <c:axId val="62377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525050"/>
        <c:crossesAt val="60"/>
        <c:auto val="1"/>
        <c:lblOffset val="100"/>
        <c:noMultiLvlLbl val="0"/>
      </c:catAx>
      <c:valAx>
        <c:axId val="24525050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指
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377329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95"/>
          <c:y val="0.07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72.2</c:v>
                </c:pt>
                <c:pt idx="2">
                  <c:v>82.4</c:v>
                </c:pt>
                <c:pt idx="3">
                  <c:v>72.1</c:v>
                </c:pt>
                <c:pt idx="4">
                  <c:v>70.1</c:v>
                </c:pt>
                <c:pt idx="5">
                  <c:v>75</c:v>
                </c:pt>
                <c:pt idx="6">
                  <c:v>74.1</c:v>
                </c:pt>
                <c:pt idx="7">
                  <c:v>75.9</c:v>
                </c:pt>
                <c:pt idx="8">
                  <c:v>81.3</c:v>
                </c:pt>
                <c:pt idx="9">
                  <c:v>108.2</c:v>
                </c:pt>
                <c:pt idx="10">
                  <c:v>89.5</c:v>
                </c:pt>
                <c:pt idx="11">
                  <c:v>87.4</c:v>
                </c:pt>
                <c:pt idx="12">
                  <c:v>90.9</c:v>
                </c:pt>
                <c:pt idx="13">
                  <c:v>78.8</c:v>
                </c:pt>
                <c:pt idx="14">
                  <c:v>68.7</c:v>
                </c:pt>
                <c:pt idx="15">
                  <c:v>76.6</c:v>
                </c:pt>
                <c:pt idx="16">
                  <c:v>54.9</c:v>
                </c:pt>
                <c:pt idx="17">
                  <c:v>64.8</c:v>
                </c:pt>
                <c:pt idx="18">
                  <c:v>74.2</c:v>
                </c:pt>
                <c:pt idx="19">
                  <c:v>87.8</c:v>
                </c:pt>
                <c:pt idx="20">
                  <c:v>91.7</c:v>
                </c:pt>
                <c:pt idx="21">
                  <c:v>81.5</c:v>
                </c:pt>
                <c:pt idx="22">
                  <c:v>81.6</c:v>
                </c:pt>
                <c:pt idx="23">
                  <c:v>60.9</c:v>
                </c:pt>
                <c:pt idx="24">
                  <c:v>74.4</c:v>
                </c:pt>
                <c:pt idx="25">
                  <c:v>73.6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84.7</c:v>
                </c:pt>
                <c:pt idx="2">
                  <c:v>98.8</c:v>
                </c:pt>
                <c:pt idx="3">
                  <c:v>82.5</c:v>
                </c:pt>
                <c:pt idx="4">
                  <c:v>79.8</c:v>
                </c:pt>
                <c:pt idx="5">
                  <c:v>86.7</c:v>
                </c:pt>
                <c:pt idx="6">
                  <c:v>81.1</c:v>
                </c:pt>
                <c:pt idx="7">
                  <c:v>85.8</c:v>
                </c:pt>
                <c:pt idx="8">
                  <c:v>90.3</c:v>
                </c:pt>
                <c:pt idx="9">
                  <c:v>107.6</c:v>
                </c:pt>
                <c:pt idx="10">
                  <c:v>93.5</c:v>
                </c:pt>
                <c:pt idx="11">
                  <c:v>91.9</c:v>
                </c:pt>
                <c:pt idx="12">
                  <c:v>94.1</c:v>
                </c:pt>
                <c:pt idx="13">
                  <c:v>85.4</c:v>
                </c:pt>
                <c:pt idx="14">
                  <c:v>81.5</c:v>
                </c:pt>
                <c:pt idx="15">
                  <c:v>79.9</c:v>
                </c:pt>
                <c:pt idx="16">
                  <c:v>70.1</c:v>
                </c:pt>
                <c:pt idx="17">
                  <c:v>73.3</c:v>
                </c:pt>
                <c:pt idx="18">
                  <c:v>82.7</c:v>
                </c:pt>
                <c:pt idx="19">
                  <c:v>90.8</c:v>
                </c:pt>
                <c:pt idx="20">
                  <c:v>94.3</c:v>
                </c:pt>
                <c:pt idx="21">
                  <c:v>88.2</c:v>
                </c:pt>
                <c:pt idx="22">
                  <c:v>94.5</c:v>
                </c:pt>
                <c:pt idx="23">
                  <c:v>71.4</c:v>
                </c:pt>
                <c:pt idx="24">
                  <c:v>90.6</c:v>
                </c:pt>
                <c:pt idx="25">
                  <c:v>88.4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183.8</c:v>
                </c:pt>
                <c:pt idx="2">
                  <c:v>159.3</c:v>
                </c:pt>
                <c:pt idx="3">
                  <c:v>152.8</c:v>
                </c:pt>
                <c:pt idx="4">
                  <c:v>143</c:v>
                </c:pt>
                <c:pt idx="5">
                  <c:v>135.9</c:v>
                </c:pt>
                <c:pt idx="6">
                  <c:v>137.5</c:v>
                </c:pt>
                <c:pt idx="7">
                  <c:v>138.4</c:v>
                </c:pt>
                <c:pt idx="8">
                  <c:v>141.4</c:v>
                </c:pt>
                <c:pt idx="9">
                  <c:v>145.4</c:v>
                </c:pt>
                <c:pt idx="10">
                  <c:v>180.3</c:v>
                </c:pt>
                <c:pt idx="11">
                  <c:v>186.4</c:v>
                </c:pt>
                <c:pt idx="12">
                  <c:v>169.7</c:v>
                </c:pt>
                <c:pt idx="13">
                  <c:v>208.6</c:v>
                </c:pt>
                <c:pt idx="14">
                  <c:v>167.5</c:v>
                </c:pt>
                <c:pt idx="15">
                  <c:v>225</c:v>
                </c:pt>
                <c:pt idx="16">
                  <c:v>197.4</c:v>
                </c:pt>
                <c:pt idx="17">
                  <c:v>199.3</c:v>
                </c:pt>
                <c:pt idx="18">
                  <c:v>169</c:v>
                </c:pt>
                <c:pt idx="19">
                  <c:v>195.4</c:v>
                </c:pt>
                <c:pt idx="20">
                  <c:v>235.3</c:v>
                </c:pt>
                <c:pt idx="21">
                  <c:v>236.3</c:v>
                </c:pt>
                <c:pt idx="22">
                  <c:v>259.8</c:v>
                </c:pt>
                <c:pt idx="23">
                  <c:v>267.3</c:v>
                </c:pt>
                <c:pt idx="24">
                  <c:v>222</c:v>
                </c:pt>
                <c:pt idx="25">
                  <c:v>225.1</c:v>
                </c:pt>
              </c:numCache>
            </c:numRef>
          </c:val>
          <c:smooth val="0"/>
        </c:ser>
        <c:marker val="1"/>
        <c:axId val="947369"/>
        <c:axId val="8526322"/>
      </c:lineChart>
      <c:catAx>
        <c:axId val="947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26322"/>
        <c:crossesAt val="40"/>
        <c:auto val="1"/>
        <c:lblOffset val="100"/>
        <c:tickLblSkip val="1"/>
        <c:noMultiLvlLbl val="0"/>
      </c:catAx>
      <c:valAx>
        <c:axId val="8526322"/>
        <c:scaling>
          <c:orientation val="minMax"/>
          <c:max val="2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7369"/>
        <c:crossesAt val="1"/>
        <c:crossBetween val="midCat"/>
        <c:dispUnits/>
        <c:majorUnit val="2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675"/>
          <c:y val="0.0667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6425"/>
          <c:w val="0.962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80.6</c:v>
                </c:pt>
                <c:pt idx="2">
                  <c:v>81.3</c:v>
                </c:pt>
                <c:pt idx="3">
                  <c:v>80.7</c:v>
                </c:pt>
                <c:pt idx="4">
                  <c:v>81.7</c:v>
                </c:pt>
                <c:pt idx="5">
                  <c:v>83</c:v>
                </c:pt>
                <c:pt idx="6">
                  <c:v>83.2</c:v>
                </c:pt>
                <c:pt idx="7">
                  <c:v>83.8</c:v>
                </c:pt>
                <c:pt idx="8">
                  <c:v>86</c:v>
                </c:pt>
                <c:pt idx="9">
                  <c:v>86.7</c:v>
                </c:pt>
                <c:pt idx="10">
                  <c:v>78.7</c:v>
                </c:pt>
                <c:pt idx="11">
                  <c:v>80.5</c:v>
                </c:pt>
                <c:pt idx="12">
                  <c:v>81.8</c:v>
                </c:pt>
                <c:pt idx="13">
                  <c:v>82.2</c:v>
                </c:pt>
                <c:pt idx="14">
                  <c:v>80.7</c:v>
                </c:pt>
                <c:pt idx="15">
                  <c:v>67.5</c:v>
                </c:pt>
                <c:pt idx="16">
                  <c:v>73.8</c:v>
                </c:pt>
                <c:pt idx="17">
                  <c:v>80.1</c:v>
                </c:pt>
                <c:pt idx="18">
                  <c:v>82.3</c:v>
                </c:pt>
                <c:pt idx="19">
                  <c:v>84.8</c:v>
                </c:pt>
                <c:pt idx="20">
                  <c:v>89</c:v>
                </c:pt>
                <c:pt idx="21">
                  <c:v>84.3</c:v>
                </c:pt>
                <c:pt idx="22">
                  <c:v>81.5</c:v>
                </c:pt>
                <c:pt idx="23">
                  <c:v>78.7</c:v>
                </c:pt>
                <c:pt idx="24">
                  <c:v>79.1</c:v>
                </c:pt>
                <c:pt idx="25">
                  <c:v>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81.7</c:v>
                </c:pt>
                <c:pt idx="2">
                  <c:v>82.4</c:v>
                </c:pt>
                <c:pt idx="3">
                  <c:v>82.3</c:v>
                </c:pt>
                <c:pt idx="4">
                  <c:v>83.3</c:v>
                </c:pt>
                <c:pt idx="5">
                  <c:v>85.3</c:v>
                </c:pt>
                <c:pt idx="6">
                  <c:v>85.1</c:v>
                </c:pt>
                <c:pt idx="7">
                  <c:v>85.1</c:v>
                </c:pt>
                <c:pt idx="8">
                  <c:v>87</c:v>
                </c:pt>
                <c:pt idx="9">
                  <c:v>86.2</c:v>
                </c:pt>
                <c:pt idx="10">
                  <c:v>83</c:v>
                </c:pt>
                <c:pt idx="11">
                  <c:v>82</c:v>
                </c:pt>
                <c:pt idx="12">
                  <c:v>82.4</c:v>
                </c:pt>
                <c:pt idx="13">
                  <c:v>82.7</c:v>
                </c:pt>
                <c:pt idx="14">
                  <c:v>83</c:v>
                </c:pt>
                <c:pt idx="15">
                  <c:v>69.6</c:v>
                </c:pt>
                <c:pt idx="16">
                  <c:v>71.8</c:v>
                </c:pt>
                <c:pt idx="17">
                  <c:v>78.4</c:v>
                </c:pt>
                <c:pt idx="18">
                  <c:v>81.9</c:v>
                </c:pt>
                <c:pt idx="19">
                  <c:v>83.9</c:v>
                </c:pt>
                <c:pt idx="20">
                  <c:v>87.9</c:v>
                </c:pt>
                <c:pt idx="21">
                  <c:v>84.4</c:v>
                </c:pt>
                <c:pt idx="22">
                  <c:v>86.2</c:v>
                </c:pt>
                <c:pt idx="23">
                  <c:v>80.8</c:v>
                </c:pt>
                <c:pt idx="24">
                  <c:v>82.6</c:v>
                </c:pt>
                <c:pt idx="25">
                  <c:v>79.6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85.2</c:v>
                </c:pt>
                <c:pt idx="2">
                  <c:v>86.7</c:v>
                </c:pt>
                <c:pt idx="3">
                  <c:v>88.3</c:v>
                </c:pt>
                <c:pt idx="4">
                  <c:v>90.6</c:v>
                </c:pt>
                <c:pt idx="5">
                  <c:v>89.5</c:v>
                </c:pt>
                <c:pt idx="6">
                  <c:v>89.9</c:v>
                </c:pt>
                <c:pt idx="7">
                  <c:v>86.7</c:v>
                </c:pt>
                <c:pt idx="8">
                  <c:v>89.2</c:v>
                </c:pt>
                <c:pt idx="9">
                  <c:v>88.9</c:v>
                </c:pt>
                <c:pt idx="10">
                  <c:v>91.8</c:v>
                </c:pt>
                <c:pt idx="11">
                  <c:v>91.4</c:v>
                </c:pt>
                <c:pt idx="12">
                  <c:v>90.4</c:v>
                </c:pt>
                <c:pt idx="13">
                  <c:v>90.2</c:v>
                </c:pt>
                <c:pt idx="14">
                  <c:v>89.3</c:v>
                </c:pt>
                <c:pt idx="15">
                  <c:v>85.2</c:v>
                </c:pt>
                <c:pt idx="16">
                  <c:v>92.8</c:v>
                </c:pt>
                <c:pt idx="17">
                  <c:v>97</c:v>
                </c:pt>
                <c:pt idx="18">
                  <c:v>93.9</c:v>
                </c:pt>
                <c:pt idx="19">
                  <c:v>95.5</c:v>
                </c:pt>
                <c:pt idx="20">
                  <c:v>96</c:v>
                </c:pt>
                <c:pt idx="21">
                  <c:v>93.4</c:v>
                </c:pt>
                <c:pt idx="22">
                  <c:v>92.3</c:v>
                </c:pt>
                <c:pt idx="23">
                  <c:v>93.8</c:v>
                </c:pt>
                <c:pt idx="24">
                  <c:v>90.9</c:v>
                </c:pt>
                <c:pt idx="25">
                  <c:v>90.6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93.5</c:v>
                </c:pt>
                <c:pt idx="2">
                  <c:v>95.1</c:v>
                </c:pt>
                <c:pt idx="3">
                  <c:v>95.2</c:v>
                </c:pt>
                <c:pt idx="4">
                  <c:v>95.8</c:v>
                </c:pt>
                <c:pt idx="5">
                  <c:v>95.7</c:v>
                </c:pt>
                <c:pt idx="6">
                  <c:v>94.3</c:v>
                </c:pt>
                <c:pt idx="7">
                  <c:v>94.6</c:v>
                </c:pt>
                <c:pt idx="8">
                  <c:v>94.5</c:v>
                </c:pt>
                <c:pt idx="9">
                  <c:v>93.7</c:v>
                </c:pt>
                <c:pt idx="10">
                  <c:v>92.4</c:v>
                </c:pt>
                <c:pt idx="11">
                  <c:v>93.9</c:v>
                </c:pt>
                <c:pt idx="12">
                  <c:v>96.2</c:v>
                </c:pt>
                <c:pt idx="13">
                  <c:v>96.2</c:v>
                </c:pt>
                <c:pt idx="14">
                  <c:v>97.9</c:v>
                </c:pt>
                <c:pt idx="15">
                  <c:v>82.7</c:v>
                </c:pt>
                <c:pt idx="16">
                  <c:v>84</c:v>
                </c:pt>
                <c:pt idx="17">
                  <c:v>89.2</c:v>
                </c:pt>
                <c:pt idx="18">
                  <c:v>92.6</c:v>
                </c:pt>
                <c:pt idx="19">
                  <c:v>93</c:v>
                </c:pt>
                <c:pt idx="20">
                  <c:v>93.6</c:v>
                </c:pt>
                <c:pt idx="21">
                  <c:v>90.5</c:v>
                </c:pt>
                <c:pt idx="22">
                  <c:v>92.5</c:v>
                </c:pt>
                <c:pt idx="23">
                  <c:v>90</c:v>
                </c:pt>
                <c:pt idx="24">
                  <c:v>93.4</c:v>
                </c:pt>
                <c:pt idx="25">
                  <c:v>95.3</c:v>
                </c:pt>
              </c:numCache>
            </c:numRef>
          </c:val>
          <c:smooth val="0"/>
        </c:ser>
        <c:marker val="1"/>
        <c:axId val="9628035"/>
        <c:axId val="19543452"/>
      </c:lineChart>
      <c:catAx>
        <c:axId val="962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43452"/>
        <c:crossesAt val="60"/>
        <c:auto val="1"/>
        <c:lblOffset val="100"/>
        <c:tickLblSkip val="1"/>
        <c:noMultiLvlLbl val="0"/>
      </c:catAx>
      <c:valAx>
        <c:axId val="19543452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28035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12775"/>
          <c:w val="0.21725"/>
          <c:h val="0.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"/>
          <c:w val="0.89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22/1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23/1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24/1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-1.2622720897615625</c:v>
                </c:pt>
                <c:pt idx="1">
                  <c:v>14.223512336719878</c:v>
                </c:pt>
                <c:pt idx="2">
                  <c:v>14.913448735019985</c:v>
                </c:pt>
                <c:pt idx="3">
                  <c:v>9.139784946236551</c:v>
                </c:pt>
                <c:pt idx="4">
                  <c:v>10.124826629681017</c:v>
                </c:pt>
                <c:pt idx="5">
                  <c:v>10.108303249097483</c:v>
                </c:pt>
                <c:pt idx="6">
                  <c:v>10.552147239263787</c:v>
                </c:pt>
                <c:pt idx="7">
                  <c:v>17.384615384615376</c:v>
                </c:pt>
                <c:pt idx="8">
                  <c:v>17.647058823529417</c:v>
                </c:pt>
                <c:pt idx="9">
                  <c:v>3.552631578947363</c:v>
                </c:pt>
                <c:pt idx="10">
                  <c:v>7.079646017699126</c:v>
                </c:pt>
                <c:pt idx="11">
                  <c:v>5.3040103492884905</c:v>
                </c:pt>
                <c:pt idx="12">
                  <c:v>1.9886363636363535</c:v>
                </c:pt>
                <c:pt idx="13">
                  <c:v>-0.7623888182973437</c:v>
                </c:pt>
                <c:pt idx="14">
                  <c:v>-16.33835457705677</c:v>
                </c:pt>
                <c:pt idx="15">
                  <c:v>-11.330049261083753</c:v>
                </c:pt>
                <c:pt idx="16">
                  <c:v>-1.7632241813602123</c:v>
                </c:pt>
                <c:pt idx="17">
                  <c:v>-1.0928961748633892</c:v>
                </c:pt>
                <c:pt idx="18">
                  <c:v>-0.5549389567147567</c:v>
                </c:pt>
                <c:pt idx="19">
                  <c:v>5.373525557011805</c:v>
                </c:pt>
                <c:pt idx="20">
                  <c:v>-2.840909090909094</c:v>
                </c:pt>
                <c:pt idx="21">
                  <c:v>3.557814485387545</c:v>
                </c:pt>
                <c:pt idx="22">
                  <c:v>-2.243211334120432</c:v>
                </c:pt>
                <c:pt idx="23">
                  <c:v>-5.036855036855048</c:v>
                </c:pt>
                <c:pt idx="24">
                  <c:v>-2.089136490250698</c:v>
                </c:pt>
              </c:numCache>
            </c:numRef>
          </c:val>
        </c:ser>
        <c:gapWidth val="50"/>
        <c:axId val="41673341"/>
        <c:axId val="39515750"/>
      </c:barChart>
      <c:catAx>
        <c:axId val="41673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15750"/>
        <c:crosses val="autoZero"/>
        <c:auto val="1"/>
        <c:lblOffset val="100"/>
        <c:tickLblSkip val="1"/>
        <c:noMultiLvlLbl val="0"/>
      </c:catAx>
      <c:valAx>
        <c:axId val="39515750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7334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065"/>
          <c:w val="0.858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-0.12642225031604948</c:v>
                </c:pt>
                <c:pt idx="1">
                  <c:v>9.223300970873783</c:v>
                </c:pt>
                <c:pt idx="2">
                  <c:v>10.844892812105943</c:v>
                </c:pt>
                <c:pt idx="3">
                  <c:v>10.336538461538458</c:v>
                </c:pt>
                <c:pt idx="4">
                  <c:v>3.6443148688046545</c:v>
                </c:pt>
                <c:pt idx="5">
                  <c:v>-1.0752688172043112</c:v>
                </c:pt>
                <c:pt idx="6">
                  <c:v>-2.805049088359046</c:v>
                </c:pt>
                <c:pt idx="7">
                  <c:v>0.28571428571428914</c:v>
                </c:pt>
                <c:pt idx="8">
                  <c:v>-6.207827260458831</c:v>
                </c:pt>
                <c:pt idx="9">
                  <c:v>8.455467869222089</c:v>
                </c:pt>
                <c:pt idx="10">
                  <c:v>2.696365767878084</c:v>
                </c:pt>
                <c:pt idx="11">
                  <c:v>-2.7272727272727226</c:v>
                </c:pt>
                <c:pt idx="12">
                  <c:v>9.48905109489051</c:v>
                </c:pt>
                <c:pt idx="13">
                  <c:v>8.343868520859687</c:v>
                </c:pt>
                <c:pt idx="14">
                  <c:v>-4.519774011299438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-2.089136490250698</c:v>
                </c:pt>
                <c:pt idx="1">
                  <c:v>2.075226977950728</c:v>
                </c:pt>
                <c:pt idx="2">
                  <c:v>2.245706737120212</c:v>
                </c:pt>
                <c:pt idx="3">
                  <c:v>-3.117206982543641</c:v>
                </c:pt>
                <c:pt idx="4">
                  <c:v>6.518282988871227</c:v>
                </c:pt>
                <c:pt idx="5">
                  <c:v>-3.293413173652704</c:v>
                </c:pt>
                <c:pt idx="6">
                  <c:v>-6.657223796033984</c:v>
                </c:pt>
                <c:pt idx="7">
                  <c:v>19.250253292806473</c:v>
                </c:pt>
                <c:pt idx="8">
                  <c:v>-21.540312876052937</c:v>
                </c:pt>
                <c:pt idx="9">
                  <c:v>6.649937264742789</c:v>
                </c:pt>
                <c:pt idx="10">
                  <c:v>-1.776649746192882</c:v>
                </c:pt>
                <c:pt idx="11">
                  <c:v>-0.5722460658083017</c:v>
                </c:pt>
                <c:pt idx="12">
                  <c:v>-8.9622641509434</c:v>
                </c:pt>
                <c:pt idx="13">
                  <c:v>-1.2066365007541435</c:v>
                </c:pt>
                <c:pt idx="14">
                  <c:v>-5.031446540880502</c:v>
                </c:pt>
              </c:numCache>
            </c:numRef>
          </c:val>
        </c:ser>
        <c:gapWidth val="110"/>
        <c:axId val="20097431"/>
        <c:axId val="46659152"/>
      </c:barChart>
      <c:catAx>
        <c:axId val="20097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59152"/>
        <c:crosses val="autoZero"/>
        <c:auto val="1"/>
        <c:lblOffset val="100"/>
        <c:noMultiLvlLbl val="0"/>
      </c:catAx>
      <c:valAx>
        <c:axId val="46659152"/>
        <c:scaling>
          <c:orientation val="minMax"/>
          <c:max val="6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9743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462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125"/>
          <c:w val="0.830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81.7</c:v>
                </c:pt>
                <c:pt idx="2">
                  <c:v>82.4</c:v>
                </c:pt>
                <c:pt idx="3">
                  <c:v>82.3</c:v>
                </c:pt>
                <c:pt idx="4">
                  <c:v>83.3</c:v>
                </c:pt>
                <c:pt idx="5">
                  <c:v>85.3</c:v>
                </c:pt>
                <c:pt idx="6">
                  <c:v>85.1</c:v>
                </c:pt>
                <c:pt idx="7">
                  <c:v>85.1</c:v>
                </c:pt>
                <c:pt idx="8">
                  <c:v>87</c:v>
                </c:pt>
                <c:pt idx="9">
                  <c:v>86.2</c:v>
                </c:pt>
                <c:pt idx="10">
                  <c:v>83</c:v>
                </c:pt>
                <c:pt idx="11">
                  <c:v>82</c:v>
                </c:pt>
                <c:pt idx="12">
                  <c:v>82.4</c:v>
                </c:pt>
                <c:pt idx="13">
                  <c:v>82.7</c:v>
                </c:pt>
                <c:pt idx="14">
                  <c:v>83</c:v>
                </c:pt>
                <c:pt idx="15">
                  <c:v>69.6</c:v>
                </c:pt>
                <c:pt idx="16">
                  <c:v>71.8</c:v>
                </c:pt>
                <c:pt idx="17">
                  <c:v>78.4</c:v>
                </c:pt>
                <c:pt idx="18">
                  <c:v>81.9</c:v>
                </c:pt>
                <c:pt idx="19">
                  <c:v>83.9</c:v>
                </c:pt>
                <c:pt idx="20">
                  <c:v>87.9</c:v>
                </c:pt>
                <c:pt idx="21">
                  <c:v>84.4</c:v>
                </c:pt>
                <c:pt idx="22">
                  <c:v>86.2</c:v>
                </c:pt>
                <c:pt idx="23">
                  <c:v>80.8</c:v>
                </c:pt>
                <c:pt idx="24">
                  <c:v>82.6</c:v>
                </c:pt>
                <c:pt idx="25">
                  <c:v>79.6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76.1</c:v>
                </c:pt>
                <c:pt idx="2">
                  <c:v>79.1</c:v>
                </c:pt>
                <c:pt idx="3">
                  <c:v>76.9</c:v>
                </c:pt>
                <c:pt idx="4">
                  <c:v>78.1</c:v>
                </c:pt>
                <c:pt idx="5">
                  <c:v>85.8</c:v>
                </c:pt>
                <c:pt idx="6">
                  <c:v>82.7</c:v>
                </c:pt>
                <c:pt idx="7">
                  <c:v>84.5</c:v>
                </c:pt>
                <c:pt idx="8">
                  <c:v>85.9</c:v>
                </c:pt>
                <c:pt idx="9">
                  <c:v>79.7</c:v>
                </c:pt>
                <c:pt idx="10">
                  <c:v>80.7</c:v>
                </c:pt>
                <c:pt idx="11">
                  <c:v>85.2</c:v>
                </c:pt>
                <c:pt idx="12">
                  <c:v>84.1</c:v>
                </c:pt>
                <c:pt idx="13">
                  <c:v>88.9</c:v>
                </c:pt>
                <c:pt idx="14">
                  <c:v>85.4</c:v>
                </c:pt>
                <c:pt idx="15">
                  <c:v>82</c:v>
                </c:pt>
                <c:pt idx="16">
                  <c:v>80.8</c:v>
                </c:pt>
                <c:pt idx="17">
                  <c:v>97.8</c:v>
                </c:pt>
                <c:pt idx="18">
                  <c:v>96.9</c:v>
                </c:pt>
                <c:pt idx="19">
                  <c:v>89</c:v>
                </c:pt>
                <c:pt idx="20">
                  <c:v>87.9</c:v>
                </c:pt>
                <c:pt idx="21">
                  <c:v>77.4</c:v>
                </c:pt>
                <c:pt idx="22">
                  <c:v>83.3</c:v>
                </c:pt>
                <c:pt idx="23">
                  <c:v>80.6</c:v>
                </c:pt>
                <c:pt idx="24">
                  <c:v>79.5</c:v>
                </c:pt>
                <c:pt idx="25">
                  <c:v>81.9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82.3</c:v>
                </c:pt>
                <c:pt idx="2">
                  <c:v>82.8</c:v>
                </c:pt>
                <c:pt idx="3">
                  <c:v>81.4</c:v>
                </c:pt>
                <c:pt idx="4">
                  <c:v>81.3</c:v>
                </c:pt>
                <c:pt idx="5">
                  <c:v>85.6</c:v>
                </c:pt>
                <c:pt idx="6">
                  <c:v>86.4</c:v>
                </c:pt>
                <c:pt idx="7">
                  <c:v>87.6</c:v>
                </c:pt>
                <c:pt idx="8">
                  <c:v>91.1</c:v>
                </c:pt>
                <c:pt idx="9">
                  <c:v>93</c:v>
                </c:pt>
                <c:pt idx="10">
                  <c:v>90.3</c:v>
                </c:pt>
                <c:pt idx="11">
                  <c:v>85.4</c:v>
                </c:pt>
                <c:pt idx="12">
                  <c:v>83.2</c:v>
                </c:pt>
                <c:pt idx="13">
                  <c:v>78</c:v>
                </c:pt>
                <c:pt idx="14">
                  <c:v>80.5</c:v>
                </c:pt>
                <c:pt idx="15">
                  <c:v>71.7</c:v>
                </c:pt>
                <c:pt idx="16">
                  <c:v>70.7</c:v>
                </c:pt>
                <c:pt idx="17">
                  <c:v>79.4</c:v>
                </c:pt>
                <c:pt idx="18">
                  <c:v>83.4</c:v>
                </c:pt>
                <c:pt idx="19">
                  <c:v>86.7</c:v>
                </c:pt>
                <c:pt idx="20">
                  <c:v>89.9</c:v>
                </c:pt>
                <c:pt idx="21">
                  <c:v>90.3</c:v>
                </c:pt>
                <c:pt idx="22">
                  <c:v>90.3</c:v>
                </c:pt>
                <c:pt idx="23">
                  <c:v>83.1</c:v>
                </c:pt>
                <c:pt idx="24">
                  <c:v>83.5</c:v>
                </c:pt>
                <c:pt idx="25">
                  <c:v>80.3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82.9</c:v>
                </c:pt>
                <c:pt idx="2">
                  <c:v>84.7</c:v>
                </c:pt>
                <c:pt idx="3">
                  <c:v>85.2</c:v>
                </c:pt>
                <c:pt idx="4">
                  <c:v>86.6</c:v>
                </c:pt>
                <c:pt idx="5">
                  <c:v>85.2</c:v>
                </c:pt>
                <c:pt idx="6">
                  <c:v>84.4</c:v>
                </c:pt>
                <c:pt idx="7">
                  <c:v>83.3</c:v>
                </c:pt>
                <c:pt idx="8">
                  <c:v>82.5</c:v>
                </c:pt>
                <c:pt idx="9">
                  <c:v>81.2</c:v>
                </c:pt>
                <c:pt idx="10">
                  <c:v>76.2</c:v>
                </c:pt>
                <c:pt idx="11">
                  <c:v>77.2</c:v>
                </c:pt>
                <c:pt idx="12">
                  <c:v>79.7</c:v>
                </c:pt>
                <c:pt idx="13">
                  <c:v>86</c:v>
                </c:pt>
                <c:pt idx="14">
                  <c:v>86.7</c:v>
                </c:pt>
                <c:pt idx="15">
                  <c:v>63.8</c:v>
                </c:pt>
                <c:pt idx="16">
                  <c:v>70.5</c:v>
                </c:pt>
                <c:pt idx="17">
                  <c:v>72.6</c:v>
                </c:pt>
                <c:pt idx="18">
                  <c:v>76.6</c:v>
                </c:pt>
                <c:pt idx="19">
                  <c:v>80.4</c:v>
                </c:pt>
                <c:pt idx="20">
                  <c:v>85.4</c:v>
                </c:pt>
                <c:pt idx="21">
                  <c:v>80.5</c:v>
                </c:pt>
                <c:pt idx="22">
                  <c:v>82.4</c:v>
                </c:pt>
                <c:pt idx="23">
                  <c:v>78.2</c:v>
                </c:pt>
                <c:pt idx="24">
                  <c:v>80.9</c:v>
                </c:pt>
                <c:pt idx="25">
                  <c:v>78.8</c:v>
                </c:pt>
              </c:numCache>
            </c:numRef>
          </c:val>
          <c:smooth val="0"/>
        </c:ser>
        <c:marker val="1"/>
        <c:axId val="17279185"/>
        <c:axId val="21294938"/>
      </c:lineChart>
      <c:catAx>
        <c:axId val="1727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94938"/>
        <c:crossesAt val="40"/>
        <c:auto val="1"/>
        <c:lblOffset val="100"/>
        <c:tickLblSkip val="1"/>
        <c:noMultiLvlLbl val="0"/>
      </c:catAx>
      <c:valAx>
        <c:axId val="21294938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7918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305"/>
          <c:y val="0.053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225"/>
          <c:w val="0.862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74.9</c:v>
                </c:pt>
                <c:pt idx="2">
                  <c:v>78.1</c:v>
                </c:pt>
                <c:pt idx="3">
                  <c:v>79.5</c:v>
                </c:pt>
                <c:pt idx="4">
                  <c:v>81.5</c:v>
                </c:pt>
                <c:pt idx="5">
                  <c:v>82.5</c:v>
                </c:pt>
                <c:pt idx="6">
                  <c:v>81.1</c:v>
                </c:pt>
                <c:pt idx="7">
                  <c:v>80.2</c:v>
                </c:pt>
                <c:pt idx="8">
                  <c:v>81.8</c:v>
                </c:pt>
                <c:pt idx="9">
                  <c:v>77.2</c:v>
                </c:pt>
                <c:pt idx="10">
                  <c:v>65.5</c:v>
                </c:pt>
                <c:pt idx="11">
                  <c:v>65</c:v>
                </c:pt>
                <c:pt idx="12">
                  <c:v>69.5</c:v>
                </c:pt>
                <c:pt idx="13">
                  <c:v>75.1</c:v>
                </c:pt>
                <c:pt idx="14">
                  <c:v>76.9</c:v>
                </c:pt>
                <c:pt idx="15">
                  <c:v>42.2</c:v>
                </c:pt>
                <c:pt idx="16">
                  <c:v>56.7</c:v>
                </c:pt>
                <c:pt idx="17">
                  <c:v>62.4</c:v>
                </c:pt>
                <c:pt idx="18">
                  <c:v>66</c:v>
                </c:pt>
                <c:pt idx="19">
                  <c:v>75</c:v>
                </c:pt>
                <c:pt idx="20">
                  <c:v>86.1</c:v>
                </c:pt>
                <c:pt idx="21">
                  <c:v>78</c:v>
                </c:pt>
                <c:pt idx="22">
                  <c:v>75.9</c:v>
                </c:pt>
                <c:pt idx="23">
                  <c:v>71.7</c:v>
                </c:pt>
                <c:pt idx="24">
                  <c:v>71.3</c:v>
                </c:pt>
                <c:pt idx="25">
                  <c:v>69.3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76.5</c:v>
                </c:pt>
                <c:pt idx="2">
                  <c:v>77.5</c:v>
                </c:pt>
                <c:pt idx="3">
                  <c:v>79.6</c:v>
                </c:pt>
                <c:pt idx="4">
                  <c:v>81.1</c:v>
                </c:pt>
                <c:pt idx="5">
                  <c:v>82.1</c:v>
                </c:pt>
                <c:pt idx="6">
                  <c:v>82.4</c:v>
                </c:pt>
                <c:pt idx="7">
                  <c:v>80.8</c:v>
                </c:pt>
                <c:pt idx="8">
                  <c:v>81.8</c:v>
                </c:pt>
                <c:pt idx="9">
                  <c:v>79.9</c:v>
                </c:pt>
                <c:pt idx="10">
                  <c:v>70.1</c:v>
                </c:pt>
                <c:pt idx="11">
                  <c:v>70.2</c:v>
                </c:pt>
                <c:pt idx="12">
                  <c:v>71.2</c:v>
                </c:pt>
                <c:pt idx="13">
                  <c:v>77.1</c:v>
                </c:pt>
                <c:pt idx="14">
                  <c:v>77.8</c:v>
                </c:pt>
                <c:pt idx="15">
                  <c:v>49.9</c:v>
                </c:pt>
                <c:pt idx="16">
                  <c:v>53.2</c:v>
                </c:pt>
                <c:pt idx="17">
                  <c:v>61.1</c:v>
                </c:pt>
                <c:pt idx="18">
                  <c:v>69</c:v>
                </c:pt>
                <c:pt idx="19">
                  <c:v>76.2</c:v>
                </c:pt>
                <c:pt idx="20">
                  <c:v>83</c:v>
                </c:pt>
                <c:pt idx="21">
                  <c:v>81</c:v>
                </c:pt>
                <c:pt idx="22">
                  <c:v>79.2</c:v>
                </c:pt>
                <c:pt idx="23">
                  <c:v>77.1</c:v>
                </c:pt>
                <c:pt idx="24">
                  <c:v>76.2</c:v>
                </c:pt>
                <c:pt idx="25">
                  <c:v>71.4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64.1</c:v>
                </c:pt>
                <c:pt idx="2">
                  <c:v>67.5</c:v>
                </c:pt>
                <c:pt idx="3">
                  <c:v>74.1</c:v>
                </c:pt>
                <c:pt idx="4">
                  <c:v>79.4</c:v>
                </c:pt>
                <c:pt idx="5">
                  <c:v>78.7</c:v>
                </c:pt>
                <c:pt idx="6">
                  <c:v>79.1</c:v>
                </c:pt>
                <c:pt idx="7">
                  <c:v>83.9</c:v>
                </c:pt>
                <c:pt idx="8">
                  <c:v>84.5</c:v>
                </c:pt>
                <c:pt idx="9">
                  <c:v>82.8</c:v>
                </c:pt>
                <c:pt idx="10">
                  <c:v>76.7</c:v>
                </c:pt>
                <c:pt idx="11">
                  <c:v>70.8</c:v>
                </c:pt>
                <c:pt idx="12">
                  <c:v>81.6</c:v>
                </c:pt>
                <c:pt idx="13">
                  <c:v>69.4</c:v>
                </c:pt>
                <c:pt idx="14">
                  <c:v>66.4</c:v>
                </c:pt>
                <c:pt idx="15">
                  <c:v>34.8</c:v>
                </c:pt>
                <c:pt idx="16">
                  <c:v>55.3</c:v>
                </c:pt>
                <c:pt idx="17">
                  <c:v>69.4</c:v>
                </c:pt>
                <c:pt idx="18">
                  <c:v>62.7</c:v>
                </c:pt>
                <c:pt idx="19">
                  <c:v>65.3</c:v>
                </c:pt>
                <c:pt idx="20">
                  <c:v>75</c:v>
                </c:pt>
                <c:pt idx="21">
                  <c:v>68.1</c:v>
                </c:pt>
                <c:pt idx="22">
                  <c:v>63.8</c:v>
                </c:pt>
                <c:pt idx="23">
                  <c:v>61.6</c:v>
                </c:pt>
                <c:pt idx="24">
                  <c:v>55.7</c:v>
                </c:pt>
                <c:pt idx="25">
                  <c:v>50.7</c:v>
                </c:pt>
              </c:numCache>
            </c:numRef>
          </c:val>
          <c:smooth val="0"/>
        </c:ser>
        <c:marker val="1"/>
        <c:axId val="57436715"/>
        <c:axId val="47168388"/>
      </c:lineChart>
      <c:catAx>
        <c:axId val="5743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68388"/>
        <c:crossesAt val="20"/>
        <c:auto val="1"/>
        <c:lblOffset val="100"/>
        <c:tickLblSkip val="1"/>
        <c:noMultiLvlLbl val="0"/>
      </c:catAx>
      <c:valAx>
        <c:axId val="47168388"/>
        <c:scaling>
          <c:orientation val="minMax"/>
          <c:max val="150"/>
          <c:min val="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3671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425"/>
          <c:y val="0.080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065"/>
          <c:w val="0.860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98.4</c:v>
                </c:pt>
                <c:pt idx="2">
                  <c:v>83.6</c:v>
                </c:pt>
                <c:pt idx="3">
                  <c:v>79.3</c:v>
                </c:pt>
                <c:pt idx="4">
                  <c:v>78.9</c:v>
                </c:pt>
                <c:pt idx="5">
                  <c:v>80</c:v>
                </c:pt>
                <c:pt idx="6">
                  <c:v>95.3</c:v>
                </c:pt>
                <c:pt idx="7">
                  <c:v>86.7</c:v>
                </c:pt>
                <c:pt idx="8">
                  <c:v>84</c:v>
                </c:pt>
                <c:pt idx="9">
                  <c:v>90.9</c:v>
                </c:pt>
                <c:pt idx="10">
                  <c:v>85.4</c:v>
                </c:pt>
                <c:pt idx="11">
                  <c:v>90.3</c:v>
                </c:pt>
                <c:pt idx="12">
                  <c:v>84.1</c:v>
                </c:pt>
                <c:pt idx="13">
                  <c:v>93.5</c:v>
                </c:pt>
                <c:pt idx="14">
                  <c:v>89</c:v>
                </c:pt>
                <c:pt idx="15">
                  <c:v>85</c:v>
                </c:pt>
                <c:pt idx="16">
                  <c:v>86.4</c:v>
                </c:pt>
                <c:pt idx="17">
                  <c:v>95.1</c:v>
                </c:pt>
                <c:pt idx="18">
                  <c:v>105.7</c:v>
                </c:pt>
                <c:pt idx="19">
                  <c:v>97</c:v>
                </c:pt>
                <c:pt idx="20">
                  <c:v>96.4</c:v>
                </c:pt>
                <c:pt idx="21">
                  <c:v>94.6</c:v>
                </c:pt>
                <c:pt idx="22">
                  <c:v>88.8</c:v>
                </c:pt>
                <c:pt idx="23">
                  <c:v>89.7</c:v>
                </c:pt>
                <c:pt idx="24">
                  <c:v>88.7</c:v>
                </c:pt>
                <c:pt idx="25">
                  <c:v>96.2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99.3</c:v>
                </c:pt>
                <c:pt idx="2">
                  <c:v>84.5</c:v>
                </c:pt>
                <c:pt idx="3">
                  <c:v>79.3</c:v>
                </c:pt>
                <c:pt idx="4">
                  <c:v>79.4</c:v>
                </c:pt>
                <c:pt idx="5">
                  <c:v>81.5</c:v>
                </c:pt>
                <c:pt idx="6">
                  <c:v>91.8</c:v>
                </c:pt>
                <c:pt idx="7">
                  <c:v>85.6</c:v>
                </c:pt>
                <c:pt idx="8">
                  <c:v>82.1</c:v>
                </c:pt>
                <c:pt idx="9">
                  <c:v>88.5</c:v>
                </c:pt>
                <c:pt idx="10">
                  <c:v>85.3</c:v>
                </c:pt>
                <c:pt idx="11">
                  <c:v>88.7</c:v>
                </c:pt>
                <c:pt idx="12">
                  <c:v>84</c:v>
                </c:pt>
                <c:pt idx="13">
                  <c:v>94.9</c:v>
                </c:pt>
                <c:pt idx="14">
                  <c:v>88.8</c:v>
                </c:pt>
                <c:pt idx="15">
                  <c:v>81.2</c:v>
                </c:pt>
                <c:pt idx="16">
                  <c:v>82.5</c:v>
                </c:pt>
                <c:pt idx="17">
                  <c:v>89.9</c:v>
                </c:pt>
                <c:pt idx="18">
                  <c:v>100.6</c:v>
                </c:pt>
                <c:pt idx="19">
                  <c:v>91.5</c:v>
                </c:pt>
                <c:pt idx="20">
                  <c:v>94.6</c:v>
                </c:pt>
                <c:pt idx="21">
                  <c:v>90.7</c:v>
                </c:pt>
                <c:pt idx="22">
                  <c:v>87.8</c:v>
                </c:pt>
                <c:pt idx="23">
                  <c:v>86.3</c:v>
                </c:pt>
                <c:pt idx="24">
                  <c:v>87.9</c:v>
                </c:pt>
                <c:pt idx="25">
                  <c:v>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84.5</c:v>
                </c:pt>
                <c:pt idx="2">
                  <c:v>84.5</c:v>
                </c:pt>
                <c:pt idx="3">
                  <c:v>83.8</c:v>
                </c:pt>
                <c:pt idx="4">
                  <c:v>86.7</c:v>
                </c:pt>
                <c:pt idx="5">
                  <c:v>81.9</c:v>
                </c:pt>
                <c:pt idx="6">
                  <c:v>86.3</c:v>
                </c:pt>
                <c:pt idx="7">
                  <c:v>84.5</c:v>
                </c:pt>
                <c:pt idx="8">
                  <c:v>90</c:v>
                </c:pt>
                <c:pt idx="9">
                  <c:v>93.6</c:v>
                </c:pt>
                <c:pt idx="10">
                  <c:v>94.2</c:v>
                </c:pt>
                <c:pt idx="11">
                  <c:v>99.1</c:v>
                </c:pt>
                <c:pt idx="12">
                  <c:v>87.8</c:v>
                </c:pt>
                <c:pt idx="13">
                  <c:v>91.4</c:v>
                </c:pt>
                <c:pt idx="14">
                  <c:v>90.8</c:v>
                </c:pt>
                <c:pt idx="15">
                  <c:v>88.9</c:v>
                </c:pt>
                <c:pt idx="16">
                  <c:v>110.2</c:v>
                </c:pt>
                <c:pt idx="17">
                  <c:v>98</c:v>
                </c:pt>
                <c:pt idx="18">
                  <c:v>89</c:v>
                </c:pt>
                <c:pt idx="19">
                  <c:v>92.3</c:v>
                </c:pt>
                <c:pt idx="20">
                  <c:v>77.9</c:v>
                </c:pt>
                <c:pt idx="21">
                  <c:v>99.8</c:v>
                </c:pt>
                <c:pt idx="22">
                  <c:v>112.1</c:v>
                </c:pt>
                <c:pt idx="23">
                  <c:v>116.2</c:v>
                </c:pt>
                <c:pt idx="24">
                  <c:v>110.5</c:v>
                </c:pt>
                <c:pt idx="25">
                  <c:v>87.9</c:v>
                </c:pt>
              </c:numCache>
            </c:numRef>
          </c:val>
          <c:smooth val="0"/>
        </c:ser>
        <c:marker val="1"/>
        <c:axId val="21862309"/>
        <c:axId val="62543054"/>
      </c:lineChart>
      <c:catAx>
        <c:axId val="21862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43054"/>
        <c:crossesAt val="60"/>
        <c:auto val="1"/>
        <c:lblOffset val="100"/>
        <c:tickLblSkip val="1"/>
        <c:noMultiLvlLbl val="0"/>
      </c:catAx>
      <c:valAx>
        <c:axId val="62543054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6230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25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5"/>
          <c:w val="0.8717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77.3</c:v>
                </c:pt>
                <c:pt idx="2">
                  <c:v>80.2</c:v>
                </c:pt>
                <c:pt idx="3">
                  <c:v>79.2</c:v>
                </c:pt>
                <c:pt idx="4">
                  <c:v>81</c:v>
                </c:pt>
                <c:pt idx="5">
                  <c:v>81.3</c:v>
                </c:pt>
                <c:pt idx="6">
                  <c:v>79.7</c:v>
                </c:pt>
                <c:pt idx="7">
                  <c:v>79.5</c:v>
                </c:pt>
                <c:pt idx="8">
                  <c:v>78.6</c:v>
                </c:pt>
                <c:pt idx="9">
                  <c:v>78.3</c:v>
                </c:pt>
                <c:pt idx="10">
                  <c:v>79.1</c:v>
                </c:pt>
                <c:pt idx="11">
                  <c:v>78.8</c:v>
                </c:pt>
                <c:pt idx="12">
                  <c:v>79.2</c:v>
                </c:pt>
                <c:pt idx="13">
                  <c:v>76.1</c:v>
                </c:pt>
                <c:pt idx="14">
                  <c:v>83.3</c:v>
                </c:pt>
                <c:pt idx="15">
                  <c:v>80.3</c:v>
                </c:pt>
                <c:pt idx="16">
                  <c:v>83.4</c:v>
                </c:pt>
                <c:pt idx="17">
                  <c:v>81.4</c:v>
                </c:pt>
                <c:pt idx="18">
                  <c:v>79.9</c:v>
                </c:pt>
                <c:pt idx="19">
                  <c:v>75</c:v>
                </c:pt>
                <c:pt idx="20">
                  <c:v>76.7</c:v>
                </c:pt>
                <c:pt idx="21">
                  <c:v>75.4</c:v>
                </c:pt>
                <c:pt idx="22">
                  <c:v>75.5</c:v>
                </c:pt>
                <c:pt idx="23">
                  <c:v>77.6</c:v>
                </c:pt>
                <c:pt idx="24">
                  <c:v>77</c:v>
                </c:pt>
                <c:pt idx="25">
                  <c:v>74.9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75.1</c:v>
                </c:pt>
                <c:pt idx="2">
                  <c:v>75.6</c:v>
                </c:pt>
                <c:pt idx="3">
                  <c:v>75.4</c:v>
                </c:pt>
                <c:pt idx="4">
                  <c:v>77.1</c:v>
                </c:pt>
                <c:pt idx="5">
                  <c:v>76.4</c:v>
                </c:pt>
                <c:pt idx="6">
                  <c:v>77.7</c:v>
                </c:pt>
                <c:pt idx="7">
                  <c:v>76.6</c:v>
                </c:pt>
                <c:pt idx="8">
                  <c:v>75.3</c:v>
                </c:pt>
                <c:pt idx="9">
                  <c:v>75.4</c:v>
                </c:pt>
                <c:pt idx="10">
                  <c:v>75.5</c:v>
                </c:pt>
                <c:pt idx="11">
                  <c:v>76.8</c:v>
                </c:pt>
                <c:pt idx="12">
                  <c:v>76.8</c:v>
                </c:pt>
                <c:pt idx="13">
                  <c:v>78.6</c:v>
                </c:pt>
                <c:pt idx="14">
                  <c:v>78.5</c:v>
                </c:pt>
                <c:pt idx="15">
                  <c:v>76.9</c:v>
                </c:pt>
                <c:pt idx="16">
                  <c:v>80</c:v>
                </c:pt>
                <c:pt idx="17">
                  <c:v>75.6</c:v>
                </c:pt>
                <c:pt idx="18">
                  <c:v>74.6</c:v>
                </c:pt>
                <c:pt idx="19">
                  <c:v>72.3</c:v>
                </c:pt>
                <c:pt idx="20">
                  <c:v>73.3</c:v>
                </c:pt>
                <c:pt idx="21">
                  <c:v>72.8</c:v>
                </c:pt>
                <c:pt idx="22">
                  <c:v>73</c:v>
                </c:pt>
                <c:pt idx="23">
                  <c:v>72.6</c:v>
                </c:pt>
                <c:pt idx="24">
                  <c:v>74.4</c:v>
                </c:pt>
                <c:pt idx="25">
                  <c:v>69.9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24/1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90.9</c:v>
                </c:pt>
                <c:pt idx="2">
                  <c:v>91.7</c:v>
                </c:pt>
                <c:pt idx="3">
                  <c:v>92.6</c:v>
                </c:pt>
                <c:pt idx="4">
                  <c:v>93.2</c:v>
                </c:pt>
                <c:pt idx="5">
                  <c:v>95.2</c:v>
                </c:pt>
                <c:pt idx="6">
                  <c:v>96.4</c:v>
                </c:pt>
                <c:pt idx="7">
                  <c:v>93.5</c:v>
                </c:pt>
                <c:pt idx="8">
                  <c:v>92.1</c:v>
                </c:pt>
                <c:pt idx="9">
                  <c:v>91.5</c:v>
                </c:pt>
                <c:pt idx="10">
                  <c:v>93.1</c:v>
                </c:pt>
                <c:pt idx="11">
                  <c:v>91.4</c:v>
                </c:pt>
                <c:pt idx="12">
                  <c:v>90.6</c:v>
                </c:pt>
                <c:pt idx="13">
                  <c:v>86.1</c:v>
                </c:pt>
                <c:pt idx="14">
                  <c:v>87.1</c:v>
                </c:pt>
                <c:pt idx="15">
                  <c:v>82.6</c:v>
                </c:pt>
                <c:pt idx="16">
                  <c:v>85.2</c:v>
                </c:pt>
                <c:pt idx="17">
                  <c:v>88.6</c:v>
                </c:pt>
                <c:pt idx="18">
                  <c:v>90.9</c:v>
                </c:pt>
                <c:pt idx="19">
                  <c:v>88.4</c:v>
                </c:pt>
                <c:pt idx="20">
                  <c:v>90.7</c:v>
                </c:pt>
                <c:pt idx="21">
                  <c:v>89.2</c:v>
                </c:pt>
                <c:pt idx="22">
                  <c:v>89.4</c:v>
                </c:pt>
                <c:pt idx="23">
                  <c:v>93.5</c:v>
                </c:pt>
                <c:pt idx="24">
                  <c:v>94.2</c:v>
                </c:pt>
                <c:pt idx="25">
                  <c:v>96.4</c:v>
                </c:pt>
              </c:numCache>
            </c:numRef>
          </c:val>
          <c:smooth val="0"/>
        </c:ser>
        <c:marker val="1"/>
        <c:axId val="26016575"/>
        <c:axId val="32822584"/>
      </c:lineChart>
      <c:catAx>
        <c:axId val="26016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22584"/>
        <c:crossesAt val="60"/>
        <c:auto val="1"/>
        <c:lblOffset val="100"/>
        <c:tickLblSkip val="1"/>
        <c:noMultiLvlLbl val="0"/>
      </c:catAx>
      <c:valAx>
        <c:axId val="32822584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1657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7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133350</xdr:rowOff>
    </xdr:from>
    <xdr:ext cx="6619875" cy="3667125"/>
    <xdr:graphicFrame>
      <xdr:nvGraphicFramePr>
        <xdr:cNvPr id="3" name="Chart 6"/>
        <xdr:cNvGraphicFramePr/>
      </xdr:nvGraphicFramePr>
      <xdr:xfrm>
        <a:off x="142875" y="2695575"/>
        <a:ext cx="66198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57150</xdr:colOff>
      <xdr:row>22</xdr:row>
      <xdr:rowOff>0</xdr:rowOff>
    </xdr:from>
    <xdr:ext cx="5829300" cy="9525"/>
    <xdr:sp>
      <xdr:nvSpPr>
        <xdr:cNvPr id="13" name="Line 36"/>
        <xdr:cNvSpPr>
          <a:spLocks/>
        </xdr:cNvSpPr>
      </xdr:nvSpPr>
      <xdr:spPr>
        <a:xfrm flipV="1">
          <a:off x="742950" y="4286250"/>
          <a:ext cx="5829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200025</xdr:colOff>
      <xdr:row>99</xdr:row>
      <xdr:rowOff>114300</xdr:rowOff>
    </xdr:from>
    <xdr:to>
      <xdr:col>10</xdr:col>
      <xdr:colOff>0</xdr:colOff>
      <xdr:row>99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885825" y="17907000"/>
          <a:ext cx="5715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136</xdr:row>
      <xdr:rowOff>57150</xdr:rowOff>
    </xdr:from>
    <xdr:to>
      <xdr:col>10</xdr:col>
      <xdr:colOff>38100</xdr:colOff>
      <xdr:row>136</xdr:row>
      <xdr:rowOff>66675</xdr:rowOff>
    </xdr:to>
    <xdr:sp>
      <xdr:nvSpPr>
        <xdr:cNvPr id="15" name="Line 39"/>
        <xdr:cNvSpPr>
          <a:spLocks/>
        </xdr:cNvSpPr>
      </xdr:nvSpPr>
      <xdr:spPr>
        <a:xfrm flipV="1">
          <a:off x="847725" y="24403050"/>
          <a:ext cx="5791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195</xdr:row>
      <xdr:rowOff>38100</xdr:rowOff>
    </xdr:from>
    <xdr:to>
      <xdr:col>10</xdr:col>
      <xdr:colOff>85725</xdr:colOff>
      <xdr:row>195</xdr:row>
      <xdr:rowOff>38100</xdr:rowOff>
    </xdr:to>
    <xdr:sp>
      <xdr:nvSpPr>
        <xdr:cNvPr id="16" name="Line 43"/>
        <xdr:cNvSpPr>
          <a:spLocks/>
        </xdr:cNvSpPr>
      </xdr:nvSpPr>
      <xdr:spPr>
        <a:xfrm flipV="1">
          <a:off x="895350" y="34613850"/>
          <a:ext cx="579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224</xdr:row>
      <xdr:rowOff>85725</xdr:rowOff>
    </xdr:from>
    <xdr:to>
      <xdr:col>10</xdr:col>
      <xdr:colOff>95250</xdr:colOff>
      <xdr:row>224</xdr:row>
      <xdr:rowOff>85725</xdr:rowOff>
    </xdr:to>
    <xdr:sp>
      <xdr:nvSpPr>
        <xdr:cNvPr id="17" name="Line 44"/>
        <xdr:cNvSpPr>
          <a:spLocks/>
        </xdr:cNvSpPr>
      </xdr:nvSpPr>
      <xdr:spPr>
        <a:xfrm>
          <a:off x="914400" y="39690675"/>
          <a:ext cx="578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255</xdr:row>
      <xdr:rowOff>28575</xdr:rowOff>
    </xdr:from>
    <xdr:to>
      <xdr:col>9</xdr:col>
      <xdr:colOff>600075</xdr:colOff>
      <xdr:row>255</xdr:row>
      <xdr:rowOff>28575</xdr:rowOff>
    </xdr:to>
    <xdr:sp>
      <xdr:nvSpPr>
        <xdr:cNvPr id="18" name="Line 45"/>
        <xdr:cNvSpPr>
          <a:spLocks/>
        </xdr:cNvSpPr>
      </xdr:nvSpPr>
      <xdr:spPr>
        <a:xfrm flipV="1">
          <a:off x="762000" y="45005625"/>
          <a:ext cx="578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350</xdr:row>
      <xdr:rowOff>161925</xdr:rowOff>
    </xdr:from>
    <xdr:to>
      <xdr:col>10</xdr:col>
      <xdr:colOff>9525</xdr:colOff>
      <xdr:row>351</xdr:row>
      <xdr:rowOff>19050</xdr:rowOff>
    </xdr:to>
    <xdr:sp>
      <xdr:nvSpPr>
        <xdr:cNvPr id="19" name="Line 47"/>
        <xdr:cNvSpPr>
          <a:spLocks/>
        </xdr:cNvSpPr>
      </xdr:nvSpPr>
      <xdr:spPr>
        <a:xfrm flipV="1">
          <a:off x="800100" y="61598175"/>
          <a:ext cx="5810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322</xdr:row>
      <xdr:rowOff>66675</xdr:rowOff>
    </xdr:from>
    <xdr:to>
      <xdr:col>9</xdr:col>
      <xdr:colOff>619125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52500" y="56645175"/>
          <a:ext cx="5610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169</xdr:row>
      <xdr:rowOff>161925</xdr:rowOff>
    </xdr:from>
    <xdr:to>
      <xdr:col>10</xdr:col>
      <xdr:colOff>104775</xdr:colOff>
      <xdr:row>170</xdr:row>
      <xdr:rowOff>0</xdr:rowOff>
    </xdr:to>
    <xdr:sp>
      <xdr:nvSpPr>
        <xdr:cNvPr id="21" name="Line 49"/>
        <xdr:cNvSpPr>
          <a:spLocks/>
        </xdr:cNvSpPr>
      </xdr:nvSpPr>
      <xdr:spPr>
        <a:xfrm flipV="1">
          <a:off x="857250" y="30222825"/>
          <a:ext cx="5848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38100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11</xdr:row>
      <xdr:rowOff>114300</xdr:rowOff>
    </xdr:from>
    <xdr:to>
      <xdr:col>1</xdr:col>
      <xdr:colOff>5753100</xdr:colOff>
      <xdr:row>23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43325"/>
          <a:ext cx="61912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29</xdr:row>
      <xdr:rowOff>28575</xdr:rowOff>
    </xdr:from>
    <xdr:to>
      <xdr:col>1</xdr:col>
      <xdr:colOff>5753100</xdr:colOff>
      <xdr:row>43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867525"/>
          <a:ext cx="61912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14</xdr:col>
      <xdr:colOff>514350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123825"/>
        <a:ext cx="10115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600075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9525" y="2409825"/>
        <a:ext cx="10191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352425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0" y="4867275"/>
        <a:ext cx="99536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676275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0" y="7372350"/>
        <a:ext cx="1027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14</xdr:col>
      <xdr:colOff>609600</xdr:colOff>
      <xdr:row>69</xdr:row>
      <xdr:rowOff>104775</xdr:rowOff>
    </xdr:to>
    <xdr:graphicFrame>
      <xdr:nvGraphicFramePr>
        <xdr:cNvPr id="5" name="Chart 5"/>
        <xdr:cNvGraphicFramePr/>
      </xdr:nvGraphicFramePr>
      <xdr:xfrm>
        <a:off x="0" y="9667875"/>
        <a:ext cx="10210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70</xdr:row>
      <xdr:rowOff>57150</xdr:rowOff>
    </xdr:from>
    <xdr:to>
      <xdr:col>14</xdr:col>
      <xdr:colOff>628650</xdr:colOff>
      <xdr:row>83</xdr:row>
      <xdr:rowOff>38100</xdr:rowOff>
    </xdr:to>
    <xdr:graphicFrame>
      <xdr:nvGraphicFramePr>
        <xdr:cNvPr id="6" name="Chart 6"/>
        <xdr:cNvGraphicFramePr/>
      </xdr:nvGraphicFramePr>
      <xdr:xfrm>
        <a:off x="38100" y="12058650"/>
        <a:ext cx="101917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zoomScaleSheetLayoutView="100" workbookViewId="0" topLeftCell="A1">
      <selection activeCell="M12" sqref="M12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40909</v>
      </c>
      <c r="M1" s="23">
        <v>40969</v>
      </c>
    </row>
    <row r="2" spans="1:2" ht="14.25">
      <c r="A2" s="56" t="s">
        <v>30</v>
      </c>
      <c r="B2" s="57"/>
    </row>
    <row r="3" spans="1:12" ht="13.5">
      <c r="A3" s="4"/>
      <c r="L3" s="21"/>
    </row>
    <row r="4" spans="1:9" ht="17.25">
      <c r="A4" s="4"/>
      <c r="B4" s="60"/>
      <c r="C4" s="61"/>
      <c r="D4" s="61"/>
      <c r="E4" s="61"/>
      <c r="F4" s="61"/>
      <c r="G4" s="61"/>
      <c r="H4" s="61"/>
      <c r="I4" s="61"/>
    </row>
    <row r="5" spans="1:12" ht="13.5">
      <c r="A5" s="4"/>
      <c r="L5" s="21"/>
    </row>
    <row r="6" spans="1:10" ht="30.75">
      <c r="A6" s="4"/>
      <c r="B6" s="62" t="s">
        <v>41</v>
      </c>
      <c r="C6" s="62"/>
      <c r="D6" s="62"/>
      <c r="E6" s="62"/>
      <c r="F6" s="62"/>
      <c r="G6" s="62"/>
      <c r="H6" s="62"/>
      <c r="I6" s="62"/>
      <c r="J6" s="7"/>
    </row>
    <row r="7" spans="1:7" ht="14.25">
      <c r="A7" s="4"/>
      <c r="G7" s="6" t="s">
        <v>81</v>
      </c>
    </row>
    <row r="8" spans="1:8" ht="14.25">
      <c r="A8" s="4"/>
      <c r="H8" s="6"/>
    </row>
    <row r="9" spans="1:10" ht="21">
      <c r="A9" s="4"/>
      <c r="B9" s="63" t="str">
        <f>"－ "&amp;TEXT(L1,"ggg ")&amp;TEXT(L1,"e 年 m 月分 ")&amp;"速 報 －"</f>
        <v>－ 平成 24 年 1 月分 速 報 －</v>
      </c>
      <c r="C9" s="64"/>
      <c r="D9" s="64"/>
      <c r="E9" s="64"/>
      <c r="F9" s="64"/>
      <c r="G9" s="64"/>
      <c r="H9" s="64"/>
      <c r="I9" s="64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48</v>
      </c>
      <c r="G12" s="15" t="s">
        <v>51</v>
      </c>
    </row>
    <row r="13" spans="7:10" ht="14.25" customHeight="1">
      <c r="G13" s="65" t="s">
        <v>78</v>
      </c>
      <c r="H13" s="66"/>
      <c r="I13" s="66"/>
      <c r="J13" s="66"/>
    </row>
    <row r="36" ht="18.75">
      <c r="B36" s="9" t="s">
        <v>34</v>
      </c>
    </row>
    <row r="54" spans="2:9" ht="13.5">
      <c r="B54" s="58" t="str">
        <f>TEXT(M1,"ggg ")&amp;TEXT(M1,"e 年 m 月")</f>
        <v>平成 24 年 3 月</v>
      </c>
      <c r="C54" s="58"/>
      <c r="D54" s="58"/>
      <c r="E54" s="58"/>
      <c r="F54" s="58"/>
      <c r="G54" s="58"/>
      <c r="H54" s="58"/>
      <c r="I54" s="58"/>
    </row>
    <row r="56" spans="2:9" ht="21">
      <c r="B56" s="59" t="s">
        <v>82</v>
      </c>
      <c r="C56" s="59"/>
      <c r="D56" s="59"/>
      <c r="E56" s="59"/>
      <c r="F56" s="59"/>
      <c r="G56" s="59"/>
      <c r="H56" s="59"/>
      <c r="I56" s="59"/>
    </row>
    <row r="62" ht="18.75">
      <c r="B62" s="9" t="s">
        <v>32</v>
      </c>
    </row>
    <row r="90" ht="18.75">
      <c r="B90" s="9" t="s">
        <v>50</v>
      </c>
    </row>
    <row r="91" ht="14.25">
      <c r="G91" s="6" t="s">
        <v>78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78</v>
      </c>
    </row>
    <row r="152" ht="17.25">
      <c r="B152" s="10" t="s">
        <v>35</v>
      </c>
    </row>
    <row r="153" ht="14.25">
      <c r="G153" s="6" t="s">
        <v>78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78</v>
      </c>
    </row>
    <row r="214" ht="17.25">
      <c r="B214" s="10" t="s">
        <v>37</v>
      </c>
    </row>
    <row r="215" ht="14.25">
      <c r="G215" s="6" t="s">
        <v>78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78</v>
      </c>
    </row>
    <row r="276" ht="17.25">
      <c r="B276" s="10" t="s">
        <v>39</v>
      </c>
    </row>
    <row r="277" ht="14.25">
      <c r="G277" s="6" t="s">
        <v>78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78</v>
      </c>
    </row>
    <row r="338" ht="17.25">
      <c r="B338" s="10" t="s">
        <v>31</v>
      </c>
    </row>
    <row r="339" ht="14.25">
      <c r="G339" s="6" t="s">
        <v>78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A2" sqref="A2"/>
    </sheetView>
  </sheetViews>
  <sheetFormatPr defaultColWidth="9.00390625" defaultRowHeight="13.5"/>
  <cols>
    <col min="1" max="2" width="3.25390625" style="553" customWidth="1"/>
    <col min="3" max="3" width="3.00390625" style="553" customWidth="1"/>
    <col min="4" max="4" width="12.50390625" style="553" customWidth="1"/>
    <col min="5" max="8" width="12.75390625" style="553" customWidth="1"/>
    <col min="9" max="9" width="1.00390625" style="553" customWidth="1"/>
    <col min="10" max="16384" width="9.00390625" style="553" customWidth="1"/>
  </cols>
  <sheetData>
    <row r="1" spans="1:2" ht="13.5">
      <c r="A1" s="669" t="s">
        <v>340</v>
      </c>
      <c r="B1" s="669"/>
    </row>
    <row r="2" spans="1:8" ht="13.5">
      <c r="A2" s="670"/>
      <c r="B2" s="670"/>
      <c r="C2" s="670"/>
      <c r="D2" s="670"/>
      <c r="E2" s="670"/>
      <c r="F2" s="670"/>
      <c r="G2" s="670"/>
      <c r="H2" s="670"/>
    </row>
    <row r="3" spans="1:8" ht="13.5">
      <c r="A3" s="671"/>
      <c r="B3" s="672"/>
      <c r="C3" s="673" t="s">
        <v>341</v>
      </c>
      <c r="D3" s="674" t="s">
        <v>342</v>
      </c>
      <c r="E3" s="675" t="s">
        <v>343</v>
      </c>
      <c r="F3" s="676" t="s">
        <v>344</v>
      </c>
      <c r="G3" s="677"/>
      <c r="H3" s="678" t="s">
        <v>345</v>
      </c>
    </row>
    <row r="4" spans="1:8" ht="13.5">
      <c r="A4" s="679" t="s">
        <v>326</v>
      </c>
      <c r="B4" s="680"/>
      <c r="C4" s="681"/>
      <c r="D4" s="682"/>
      <c r="E4" s="680"/>
      <c r="F4" s="683" t="s">
        <v>346</v>
      </c>
      <c r="G4" s="684" t="s">
        <v>347</v>
      </c>
      <c r="H4" s="682"/>
    </row>
    <row r="5" spans="1:8" ht="13.5">
      <c r="A5" s="685"/>
      <c r="B5" s="686"/>
      <c r="C5" s="687"/>
      <c r="D5" s="688" t="s">
        <v>327</v>
      </c>
      <c r="E5" s="688" t="s">
        <v>327</v>
      </c>
      <c r="F5" s="688" t="s">
        <v>327</v>
      </c>
      <c r="G5" s="689" t="s">
        <v>348</v>
      </c>
      <c r="H5" s="688" t="s">
        <v>327</v>
      </c>
    </row>
    <row r="6" spans="1:8" ht="13.5">
      <c r="A6" s="690" t="s">
        <v>328</v>
      </c>
      <c r="B6" s="691"/>
      <c r="C6" s="692"/>
      <c r="D6" s="693">
        <v>35888</v>
      </c>
      <c r="E6" s="693">
        <v>32591</v>
      </c>
      <c r="F6" s="693">
        <v>2636</v>
      </c>
      <c r="G6" s="693">
        <v>116</v>
      </c>
      <c r="H6" s="693">
        <v>8512</v>
      </c>
    </row>
    <row r="7" spans="1:8" ht="13.5">
      <c r="A7" s="694" t="s">
        <v>329</v>
      </c>
      <c r="B7" s="695"/>
      <c r="C7" s="696"/>
      <c r="D7" s="693">
        <v>142572</v>
      </c>
      <c r="E7" s="697"/>
      <c r="F7" s="693">
        <v>130426</v>
      </c>
      <c r="G7" s="697">
        <v>19064</v>
      </c>
      <c r="H7" s="697">
        <v>178258</v>
      </c>
    </row>
    <row r="8" spans="1:8" ht="13.5">
      <c r="A8" s="694" t="s">
        <v>349</v>
      </c>
      <c r="B8" s="695"/>
      <c r="C8" s="696"/>
      <c r="D8" s="693">
        <v>151442</v>
      </c>
      <c r="E8" s="697"/>
      <c r="F8" s="693">
        <v>144003</v>
      </c>
      <c r="G8" s="697">
        <v>12046</v>
      </c>
      <c r="H8" s="697">
        <v>115245</v>
      </c>
    </row>
    <row r="9" spans="1:2" ht="13.5">
      <c r="A9" s="698" t="s">
        <v>330</v>
      </c>
      <c r="B9" s="698"/>
    </row>
    <row r="10" spans="1:2" ht="13.5">
      <c r="A10" s="699"/>
      <c r="B10" s="699"/>
    </row>
    <row r="12" spans="1:2" ht="13.5">
      <c r="A12" s="698" t="s">
        <v>331</v>
      </c>
      <c r="B12" s="698"/>
    </row>
    <row r="13" spans="1:2" ht="13.5">
      <c r="A13" s="700" t="s">
        <v>350</v>
      </c>
      <c r="B13" s="700"/>
    </row>
    <row r="14" spans="1:2" ht="13.5">
      <c r="A14" s="698" t="s">
        <v>332</v>
      </c>
      <c r="B14" s="698"/>
    </row>
    <row r="15" spans="1:2" ht="13.5">
      <c r="A15" s="700" t="s">
        <v>351</v>
      </c>
      <c r="B15" s="700"/>
    </row>
    <row r="16" spans="1:2" ht="13.5">
      <c r="A16" s="700"/>
      <c r="B16" s="700"/>
    </row>
    <row r="17" spans="1:2" ht="13.5">
      <c r="A17" s="700"/>
      <c r="B17" s="700"/>
    </row>
    <row r="18" spans="1:2" ht="13.5">
      <c r="A18" s="700"/>
      <c r="B18" s="700"/>
    </row>
    <row r="19" spans="1:2" ht="13.5">
      <c r="A19" s="700"/>
      <c r="B19" s="700"/>
    </row>
    <row r="20" spans="1:2" ht="13.5">
      <c r="A20" s="700"/>
      <c r="B20" s="700"/>
    </row>
    <row r="21" spans="1:2" ht="13.5">
      <c r="A21" s="700"/>
      <c r="B21" s="700"/>
    </row>
    <row r="22" spans="1:2" ht="13.5">
      <c r="A22" s="700"/>
      <c r="B22" s="700"/>
    </row>
    <row r="23" spans="1:2" ht="13.5">
      <c r="A23" s="700"/>
      <c r="B23" s="700"/>
    </row>
    <row r="24" spans="1:2" ht="13.5">
      <c r="A24" s="700"/>
      <c r="B24" s="700"/>
    </row>
    <row r="25" spans="1:2" ht="13.5">
      <c r="A25" s="700"/>
      <c r="B25" s="700"/>
    </row>
    <row r="26" spans="1:2" ht="13.5">
      <c r="A26" s="700"/>
      <c r="B26" s="700"/>
    </row>
    <row r="27" spans="1:2" ht="13.5">
      <c r="A27" s="700"/>
      <c r="B27" s="700"/>
    </row>
    <row r="28" spans="1:2" ht="13.5">
      <c r="A28" s="700"/>
      <c r="B28" s="700"/>
    </row>
    <row r="29" spans="1:2" ht="13.5">
      <c r="A29" s="700"/>
      <c r="B29" s="700"/>
    </row>
    <row r="30" spans="1:2" ht="13.5">
      <c r="A30" s="700"/>
      <c r="B30" s="700"/>
    </row>
    <row r="31" spans="1:2" ht="13.5">
      <c r="A31" s="700"/>
      <c r="B31" s="700"/>
    </row>
    <row r="32" spans="1:2" ht="13.5">
      <c r="A32" s="700"/>
      <c r="B32" s="700"/>
    </row>
    <row r="33" spans="1:2" ht="13.5">
      <c r="A33" s="700"/>
      <c r="B33" s="700"/>
    </row>
    <row r="34" spans="1:2" ht="13.5">
      <c r="A34" s="700"/>
      <c r="B34" s="700"/>
    </row>
    <row r="35" spans="1:2" ht="13.5">
      <c r="A35" s="700"/>
      <c r="B35" s="700"/>
    </row>
    <row r="36" spans="1:2" ht="13.5">
      <c r="A36" s="700"/>
      <c r="B36" s="700"/>
    </row>
    <row r="37" spans="1:2" ht="13.5">
      <c r="A37" s="700"/>
      <c r="B37" s="700"/>
    </row>
    <row r="38" spans="1:2" ht="13.5">
      <c r="A38" s="700"/>
      <c r="B38" s="700"/>
    </row>
    <row r="39" spans="1:2" ht="13.5">
      <c r="A39" s="700"/>
      <c r="B39" s="700"/>
    </row>
    <row r="40" spans="1:2" ht="13.5">
      <c r="A40" s="700"/>
      <c r="B40" s="700"/>
    </row>
    <row r="41" spans="1:2" ht="13.5">
      <c r="A41" s="700"/>
      <c r="B41" s="700"/>
    </row>
    <row r="42" spans="1:2" ht="13.5">
      <c r="A42" s="700"/>
      <c r="B42" s="700"/>
    </row>
    <row r="43" spans="1:2" ht="13.5">
      <c r="A43" s="700"/>
      <c r="B43" s="700"/>
    </row>
    <row r="44" spans="1:2" ht="13.5">
      <c r="A44" s="700"/>
      <c r="B44" s="700"/>
    </row>
    <row r="45" spans="1:2" ht="13.5">
      <c r="A45" s="700"/>
      <c r="B45" s="700"/>
    </row>
    <row r="46" spans="1:2" ht="13.5">
      <c r="A46" s="700"/>
      <c r="B46" s="700"/>
    </row>
    <row r="47" spans="1:2" ht="13.5">
      <c r="A47" s="700"/>
      <c r="B47" s="700"/>
    </row>
    <row r="48" spans="1:2" ht="13.5">
      <c r="A48" s="700"/>
      <c r="B48" s="700"/>
    </row>
    <row r="49" spans="1:2" ht="13.5">
      <c r="A49" s="700"/>
      <c r="B49" s="700"/>
    </row>
    <row r="50" spans="1:2" ht="13.5">
      <c r="A50" s="700"/>
      <c r="B50" s="700"/>
    </row>
    <row r="52" spans="1:8" ht="13.5">
      <c r="A52" s="701" t="s">
        <v>352</v>
      </c>
      <c r="B52" s="701"/>
      <c r="C52" s="668"/>
      <c r="D52" s="668"/>
      <c r="E52" s="668"/>
      <c r="F52" s="668"/>
      <c r="G52" s="668"/>
      <c r="H52" s="668"/>
    </row>
    <row r="57" spans="1:8" ht="13.5">
      <c r="A57" s="702"/>
      <c r="B57" s="702"/>
      <c r="C57" s="702"/>
      <c r="D57" s="702"/>
      <c r="E57" s="702"/>
      <c r="F57" s="702"/>
      <c r="G57" s="702"/>
      <c r="H57" s="702"/>
    </row>
    <row r="58" spans="1:8" ht="13.5">
      <c r="A58" s="702"/>
      <c r="B58" s="702"/>
      <c r="C58" s="702"/>
      <c r="D58" s="702"/>
      <c r="E58" s="702"/>
      <c r="F58" s="702"/>
      <c r="G58" s="702"/>
      <c r="H58" s="702"/>
    </row>
    <row r="59" spans="1:8" ht="13.5">
      <c r="A59" s="702"/>
      <c r="B59" s="702"/>
      <c r="C59" s="702"/>
      <c r="D59" s="702"/>
      <c r="E59" s="702"/>
      <c r="F59" s="702"/>
      <c r="G59" s="702"/>
      <c r="H59" s="702"/>
    </row>
    <row r="60" spans="1:8" ht="13.5">
      <c r="A60" s="702"/>
      <c r="B60" s="702"/>
      <c r="C60" s="702"/>
      <c r="D60" s="702"/>
      <c r="E60" s="702"/>
      <c r="F60" s="702"/>
      <c r="G60" s="702"/>
      <c r="H60" s="702"/>
    </row>
    <row r="61" spans="1:8" ht="13.5">
      <c r="A61" s="702"/>
      <c r="B61" s="702"/>
      <c r="C61" s="702"/>
      <c r="D61" s="702"/>
      <c r="E61" s="702"/>
      <c r="F61" s="702"/>
      <c r="G61" s="702"/>
      <c r="H61" s="702"/>
    </row>
    <row r="62" spans="1:8" ht="13.5">
      <c r="A62" s="702"/>
      <c r="B62" s="702"/>
      <c r="C62" s="702"/>
      <c r="D62" s="702"/>
      <c r="E62" s="702"/>
      <c r="F62" s="702"/>
      <c r="G62" s="702"/>
      <c r="H62" s="702"/>
    </row>
  </sheetData>
  <mergeCells count="1">
    <mergeCell ref="F3:G3"/>
  </mergeCells>
  <printOptions/>
  <pageMargins left="0.9448818897637796" right="0.2755905511811024" top="0.8661417322834646" bottom="0" header="0.5118110236220472" footer="0.4330708661417323"/>
  <pageSetup horizontalDpi="300" verticalDpi="300" orientation="portrait" paperSize="9" scale="11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3"/>
  <legacyDrawing r:id="rId2"/>
  <oleObjects>
    <oleObject progId="文書" shapeId="184164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B1:B71"/>
  <sheetViews>
    <sheetView showGridLines="0" zoomScale="90" zoomScaleNormal="90" zoomScaleSheetLayoutView="75" workbookViewId="0" topLeftCell="A19">
      <selection activeCell="R34" sqref="R34"/>
    </sheetView>
  </sheetViews>
  <sheetFormatPr defaultColWidth="9.00390625" defaultRowHeight="13.5"/>
  <cols>
    <col min="1" max="16384" width="9.00390625" style="703" customWidth="1"/>
  </cols>
  <sheetData>
    <row r="1" ht="13.5">
      <c r="B1" s="703" t="s">
        <v>353</v>
      </c>
    </row>
    <row r="15" ht="13.5">
      <c r="B15" s="703" t="s">
        <v>354</v>
      </c>
    </row>
    <row r="29" ht="13.5">
      <c r="B29" s="703" t="s">
        <v>355</v>
      </c>
    </row>
    <row r="43" ht="13.5">
      <c r="B43" s="703" t="s">
        <v>356</v>
      </c>
    </row>
    <row r="57" ht="13.5">
      <c r="B57" s="703" t="s">
        <v>357</v>
      </c>
    </row>
    <row r="71" ht="13.5">
      <c r="B71" s="703" t="s">
        <v>358</v>
      </c>
    </row>
  </sheetData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47" sqref="E47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65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  <c r="V2" s="27" t="s">
        <v>52</v>
      </c>
    </row>
    <row r="3" spans="1:22" ht="8.25" customHeight="1">
      <c r="A3" s="19" t="s">
        <v>55</v>
      </c>
      <c r="B3" s="35" t="s">
        <v>58</v>
      </c>
      <c r="C3" s="35" t="s">
        <v>58</v>
      </c>
      <c r="D3" s="35" t="s">
        <v>58</v>
      </c>
      <c r="E3" s="35" t="s">
        <v>58</v>
      </c>
      <c r="F3" s="35" t="s">
        <v>58</v>
      </c>
      <c r="G3" s="35" t="s">
        <v>58</v>
      </c>
      <c r="H3" s="35" t="s">
        <v>58</v>
      </c>
      <c r="I3" s="35" t="s">
        <v>58</v>
      </c>
      <c r="J3" s="35" t="s">
        <v>58</v>
      </c>
      <c r="K3" s="35" t="s">
        <v>58</v>
      </c>
      <c r="L3" s="35" t="s">
        <v>58</v>
      </c>
      <c r="M3" s="35" t="s">
        <v>58</v>
      </c>
      <c r="N3" s="35" t="s">
        <v>58</v>
      </c>
      <c r="O3" s="35" t="s">
        <v>58</v>
      </c>
      <c r="P3" s="35" t="s">
        <v>58</v>
      </c>
      <c r="Q3" s="35" t="s">
        <v>58</v>
      </c>
      <c r="R3" s="35" t="s">
        <v>58</v>
      </c>
      <c r="S3" s="35" t="s">
        <v>58</v>
      </c>
      <c r="T3" s="35" t="s">
        <v>58</v>
      </c>
      <c r="U3" s="35" t="s">
        <v>58</v>
      </c>
      <c r="V3" s="36" t="s">
        <v>53</v>
      </c>
    </row>
    <row r="4" spans="1:22" ht="8.25" customHeight="1">
      <c r="A4" s="19" t="s">
        <v>56</v>
      </c>
      <c r="B4" s="51">
        <f aca="true" t="shared" si="0" ref="B4:U4">(B41/B29-1)*100</f>
        <v>-2.089136490250698</v>
      </c>
      <c r="C4" s="51">
        <f t="shared" si="0"/>
        <v>2.075226977950728</v>
      </c>
      <c r="D4" s="51">
        <f t="shared" si="0"/>
        <v>2.245706737120212</v>
      </c>
      <c r="E4" s="51">
        <f t="shared" si="0"/>
        <v>-3.117206982543641</v>
      </c>
      <c r="F4" s="51">
        <f t="shared" si="0"/>
        <v>6.518282988871227</v>
      </c>
      <c r="G4" s="51">
        <f t="shared" si="0"/>
        <v>-3.293413173652704</v>
      </c>
      <c r="H4" s="51">
        <f t="shared" si="0"/>
        <v>-6.657223796033984</v>
      </c>
      <c r="I4" s="51">
        <f t="shared" si="0"/>
        <v>19.250253292806473</v>
      </c>
      <c r="J4" s="51">
        <f t="shared" si="0"/>
        <v>-21.540312876052937</v>
      </c>
      <c r="K4" s="51">
        <f t="shared" si="0"/>
        <v>6.649937264742789</v>
      </c>
      <c r="L4" s="51">
        <f t="shared" si="0"/>
        <v>-1.776649746192882</v>
      </c>
      <c r="M4" s="51">
        <f t="shared" si="0"/>
        <v>-0.5722460658083017</v>
      </c>
      <c r="N4" s="51">
        <f t="shared" si="0"/>
        <v>-8.9622641509434</v>
      </c>
      <c r="O4" s="51">
        <f t="shared" si="0"/>
        <v>-1.2066365007541435</v>
      </c>
      <c r="P4" s="51">
        <f t="shared" si="0"/>
        <v>-5.031446540880502</v>
      </c>
      <c r="Q4" s="51">
        <f t="shared" si="0"/>
        <v>-23.793859649122805</v>
      </c>
      <c r="R4" s="51">
        <f t="shared" si="0"/>
        <v>34.89425981873111</v>
      </c>
      <c r="S4" s="51">
        <f t="shared" si="0"/>
        <v>-1.0067114093959773</v>
      </c>
      <c r="T4" s="51">
        <f t="shared" si="0"/>
        <v>1.5679442508710784</v>
      </c>
      <c r="U4" s="51">
        <f t="shared" si="0"/>
        <v>5.240793201133154</v>
      </c>
      <c r="V4" s="33"/>
    </row>
    <row r="5" spans="1:23" ht="8.25" customHeight="1">
      <c r="A5" s="25" t="str">
        <f>TEXT(W5,"e/m")</f>
        <v>21/1</v>
      </c>
      <c r="B5" s="3">
        <v>71.3</v>
      </c>
      <c r="C5" s="3">
        <v>60.2</v>
      </c>
      <c r="D5" s="3">
        <v>56.7</v>
      </c>
      <c r="E5" s="3">
        <v>71.7</v>
      </c>
      <c r="F5" s="3">
        <v>67</v>
      </c>
      <c r="G5" s="3">
        <v>75</v>
      </c>
      <c r="H5" s="3">
        <v>66.9</v>
      </c>
      <c r="I5" s="3">
        <v>95.1</v>
      </c>
      <c r="J5" s="3">
        <v>81.2</v>
      </c>
      <c r="K5" s="3">
        <v>75.8</v>
      </c>
      <c r="L5" s="3">
        <v>66.2</v>
      </c>
      <c r="M5" s="3">
        <v>72.4</v>
      </c>
      <c r="N5" s="3">
        <v>61.4</v>
      </c>
      <c r="O5" s="3">
        <v>68.9</v>
      </c>
      <c r="P5" s="3">
        <v>83.4</v>
      </c>
      <c r="Q5" s="3">
        <v>86.2</v>
      </c>
      <c r="R5" s="3">
        <v>79.3</v>
      </c>
      <c r="S5" s="3">
        <v>90.2</v>
      </c>
      <c r="T5" s="3">
        <v>57.7</v>
      </c>
      <c r="U5" s="3">
        <v>84.8</v>
      </c>
      <c r="V5" s="3"/>
      <c r="W5" s="28">
        <f aca="true" t="shared" si="1" ref="W5:W39">W6-30</f>
        <v>39839</v>
      </c>
    </row>
    <row r="6" spans="1:23" ht="8.25" customHeight="1">
      <c r="A6" s="25" t="str">
        <f>TEXT(W6,IF(MONTH(W6)=1,"e/m","m"))</f>
        <v>2</v>
      </c>
      <c r="B6" s="3">
        <v>68.9</v>
      </c>
      <c r="C6" s="3">
        <v>53.3</v>
      </c>
      <c r="D6" s="3">
        <v>49.8</v>
      </c>
      <c r="E6" s="3">
        <v>74.6</v>
      </c>
      <c r="F6" s="3">
        <v>50.3</v>
      </c>
      <c r="G6" s="3">
        <v>73.1</v>
      </c>
      <c r="H6" s="3">
        <v>56.1</v>
      </c>
      <c r="I6" s="3">
        <v>158.5</v>
      </c>
      <c r="J6" s="3">
        <v>76.4</v>
      </c>
      <c r="K6" s="3">
        <v>79</v>
      </c>
      <c r="L6" s="3">
        <v>65.9</v>
      </c>
      <c r="M6" s="3">
        <v>70.8</v>
      </c>
      <c r="N6" s="3">
        <v>56</v>
      </c>
      <c r="O6" s="3">
        <v>76.1</v>
      </c>
      <c r="P6" s="3">
        <v>80.3</v>
      </c>
      <c r="Q6" s="3">
        <v>74</v>
      </c>
      <c r="R6" s="3">
        <v>76</v>
      </c>
      <c r="S6" s="3">
        <v>97.7</v>
      </c>
      <c r="T6" s="3">
        <v>54.6</v>
      </c>
      <c r="U6" s="3">
        <v>85.4</v>
      </c>
      <c r="V6" s="3"/>
      <c r="W6" s="28">
        <f t="shared" si="1"/>
        <v>39869</v>
      </c>
    </row>
    <row r="7" spans="1:23" ht="8.25" customHeight="1">
      <c r="A7" s="25" t="str">
        <f aca="true" t="shared" si="2" ref="A7:A41">TEXT(W7,IF(MONTH(W7)=1,"e/m","m"))</f>
        <v>3</v>
      </c>
      <c r="B7" s="3">
        <v>75.1</v>
      </c>
      <c r="C7" s="3">
        <v>56.5</v>
      </c>
      <c r="D7" s="3">
        <v>54.2</v>
      </c>
      <c r="E7" s="3">
        <v>75.5</v>
      </c>
      <c r="F7" s="3">
        <v>62.7</v>
      </c>
      <c r="G7" s="3">
        <v>80.9</v>
      </c>
      <c r="H7" s="3">
        <v>60.8</v>
      </c>
      <c r="I7" s="3">
        <v>132.4</v>
      </c>
      <c r="J7" s="3">
        <v>75.2</v>
      </c>
      <c r="K7" s="3">
        <v>93.2</v>
      </c>
      <c r="L7" s="3">
        <v>70.5</v>
      </c>
      <c r="M7" s="3">
        <v>72.2</v>
      </c>
      <c r="N7" s="3">
        <v>53.8</v>
      </c>
      <c r="O7" s="3">
        <v>86.7</v>
      </c>
      <c r="P7" s="3">
        <v>85.3</v>
      </c>
      <c r="Q7" s="3">
        <v>78.3</v>
      </c>
      <c r="R7" s="3">
        <v>74.2</v>
      </c>
      <c r="S7" s="3">
        <v>104.2</v>
      </c>
      <c r="T7" s="3">
        <v>58</v>
      </c>
      <c r="U7" s="3">
        <v>92.8</v>
      </c>
      <c r="V7" s="3"/>
      <c r="W7" s="28">
        <f t="shared" si="1"/>
        <v>39899</v>
      </c>
    </row>
    <row r="8" spans="1:23" ht="8.25" customHeight="1">
      <c r="A8" s="25" t="str">
        <f t="shared" si="2"/>
        <v>4</v>
      </c>
      <c r="B8" s="3">
        <v>74.4</v>
      </c>
      <c r="C8" s="3">
        <v>55.6</v>
      </c>
      <c r="D8" s="3">
        <v>59</v>
      </c>
      <c r="E8" s="3">
        <v>86.7</v>
      </c>
      <c r="F8" s="3">
        <v>56.6</v>
      </c>
      <c r="G8" s="3">
        <v>87</v>
      </c>
      <c r="H8" s="3">
        <v>54.8</v>
      </c>
      <c r="I8" s="3">
        <v>120.1</v>
      </c>
      <c r="J8" s="3">
        <v>77.1</v>
      </c>
      <c r="K8" s="3">
        <v>89.7</v>
      </c>
      <c r="L8" s="3">
        <v>69.5</v>
      </c>
      <c r="M8" s="3">
        <v>79.5</v>
      </c>
      <c r="N8" s="3">
        <v>57.6</v>
      </c>
      <c r="O8" s="3">
        <v>91.6</v>
      </c>
      <c r="P8" s="3">
        <v>80.7</v>
      </c>
      <c r="Q8" s="3">
        <v>82.6</v>
      </c>
      <c r="R8" s="3">
        <v>79</v>
      </c>
      <c r="S8" s="3">
        <v>96</v>
      </c>
      <c r="T8" s="3">
        <v>60.1</v>
      </c>
      <c r="U8" s="3">
        <v>75.3</v>
      </c>
      <c r="V8" s="3"/>
      <c r="W8" s="28">
        <f t="shared" si="1"/>
        <v>39929</v>
      </c>
    </row>
    <row r="9" spans="1:23" ht="8.25" customHeight="1">
      <c r="A9" s="25" t="str">
        <f t="shared" si="2"/>
        <v>5</v>
      </c>
      <c r="B9" s="3">
        <v>72.1</v>
      </c>
      <c r="C9" s="3">
        <v>46.6</v>
      </c>
      <c r="D9" s="3">
        <v>60.8</v>
      </c>
      <c r="E9" s="3">
        <v>82.9</v>
      </c>
      <c r="F9" s="3">
        <v>49.1</v>
      </c>
      <c r="G9" s="3">
        <v>97.6</v>
      </c>
      <c r="H9" s="3">
        <v>52.1</v>
      </c>
      <c r="I9" s="3">
        <v>122.7</v>
      </c>
      <c r="J9" s="3">
        <v>58.8</v>
      </c>
      <c r="K9" s="3">
        <v>63.1</v>
      </c>
      <c r="L9" s="3">
        <v>70</v>
      </c>
      <c r="M9" s="3">
        <v>77.8</v>
      </c>
      <c r="N9" s="3">
        <v>53.5</v>
      </c>
      <c r="O9" s="3">
        <v>94.8</v>
      </c>
      <c r="P9" s="3">
        <v>77.2</v>
      </c>
      <c r="Q9" s="3">
        <v>77.9</v>
      </c>
      <c r="R9" s="3">
        <v>62.3</v>
      </c>
      <c r="S9" s="3">
        <v>89.5</v>
      </c>
      <c r="T9" s="3">
        <v>57.4</v>
      </c>
      <c r="U9" s="3">
        <v>79.5</v>
      </c>
      <c r="V9" s="3"/>
      <c r="W9" s="28">
        <f t="shared" si="1"/>
        <v>39959</v>
      </c>
    </row>
    <row r="10" spans="1:23" ht="8.25" customHeight="1">
      <c r="A10" s="25" t="str">
        <f t="shared" si="2"/>
        <v>6</v>
      </c>
      <c r="B10" s="3">
        <v>83.1</v>
      </c>
      <c r="C10" s="3">
        <v>56.8</v>
      </c>
      <c r="D10" s="3">
        <v>70.4</v>
      </c>
      <c r="E10" s="3">
        <v>82.2</v>
      </c>
      <c r="F10" s="3">
        <v>55.6</v>
      </c>
      <c r="G10" s="3">
        <v>117</v>
      </c>
      <c r="H10" s="3">
        <v>58.8</v>
      </c>
      <c r="I10" s="3">
        <v>131.1</v>
      </c>
      <c r="J10" s="3">
        <v>67.5</v>
      </c>
      <c r="K10" s="3">
        <v>79.6</v>
      </c>
      <c r="L10" s="3">
        <v>80.6</v>
      </c>
      <c r="M10" s="3">
        <v>80.4</v>
      </c>
      <c r="N10" s="3">
        <v>56.1</v>
      </c>
      <c r="O10" s="3">
        <v>109.5</v>
      </c>
      <c r="P10" s="3">
        <v>87.5</v>
      </c>
      <c r="Q10" s="3">
        <v>91.5</v>
      </c>
      <c r="R10" s="3">
        <v>62.5</v>
      </c>
      <c r="S10" s="3">
        <v>100.3</v>
      </c>
      <c r="T10" s="3">
        <v>58.4</v>
      </c>
      <c r="U10" s="3">
        <v>91.8</v>
      </c>
      <c r="V10" s="3"/>
      <c r="W10" s="28">
        <f t="shared" si="1"/>
        <v>39989</v>
      </c>
    </row>
    <row r="11" spans="1:23" ht="8.25" customHeight="1">
      <c r="A11" s="25" t="str">
        <f t="shared" si="2"/>
        <v>7</v>
      </c>
      <c r="B11" s="3">
        <v>81.5</v>
      </c>
      <c r="C11" s="3">
        <v>56.5</v>
      </c>
      <c r="D11" s="3">
        <v>75.3</v>
      </c>
      <c r="E11" s="3">
        <v>86</v>
      </c>
      <c r="F11" s="3">
        <v>52.4</v>
      </c>
      <c r="G11" s="3">
        <v>98.1</v>
      </c>
      <c r="H11" s="3">
        <v>63.7</v>
      </c>
      <c r="I11" s="3">
        <v>125.9</v>
      </c>
      <c r="J11" s="3">
        <v>64.2</v>
      </c>
      <c r="K11" s="3">
        <v>88.5</v>
      </c>
      <c r="L11" s="3">
        <v>86.2</v>
      </c>
      <c r="M11" s="3">
        <v>73.3</v>
      </c>
      <c r="N11" s="3">
        <v>55.2</v>
      </c>
      <c r="O11" s="3">
        <v>104.4</v>
      </c>
      <c r="P11" s="3">
        <v>89.2</v>
      </c>
      <c r="Q11" s="3">
        <v>95.8</v>
      </c>
      <c r="R11" s="3">
        <v>65.8</v>
      </c>
      <c r="S11" s="3">
        <v>92.4</v>
      </c>
      <c r="T11" s="3">
        <v>59</v>
      </c>
      <c r="U11" s="3">
        <v>96.3</v>
      </c>
      <c r="V11" s="3"/>
      <c r="W11" s="28">
        <f t="shared" si="1"/>
        <v>40019</v>
      </c>
    </row>
    <row r="12" spans="1:23" ht="8.25" customHeight="1">
      <c r="A12" s="25" t="str">
        <f t="shared" si="2"/>
        <v>8</v>
      </c>
      <c r="B12" s="3">
        <v>65</v>
      </c>
      <c r="C12" s="3">
        <v>53.7</v>
      </c>
      <c r="D12" s="3">
        <v>64.3</v>
      </c>
      <c r="E12" s="3">
        <v>78.9</v>
      </c>
      <c r="F12" s="3">
        <v>44.6</v>
      </c>
      <c r="G12" s="3">
        <v>62</v>
      </c>
      <c r="H12" s="3">
        <v>51.6</v>
      </c>
      <c r="I12" s="3">
        <v>122.5</v>
      </c>
      <c r="J12" s="3">
        <v>58.6</v>
      </c>
      <c r="K12" s="3">
        <v>78</v>
      </c>
      <c r="L12" s="3">
        <v>72.5</v>
      </c>
      <c r="M12" s="3">
        <v>72.2</v>
      </c>
      <c r="N12" s="3">
        <v>53.6</v>
      </c>
      <c r="O12" s="3">
        <v>78.5</v>
      </c>
      <c r="P12" s="3">
        <v>76.1</v>
      </c>
      <c r="Q12" s="3">
        <v>77.1</v>
      </c>
      <c r="R12" s="3">
        <v>59.8</v>
      </c>
      <c r="S12" s="3">
        <v>89.6</v>
      </c>
      <c r="T12" s="3">
        <v>55</v>
      </c>
      <c r="U12" s="3">
        <v>78</v>
      </c>
      <c r="V12" s="3"/>
      <c r="W12" s="28">
        <f t="shared" si="1"/>
        <v>40049</v>
      </c>
    </row>
    <row r="13" spans="1:23" ht="8.25" customHeight="1">
      <c r="A13" s="25" t="str">
        <f t="shared" si="2"/>
        <v>9</v>
      </c>
      <c r="B13" s="3">
        <v>74.8</v>
      </c>
      <c r="C13" s="3">
        <v>67.2</v>
      </c>
      <c r="D13" s="3">
        <v>77.3</v>
      </c>
      <c r="E13" s="3">
        <v>89.7</v>
      </c>
      <c r="F13" s="3">
        <v>68.3</v>
      </c>
      <c r="G13" s="3">
        <v>67.5</v>
      </c>
      <c r="H13" s="3">
        <v>64.3</v>
      </c>
      <c r="I13" s="3">
        <v>126.2</v>
      </c>
      <c r="J13" s="3">
        <v>66.4</v>
      </c>
      <c r="K13" s="3">
        <v>80.8</v>
      </c>
      <c r="L13" s="3">
        <v>84.3</v>
      </c>
      <c r="M13" s="3">
        <v>78</v>
      </c>
      <c r="N13" s="3">
        <v>58.3</v>
      </c>
      <c r="O13" s="3">
        <v>86.2</v>
      </c>
      <c r="P13" s="3">
        <v>88.4</v>
      </c>
      <c r="Q13" s="3">
        <v>99.9</v>
      </c>
      <c r="R13" s="3">
        <v>59.4</v>
      </c>
      <c r="S13" s="3">
        <v>100.7</v>
      </c>
      <c r="T13" s="3">
        <v>60.9</v>
      </c>
      <c r="U13" s="3">
        <v>85.2</v>
      </c>
      <c r="V13" s="3"/>
      <c r="W13" s="28">
        <f t="shared" si="1"/>
        <v>40079</v>
      </c>
    </row>
    <row r="14" spans="1:23" ht="8.25" customHeight="1">
      <c r="A14" s="25" t="str">
        <f t="shared" si="2"/>
        <v>10</v>
      </c>
      <c r="B14" s="3">
        <v>76</v>
      </c>
      <c r="C14" s="3">
        <v>65.5</v>
      </c>
      <c r="D14" s="3">
        <v>81.3</v>
      </c>
      <c r="E14" s="3">
        <v>84.5</v>
      </c>
      <c r="F14" s="3">
        <v>51.3</v>
      </c>
      <c r="G14" s="3">
        <v>60.4</v>
      </c>
      <c r="H14" s="3">
        <v>71.2</v>
      </c>
      <c r="I14" s="3">
        <v>115.2</v>
      </c>
      <c r="J14" s="3">
        <v>86.9</v>
      </c>
      <c r="K14" s="3">
        <v>90.1</v>
      </c>
      <c r="L14" s="3">
        <v>88.4</v>
      </c>
      <c r="M14" s="3">
        <v>83.1</v>
      </c>
      <c r="N14" s="3">
        <v>61.9</v>
      </c>
      <c r="O14" s="3">
        <v>83.5</v>
      </c>
      <c r="P14" s="3">
        <v>90.3</v>
      </c>
      <c r="Q14" s="3">
        <v>98.1</v>
      </c>
      <c r="R14" s="3">
        <v>64.2</v>
      </c>
      <c r="S14" s="3">
        <v>93.3</v>
      </c>
      <c r="T14" s="3">
        <v>62.4</v>
      </c>
      <c r="U14" s="3">
        <v>96.4</v>
      </c>
      <c r="V14" s="3"/>
      <c r="W14" s="28">
        <f t="shared" si="1"/>
        <v>40109</v>
      </c>
    </row>
    <row r="15" spans="1:23" ht="8.25" customHeight="1">
      <c r="A15" s="25" t="str">
        <f t="shared" si="2"/>
        <v>11</v>
      </c>
      <c r="B15" s="3">
        <v>79.1</v>
      </c>
      <c r="C15" s="3">
        <v>62.9</v>
      </c>
      <c r="D15" s="3">
        <v>82.3</v>
      </c>
      <c r="E15" s="3">
        <v>81.4</v>
      </c>
      <c r="F15" s="3">
        <v>59.2</v>
      </c>
      <c r="G15" s="3">
        <v>68.4</v>
      </c>
      <c r="H15" s="3">
        <v>73.7</v>
      </c>
      <c r="I15" s="3">
        <v>135.6</v>
      </c>
      <c r="J15" s="3">
        <v>84.6</v>
      </c>
      <c r="K15" s="3">
        <v>79.8</v>
      </c>
      <c r="L15" s="3">
        <v>90.9</v>
      </c>
      <c r="M15" s="3">
        <v>80</v>
      </c>
      <c r="N15" s="3">
        <v>63.7</v>
      </c>
      <c r="O15" s="3">
        <v>91.3</v>
      </c>
      <c r="P15" s="3">
        <v>92.4</v>
      </c>
      <c r="Q15" s="3">
        <v>98.9</v>
      </c>
      <c r="R15" s="3">
        <v>60.2</v>
      </c>
      <c r="S15" s="3">
        <v>104.1</v>
      </c>
      <c r="T15" s="3">
        <v>59.9</v>
      </c>
      <c r="U15" s="3">
        <v>98.2</v>
      </c>
      <c r="V15" s="3"/>
      <c r="W15" s="28">
        <f t="shared" si="1"/>
        <v>40139</v>
      </c>
    </row>
    <row r="16" spans="1:23" ht="8.25" customHeight="1">
      <c r="A16" s="45"/>
      <c r="B16" s="3">
        <v>77.3</v>
      </c>
      <c r="C16" s="3">
        <v>63.6</v>
      </c>
      <c r="D16" s="3">
        <v>76.4</v>
      </c>
      <c r="E16" s="3">
        <v>80.5</v>
      </c>
      <c r="F16" s="3">
        <v>55.3</v>
      </c>
      <c r="G16" s="3">
        <v>71.3</v>
      </c>
      <c r="H16" s="3">
        <v>69.1</v>
      </c>
      <c r="I16" s="3">
        <v>127.6</v>
      </c>
      <c r="J16" s="3">
        <v>81</v>
      </c>
      <c r="K16" s="3">
        <v>91.9</v>
      </c>
      <c r="L16" s="3">
        <v>85.2</v>
      </c>
      <c r="M16" s="3">
        <v>79</v>
      </c>
      <c r="N16" s="3">
        <v>60.7</v>
      </c>
      <c r="O16" s="3">
        <v>87.7</v>
      </c>
      <c r="P16" s="3">
        <v>84.5</v>
      </c>
      <c r="Q16" s="3">
        <v>91.8</v>
      </c>
      <c r="R16" s="3">
        <v>56.3</v>
      </c>
      <c r="S16" s="3">
        <v>99.4</v>
      </c>
      <c r="T16" s="3">
        <v>55.6</v>
      </c>
      <c r="U16" s="3">
        <v>84.8</v>
      </c>
      <c r="V16" s="3"/>
      <c r="W16" s="28">
        <f t="shared" si="1"/>
        <v>40169</v>
      </c>
    </row>
    <row r="17" spans="1:23" ht="8.25" customHeight="1">
      <c r="A17" s="44" t="str">
        <f>TEXT(W17,"e/m")</f>
        <v>22/1</v>
      </c>
      <c r="B17" s="3">
        <v>70.4</v>
      </c>
      <c r="C17" s="3">
        <v>56.7</v>
      </c>
      <c r="D17" s="3">
        <v>74.6</v>
      </c>
      <c r="E17" s="3">
        <v>77.1</v>
      </c>
      <c r="F17" s="3">
        <v>55.8</v>
      </c>
      <c r="G17" s="3">
        <v>61.2</v>
      </c>
      <c r="H17" s="3">
        <v>70.4</v>
      </c>
      <c r="I17" s="3">
        <v>94.6</v>
      </c>
      <c r="J17" s="3">
        <v>69.8</v>
      </c>
      <c r="K17" s="3">
        <v>83.9</v>
      </c>
      <c r="L17" s="3">
        <v>81.7</v>
      </c>
      <c r="M17" s="3">
        <v>71</v>
      </c>
      <c r="N17" s="3">
        <v>60.4</v>
      </c>
      <c r="O17" s="3">
        <v>66.2</v>
      </c>
      <c r="P17" s="3">
        <v>80.6</v>
      </c>
      <c r="Q17" s="3">
        <v>88.2</v>
      </c>
      <c r="R17" s="3">
        <v>58.7</v>
      </c>
      <c r="S17" s="3">
        <v>89.2</v>
      </c>
      <c r="T17" s="3">
        <v>54.6</v>
      </c>
      <c r="U17" s="3">
        <v>81.6</v>
      </c>
      <c r="V17" s="30">
        <f aca="true" t="shared" si="3" ref="V17:V25">(B17/B5-1)*100</f>
        <v>-1.2622720897615625</v>
      </c>
      <c r="W17" s="28">
        <f t="shared" si="1"/>
        <v>40199</v>
      </c>
    </row>
    <row r="18" spans="1:23" ht="8.25" customHeight="1">
      <c r="A18" s="44" t="str">
        <f t="shared" si="2"/>
        <v>2</v>
      </c>
      <c r="B18" s="3">
        <v>78.7</v>
      </c>
      <c r="C18" s="3">
        <v>68.1</v>
      </c>
      <c r="D18" s="3">
        <v>79.7</v>
      </c>
      <c r="E18" s="3">
        <v>89</v>
      </c>
      <c r="F18" s="3">
        <v>67.1</v>
      </c>
      <c r="G18" s="3">
        <v>80.4</v>
      </c>
      <c r="H18" s="3">
        <v>77.5</v>
      </c>
      <c r="I18" s="3">
        <v>150.2</v>
      </c>
      <c r="J18" s="3">
        <v>71.3</v>
      </c>
      <c r="K18" s="3">
        <v>81.9</v>
      </c>
      <c r="L18" s="3">
        <v>83</v>
      </c>
      <c r="M18" s="3">
        <v>74.2</v>
      </c>
      <c r="N18" s="3">
        <v>60.9</v>
      </c>
      <c r="O18" s="3">
        <v>70.3</v>
      </c>
      <c r="P18" s="3">
        <v>82.1</v>
      </c>
      <c r="Q18" s="3">
        <v>93.6</v>
      </c>
      <c r="R18" s="3">
        <v>63</v>
      </c>
      <c r="S18" s="3">
        <v>91.2</v>
      </c>
      <c r="T18" s="3">
        <v>57.1</v>
      </c>
      <c r="U18" s="3">
        <v>77</v>
      </c>
      <c r="V18" s="30">
        <f t="shared" si="3"/>
        <v>14.223512336719878</v>
      </c>
      <c r="W18" s="28">
        <f t="shared" si="1"/>
        <v>40229</v>
      </c>
    </row>
    <row r="19" spans="1:23" ht="8.25" customHeight="1">
      <c r="A19" s="44" t="str">
        <f t="shared" si="2"/>
        <v>3</v>
      </c>
      <c r="B19" s="3">
        <v>86.3</v>
      </c>
      <c r="C19" s="3">
        <v>73.8</v>
      </c>
      <c r="D19" s="3">
        <v>85.3</v>
      </c>
      <c r="E19" s="3">
        <v>93.3</v>
      </c>
      <c r="F19" s="3">
        <v>84.2</v>
      </c>
      <c r="G19" s="3">
        <v>74.4</v>
      </c>
      <c r="H19" s="3">
        <v>85.7</v>
      </c>
      <c r="I19" s="3">
        <v>132.2</v>
      </c>
      <c r="J19" s="3">
        <v>68.6</v>
      </c>
      <c r="K19" s="3">
        <v>87.4</v>
      </c>
      <c r="L19" s="3">
        <v>97.5</v>
      </c>
      <c r="M19" s="3">
        <v>82.7</v>
      </c>
      <c r="N19" s="3">
        <v>67.8</v>
      </c>
      <c r="O19" s="3">
        <v>90.6</v>
      </c>
      <c r="P19" s="3">
        <v>96.2</v>
      </c>
      <c r="Q19" s="3">
        <v>104.7</v>
      </c>
      <c r="R19" s="3">
        <v>86.3</v>
      </c>
      <c r="S19" s="3">
        <v>105.2</v>
      </c>
      <c r="T19" s="3">
        <v>56.8</v>
      </c>
      <c r="U19" s="3">
        <v>95.5</v>
      </c>
      <c r="V19" s="30">
        <f t="shared" si="3"/>
        <v>14.913448735019985</v>
      </c>
      <c r="W19" s="28">
        <f t="shared" si="1"/>
        <v>40259</v>
      </c>
    </row>
    <row r="20" spans="1:23" ht="8.25" customHeight="1">
      <c r="A20" s="44" t="str">
        <f t="shared" si="2"/>
        <v>4</v>
      </c>
      <c r="B20" s="3">
        <v>81.2</v>
      </c>
      <c r="C20" s="3">
        <v>75</v>
      </c>
      <c r="D20" s="3">
        <v>82.2</v>
      </c>
      <c r="E20" s="3">
        <v>94.2</v>
      </c>
      <c r="F20" s="3">
        <v>64.4</v>
      </c>
      <c r="G20" s="3">
        <v>77</v>
      </c>
      <c r="H20" s="3">
        <v>74.6</v>
      </c>
      <c r="I20" s="3">
        <v>128.7</v>
      </c>
      <c r="J20" s="3">
        <v>78</v>
      </c>
      <c r="K20" s="3">
        <v>81.3</v>
      </c>
      <c r="L20" s="3">
        <v>89.4</v>
      </c>
      <c r="M20" s="3">
        <v>83.9</v>
      </c>
      <c r="N20" s="3">
        <v>68.2</v>
      </c>
      <c r="O20" s="3">
        <v>92.5</v>
      </c>
      <c r="P20" s="3">
        <v>88</v>
      </c>
      <c r="Q20" s="3">
        <v>98.7</v>
      </c>
      <c r="R20" s="3">
        <v>70.7</v>
      </c>
      <c r="S20" s="3">
        <v>95.3</v>
      </c>
      <c r="T20" s="3">
        <v>54.2</v>
      </c>
      <c r="U20" s="3">
        <v>86.8</v>
      </c>
      <c r="V20" s="30">
        <f t="shared" si="3"/>
        <v>9.139784946236551</v>
      </c>
      <c r="W20" s="28">
        <f t="shared" si="1"/>
        <v>40289</v>
      </c>
    </row>
    <row r="21" spans="1:23" ht="8.25" customHeight="1">
      <c r="A21" s="44" t="str">
        <f t="shared" si="2"/>
        <v>5</v>
      </c>
      <c r="B21" s="3">
        <v>79.4</v>
      </c>
      <c r="C21" s="3">
        <v>71.7</v>
      </c>
      <c r="D21" s="3">
        <v>76.2</v>
      </c>
      <c r="E21" s="3">
        <v>90.7</v>
      </c>
      <c r="F21" s="3">
        <v>60.5</v>
      </c>
      <c r="G21" s="3">
        <v>84.6</v>
      </c>
      <c r="H21" s="3">
        <v>71.3</v>
      </c>
      <c r="I21" s="3">
        <v>131.1</v>
      </c>
      <c r="J21" s="3">
        <v>79.9</v>
      </c>
      <c r="K21" s="3">
        <v>71</v>
      </c>
      <c r="L21" s="3">
        <v>82.3</v>
      </c>
      <c r="M21" s="3">
        <v>82.2</v>
      </c>
      <c r="N21" s="3">
        <v>64.7</v>
      </c>
      <c r="O21" s="3">
        <v>93.6</v>
      </c>
      <c r="P21" s="3">
        <v>80.3</v>
      </c>
      <c r="Q21" s="3">
        <v>89.8</v>
      </c>
      <c r="R21" s="3">
        <v>61.3</v>
      </c>
      <c r="S21" s="3">
        <v>89.8</v>
      </c>
      <c r="T21" s="3">
        <v>53.3</v>
      </c>
      <c r="U21" s="3">
        <v>77.7</v>
      </c>
      <c r="V21" s="30">
        <f t="shared" si="3"/>
        <v>10.124826629681017</v>
      </c>
      <c r="W21" s="28">
        <f t="shared" si="1"/>
        <v>40319</v>
      </c>
    </row>
    <row r="22" spans="1:23" ht="8.25" customHeight="1">
      <c r="A22" s="44" t="str">
        <f t="shared" si="2"/>
        <v>6</v>
      </c>
      <c r="B22" s="3">
        <v>91.5</v>
      </c>
      <c r="C22" s="3">
        <v>80</v>
      </c>
      <c r="D22" s="3">
        <v>85.6</v>
      </c>
      <c r="E22" s="3">
        <v>96</v>
      </c>
      <c r="F22" s="3">
        <v>73.4</v>
      </c>
      <c r="G22" s="3">
        <v>101.6</v>
      </c>
      <c r="H22" s="3">
        <v>80.3</v>
      </c>
      <c r="I22" s="3">
        <v>130.7</v>
      </c>
      <c r="J22" s="3">
        <v>83.6</v>
      </c>
      <c r="K22" s="3">
        <v>95.2</v>
      </c>
      <c r="L22" s="3">
        <v>94.3</v>
      </c>
      <c r="M22" s="3">
        <v>82.9</v>
      </c>
      <c r="N22" s="3">
        <v>66.8</v>
      </c>
      <c r="O22" s="3">
        <v>107.3</v>
      </c>
      <c r="P22" s="3">
        <v>92.8</v>
      </c>
      <c r="Q22" s="3">
        <v>103.7</v>
      </c>
      <c r="R22" s="3">
        <v>62.3</v>
      </c>
      <c r="S22" s="3">
        <v>104.8</v>
      </c>
      <c r="T22" s="3">
        <v>55.9</v>
      </c>
      <c r="U22" s="3">
        <v>93.8</v>
      </c>
      <c r="V22" s="30">
        <f t="shared" si="3"/>
        <v>10.108303249097483</v>
      </c>
      <c r="W22" s="28">
        <f t="shared" si="1"/>
        <v>40349</v>
      </c>
    </row>
    <row r="23" spans="1:23" ht="8.25" customHeight="1">
      <c r="A23" s="44" t="str">
        <f t="shared" si="2"/>
        <v>7</v>
      </c>
      <c r="B23" s="3">
        <v>90.1</v>
      </c>
      <c r="C23" s="3">
        <v>81.7</v>
      </c>
      <c r="D23" s="3">
        <v>85.5</v>
      </c>
      <c r="E23" s="3">
        <v>98.3</v>
      </c>
      <c r="F23" s="3">
        <v>72.9</v>
      </c>
      <c r="G23" s="3">
        <v>90.8</v>
      </c>
      <c r="H23" s="3">
        <v>82.5</v>
      </c>
      <c r="I23" s="3">
        <v>125.7</v>
      </c>
      <c r="J23" s="3">
        <v>82.3</v>
      </c>
      <c r="K23" s="3">
        <v>90.1</v>
      </c>
      <c r="L23" s="3">
        <v>95.8</v>
      </c>
      <c r="M23" s="3">
        <v>72.8</v>
      </c>
      <c r="N23" s="3">
        <v>66.6</v>
      </c>
      <c r="O23" s="3">
        <v>109.3</v>
      </c>
      <c r="P23" s="3">
        <v>96.2</v>
      </c>
      <c r="Q23" s="3">
        <v>104.5</v>
      </c>
      <c r="R23" s="3">
        <v>65.9</v>
      </c>
      <c r="S23" s="3">
        <v>98.3</v>
      </c>
      <c r="T23" s="3">
        <v>54.1</v>
      </c>
      <c r="U23" s="3">
        <v>108.2</v>
      </c>
      <c r="V23" s="30">
        <f t="shared" si="3"/>
        <v>10.552147239263787</v>
      </c>
      <c r="W23" s="28">
        <f t="shared" si="1"/>
        <v>40379</v>
      </c>
    </row>
    <row r="24" spans="1:23" ht="8.25" customHeight="1">
      <c r="A24" s="44" t="str">
        <f t="shared" si="2"/>
        <v>8</v>
      </c>
      <c r="B24" s="3">
        <v>76.3</v>
      </c>
      <c r="C24" s="3">
        <v>71.4</v>
      </c>
      <c r="D24" s="3">
        <v>71.9</v>
      </c>
      <c r="E24" s="3">
        <v>88.3</v>
      </c>
      <c r="F24" s="3">
        <v>67.2</v>
      </c>
      <c r="G24" s="3">
        <v>68.1</v>
      </c>
      <c r="H24" s="3">
        <v>69</v>
      </c>
      <c r="I24" s="3">
        <v>129.6</v>
      </c>
      <c r="J24" s="3">
        <v>78.1</v>
      </c>
      <c r="K24" s="3">
        <v>77.8</v>
      </c>
      <c r="L24" s="3">
        <v>84.5</v>
      </c>
      <c r="M24" s="3">
        <v>75.5</v>
      </c>
      <c r="N24" s="3">
        <v>61.7</v>
      </c>
      <c r="O24" s="3">
        <v>92.4</v>
      </c>
      <c r="P24" s="3">
        <v>79.2</v>
      </c>
      <c r="Q24" s="3">
        <v>82.3</v>
      </c>
      <c r="R24" s="3">
        <v>63.3</v>
      </c>
      <c r="S24" s="3">
        <v>90.3</v>
      </c>
      <c r="T24" s="3">
        <v>55.2</v>
      </c>
      <c r="U24" s="3">
        <v>80.8</v>
      </c>
      <c r="V24" s="30">
        <f t="shared" si="3"/>
        <v>17.384615384615376</v>
      </c>
      <c r="W24" s="28">
        <f t="shared" si="1"/>
        <v>40409</v>
      </c>
    </row>
    <row r="25" spans="1:23" ht="8.25" customHeight="1">
      <c r="A25" s="44" t="str">
        <f t="shared" si="2"/>
        <v>9</v>
      </c>
      <c r="B25" s="3">
        <v>88</v>
      </c>
      <c r="C25" s="3">
        <v>85.4</v>
      </c>
      <c r="D25" s="3">
        <v>82.1</v>
      </c>
      <c r="E25" s="3">
        <v>95.9</v>
      </c>
      <c r="F25" s="3">
        <v>75</v>
      </c>
      <c r="G25" s="3">
        <v>91.6</v>
      </c>
      <c r="H25" s="3">
        <v>82.5</v>
      </c>
      <c r="I25" s="3">
        <v>133.4</v>
      </c>
      <c r="J25" s="3">
        <v>82.3</v>
      </c>
      <c r="K25" s="3">
        <v>93.1</v>
      </c>
      <c r="L25" s="3">
        <v>94.3</v>
      </c>
      <c r="M25" s="3">
        <v>80.8</v>
      </c>
      <c r="N25" s="3">
        <v>63.6</v>
      </c>
      <c r="O25" s="3">
        <v>93.3</v>
      </c>
      <c r="P25" s="3">
        <v>89.5</v>
      </c>
      <c r="Q25" s="3">
        <v>103.1</v>
      </c>
      <c r="R25" s="3">
        <v>61.7</v>
      </c>
      <c r="S25" s="3">
        <v>95.6</v>
      </c>
      <c r="T25" s="3">
        <v>59.1</v>
      </c>
      <c r="U25" s="3">
        <v>88.3</v>
      </c>
      <c r="V25" s="30">
        <f t="shared" si="3"/>
        <v>17.647058823529417</v>
      </c>
      <c r="W25" s="28">
        <f t="shared" si="1"/>
        <v>40439</v>
      </c>
    </row>
    <row r="26" spans="1:23" ht="8.25" customHeight="1">
      <c r="A26" s="45" t="str">
        <f t="shared" si="2"/>
        <v>10</v>
      </c>
      <c r="B26" s="3">
        <v>78.7</v>
      </c>
      <c r="C26" s="3">
        <v>79.6</v>
      </c>
      <c r="D26" s="3">
        <v>82.8</v>
      </c>
      <c r="E26" s="3">
        <v>91.2</v>
      </c>
      <c r="F26" s="3">
        <v>70.5</v>
      </c>
      <c r="G26" s="3">
        <v>68.8</v>
      </c>
      <c r="H26" s="3">
        <v>72</v>
      </c>
      <c r="I26" s="3">
        <v>116.4</v>
      </c>
      <c r="J26" s="3">
        <v>77.4</v>
      </c>
      <c r="K26" s="3">
        <v>86.9</v>
      </c>
      <c r="L26" s="3">
        <v>91.3</v>
      </c>
      <c r="M26" s="3">
        <v>84.5</v>
      </c>
      <c r="N26" s="3">
        <v>67.3</v>
      </c>
      <c r="O26" s="3">
        <v>83</v>
      </c>
      <c r="P26" s="3">
        <v>92.6</v>
      </c>
      <c r="Q26" s="3">
        <v>99.4</v>
      </c>
      <c r="R26" s="3">
        <v>70.4</v>
      </c>
      <c r="S26" s="3">
        <v>95.8</v>
      </c>
      <c r="T26" s="3">
        <v>62.7</v>
      </c>
      <c r="U26" s="3">
        <v>99.1</v>
      </c>
      <c r="V26" s="30">
        <f>(B26/B14-1)*100</f>
        <v>3.552631578947363</v>
      </c>
      <c r="W26" s="28">
        <f t="shared" si="1"/>
        <v>40469</v>
      </c>
    </row>
    <row r="27" spans="1:23" ht="8.25" customHeight="1">
      <c r="A27" s="45" t="str">
        <f t="shared" si="2"/>
        <v>11</v>
      </c>
      <c r="B27" s="14">
        <v>84.7</v>
      </c>
      <c r="C27" s="14">
        <v>85.3</v>
      </c>
      <c r="D27" s="14">
        <v>86.4</v>
      </c>
      <c r="E27" s="14">
        <v>92.6</v>
      </c>
      <c r="F27" s="14">
        <v>76.6</v>
      </c>
      <c r="G27" s="14">
        <v>86</v>
      </c>
      <c r="H27" s="14">
        <v>71.6</v>
      </c>
      <c r="I27" s="14">
        <v>144.7</v>
      </c>
      <c r="J27" s="14">
        <v>96.2</v>
      </c>
      <c r="K27" s="14">
        <v>99</v>
      </c>
      <c r="L27" s="14">
        <v>97.5</v>
      </c>
      <c r="M27" s="14">
        <v>80.9</v>
      </c>
      <c r="N27" s="14">
        <v>66.1</v>
      </c>
      <c r="O27" s="14">
        <v>85.4</v>
      </c>
      <c r="P27" s="14">
        <v>98.4</v>
      </c>
      <c r="Q27" s="14">
        <v>102.7</v>
      </c>
      <c r="R27" s="14">
        <v>66.6</v>
      </c>
      <c r="S27" s="3">
        <v>101.9</v>
      </c>
      <c r="T27" s="14">
        <v>67.5</v>
      </c>
      <c r="U27" s="14">
        <v>111.1</v>
      </c>
      <c r="V27" s="30">
        <f>(B27/B15-1)*100</f>
        <v>7.079646017699126</v>
      </c>
      <c r="W27" s="28">
        <f t="shared" si="1"/>
        <v>40499</v>
      </c>
    </row>
    <row r="28" spans="1:23" ht="8.25" customHeight="1">
      <c r="A28" s="45" t="str">
        <f t="shared" si="2"/>
        <v>12</v>
      </c>
      <c r="B28" s="14">
        <v>81.4</v>
      </c>
      <c r="C28" s="14">
        <v>80.6</v>
      </c>
      <c r="D28" s="14">
        <v>81.1</v>
      </c>
      <c r="E28" s="14">
        <v>84.5</v>
      </c>
      <c r="F28" s="14">
        <v>72.3</v>
      </c>
      <c r="G28" s="14">
        <v>83.5</v>
      </c>
      <c r="H28" s="14">
        <v>73.3</v>
      </c>
      <c r="I28" s="14">
        <v>133.5</v>
      </c>
      <c r="J28" s="14">
        <v>93.9</v>
      </c>
      <c r="K28" s="14">
        <v>86.2</v>
      </c>
      <c r="L28" s="14">
        <v>90</v>
      </c>
      <c r="M28" s="14">
        <v>80.2</v>
      </c>
      <c r="N28" s="14">
        <v>64.4</v>
      </c>
      <c r="O28" s="14">
        <v>82.3</v>
      </c>
      <c r="P28" s="14">
        <v>89.4</v>
      </c>
      <c r="Q28" s="14">
        <v>93.5</v>
      </c>
      <c r="R28" s="14">
        <v>71.1</v>
      </c>
      <c r="S28" s="3">
        <v>95.9</v>
      </c>
      <c r="T28" s="14">
        <v>57.7</v>
      </c>
      <c r="U28" s="14">
        <v>96</v>
      </c>
      <c r="V28" s="30">
        <f aca="true" t="shared" si="4" ref="V28:V38">(B28/B16-1)*100</f>
        <v>5.3040103492884905</v>
      </c>
      <c r="W28" s="28">
        <f t="shared" si="1"/>
        <v>40529</v>
      </c>
    </row>
    <row r="29" spans="1:23" ht="8.25" customHeight="1">
      <c r="A29" s="45" t="str">
        <f t="shared" si="2"/>
        <v>23/1</v>
      </c>
      <c r="B29" s="14">
        <v>71.8</v>
      </c>
      <c r="C29" s="14">
        <v>77.1</v>
      </c>
      <c r="D29" s="14">
        <v>75.7</v>
      </c>
      <c r="E29" s="14">
        <v>80.2</v>
      </c>
      <c r="F29" s="14">
        <v>62.9</v>
      </c>
      <c r="G29" s="14">
        <v>66.8</v>
      </c>
      <c r="H29" s="14">
        <v>70.6</v>
      </c>
      <c r="I29" s="14">
        <v>98.7</v>
      </c>
      <c r="J29" s="14">
        <v>83.1</v>
      </c>
      <c r="K29" s="14">
        <v>79.7</v>
      </c>
      <c r="L29" s="14">
        <v>78.8</v>
      </c>
      <c r="M29" s="14">
        <v>69.9</v>
      </c>
      <c r="N29" s="14">
        <v>63.6</v>
      </c>
      <c r="O29" s="14">
        <v>66.3</v>
      </c>
      <c r="P29" s="14">
        <v>79.5</v>
      </c>
      <c r="Q29" s="14">
        <v>91.2</v>
      </c>
      <c r="R29" s="14">
        <v>66.2</v>
      </c>
      <c r="S29" s="3">
        <v>89.4</v>
      </c>
      <c r="T29" s="14">
        <v>57.4</v>
      </c>
      <c r="U29" s="14">
        <v>70.6</v>
      </c>
      <c r="V29" s="30">
        <f t="shared" si="4"/>
        <v>1.9886363636363535</v>
      </c>
      <c r="W29" s="28">
        <f t="shared" si="1"/>
        <v>40559</v>
      </c>
    </row>
    <row r="30" spans="1:23" ht="8.25" customHeight="1">
      <c r="A30" s="45" t="str">
        <f t="shared" si="2"/>
        <v>2</v>
      </c>
      <c r="B30" s="14">
        <v>78.1</v>
      </c>
      <c r="C30" s="14">
        <v>82.4</v>
      </c>
      <c r="D30" s="14">
        <v>79.8</v>
      </c>
      <c r="E30" s="14">
        <v>95</v>
      </c>
      <c r="F30" s="14">
        <v>69.3</v>
      </c>
      <c r="G30" s="14">
        <v>67</v>
      </c>
      <c r="H30" s="14">
        <v>76.4</v>
      </c>
      <c r="I30" s="14">
        <v>138.5</v>
      </c>
      <c r="J30" s="14">
        <v>79.2</v>
      </c>
      <c r="K30" s="14">
        <v>87.2</v>
      </c>
      <c r="L30" s="14">
        <v>85.6</v>
      </c>
      <c r="M30" s="14">
        <v>77</v>
      </c>
      <c r="N30" s="14">
        <v>62.5</v>
      </c>
      <c r="O30" s="14">
        <v>74.5</v>
      </c>
      <c r="P30" s="14">
        <v>87.2</v>
      </c>
      <c r="Q30" s="14">
        <v>97.3</v>
      </c>
      <c r="R30" s="14">
        <v>76.1</v>
      </c>
      <c r="S30" s="3">
        <v>93.7</v>
      </c>
      <c r="T30" s="14">
        <v>55.9</v>
      </c>
      <c r="U30" s="14">
        <v>84.4</v>
      </c>
      <c r="V30" s="30">
        <f t="shared" si="4"/>
        <v>-0.7623888182973437</v>
      </c>
      <c r="W30" s="28">
        <f t="shared" si="1"/>
        <v>40589</v>
      </c>
    </row>
    <row r="31" spans="1:23" ht="8.25" customHeight="1">
      <c r="A31" s="45" t="str">
        <f t="shared" si="2"/>
        <v>3</v>
      </c>
      <c r="B31" s="14">
        <v>72.2</v>
      </c>
      <c r="C31" s="14">
        <v>74</v>
      </c>
      <c r="D31" s="14">
        <v>77</v>
      </c>
      <c r="E31" s="14">
        <v>95.5</v>
      </c>
      <c r="F31" s="14">
        <v>77.3</v>
      </c>
      <c r="G31" s="14">
        <v>79.1</v>
      </c>
      <c r="H31" s="14">
        <v>45.5</v>
      </c>
      <c r="I31" s="14">
        <v>131.8</v>
      </c>
      <c r="J31" s="14">
        <v>88.8</v>
      </c>
      <c r="K31" s="14">
        <v>93.6</v>
      </c>
      <c r="L31" s="14">
        <v>77.3</v>
      </c>
      <c r="M31" s="14">
        <v>83.9</v>
      </c>
      <c r="N31" s="14">
        <v>65.5</v>
      </c>
      <c r="O31" s="14">
        <v>79</v>
      </c>
      <c r="P31" s="14">
        <v>86.4</v>
      </c>
      <c r="Q31" s="14">
        <v>86</v>
      </c>
      <c r="R31" s="14">
        <v>100.1</v>
      </c>
      <c r="S31" s="3">
        <v>103.6</v>
      </c>
      <c r="T31" s="14">
        <v>64.9</v>
      </c>
      <c r="U31" s="14">
        <v>77.3</v>
      </c>
      <c r="V31" s="30">
        <f t="shared" si="4"/>
        <v>-16.33835457705677</v>
      </c>
      <c r="W31" s="28">
        <f t="shared" si="1"/>
        <v>40619</v>
      </c>
    </row>
    <row r="32" spans="1:23" ht="8.25" customHeight="1">
      <c r="A32" s="44" t="str">
        <f t="shared" si="2"/>
        <v>4</v>
      </c>
      <c r="B32" s="14">
        <v>72</v>
      </c>
      <c r="C32" s="14">
        <v>79.4</v>
      </c>
      <c r="D32" s="14">
        <v>77.4</v>
      </c>
      <c r="E32" s="14">
        <v>88</v>
      </c>
      <c r="F32" s="14">
        <v>68.8</v>
      </c>
      <c r="G32" s="14">
        <v>58.4</v>
      </c>
      <c r="H32" s="14">
        <v>51.3</v>
      </c>
      <c r="I32" s="14">
        <v>118.2</v>
      </c>
      <c r="J32" s="14">
        <v>86.1</v>
      </c>
      <c r="K32" s="14">
        <v>86.1</v>
      </c>
      <c r="L32" s="14">
        <v>78.3</v>
      </c>
      <c r="M32" s="14">
        <v>85.6</v>
      </c>
      <c r="N32" s="14">
        <v>62.7</v>
      </c>
      <c r="O32" s="14">
        <v>99.4</v>
      </c>
      <c r="P32" s="14">
        <v>83.7</v>
      </c>
      <c r="Q32" s="14">
        <v>84.9</v>
      </c>
      <c r="R32" s="14">
        <v>72.3</v>
      </c>
      <c r="S32" s="3">
        <v>95</v>
      </c>
      <c r="T32" s="14">
        <v>65.4</v>
      </c>
      <c r="U32" s="14">
        <v>84.4</v>
      </c>
      <c r="V32" s="26">
        <f t="shared" si="4"/>
        <v>-11.330049261083753</v>
      </c>
      <c r="W32" s="28">
        <f t="shared" si="1"/>
        <v>40649</v>
      </c>
    </row>
    <row r="33" spans="1:23" ht="8.25" customHeight="1">
      <c r="A33" s="45" t="str">
        <f t="shared" si="2"/>
        <v>5</v>
      </c>
      <c r="B33" s="14">
        <v>78</v>
      </c>
      <c r="C33" s="14">
        <v>68.8</v>
      </c>
      <c r="D33" s="14">
        <v>72</v>
      </c>
      <c r="E33" s="14">
        <v>90.6</v>
      </c>
      <c r="F33" s="14">
        <v>74.2</v>
      </c>
      <c r="G33" s="14">
        <v>75.6</v>
      </c>
      <c r="H33" s="14">
        <v>54.6</v>
      </c>
      <c r="I33" s="14">
        <v>135</v>
      </c>
      <c r="J33" s="14">
        <v>78</v>
      </c>
      <c r="K33" s="14">
        <v>87.5</v>
      </c>
      <c r="L33" s="14">
        <v>74.3</v>
      </c>
      <c r="M33" s="14">
        <v>83</v>
      </c>
      <c r="N33" s="14">
        <v>63.7</v>
      </c>
      <c r="O33" s="14">
        <v>114.7</v>
      </c>
      <c r="P33" s="14">
        <v>80.4</v>
      </c>
      <c r="Q33" s="14">
        <v>83.5</v>
      </c>
      <c r="R33" s="14">
        <v>75</v>
      </c>
      <c r="S33" s="3">
        <v>93.1</v>
      </c>
      <c r="T33" s="14">
        <v>64.5</v>
      </c>
      <c r="U33" s="14">
        <v>75.4</v>
      </c>
      <c r="V33" s="26">
        <f t="shared" si="4"/>
        <v>-1.7632241813602123</v>
      </c>
      <c r="W33" s="28">
        <f t="shared" si="1"/>
        <v>40679</v>
      </c>
    </row>
    <row r="34" spans="1:23" ht="8.25" customHeight="1">
      <c r="A34" s="44" t="str">
        <f t="shared" si="2"/>
        <v>6</v>
      </c>
      <c r="B34" s="14">
        <v>90.5</v>
      </c>
      <c r="C34" s="14">
        <v>82.5</v>
      </c>
      <c r="D34" s="14">
        <v>79.9</v>
      </c>
      <c r="E34" s="14">
        <v>99.4</v>
      </c>
      <c r="F34" s="14">
        <v>83.2</v>
      </c>
      <c r="G34" s="14">
        <v>101.8</v>
      </c>
      <c r="H34" s="14">
        <v>65.4</v>
      </c>
      <c r="I34" s="14">
        <v>141.9</v>
      </c>
      <c r="J34" s="14">
        <v>94.1</v>
      </c>
      <c r="K34" s="14">
        <v>105.6</v>
      </c>
      <c r="L34" s="14">
        <v>90.2</v>
      </c>
      <c r="M34" s="14">
        <v>83.2</v>
      </c>
      <c r="N34" s="14">
        <v>62.1</v>
      </c>
      <c r="O34" s="14">
        <v>117.8</v>
      </c>
      <c r="P34" s="14">
        <v>95.9</v>
      </c>
      <c r="Q34" s="14">
        <v>101.6</v>
      </c>
      <c r="R34" s="14">
        <v>79.4</v>
      </c>
      <c r="S34" s="3">
        <v>98.8</v>
      </c>
      <c r="T34" s="14">
        <v>63.3</v>
      </c>
      <c r="U34" s="14">
        <v>102.5</v>
      </c>
      <c r="V34" s="26">
        <f t="shared" si="4"/>
        <v>-1.0928961748633892</v>
      </c>
      <c r="W34" s="28">
        <f t="shared" si="1"/>
        <v>40709</v>
      </c>
    </row>
    <row r="35" spans="1:23" ht="8.25" customHeight="1">
      <c r="A35" s="44" t="str">
        <f t="shared" si="2"/>
        <v>7</v>
      </c>
      <c r="B35" s="14">
        <v>89.6</v>
      </c>
      <c r="C35" s="14">
        <v>88.2</v>
      </c>
      <c r="D35" s="14">
        <v>83</v>
      </c>
      <c r="E35" s="14">
        <v>99.2</v>
      </c>
      <c r="F35" s="14">
        <v>81.4</v>
      </c>
      <c r="G35" s="14">
        <v>101.6</v>
      </c>
      <c r="H35" s="14">
        <v>76.2</v>
      </c>
      <c r="I35" s="14">
        <v>130.1</v>
      </c>
      <c r="J35" s="14">
        <v>83.1</v>
      </c>
      <c r="K35" s="14">
        <v>97.3</v>
      </c>
      <c r="L35" s="14">
        <v>87.8</v>
      </c>
      <c r="M35" s="14">
        <v>68.1</v>
      </c>
      <c r="N35" s="14">
        <v>63.7</v>
      </c>
      <c r="O35" s="14">
        <v>106</v>
      </c>
      <c r="P35" s="14">
        <v>89.1</v>
      </c>
      <c r="Q35" s="14">
        <v>102.4</v>
      </c>
      <c r="R35" s="14">
        <v>78.4</v>
      </c>
      <c r="S35" s="3">
        <v>91.2</v>
      </c>
      <c r="T35" s="14">
        <v>62.3</v>
      </c>
      <c r="U35" s="14">
        <v>83.9</v>
      </c>
      <c r="V35" s="26">
        <f t="shared" si="4"/>
        <v>-0.5549389567147567</v>
      </c>
      <c r="W35" s="28">
        <f t="shared" si="1"/>
        <v>40739</v>
      </c>
    </row>
    <row r="36" spans="1:23" ht="8.25" customHeight="1">
      <c r="A36" s="44" t="str">
        <f t="shared" si="2"/>
        <v>8</v>
      </c>
      <c r="B36" s="14">
        <v>80.4</v>
      </c>
      <c r="C36" s="14">
        <v>82</v>
      </c>
      <c r="D36" s="14">
        <v>75.2</v>
      </c>
      <c r="E36" s="14">
        <v>90.9</v>
      </c>
      <c r="F36" s="14">
        <v>74.6</v>
      </c>
      <c r="G36" s="14">
        <v>79.3</v>
      </c>
      <c r="H36" s="14">
        <v>73.5</v>
      </c>
      <c r="I36" s="14">
        <v>131.4</v>
      </c>
      <c r="J36" s="14">
        <v>74.1</v>
      </c>
      <c r="K36" s="14">
        <v>92.4</v>
      </c>
      <c r="L36" s="14">
        <v>79.4</v>
      </c>
      <c r="M36" s="14">
        <v>74.4</v>
      </c>
      <c r="N36" s="14">
        <v>57.2</v>
      </c>
      <c r="O36" s="14">
        <v>86.1</v>
      </c>
      <c r="P36" s="14">
        <v>81</v>
      </c>
      <c r="Q36" s="14">
        <v>84.1</v>
      </c>
      <c r="R36" s="14">
        <v>63</v>
      </c>
      <c r="S36" s="3">
        <v>90.3</v>
      </c>
      <c r="T36" s="14">
        <v>60.1</v>
      </c>
      <c r="U36" s="14">
        <v>83.8</v>
      </c>
      <c r="V36" s="26">
        <f t="shared" si="4"/>
        <v>5.373525557011805</v>
      </c>
      <c r="W36" s="28">
        <f t="shared" si="1"/>
        <v>40769</v>
      </c>
    </row>
    <row r="37" spans="1:23" ht="8.25" customHeight="1">
      <c r="A37" s="44" t="str">
        <f t="shared" si="2"/>
        <v>9</v>
      </c>
      <c r="B37" s="14">
        <v>85.5</v>
      </c>
      <c r="C37" s="14">
        <v>94.6</v>
      </c>
      <c r="D37" s="14">
        <v>84.9</v>
      </c>
      <c r="E37" s="14">
        <v>84.4</v>
      </c>
      <c r="F37" s="14">
        <v>81.7</v>
      </c>
      <c r="G37" s="14">
        <v>69</v>
      </c>
      <c r="H37" s="14">
        <v>83.4</v>
      </c>
      <c r="I37" s="14">
        <v>164.4</v>
      </c>
      <c r="J37" s="14">
        <v>78.8</v>
      </c>
      <c r="K37" s="14">
        <v>96.9</v>
      </c>
      <c r="L37" s="14">
        <v>84.7</v>
      </c>
      <c r="M37" s="14">
        <v>77.8</v>
      </c>
      <c r="N37" s="14">
        <v>61</v>
      </c>
      <c r="O37" s="14">
        <v>92.7</v>
      </c>
      <c r="P37" s="14">
        <v>88.7</v>
      </c>
      <c r="Q37" s="14">
        <v>101.6</v>
      </c>
      <c r="R37" s="14">
        <v>62.7</v>
      </c>
      <c r="S37" s="3">
        <v>92.3</v>
      </c>
      <c r="T37" s="14">
        <v>59.3</v>
      </c>
      <c r="U37" s="14">
        <v>89.3</v>
      </c>
      <c r="V37" s="26">
        <f t="shared" si="4"/>
        <v>-2.840909090909094</v>
      </c>
      <c r="W37" s="28">
        <f t="shared" si="1"/>
        <v>40799</v>
      </c>
    </row>
    <row r="38" spans="1:23" ht="8.25" customHeight="1">
      <c r="A38" s="44" t="str">
        <f t="shared" si="2"/>
        <v>10</v>
      </c>
      <c r="B38" s="14">
        <v>81.5</v>
      </c>
      <c r="C38" s="14">
        <v>88.1</v>
      </c>
      <c r="D38" s="14">
        <v>87</v>
      </c>
      <c r="E38" s="14">
        <v>83</v>
      </c>
      <c r="F38" s="14">
        <v>70.8</v>
      </c>
      <c r="G38" s="14">
        <v>62.7</v>
      </c>
      <c r="H38" s="14">
        <v>83.5</v>
      </c>
      <c r="I38" s="14">
        <v>125.4</v>
      </c>
      <c r="J38" s="14">
        <v>78.3</v>
      </c>
      <c r="K38" s="14">
        <v>90.4</v>
      </c>
      <c r="L38" s="14">
        <v>87.9</v>
      </c>
      <c r="M38" s="14">
        <v>80.7</v>
      </c>
      <c r="N38" s="14">
        <v>62.3</v>
      </c>
      <c r="O38" s="14">
        <v>82.8</v>
      </c>
      <c r="P38" s="14">
        <v>91.8</v>
      </c>
      <c r="Q38" s="14">
        <v>101.6</v>
      </c>
      <c r="R38" s="14">
        <v>90</v>
      </c>
      <c r="S38" s="3">
        <v>87.5</v>
      </c>
      <c r="T38" s="14">
        <v>64.9</v>
      </c>
      <c r="U38" s="14">
        <v>91.8</v>
      </c>
      <c r="V38" s="26">
        <f t="shared" si="4"/>
        <v>3.557814485387545</v>
      </c>
      <c r="W38" s="28">
        <f t="shared" si="1"/>
        <v>40829</v>
      </c>
    </row>
    <row r="39" spans="1:23" ht="8.25" customHeight="1">
      <c r="A39" s="44" t="str">
        <f t="shared" si="2"/>
        <v>11</v>
      </c>
      <c r="B39" s="14">
        <v>82.8</v>
      </c>
      <c r="C39" s="14">
        <v>89</v>
      </c>
      <c r="D39" s="14">
        <v>87</v>
      </c>
      <c r="E39" s="14">
        <v>83.7</v>
      </c>
      <c r="F39" s="14">
        <v>74.1</v>
      </c>
      <c r="G39" s="14">
        <v>59.9</v>
      </c>
      <c r="H39" s="14">
        <v>79</v>
      </c>
      <c r="I39" s="14">
        <v>134.8</v>
      </c>
      <c r="J39" s="14">
        <v>83.2</v>
      </c>
      <c r="K39" s="14">
        <v>98.3</v>
      </c>
      <c r="L39" s="14">
        <v>91.9</v>
      </c>
      <c r="M39" s="14">
        <v>79.7</v>
      </c>
      <c r="N39" s="14">
        <v>61.9</v>
      </c>
      <c r="O39" s="14">
        <v>92.4</v>
      </c>
      <c r="P39" s="14">
        <v>98.1</v>
      </c>
      <c r="Q39" s="14">
        <v>103.2</v>
      </c>
      <c r="R39" s="14">
        <v>94.6</v>
      </c>
      <c r="S39" s="3">
        <v>92.9</v>
      </c>
      <c r="T39" s="14">
        <v>65.6</v>
      </c>
      <c r="U39" s="14">
        <v>106.3</v>
      </c>
      <c r="V39" s="26">
        <f>(B39/B27-1)*100</f>
        <v>-2.243211334120432</v>
      </c>
      <c r="W39" s="28">
        <f t="shared" si="1"/>
        <v>40859</v>
      </c>
    </row>
    <row r="40" spans="1:23" ht="8.25" customHeight="1">
      <c r="A40" s="44" t="str">
        <f t="shared" si="2"/>
        <v>12</v>
      </c>
      <c r="B40" s="14">
        <v>77.3</v>
      </c>
      <c r="C40" s="14">
        <v>80.8</v>
      </c>
      <c r="D40" s="14">
        <v>79.7</v>
      </c>
      <c r="E40" s="14">
        <v>79.8</v>
      </c>
      <c r="F40" s="14">
        <v>65.8</v>
      </c>
      <c r="G40" s="14">
        <v>66.1</v>
      </c>
      <c r="H40" s="14">
        <v>74.2</v>
      </c>
      <c r="I40" s="14">
        <v>136.5</v>
      </c>
      <c r="J40" s="14">
        <v>80.7</v>
      </c>
      <c r="K40" s="14">
        <v>87.9</v>
      </c>
      <c r="L40" s="14">
        <v>86</v>
      </c>
      <c r="M40" s="14">
        <v>77.2</v>
      </c>
      <c r="N40" s="14">
        <v>57.5</v>
      </c>
      <c r="O40" s="14">
        <v>77.2</v>
      </c>
      <c r="P40" s="14">
        <v>88.5</v>
      </c>
      <c r="Q40" s="14">
        <v>90.6</v>
      </c>
      <c r="R40" s="14">
        <v>90.2</v>
      </c>
      <c r="S40" s="3">
        <v>89.5</v>
      </c>
      <c r="T40" s="14">
        <v>60.9</v>
      </c>
      <c r="U40" s="14">
        <v>92.8</v>
      </c>
      <c r="V40" s="26">
        <f>(B40/B28-1)*100</f>
        <v>-5.036855036855048</v>
      </c>
      <c r="W40" s="28">
        <f>W41-30</f>
        <v>40889</v>
      </c>
    </row>
    <row r="41" spans="1:23" ht="8.25" customHeight="1">
      <c r="A41" s="45" t="str">
        <f t="shared" si="2"/>
        <v>24/1</v>
      </c>
      <c r="B41" s="14">
        <v>70.3</v>
      </c>
      <c r="C41" s="14">
        <v>78.7</v>
      </c>
      <c r="D41" s="14">
        <v>77.4</v>
      </c>
      <c r="E41" s="14">
        <v>77.7</v>
      </c>
      <c r="F41" s="14">
        <v>67</v>
      </c>
      <c r="G41" s="14">
        <v>64.6</v>
      </c>
      <c r="H41" s="14">
        <v>65.9</v>
      </c>
      <c r="I41" s="14">
        <v>117.7</v>
      </c>
      <c r="J41" s="14">
        <v>65.2</v>
      </c>
      <c r="K41" s="14">
        <v>85</v>
      </c>
      <c r="L41" s="14">
        <v>77.4</v>
      </c>
      <c r="M41" s="14">
        <v>69.5</v>
      </c>
      <c r="N41" s="14">
        <v>57.9</v>
      </c>
      <c r="O41" s="14">
        <v>65.5</v>
      </c>
      <c r="P41" s="14">
        <v>75.5</v>
      </c>
      <c r="Q41" s="14">
        <v>69.5</v>
      </c>
      <c r="R41" s="14">
        <v>89.3</v>
      </c>
      <c r="S41" s="3">
        <v>88.5</v>
      </c>
      <c r="T41" s="14">
        <v>58.3</v>
      </c>
      <c r="U41" s="14">
        <v>74.3</v>
      </c>
      <c r="V41" s="26">
        <f>(B41/B29-1)*100</f>
        <v>-2.089136490250698</v>
      </c>
      <c r="W41" s="28">
        <f>'01グラフ'!L$1+10</f>
        <v>40919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D35" sqref="D35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54</v>
      </c>
      <c r="C1" s="42"/>
      <c r="D1" s="42"/>
      <c r="E1" s="42" t="s">
        <v>66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70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57</v>
      </c>
      <c r="C3" s="31" t="s">
        <v>57</v>
      </c>
      <c r="D3" s="31" t="s">
        <v>57</v>
      </c>
      <c r="E3" s="31" t="s">
        <v>57</v>
      </c>
      <c r="F3" s="31" t="s">
        <v>57</v>
      </c>
      <c r="G3" s="31" t="s">
        <v>57</v>
      </c>
      <c r="H3" s="31" t="s">
        <v>57</v>
      </c>
      <c r="I3" s="31" t="s">
        <v>57</v>
      </c>
      <c r="J3" s="31" t="s">
        <v>57</v>
      </c>
      <c r="K3" s="31" t="s">
        <v>57</v>
      </c>
      <c r="L3" s="31" t="s">
        <v>57</v>
      </c>
      <c r="M3" s="31" t="s">
        <v>57</v>
      </c>
      <c r="N3" s="31" t="s">
        <v>57</v>
      </c>
      <c r="O3" s="31" t="s">
        <v>57</v>
      </c>
      <c r="P3" s="31" t="s">
        <v>57</v>
      </c>
      <c r="Q3" s="31" t="s">
        <v>57</v>
      </c>
      <c r="R3" s="31" t="s">
        <v>57</v>
      </c>
      <c r="S3" s="31" t="s">
        <v>77</v>
      </c>
      <c r="T3" s="31" t="s">
        <v>57</v>
      </c>
      <c r="U3" s="31" t="s">
        <v>57</v>
      </c>
    </row>
    <row r="4" spans="1:21" ht="8.25" customHeight="1">
      <c r="A4" s="19" t="s">
        <v>49</v>
      </c>
      <c r="B4" s="52">
        <f aca="true" t="shared" si="0" ref="B4:U4">(B41/B40-1)*100</f>
        <v>-0.12642225031604948</v>
      </c>
      <c r="C4" s="52">
        <f t="shared" si="0"/>
        <v>9.223300970873783</v>
      </c>
      <c r="D4" s="52">
        <f t="shared" si="0"/>
        <v>10.844892812105943</v>
      </c>
      <c r="E4" s="52">
        <f t="shared" si="0"/>
        <v>10.336538461538458</v>
      </c>
      <c r="F4" s="52">
        <f t="shared" si="0"/>
        <v>3.6443148688046545</v>
      </c>
      <c r="G4" s="52">
        <f t="shared" si="0"/>
        <v>-1.0752688172043112</v>
      </c>
      <c r="H4" s="52">
        <f t="shared" si="0"/>
        <v>-2.805049088359046</v>
      </c>
      <c r="I4" s="52">
        <f t="shared" si="0"/>
        <v>0.28571428571428914</v>
      </c>
      <c r="J4" s="52">
        <f t="shared" si="0"/>
        <v>-6.207827260458831</v>
      </c>
      <c r="K4" s="52">
        <f t="shared" si="0"/>
        <v>8.455467869222089</v>
      </c>
      <c r="L4" s="52">
        <f t="shared" si="0"/>
        <v>2.696365767878084</v>
      </c>
      <c r="M4" s="52">
        <f t="shared" si="0"/>
        <v>-2.7272727272727226</v>
      </c>
      <c r="N4" s="52">
        <f t="shared" si="0"/>
        <v>9.48905109489051</v>
      </c>
      <c r="O4" s="52">
        <f t="shared" si="0"/>
        <v>8.343868520859687</v>
      </c>
      <c r="P4" s="52">
        <f t="shared" si="0"/>
        <v>-4.519774011299438</v>
      </c>
      <c r="Q4" s="52">
        <f t="shared" si="0"/>
        <v>-19.999999999999996</v>
      </c>
      <c r="R4" s="52">
        <f t="shared" si="0"/>
        <v>4.931192660550465</v>
      </c>
      <c r="S4" s="52">
        <f>(S41/S40-1)*100</f>
        <v>9.049773755656098</v>
      </c>
      <c r="T4" s="52">
        <f t="shared" si="0"/>
        <v>-0.9538950715421324</v>
      </c>
      <c r="U4" s="52">
        <f t="shared" si="0"/>
        <v>-3.6324786324786196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22/1</v>
      </c>
      <c r="B17" s="3">
        <v>80.6</v>
      </c>
      <c r="C17" s="3">
        <v>65.6</v>
      </c>
      <c r="D17" s="3">
        <v>85.5</v>
      </c>
      <c r="E17" s="3">
        <v>92</v>
      </c>
      <c r="F17" s="3">
        <v>60.9</v>
      </c>
      <c r="G17" s="3">
        <v>72.2</v>
      </c>
      <c r="H17" s="3">
        <v>74.9</v>
      </c>
      <c r="I17" s="3">
        <v>113.6</v>
      </c>
      <c r="J17" s="3">
        <v>75.9</v>
      </c>
      <c r="K17" s="3">
        <v>98.4</v>
      </c>
      <c r="L17" s="3">
        <v>93.8</v>
      </c>
      <c r="M17" s="3">
        <v>77.3</v>
      </c>
      <c r="N17" s="3">
        <v>62.6</v>
      </c>
      <c r="O17" s="3">
        <v>87</v>
      </c>
      <c r="P17" s="3">
        <v>92</v>
      </c>
      <c r="Q17" s="3">
        <v>97.1</v>
      </c>
      <c r="R17" s="3">
        <v>61.7</v>
      </c>
      <c r="S17" s="3">
        <v>98.2</v>
      </c>
      <c r="T17" s="3">
        <v>58.5</v>
      </c>
      <c r="U17" s="3">
        <v>102.4</v>
      </c>
      <c r="V17" s="29">
        <f aca="true" t="shared" si="1" ref="V17:V39">V18-30</f>
        <v>40199</v>
      </c>
    </row>
    <row r="18" spans="1:22" ht="8.25" customHeight="1">
      <c r="A18" s="44" t="str">
        <f aca="true" t="shared" si="2" ref="A18:A41">TEXT(V18,IF(MONTH(V18)=1,"e/m","m"))</f>
        <v>2</v>
      </c>
      <c r="B18" s="3">
        <v>81.3</v>
      </c>
      <c r="C18" s="3">
        <v>71.2</v>
      </c>
      <c r="D18" s="3">
        <v>85.6</v>
      </c>
      <c r="E18" s="3">
        <v>98.5</v>
      </c>
      <c r="F18" s="3">
        <v>64.3</v>
      </c>
      <c r="G18" s="3">
        <v>82.4</v>
      </c>
      <c r="H18" s="3">
        <v>78.1</v>
      </c>
      <c r="I18" s="3">
        <v>127.6</v>
      </c>
      <c r="J18" s="3">
        <v>74.9</v>
      </c>
      <c r="K18" s="3">
        <v>83.6</v>
      </c>
      <c r="L18" s="3">
        <v>90.6</v>
      </c>
      <c r="M18" s="3">
        <v>80.2</v>
      </c>
      <c r="N18" s="3">
        <v>64.4</v>
      </c>
      <c r="O18" s="3">
        <v>83.3</v>
      </c>
      <c r="P18" s="3">
        <v>87.3</v>
      </c>
      <c r="Q18" s="3">
        <v>97.5</v>
      </c>
      <c r="R18" s="3">
        <v>62.9</v>
      </c>
      <c r="S18" s="3">
        <v>94.9</v>
      </c>
      <c r="T18" s="3">
        <v>57</v>
      </c>
      <c r="U18" s="3">
        <v>84.5</v>
      </c>
      <c r="V18" s="29">
        <f t="shared" si="1"/>
        <v>40229</v>
      </c>
    </row>
    <row r="19" spans="1:22" ht="8.25" customHeight="1">
      <c r="A19" s="44" t="str">
        <f t="shared" si="2"/>
        <v>3</v>
      </c>
      <c r="B19" s="3">
        <v>80.7</v>
      </c>
      <c r="C19" s="3">
        <v>72.6</v>
      </c>
      <c r="D19" s="3">
        <v>85.5</v>
      </c>
      <c r="E19" s="3">
        <v>95</v>
      </c>
      <c r="F19" s="3">
        <v>70.1</v>
      </c>
      <c r="G19" s="3">
        <v>72.1</v>
      </c>
      <c r="H19" s="3">
        <v>79.5</v>
      </c>
      <c r="I19" s="3">
        <v>123.1</v>
      </c>
      <c r="J19" s="3">
        <v>67</v>
      </c>
      <c r="K19" s="3">
        <v>79.3</v>
      </c>
      <c r="L19" s="3">
        <v>92.4</v>
      </c>
      <c r="M19" s="3">
        <v>79.2</v>
      </c>
      <c r="N19" s="3">
        <v>66.4</v>
      </c>
      <c r="O19" s="3">
        <v>91.2</v>
      </c>
      <c r="P19" s="3">
        <v>88.1</v>
      </c>
      <c r="Q19" s="3">
        <v>98</v>
      </c>
      <c r="R19" s="3">
        <v>76.6</v>
      </c>
      <c r="S19" s="3">
        <v>96.4</v>
      </c>
      <c r="T19" s="3">
        <v>54.4</v>
      </c>
      <c r="U19" s="3">
        <v>88</v>
      </c>
      <c r="V19" s="29">
        <f t="shared" si="1"/>
        <v>40259</v>
      </c>
    </row>
    <row r="20" spans="1:22" ht="8.25" customHeight="1">
      <c r="A20" s="44" t="str">
        <f t="shared" si="2"/>
        <v>4</v>
      </c>
      <c r="B20" s="3">
        <v>81.7</v>
      </c>
      <c r="C20" s="3">
        <v>76</v>
      </c>
      <c r="D20" s="3">
        <v>84.5</v>
      </c>
      <c r="E20" s="3">
        <v>90</v>
      </c>
      <c r="F20" s="3">
        <v>66.2</v>
      </c>
      <c r="G20" s="3">
        <v>70.1</v>
      </c>
      <c r="H20" s="3">
        <v>81.5</v>
      </c>
      <c r="I20" s="3">
        <v>127.6</v>
      </c>
      <c r="J20" s="3">
        <v>74</v>
      </c>
      <c r="K20" s="3">
        <v>78.9</v>
      </c>
      <c r="L20" s="3">
        <v>92.7</v>
      </c>
      <c r="M20" s="3">
        <v>81</v>
      </c>
      <c r="N20" s="3">
        <v>67.4</v>
      </c>
      <c r="O20" s="3">
        <v>90.9</v>
      </c>
      <c r="P20" s="3">
        <v>89.5</v>
      </c>
      <c r="Q20" s="3">
        <v>100</v>
      </c>
      <c r="R20" s="3">
        <v>64.7</v>
      </c>
      <c r="S20" s="3">
        <v>95.7</v>
      </c>
      <c r="T20" s="3">
        <v>54.3</v>
      </c>
      <c r="U20" s="3">
        <v>90.5</v>
      </c>
      <c r="V20" s="29">
        <f t="shared" si="1"/>
        <v>40289</v>
      </c>
    </row>
    <row r="21" spans="1:22" ht="8.25" customHeight="1">
      <c r="A21" s="44" t="str">
        <f t="shared" si="2"/>
        <v>5</v>
      </c>
      <c r="B21" s="3">
        <v>83</v>
      </c>
      <c r="C21" s="3">
        <v>79.5</v>
      </c>
      <c r="D21" s="3">
        <v>83.9</v>
      </c>
      <c r="E21" s="3">
        <v>88.8</v>
      </c>
      <c r="F21" s="3">
        <v>68</v>
      </c>
      <c r="G21" s="3">
        <v>75</v>
      </c>
      <c r="H21" s="3">
        <v>82.5</v>
      </c>
      <c r="I21" s="3">
        <v>136.2</v>
      </c>
      <c r="J21" s="3">
        <v>93.6</v>
      </c>
      <c r="K21" s="3">
        <v>80</v>
      </c>
      <c r="L21" s="3">
        <v>90.2</v>
      </c>
      <c r="M21" s="3">
        <v>81.3</v>
      </c>
      <c r="N21" s="3">
        <v>66.8</v>
      </c>
      <c r="O21" s="3">
        <v>88.1</v>
      </c>
      <c r="P21" s="3">
        <v>88.3</v>
      </c>
      <c r="Q21" s="3">
        <v>99.9</v>
      </c>
      <c r="R21" s="3">
        <v>67</v>
      </c>
      <c r="S21" s="3">
        <v>95.4</v>
      </c>
      <c r="T21" s="3">
        <v>54.6</v>
      </c>
      <c r="U21" s="3">
        <v>88.6</v>
      </c>
      <c r="V21" s="29">
        <f t="shared" si="1"/>
        <v>40319</v>
      </c>
    </row>
    <row r="22" spans="1:22" ht="8.25" customHeight="1">
      <c r="A22" s="44" t="str">
        <f t="shared" si="2"/>
        <v>6</v>
      </c>
      <c r="B22" s="3">
        <v>83.2</v>
      </c>
      <c r="C22" s="3">
        <v>77.5</v>
      </c>
      <c r="D22" s="3">
        <v>81.9</v>
      </c>
      <c r="E22" s="3">
        <v>90.7</v>
      </c>
      <c r="F22" s="3">
        <v>71.3</v>
      </c>
      <c r="G22" s="3">
        <v>74.1</v>
      </c>
      <c r="H22" s="3">
        <v>81.1</v>
      </c>
      <c r="I22" s="3">
        <v>125.4</v>
      </c>
      <c r="J22" s="3">
        <v>85.2</v>
      </c>
      <c r="K22" s="3">
        <v>95.3</v>
      </c>
      <c r="L22" s="3">
        <v>92.1</v>
      </c>
      <c r="M22" s="3">
        <v>79.7</v>
      </c>
      <c r="N22" s="3">
        <v>66.4</v>
      </c>
      <c r="O22" s="3">
        <v>86.6</v>
      </c>
      <c r="P22" s="3">
        <v>89.7</v>
      </c>
      <c r="Q22" s="3">
        <v>99</v>
      </c>
      <c r="R22" s="3">
        <v>66.4</v>
      </c>
      <c r="S22" s="3">
        <v>101.2</v>
      </c>
      <c r="T22" s="3">
        <v>55.4</v>
      </c>
      <c r="U22" s="3">
        <v>90.1</v>
      </c>
      <c r="V22" s="29">
        <f t="shared" si="1"/>
        <v>40349</v>
      </c>
    </row>
    <row r="23" spans="1:22" ht="8.25" customHeight="1">
      <c r="A23" s="44" t="str">
        <f t="shared" si="2"/>
        <v>7</v>
      </c>
      <c r="B23" s="3">
        <v>83.8</v>
      </c>
      <c r="C23" s="3">
        <v>79.2</v>
      </c>
      <c r="D23" s="3">
        <v>79</v>
      </c>
      <c r="E23" s="3">
        <v>91.2</v>
      </c>
      <c r="F23" s="3">
        <v>73.6</v>
      </c>
      <c r="G23" s="3">
        <v>75.9</v>
      </c>
      <c r="H23" s="3">
        <v>80.2</v>
      </c>
      <c r="I23" s="3">
        <v>126.4</v>
      </c>
      <c r="J23" s="3">
        <v>86.8</v>
      </c>
      <c r="K23" s="3">
        <v>86.7</v>
      </c>
      <c r="L23" s="3">
        <v>89.5</v>
      </c>
      <c r="M23" s="3">
        <v>79.5</v>
      </c>
      <c r="N23" s="3">
        <v>67.4</v>
      </c>
      <c r="O23" s="3">
        <v>93.4</v>
      </c>
      <c r="P23" s="3">
        <v>93.1</v>
      </c>
      <c r="Q23" s="3">
        <v>98.6</v>
      </c>
      <c r="R23" s="3">
        <v>67.9</v>
      </c>
      <c r="S23" s="3">
        <v>97.2</v>
      </c>
      <c r="T23" s="3">
        <v>54.8</v>
      </c>
      <c r="U23" s="3">
        <v>103</v>
      </c>
      <c r="V23" s="29">
        <f t="shared" si="1"/>
        <v>40379</v>
      </c>
    </row>
    <row r="24" spans="1:22" ht="8.25" customHeight="1">
      <c r="A24" s="44" t="str">
        <f t="shared" si="2"/>
        <v>8</v>
      </c>
      <c r="B24" s="3">
        <v>86</v>
      </c>
      <c r="C24" s="3">
        <v>76.4</v>
      </c>
      <c r="D24" s="3">
        <v>78.4</v>
      </c>
      <c r="E24" s="3">
        <v>90.3</v>
      </c>
      <c r="F24" s="3">
        <v>75.6</v>
      </c>
      <c r="G24" s="3">
        <v>81.3</v>
      </c>
      <c r="H24" s="3">
        <v>81.8</v>
      </c>
      <c r="I24" s="3">
        <v>136.2</v>
      </c>
      <c r="J24" s="3">
        <v>85.1</v>
      </c>
      <c r="K24" s="3">
        <v>84</v>
      </c>
      <c r="L24" s="3">
        <v>90.4</v>
      </c>
      <c r="M24" s="3">
        <v>78.6</v>
      </c>
      <c r="N24" s="3">
        <v>67</v>
      </c>
      <c r="O24" s="3">
        <v>100.8</v>
      </c>
      <c r="P24" s="3">
        <v>87.1</v>
      </c>
      <c r="Q24" s="3">
        <v>95.2</v>
      </c>
      <c r="R24" s="3">
        <v>69.1</v>
      </c>
      <c r="S24" s="3">
        <v>95.7</v>
      </c>
      <c r="T24" s="3">
        <v>58.3</v>
      </c>
      <c r="U24" s="3">
        <v>87.5</v>
      </c>
      <c r="V24" s="29">
        <f t="shared" si="1"/>
        <v>40409</v>
      </c>
    </row>
    <row r="25" spans="1:22" ht="8.25" customHeight="1">
      <c r="A25" s="44" t="str">
        <f t="shared" si="2"/>
        <v>9</v>
      </c>
      <c r="B25" s="3">
        <v>86.7</v>
      </c>
      <c r="C25" s="3">
        <v>77.3</v>
      </c>
      <c r="D25" s="3">
        <v>76.4</v>
      </c>
      <c r="E25" s="3">
        <v>91.6</v>
      </c>
      <c r="F25" s="3">
        <v>68.4</v>
      </c>
      <c r="G25" s="3">
        <v>108.2</v>
      </c>
      <c r="H25" s="3">
        <v>77.2</v>
      </c>
      <c r="I25" s="3">
        <v>134.7</v>
      </c>
      <c r="J25" s="3">
        <v>83.8</v>
      </c>
      <c r="K25" s="3">
        <v>90.9</v>
      </c>
      <c r="L25" s="3">
        <v>89</v>
      </c>
      <c r="M25" s="3">
        <v>78.3</v>
      </c>
      <c r="N25" s="3">
        <v>63.9</v>
      </c>
      <c r="O25" s="3">
        <v>92.3</v>
      </c>
      <c r="P25" s="3">
        <v>85.9</v>
      </c>
      <c r="Q25" s="3">
        <v>94.9</v>
      </c>
      <c r="R25" s="3">
        <v>64.9</v>
      </c>
      <c r="S25" s="3">
        <v>93.8</v>
      </c>
      <c r="T25" s="3">
        <v>58.4</v>
      </c>
      <c r="U25" s="3">
        <v>84.9</v>
      </c>
      <c r="V25" s="29">
        <f t="shared" si="1"/>
        <v>40439</v>
      </c>
    </row>
    <row r="26" spans="1:22" ht="8.25" customHeight="1">
      <c r="A26" s="44" t="str">
        <f t="shared" si="2"/>
        <v>10</v>
      </c>
      <c r="B26" s="3">
        <v>78.7</v>
      </c>
      <c r="C26" s="3">
        <v>72.8</v>
      </c>
      <c r="D26" s="3">
        <v>76.7</v>
      </c>
      <c r="E26" s="3">
        <v>88.9</v>
      </c>
      <c r="F26" s="3">
        <v>74</v>
      </c>
      <c r="G26" s="3">
        <v>89.5</v>
      </c>
      <c r="H26" s="3">
        <v>65.5</v>
      </c>
      <c r="I26" s="3">
        <v>131.2</v>
      </c>
      <c r="J26" s="3">
        <v>72.4</v>
      </c>
      <c r="K26" s="3">
        <v>85.4</v>
      </c>
      <c r="L26" s="3">
        <v>87.7</v>
      </c>
      <c r="M26" s="3">
        <v>79.1</v>
      </c>
      <c r="N26" s="3">
        <v>63.5</v>
      </c>
      <c r="O26" s="3">
        <v>86.7</v>
      </c>
      <c r="P26" s="3">
        <v>89.1</v>
      </c>
      <c r="Q26" s="3">
        <v>93.9</v>
      </c>
      <c r="R26" s="3">
        <v>67.9</v>
      </c>
      <c r="S26" s="3">
        <v>94.2</v>
      </c>
      <c r="T26" s="3">
        <v>59.1</v>
      </c>
      <c r="U26" s="3">
        <v>95.7</v>
      </c>
      <c r="V26" s="29">
        <f t="shared" si="1"/>
        <v>40469</v>
      </c>
    </row>
    <row r="27" spans="1:22" ht="8.25" customHeight="1">
      <c r="A27" s="44" t="str">
        <f t="shared" si="2"/>
        <v>11</v>
      </c>
      <c r="B27" s="3">
        <v>80.5</v>
      </c>
      <c r="C27" s="3">
        <v>80.6</v>
      </c>
      <c r="D27" s="3">
        <v>79.8</v>
      </c>
      <c r="E27" s="3">
        <v>87.9</v>
      </c>
      <c r="F27" s="3">
        <v>74.8</v>
      </c>
      <c r="G27" s="3">
        <v>87.4</v>
      </c>
      <c r="H27" s="3">
        <v>65</v>
      </c>
      <c r="I27" s="3">
        <v>137.4</v>
      </c>
      <c r="J27" s="3">
        <v>82.2</v>
      </c>
      <c r="K27" s="3">
        <v>90.3</v>
      </c>
      <c r="L27" s="3">
        <v>88.5</v>
      </c>
      <c r="M27" s="3">
        <v>78.8</v>
      </c>
      <c r="N27" s="3">
        <v>62.2</v>
      </c>
      <c r="O27" s="3">
        <v>83.8</v>
      </c>
      <c r="P27" s="3">
        <v>88.5</v>
      </c>
      <c r="Q27" s="3">
        <v>95.1</v>
      </c>
      <c r="R27" s="3">
        <v>64.5</v>
      </c>
      <c r="S27" s="3">
        <v>96.6</v>
      </c>
      <c r="T27" s="3">
        <v>62.4</v>
      </c>
      <c r="U27" s="3">
        <v>92.1</v>
      </c>
      <c r="V27" s="29">
        <f t="shared" si="1"/>
        <v>40499</v>
      </c>
    </row>
    <row r="28" spans="1:22" ht="8.25" customHeight="1">
      <c r="A28" s="44" t="str">
        <f t="shared" si="2"/>
        <v>12</v>
      </c>
      <c r="B28" s="3">
        <v>81.8</v>
      </c>
      <c r="C28" s="3">
        <v>81.2</v>
      </c>
      <c r="D28" s="3">
        <v>80</v>
      </c>
      <c r="E28" s="3">
        <v>87.2</v>
      </c>
      <c r="F28" s="3">
        <v>73.3</v>
      </c>
      <c r="G28" s="3">
        <v>90.9</v>
      </c>
      <c r="H28" s="3">
        <v>69.5</v>
      </c>
      <c r="I28" s="3">
        <v>136.1</v>
      </c>
      <c r="J28" s="3">
        <v>84.4</v>
      </c>
      <c r="K28" s="3">
        <v>84.1</v>
      </c>
      <c r="L28" s="3">
        <v>88</v>
      </c>
      <c r="M28" s="3">
        <v>79.2</v>
      </c>
      <c r="N28" s="3">
        <v>61.4</v>
      </c>
      <c r="O28" s="3">
        <v>83.9</v>
      </c>
      <c r="P28" s="3">
        <v>87.7</v>
      </c>
      <c r="Q28" s="3">
        <v>95.4</v>
      </c>
      <c r="R28" s="3">
        <v>67.1</v>
      </c>
      <c r="S28" s="3">
        <v>93.7</v>
      </c>
      <c r="T28" s="3">
        <v>59.4</v>
      </c>
      <c r="U28" s="3">
        <v>93.9</v>
      </c>
      <c r="V28" s="29">
        <f t="shared" si="1"/>
        <v>40529</v>
      </c>
    </row>
    <row r="29" spans="1:22" ht="8.25" customHeight="1">
      <c r="A29" s="45" t="str">
        <f t="shared" si="2"/>
        <v>23/1</v>
      </c>
      <c r="B29" s="3">
        <v>82.2</v>
      </c>
      <c r="C29" s="3">
        <v>89.2</v>
      </c>
      <c r="D29" s="3">
        <v>86.8</v>
      </c>
      <c r="E29" s="3">
        <v>95.7</v>
      </c>
      <c r="F29" s="3">
        <v>68.7</v>
      </c>
      <c r="G29" s="3">
        <v>78.8</v>
      </c>
      <c r="H29" s="3">
        <v>75.1</v>
      </c>
      <c r="I29" s="3">
        <v>118.5</v>
      </c>
      <c r="J29" s="3">
        <v>90.4</v>
      </c>
      <c r="K29" s="3">
        <v>93.5</v>
      </c>
      <c r="L29" s="3">
        <v>90.5</v>
      </c>
      <c r="M29" s="3">
        <v>76.1</v>
      </c>
      <c r="N29" s="3">
        <v>65.9</v>
      </c>
      <c r="O29" s="3">
        <v>87.1</v>
      </c>
      <c r="P29" s="3">
        <v>90.8</v>
      </c>
      <c r="Q29" s="3">
        <v>100.4</v>
      </c>
      <c r="R29" s="3">
        <v>69.6</v>
      </c>
      <c r="S29" s="3">
        <v>98.4</v>
      </c>
      <c r="T29" s="3">
        <v>61.5</v>
      </c>
      <c r="U29" s="3">
        <v>88.6</v>
      </c>
      <c r="V29" s="29">
        <f t="shared" si="1"/>
        <v>40559</v>
      </c>
    </row>
    <row r="30" spans="1:22" ht="8.25" customHeight="1">
      <c r="A30" s="45" t="str">
        <f t="shared" si="2"/>
        <v>2</v>
      </c>
      <c r="B30" s="3">
        <v>80.7</v>
      </c>
      <c r="C30" s="3">
        <v>86.1</v>
      </c>
      <c r="D30" s="3">
        <v>85.7</v>
      </c>
      <c r="E30" s="3">
        <v>105.1</v>
      </c>
      <c r="F30" s="3">
        <v>66.4</v>
      </c>
      <c r="G30" s="3">
        <v>68.7</v>
      </c>
      <c r="H30" s="3">
        <v>76.9</v>
      </c>
      <c r="I30" s="3">
        <v>117.6</v>
      </c>
      <c r="J30" s="3">
        <v>83.2</v>
      </c>
      <c r="K30" s="3">
        <v>89</v>
      </c>
      <c r="L30" s="3">
        <v>93.5</v>
      </c>
      <c r="M30" s="3">
        <v>83.3</v>
      </c>
      <c r="N30" s="3">
        <v>66.1</v>
      </c>
      <c r="O30" s="3">
        <v>88.2</v>
      </c>
      <c r="P30" s="3">
        <v>92.7</v>
      </c>
      <c r="Q30" s="3">
        <v>101.4</v>
      </c>
      <c r="R30" s="3">
        <v>76</v>
      </c>
      <c r="S30" s="3">
        <v>97.5</v>
      </c>
      <c r="T30" s="3">
        <v>55.8</v>
      </c>
      <c r="U30" s="3">
        <v>92.6</v>
      </c>
      <c r="V30" s="29">
        <f t="shared" si="1"/>
        <v>40589</v>
      </c>
    </row>
    <row r="31" spans="1:22" ht="8.25" customHeight="1">
      <c r="A31" s="45" t="str">
        <f t="shared" si="2"/>
        <v>3</v>
      </c>
      <c r="B31" s="3">
        <v>67.5</v>
      </c>
      <c r="C31" s="3">
        <v>72.8</v>
      </c>
      <c r="D31" s="3">
        <v>77.1</v>
      </c>
      <c r="E31" s="3">
        <v>97.2</v>
      </c>
      <c r="F31" s="3">
        <v>64.4</v>
      </c>
      <c r="G31" s="3">
        <v>76.6</v>
      </c>
      <c r="H31" s="3">
        <v>42.2</v>
      </c>
      <c r="I31" s="3">
        <v>122.8</v>
      </c>
      <c r="J31" s="3">
        <v>86.7</v>
      </c>
      <c r="K31" s="3">
        <v>85</v>
      </c>
      <c r="L31" s="3">
        <v>73.2</v>
      </c>
      <c r="M31" s="3">
        <v>80.3</v>
      </c>
      <c r="N31" s="3">
        <v>64.2</v>
      </c>
      <c r="O31" s="3">
        <v>79.5</v>
      </c>
      <c r="P31" s="3">
        <v>79.1</v>
      </c>
      <c r="Q31" s="3">
        <v>80.5</v>
      </c>
      <c r="R31" s="3">
        <v>88.8</v>
      </c>
      <c r="S31" s="3">
        <v>94.9</v>
      </c>
      <c r="T31" s="3">
        <v>62.2</v>
      </c>
      <c r="U31" s="3">
        <v>71.2</v>
      </c>
      <c r="V31" s="29">
        <f t="shared" si="1"/>
        <v>40619</v>
      </c>
    </row>
    <row r="32" spans="1:22" ht="8.25" customHeight="1">
      <c r="A32" s="45" t="str">
        <f t="shared" si="2"/>
        <v>4</v>
      </c>
      <c r="B32" s="3">
        <v>73.8</v>
      </c>
      <c r="C32" s="3">
        <v>81.5</v>
      </c>
      <c r="D32" s="3">
        <v>80.2</v>
      </c>
      <c r="E32" s="3">
        <v>84.9</v>
      </c>
      <c r="F32" s="3">
        <v>72.8</v>
      </c>
      <c r="G32" s="3">
        <v>54.9</v>
      </c>
      <c r="H32" s="3">
        <v>56.7</v>
      </c>
      <c r="I32" s="3">
        <v>118</v>
      </c>
      <c r="J32" s="3">
        <v>83.4</v>
      </c>
      <c r="K32" s="3">
        <v>86.4</v>
      </c>
      <c r="L32" s="3">
        <v>82.4</v>
      </c>
      <c r="M32" s="3">
        <v>83.4</v>
      </c>
      <c r="N32" s="3">
        <v>61.9</v>
      </c>
      <c r="O32" s="3">
        <v>98.1</v>
      </c>
      <c r="P32" s="3">
        <v>86.8</v>
      </c>
      <c r="Q32" s="3">
        <v>87.4</v>
      </c>
      <c r="R32" s="3">
        <v>67.8</v>
      </c>
      <c r="S32" s="3">
        <v>96.4</v>
      </c>
      <c r="T32" s="3">
        <v>65.7</v>
      </c>
      <c r="U32" s="3">
        <v>90.8</v>
      </c>
      <c r="V32" s="29">
        <f t="shared" si="1"/>
        <v>40649</v>
      </c>
    </row>
    <row r="33" spans="1:22" ht="8.25" customHeight="1">
      <c r="A33" s="45" t="str">
        <f t="shared" si="2"/>
        <v>5</v>
      </c>
      <c r="B33" s="3">
        <v>80.1</v>
      </c>
      <c r="C33" s="3">
        <v>75.4</v>
      </c>
      <c r="D33" s="3">
        <v>78.6</v>
      </c>
      <c r="E33" s="3">
        <v>87.8</v>
      </c>
      <c r="F33" s="3">
        <v>81</v>
      </c>
      <c r="G33" s="3">
        <v>64.8</v>
      </c>
      <c r="H33" s="3">
        <v>62.4</v>
      </c>
      <c r="I33" s="3">
        <v>139.4</v>
      </c>
      <c r="J33" s="3">
        <v>89.5</v>
      </c>
      <c r="K33" s="3">
        <v>95.1</v>
      </c>
      <c r="L33" s="3">
        <v>80.2</v>
      </c>
      <c r="M33" s="3">
        <v>81.4</v>
      </c>
      <c r="N33" s="3">
        <v>65.8</v>
      </c>
      <c r="O33" s="3">
        <v>107.5</v>
      </c>
      <c r="P33" s="3">
        <v>86.6</v>
      </c>
      <c r="Q33" s="3">
        <v>91.3</v>
      </c>
      <c r="R33" s="3">
        <v>79.9</v>
      </c>
      <c r="S33" s="3">
        <v>97.8</v>
      </c>
      <c r="T33" s="3">
        <v>65.8</v>
      </c>
      <c r="U33" s="3">
        <v>83.2</v>
      </c>
      <c r="V33" s="29">
        <f t="shared" si="1"/>
        <v>40679</v>
      </c>
    </row>
    <row r="34" spans="1:22" ht="8.25" customHeight="1">
      <c r="A34" s="44" t="str">
        <f t="shared" si="2"/>
        <v>6</v>
      </c>
      <c r="B34" s="3">
        <v>82.3</v>
      </c>
      <c r="C34" s="3">
        <v>79.9</v>
      </c>
      <c r="D34" s="3">
        <v>76.5</v>
      </c>
      <c r="E34" s="3">
        <v>94</v>
      </c>
      <c r="F34" s="3">
        <v>80.8</v>
      </c>
      <c r="G34" s="3">
        <v>74.2</v>
      </c>
      <c r="H34" s="3">
        <v>66</v>
      </c>
      <c r="I34" s="3">
        <v>136.2</v>
      </c>
      <c r="J34" s="3">
        <v>95.9</v>
      </c>
      <c r="K34" s="3">
        <v>105.7</v>
      </c>
      <c r="L34" s="3">
        <v>88.1</v>
      </c>
      <c r="M34" s="3">
        <v>79.9</v>
      </c>
      <c r="N34" s="3">
        <v>61.8</v>
      </c>
      <c r="O34" s="3">
        <v>95.1</v>
      </c>
      <c r="P34" s="3">
        <v>92.7</v>
      </c>
      <c r="Q34" s="3">
        <v>97</v>
      </c>
      <c r="R34" s="3">
        <v>84.6</v>
      </c>
      <c r="S34" s="3">
        <v>95.4</v>
      </c>
      <c r="T34" s="3">
        <v>62.7</v>
      </c>
      <c r="U34" s="3">
        <v>98.4</v>
      </c>
      <c r="V34" s="29">
        <f t="shared" si="1"/>
        <v>40709</v>
      </c>
    </row>
    <row r="35" spans="1:22" ht="8.25" customHeight="1">
      <c r="A35" s="44" t="str">
        <f t="shared" si="2"/>
        <v>7</v>
      </c>
      <c r="B35" s="3">
        <v>84.8</v>
      </c>
      <c r="C35" s="3">
        <v>86.5</v>
      </c>
      <c r="D35" s="3">
        <v>77.3</v>
      </c>
      <c r="E35" s="3">
        <v>93</v>
      </c>
      <c r="F35" s="3">
        <v>84.5</v>
      </c>
      <c r="G35" s="3">
        <v>87.8</v>
      </c>
      <c r="H35" s="3">
        <v>75</v>
      </c>
      <c r="I35" s="3">
        <v>131.7</v>
      </c>
      <c r="J35" s="3">
        <v>89.5</v>
      </c>
      <c r="K35" s="3">
        <v>97</v>
      </c>
      <c r="L35" s="3">
        <v>83.3</v>
      </c>
      <c r="M35" s="3">
        <v>75</v>
      </c>
      <c r="N35" s="3">
        <v>64.5</v>
      </c>
      <c r="O35" s="3">
        <v>91</v>
      </c>
      <c r="P35" s="3">
        <v>87.9</v>
      </c>
      <c r="Q35" s="3">
        <v>98.2</v>
      </c>
      <c r="R35" s="3">
        <v>82.9</v>
      </c>
      <c r="S35" s="3">
        <v>91.2</v>
      </c>
      <c r="T35" s="3">
        <v>63.4</v>
      </c>
      <c r="U35" s="3">
        <v>82.5</v>
      </c>
      <c r="V35" s="28">
        <f t="shared" si="1"/>
        <v>40739</v>
      </c>
    </row>
    <row r="36" spans="1:22" ht="8.25" customHeight="1">
      <c r="A36" s="44" t="str">
        <f t="shared" si="2"/>
        <v>8</v>
      </c>
      <c r="B36" s="3">
        <v>89</v>
      </c>
      <c r="C36" s="3">
        <v>86.7</v>
      </c>
      <c r="D36" s="3">
        <v>81.3</v>
      </c>
      <c r="E36" s="3">
        <v>92.1</v>
      </c>
      <c r="F36" s="3">
        <v>81.6</v>
      </c>
      <c r="G36" s="3">
        <v>91.7</v>
      </c>
      <c r="H36" s="3">
        <v>86.1</v>
      </c>
      <c r="I36" s="3">
        <v>137.2</v>
      </c>
      <c r="J36" s="3">
        <v>79.1</v>
      </c>
      <c r="K36" s="3">
        <v>96.4</v>
      </c>
      <c r="L36" s="3">
        <v>83.8</v>
      </c>
      <c r="M36" s="3">
        <v>76.7</v>
      </c>
      <c r="N36" s="3">
        <v>62.2</v>
      </c>
      <c r="O36" s="3">
        <v>93.5</v>
      </c>
      <c r="P36" s="3">
        <v>87.4</v>
      </c>
      <c r="Q36" s="3">
        <v>95.7</v>
      </c>
      <c r="R36" s="3">
        <v>67.1</v>
      </c>
      <c r="S36" s="3">
        <v>94.7</v>
      </c>
      <c r="T36" s="3">
        <v>63.2</v>
      </c>
      <c r="U36" s="3">
        <v>87.9</v>
      </c>
      <c r="V36" s="28">
        <f t="shared" si="1"/>
        <v>40769</v>
      </c>
    </row>
    <row r="37" spans="1:22" ht="8.25" customHeight="1">
      <c r="A37" s="44" t="str">
        <f t="shared" si="2"/>
        <v>9</v>
      </c>
      <c r="B37" s="3">
        <v>84.3</v>
      </c>
      <c r="C37" s="3">
        <v>85.7</v>
      </c>
      <c r="D37" s="3">
        <v>79</v>
      </c>
      <c r="E37" s="3">
        <v>80.7</v>
      </c>
      <c r="F37" s="3">
        <v>74.5</v>
      </c>
      <c r="G37" s="3">
        <v>81.5</v>
      </c>
      <c r="H37" s="3">
        <v>78</v>
      </c>
      <c r="I37" s="3">
        <v>166</v>
      </c>
      <c r="J37" s="3">
        <v>80.2</v>
      </c>
      <c r="K37" s="3">
        <v>94.6</v>
      </c>
      <c r="L37" s="3">
        <v>79.9</v>
      </c>
      <c r="M37" s="3">
        <v>75.4</v>
      </c>
      <c r="N37" s="3">
        <v>61.3</v>
      </c>
      <c r="O37" s="3">
        <v>91.7</v>
      </c>
      <c r="P37" s="3">
        <v>85.1</v>
      </c>
      <c r="Q37" s="3">
        <v>93.5</v>
      </c>
      <c r="R37" s="3">
        <v>66</v>
      </c>
      <c r="S37" s="3">
        <v>90.6</v>
      </c>
      <c r="T37" s="3">
        <v>58.6</v>
      </c>
      <c r="U37" s="3">
        <v>85.9</v>
      </c>
      <c r="V37" s="28">
        <f t="shared" si="1"/>
        <v>40799</v>
      </c>
    </row>
    <row r="38" spans="1:22" ht="8.25" customHeight="1">
      <c r="A38" s="44" t="str">
        <f t="shared" si="2"/>
        <v>10</v>
      </c>
      <c r="B38" s="3">
        <v>81.5</v>
      </c>
      <c r="C38" s="3">
        <v>80.6</v>
      </c>
      <c r="D38" s="3">
        <v>80.6</v>
      </c>
      <c r="E38" s="3">
        <v>80.9</v>
      </c>
      <c r="F38" s="3">
        <v>74.3</v>
      </c>
      <c r="G38" s="3">
        <v>81.6</v>
      </c>
      <c r="H38" s="3">
        <v>75.9</v>
      </c>
      <c r="I38" s="3">
        <v>141.3</v>
      </c>
      <c r="J38" s="3">
        <v>73.2</v>
      </c>
      <c r="K38" s="3">
        <v>88.8</v>
      </c>
      <c r="L38" s="3">
        <v>84.5</v>
      </c>
      <c r="M38" s="3">
        <v>75.5</v>
      </c>
      <c r="N38" s="3">
        <v>58.8</v>
      </c>
      <c r="O38" s="3">
        <v>86.5</v>
      </c>
      <c r="P38" s="3">
        <v>88.3</v>
      </c>
      <c r="Q38" s="3">
        <v>95.9</v>
      </c>
      <c r="R38" s="3">
        <v>86.8</v>
      </c>
      <c r="S38" s="3">
        <v>86</v>
      </c>
      <c r="T38" s="3">
        <v>61.1</v>
      </c>
      <c r="U38" s="3">
        <v>88.7</v>
      </c>
      <c r="V38" s="28">
        <f t="shared" si="1"/>
        <v>40829</v>
      </c>
    </row>
    <row r="39" spans="1:22" ht="8.25" customHeight="1">
      <c r="A39" s="44" t="str">
        <f t="shared" si="2"/>
        <v>11</v>
      </c>
      <c r="B39" s="3">
        <v>78.7</v>
      </c>
      <c r="C39" s="3">
        <v>84.1</v>
      </c>
      <c r="D39" s="3">
        <v>80.3</v>
      </c>
      <c r="E39" s="3">
        <v>79.4</v>
      </c>
      <c r="F39" s="3">
        <v>72.3</v>
      </c>
      <c r="G39" s="3">
        <v>60.9</v>
      </c>
      <c r="H39" s="3">
        <v>71.7</v>
      </c>
      <c r="I39" s="3">
        <v>128</v>
      </c>
      <c r="J39" s="3">
        <v>71.1</v>
      </c>
      <c r="K39" s="3">
        <v>89.7</v>
      </c>
      <c r="L39" s="3">
        <v>83.4</v>
      </c>
      <c r="M39" s="3">
        <v>77.6</v>
      </c>
      <c r="N39" s="3">
        <v>58.2</v>
      </c>
      <c r="O39" s="3">
        <v>90.7</v>
      </c>
      <c r="P39" s="3">
        <v>88.3</v>
      </c>
      <c r="Q39" s="3">
        <v>95.5</v>
      </c>
      <c r="R39" s="3">
        <v>91.6</v>
      </c>
      <c r="S39" s="3">
        <v>88.1</v>
      </c>
      <c r="T39" s="3">
        <v>60.7</v>
      </c>
      <c r="U39" s="3">
        <v>88.1</v>
      </c>
      <c r="V39" s="28">
        <f t="shared" si="1"/>
        <v>40859</v>
      </c>
    </row>
    <row r="40" spans="1:22" ht="8.25" customHeight="1">
      <c r="A40" s="44" t="str">
        <f t="shared" si="2"/>
        <v>12</v>
      </c>
      <c r="B40" s="3">
        <v>79.1</v>
      </c>
      <c r="C40" s="3">
        <v>82.4</v>
      </c>
      <c r="D40" s="3">
        <v>79.3</v>
      </c>
      <c r="E40" s="3">
        <v>83.2</v>
      </c>
      <c r="F40" s="3">
        <v>68.6</v>
      </c>
      <c r="G40" s="3">
        <v>74.4</v>
      </c>
      <c r="H40" s="3">
        <v>71.3</v>
      </c>
      <c r="I40" s="3">
        <v>140</v>
      </c>
      <c r="J40" s="3">
        <v>74.1</v>
      </c>
      <c r="K40" s="3">
        <v>88.7</v>
      </c>
      <c r="L40" s="3">
        <v>85.3</v>
      </c>
      <c r="M40" s="3">
        <v>77</v>
      </c>
      <c r="N40" s="3">
        <v>54.8</v>
      </c>
      <c r="O40" s="3">
        <v>79.1</v>
      </c>
      <c r="P40" s="3">
        <v>88.5</v>
      </c>
      <c r="Q40" s="3">
        <v>94</v>
      </c>
      <c r="R40" s="3">
        <v>87.2</v>
      </c>
      <c r="S40" s="3">
        <v>88.4</v>
      </c>
      <c r="T40" s="3">
        <v>62.9</v>
      </c>
      <c r="U40" s="3">
        <v>93.6</v>
      </c>
      <c r="V40" s="28">
        <f>V41-30</f>
        <v>40889</v>
      </c>
    </row>
    <row r="41" spans="1:22" ht="8.25" customHeight="1">
      <c r="A41" s="44" t="str">
        <f t="shared" si="2"/>
        <v>24/1</v>
      </c>
      <c r="B41" s="3">
        <v>79</v>
      </c>
      <c r="C41" s="3">
        <v>90</v>
      </c>
      <c r="D41" s="3">
        <v>87.9</v>
      </c>
      <c r="E41" s="3">
        <v>91.8</v>
      </c>
      <c r="F41" s="3">
        <v>71.1</v>
      </c>
      <c r="G41" s="3">
        <v>73.6</v>
      </c>
      <c r="H41" s="3">
        <v>69.3</v>
      </c>
      <c r="I41" s="3">
        <v>140.4</v>
      </c>
      <c r="J41" s="3">
        <v>69.5</v>
      </c>
      <c r="K41" s="3">
        <v>96.2</v>
      </c>
      <c r="L41" s="3">
        <v>87.6</v>
      </c>
      <c r="M41" s="3">
        <v>74.9</v>
      </c>
      <c r="N41" s="3">
        <v>60</v>
      </c>
      <c r="O41" s="3">
        <v>85.7</v>
      </c>
      <c r="P41" s="3">
        <v>84.5</v>
      </c>
      <c r="Q41" s="3">
        <v>75.2</v>
      </c>
      <c r="R41" s="3">
        <v>91.5</v>
      </c>
      <c r="S41" s="3">
        <v>96.4</v>
      </c>
      <c r="T41" s="3">
        <v>62.3</v>
      </c>
      <c r="U41" s="3">
        <v>90.2</v>
      </c>
      <c r="V41" s="28">
        <f>'01グラフ'!L$1+10</f>
        <v>40919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1" sqref="B51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60</v>
      </c>
      <c r="C1" s="42"/>
      <c r="D1" s="42"/>
      <c r="E1" s="42" t="s">
        <v>67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59</v>
      </c>
      <c r="C3" s="31" t="s">
        <v>59</v>
      </c>
      <c r="D3" s="31" t="s">
        <v>59</v>
      </c>
      <c r="E3" s="31" t="s">
        <v>59</v>
      </c>
      <c r="F3" s="31" t="s">
        <v>59</v>
      </c>
      <c r="G3" s="31" t="s">
        <v>59</v>
      </c>
      <c r="H3" s="31" t="s">
        <v>59</v>
      </c>
      <c r="I3" s="31" t="s">
        <v>59</v>
      </c>
      <c r="J3" s="31" t="s">
        <v>59</v>
      </c>
      <c r="K3" s="31" t="s">
        <v>59</v>
      </c>
      <c r="L3" s="31" t="s">
        <v>59</v>
      </c>
      <c r="M3" s="31" t="s">
        <v>59</v>
      </c>
      <c r="N3" s="31" t="s">
        <v>59</v>
      </c>
      <c r="O3" s="31" t="s">
        <v>59</v>
      </c>
      <c r="P3" s="31" t="s">
        <v>59</v>
      </c>
      <c r="Q3" s="31" t="s">
        <v>59</v>
      </c>
      <c r="R3" s="31" t="s">
        <v>59</v>
      </c>
      <c r="S3" s="31" t="s">
        <v>59</v>
      </c>
      <c r="T3" s="31" t="s">
        <v>59</v>
      </c>
      <c r="U3" s="31" t="s">
        <v>59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22/1</v>
      </c>
      <c r="B17" s="3">
        <v>81.7</v>
      </c>
      <c r="C17" s="3">
        <v>68.8</v>
      </c>
      <c r="D17" s="3">
        <v>83.4</v>
      </c>
      <c r="E17" s="3">
        <v>89.6</v>
      </c>
      <c r="F17" s="3">
        <v>54.8</v>
      </c>
      <c r="G17" s="3">
        <v>84.7</v>
      </c>
      <c r="H17" s="3">
        <v>76.5</v>
      </c>
      <c r="I17" s="3">
        <v>102.3</v>
      </c>
      <c r="J17" s="3">
        <v>76</v>
      </c>
      <c r="K17" s="3">
        <v>99.3</v>
      </c>
      <c r="L17" s="3">
        <v>95.4</v>
      </c>
      <c r="M17" s="3">
        <v>75.1</v>
      </c>
      <c r="N17" s="3">
        <v>66.7</v>
      </c>
      <c r="O17" s="3">
        <v>89.7</v>
      </c>
      <c r="P17" s="3">
        <v>92.4</v>
      </c>
      <c r="Q17" s="3">
        <v>101.2</v>
      </c>
      <c r="R17" s="3">
        <v>58.6</v>
      </c>
      <c r="S17" s="3">
        <v>98.1</v>
      </c>
      <c r="T17" s="3">
        <v>54.6</v>
      </c>
      <c r="U17" s="3">
        <v>106</v>
      </c>
      <c r="V17" s="28">
        <f aca="true" t="shared" si="0" ref="V17:V39">V18-30</f>
        <v>40199</v>
      </c>
    </row>
    <row r="18" spans="1:22" ht="8.25" customHeight="1">
      <c r="A18" s="44" t="str">
        <f>TEXT(V18,IF(MONTH(V18)=1,"e/m","m"))</f>
        <v>2</v>
      </c>
      <c r="B18" s="3">
        <v>82.4</v>
      </c>
      <c r="C18" s="3">
        <v>71.7</v>
      </c>
      <c r="D18" s="3">
        <v>84.9</v>
      </c>
      <c r="E18" s="3">
        <v>95.2</v>
      </c>
      <c r="F18" s="3">
        <v>59.3</v>
      </c>
      <c r="G18" s="3">
        <v>98.8</v>
      </c>
      <c r="H18" s="3">
        <v>77.5</v>
      </c>
      <c r="I18" s="3">
        <v>124.4</v>
      </c>
      <c r="J18" s="3">
        <v>77.9</v>
      </c>
      <c r="K18" s="3">
        <v>84.5</v>
      </c>
      <c r="L18" s="3">
        <v>92</v>
      </c>
      <c r="M18" s="3">
        <v>75.6</v>
      </c>
      <c r="N18" s="3">
        <v>68.6</v>
      </c>
      <c r="O18" s="3">
        <v>88.1</v>
      </c>
      <c r="P18" s="3">
        <v>87.4</v>
      </c>
      <c r="Q18" s="3">
        <v>100.1</v>
      </c>
      <c r="R18" s="3">
        <v>60.4</v>
      </c>
      <c r="S18" s="3">
        <v>94.8</v>
      </c>
      <c r="T18" s="3">
        <v>54.6</v>
      </c>
      <c r="U18" s="3">
        <v>90.3</v>
      </c>
      <c r="V18" s="28">
        <f t="shared" si="0"/>
        <v>40229</v>
      </c>
    </row>
    <row r="19" spans="1:22" ht="8.25" customHeight="1">
      <c r="A19" s="44" t="str">
        <f aca="true" t="shared" si="1" ref="A19:A41">TEXT(V19,IF(MONTH(V19)=1,"e/m","m"))</f>
        <v>3</v>
      </c>
      <c r="B19" s="3">
        <v>82.3</v>
      </c>
      <c r="C19" s="3">
        <v>75.2</v>
      </c>
      <c r="D19" s="3">
        <v>83.8</v>
      </c>
      <c r="E19" s="3">
        <v>91.7</v>
      </c>
      <c r="F19" s="3">
        <v>63.3</v>
      </c>
      <c r="G19" s="3">
        <v>82.5</v>
      </c>
      <c r="H19" s="3">
        <v>79.6</v>
      </c>
      <c r="I19" s="3">
        <v>115.9</v>
      </c>
      <c r="J19" s="3">
        <v>74.3</v>
      </c>
      <c r="K19" s="3">
        <v>79.3</v>
      </c>
      <c r="L19" s="3">
        <v>94</v>
      </c>
      <c r="M19" s="3">
        <v>75.4</v>
      </c>
      <c r="N19" s="3">
        <v>67.3</v>
      </c>
      <c r="O19" s="3">
        <v>92.6</v>
      </c>
      <c r="P19" s="3">
        <v>92</v>
      </c>
      <c r="Q19" s="3">
        <v>104.1</v>
      </c>
      <c r="R19" s="3">
        <v>80.6</v>
      </c>
      <c r="S19" s="3">
        <v>96.3</v>
      </c>
      <c r="T19" s="3">
        <v>52.9</v>
      </c>
      <c r="U19" s="3">
        <v>97.2</v>
      </c>
      <c r="V19" s="28">
        <f t="shared" si="0"/>
        <v>40259</v>
      </c>
    </row>
    <row r="20" spans="1:22" ht="8.25" customHeight="1">
      <c r="A20" s="44" t="str">
        <f t="shared" si="1"/>
        <v>4</v>
      </c>
      <c r="B20" s="3">
        <v>83.3</v>
      </c>
      <c r="C20" s="3">
        <v>78.6</v>
      </c>
      <c r="D20" s="3">
        <v>84.1</v>
      </c>
      <c r="E20" s="3">
        <v>89.2</v>
      </c>
      <c r="F20" s="3">
        <v>58.6</v>
      </c>
      <c r="G20" s="3">
        <v>79.8</v>
      </c>
      <c r="H20" s="3">
        <v>81.1</v>
      </c>
      <c r="I20" s="3">
        <v>120.2</v>
      </c>
      <c r="J20" s="3">
        <v>70.5</v>
      </c>
      <c r="K20" s="3">
        <v>79.4</v>
      </c>
      <c r="L20" s="3">
        <v>94.9</v>
      </c>
      <c r="M20" s="3">
        <v>77.1</v>
      </c>
      <c r="N20" s="3">
        <v>74.7</v>
      </c>
      <c r="O20" s="3">
        <v>94.7</v>
      </c>
      <c r="P20" s="3">
        <v>90.6</v>
      </c>
      <c r="Q20" s="3">
        <v>103.6</v>
      </c>
      <c r="R20" s="3">
        <v>64.8</v>
      </c>
      <c r="S20" s="3">
        <v>95.5</v>
      </c>
      <c r="T20" s="3">
        <v>52</v>
      </c>
      <c r="U20" s="3">
        <v>97.7</v>
      </c>
      <c r="V20" s="28">
        <f t="shared" si="0"/>
        <v>40289</v>
      </c>
    </row>
    <row r="21" spans="1:22" ht="8.25" customHeight="1">
      <c r="A21" s="44" t="str">
        <f t="shared" si="1"/>
        <v>5</v>
      </c>
      <c r="B21" s="3">
        <v>85.3</v>
      </c>
      <c r="C21" s="3">
        <v>83.1</v>
      </c>
      <c r="D21" s="3">
        <v>82.8</v>
      </c>
      <c r="E21" s="3">
        <v>87.2</v>
      </c>
      <c r="F21" s="3">
        <v>58.9</v>
      </c>
      <c r="G21" s="3">
        <v>86.7</v>
      </c>
      <c r="H21" s="3">
        <v>82.1</v>
      </c>
      <c r="I21" s="3">
        <v>155</v>
      </c>
      <c r="J21" s="3">
        <v>78</v>
      </c>
      <c r="K21" s="3">
        <v>81.5</v>
      </c>
      <c r="L21" s="3">
        <v>91.9</v>
      </c>
      <c r="M21" s="3">
        <v>76.4</v>
      </c>
      <c r="N21" s="3">
        <v>69.2</v>
      </c>
      <c r="O21" s="3">
        <v>97.5</v>
      </c>
      <c r="P21" s="3">
        <v>90.6</v>
      </c>
      <c r="Q21" s="3">
        <v>106.5</v>
      </c>
      <c r="R21" s="3">
        <v>66.3</v>
      </c>
      <c r="S21" s="3">
        <v>95.3</v>
      </c>
      <c r="T21" s="3">
        <v>50.7</v>
      </c>
      <c r="U21" s="3">
        <v>94.7</v>
      </c>
      <c r="V21" s="28">
        <f t="shared" si="0"/>
        <v>40319</v>
      </c>
    </row>
    <row r="22" spans="1:22" ht="8.25" customHeight="1">
      <c r="A22" s="44" t="str">
        <f t="shared" si="1"/>
        <v>6</v>
      </c>
      <c r="B22" s="3">
        <v>85.1</v>
      </c>
      <c r="C22" s="3">
        <v>79.5</v>
      </c>
      <c r="D22" s="3">
        <v>81.5</v>
      </c>
      <c r="E22" s="3">
        <v>88.4</v>
      </c>
      <c r="F22" s="3">
        <v>61</v>
      </c>
      <c r="G22" s="3">
        <v>81.1</v>
      </c>
      <c r="H22" s="3">
        <v>82.4</v>
      </c>
      <c r="I22" s="3">
        <v>126.2</v>
      </c>
      <c r="J22" s="3">
        <v>86.6</v>
      </c>
      <c r="K22" s="3">
        <v>91.8</v>
      </c>
      <c r="L22" s="3">
        <v>94</v>
      </c>
      <c r="M22" s="3">
        <v>77.7</v>
      </c>
      <c r="N22" s="3">
        <v>69.5</v>
      </c>
      <c r="O22" s="3">
        <v>100.3</v>
      </c>
      <c r="P22" s="3">
        <v>89.7</v>
      </c>
      <c r="Q22" s="3">
        <v>102.5</v>
      </c>
      <c r="R22" s="3">
        <v>61</v>
      </c>
      <c r="S22" s="3">
        <v>101.3</v>
      </c>
      <c r="T22" s="3">
        <v>54.4</v>
      </c>
      <c r="U22" s="3">
        <v>91.8</v>
      </c>
      <c r="V22" s="28">
        <f t="shared" si="0"/>
        <v>40349</v>
      </c>
    </row>
    <row r="23" spans="1:22" ht="8.25" customHeight="1">
      <c r="A23" s="44" t="str">
        <f t="shared" si="1"/>
        <v>7</v>
      </c>
      <c r="B23" s="3">
        <v>85.1</v>
      </c>
      <c r="C23" s="3">
        <v>82</v>
      </c>
      <c r="D23" s="3">
        <v>81</v>
      </c>
      <c r="E23" s="3">
        <v>87.1</v>
      </c>
      <c r="F23" s="3">
        <v>64.3</v>
      </c>
      <c r="G23" s="3">
        <v>85.8</v>
      </c>
      <c r="H23" s="3">
        <v>80.8</v>
      </c>
      <c r="I23" s="3">
        <v>124.1</v>
      </c>
      <c r="J23" s="3">
        <v>77.1</v>
      </c>
      <c r="K23" s="3">
        <v>85.6</v>
      </c>
      <c r="L23" s="3">
        <v>93.1</v>
      </c>
      <c r="M23" s="3">
        <v>76.6</v>
      </c>
      <c r="N23" s="3">
        <v>71</v>
      </c>
      <c r="O23" s="3">
        <v>101.2</v>
      </c>
      <c r="P23" s="3">
        <v>94.8</v>
      </c>
      <c r="Q23" s="3">
        <v>101</v>
      </c>
      <c r="R23" s="3">
        <v>66.4</v>
      </c>
      <c r="S23" s="3">
        <v>97.2</v>
      </c>
      <c r="T23" s="3">
        <v>55.1</v>
      </c>
      <c r="U23" s="3">
        <v>106.8</v>
      </c>
      <c r="V23" s="28">
        <f t="shared" si="0"/>
        <v>40379</v>
      </c>
    </row>
    <row r="24" spans="1:22" ht="8.25" customHeight="1">
      <c r="A24" s="44" t="str">
        <f t="shared" si="1"/>
        <v>8</v>
      </c>
      <c r="B24" s="3">
        <v>87</v>
      </c>
      <c r="C24" s="3">
        <v>81.2</v>
      </c>
      <c r="D24" s="3">
        <v>80.1</v>
      </c>
      <c r="E24" s="3">
        <v>90.4</v>
      </c>
      <c r="F24" s="3">
        <v>64.5</v>
      </c>
      <c r="G24" s="3">
        <v>90.3</v>
      </c>
      <c r="H24" s="3">
        <v>81.8</v>
      </c>
      <c r="I24" s="3">
        <v>133.7</v>
      </c>
      <c r="J24" s="3">
        <v>81.4</v>
      </c>
      <c r="K24" s="3">
        <v>82.1</v>
      </c>
      <c r="L24" s="3">
        <v>92.9</v>
      </c>
      <c r="M24" s="3">
        <v>75.3</v>
      </c>
      <c r="N24" s="3">
        <v>70.4</v>
      </c>
      <c r="O24" s="3">
        <v>109.4</v>
      </c>
      <c r="P24" s="3">
        <v>86.5</v>
      </c>
      <c r="Q24" s="3">
        <v>95.4</v>
      </c>
      <c r="R24" s="3">
        <v>67.6</v>
      </c>
      <c r="S24" s="3">
        <v>95.7</v>
      </c>
      <c r="T24" s="3">
        <v>54.9</v>
      </c>
      <c r="U24" s="3">
        <v>88.4</v>
      </c>
      <c r="V24" s="28">
        <f t="shared" si="0"/>
        <v>40409</v>
      </c>
    </row>
    <row r="25" spans="1:22" ht="8.25" customHeight="1">
      <c r="A25" s="44" t="str">
        <f t="shared" si="1"/>
        <v>9</v>
      </c>
      <c r="B25" s="3">
        <v>86.2</v>
      </c>
      <c r="C25" s="3">
        <v>79</v>
      </c>
      <c r="D25" s="3">
        <v>77.9</v>
      </c>
      <c r="E25" s="3">
        <v>90.3</v>
      </c>
      <c r="F25" s="3">
        <v>60.1</v>
      </c>
      <c r="G25" s="3">
        <v>107.6</v>
      </c>
      <c r="H25" s="3">
        <v>79.9</v>
      </c>
      <c r="I25" s="3">
        <v>126.8</v>
      </c>
      <c r="J25" s="3">
        <v>82.9</v>
      </c>
      <c r="K25" s="3">
        <v>88.5</v>
      </c>
      <c r="L25" s="3">
        <v>90.7</v>
      </c>
      <c r="M25" s="3">
        <v>75.4</v>
      </c>
      <c r="N25" s="3">
        <v>68.4</v>
      </c>
      <c r="O25" s="3">
        <v>102.6</v>
      </c>
      <c r="P25" s="3">
        <v>85</v>
      </c>
      <c r="Q25" s="3">
        <v>94.4</v>
      </c>
      <c r="R25" s="3">
        <v>65.8</v>
      </c>
      <c r="S25" s="3">
        <v>93.7</v>
      </c>
      <c r="T25" s="3">
        <v>50.3</v>
      </c>
      <c r="U25" s="3">
        <v>87.3</v>
      </c>
      <c r="V25" s="28">
        <f t="shared" si="0"/>
        <v>40439</v>
      </c>
    </row>
    <row r="26" spans="1:22" ht="8.25" customHeight="1">
      <c r="A26" s="44" t="str">
        <f t="shared" si="1"/>
        <v>10</v>
      </c>
      <c r="B26" s="3">
        <v>83</v>
      </c>
      <c r="C26" s="3">
        <v>74.9</v>
      </c>
      <c r="D26" s="3">
        <v>78.4</v>
      </c>
      <c r="E26" s="3">
        <v>87.7</v>
      </c>
      <c r="F26" s="3">
        <v>64.1</v>
      </c>
      <c r="G26" s="3">
        <v>93.5</v>
      </c>
      <c r="H26" s="3">
        <v>70.1</v>
      </c>
      <c r="I26" s="3">
        <v>119</v>
      </c>
      <c r="J26" s="3">
        <v>79.7</v>
      </c>
      <c r="K26" s="3">
        <v>85.3</v>
      </c>
      <c r="L26" s="3">
        <v>88.7</v>
      </c>
      <c r="M26" s="3">
        <v>75.5</v>
      </c>
      <c r="N26" s="3">
        <v>67.4</v>
      </c>
      <c r="O26" s="3">
        <v>109.4</v>
      </c>
      <c r="P26" s="3">
        <v>87.1</v>
      </c>
      <c r="Q26" s="3">
        <v>93.9</v>
      </c>
      <c r="R26" s="3">
        <v>66.9</v>
      </c>
      <c r="S26" s="3">
        <v>94.1</v>
      </c>
      <c r="T26" s="3">
        <v>51.3</v>
      </c>
      <c r="U26" s="3">
        <v>94.2</v>
      </c>
      <c r="V26" s="28">
        <f t="shared" si="0"/>
        <v>40469</v>
      </c>
    </row>
    <row r="27" spans="1:22" ht="8.25" customHeight="1">
      <c r="A27" s="44" t="str">
        <f t="shared" si="1"/>
        <v>11</v>
      </c>
      <c r="B27" s="3">
        <v>82</v>
      </c>
      <c r="C27" s="3">
        <v>81.5</v>
      </c>
      <c r="D27" s="3">
        <v>80.1</v>
      </c>
      <c r="E27" s="3">
        <v>87.2</v>
      </c>
      <c r="F27" s="3">
        <v>66.1</v>
      </c>
      <c r="G27" s="3">
        <v>91.9</v>
      </c>
      <c r="H27" s="3">
        <v>70.2</v>
      </c>
      <c r="I27" s="3">
        <v>135.2</v>
      </c>
      <c r="J27" s="3">
        <v>81.2</v>
      </c>
      <c r="K27" s="3">
        <v>88.7</v>
      </c>
      <c r="L27" s="3">
        <v>90.6</v>
      </c>
      <c r="M27" s="3">
        <v>76.8</v>
      </c>
      <c r="N27" s="3">
        <v>65</v>
      </c>
      <c r="O27" s="3">
        <v>99.8</v>
      </c>
      <c r="P27" s="3">
        <v>87.7</v>
      </c>
      <c r="Q27" s="3">
        <v>94.8</v>
      </c>
      <c r="R27" s="3">
        <v>63.7</v>
      </c>
      <c r="S27" s="3">
        <v>96.5</v>
      </c>
      <c r="T27" s="3">
        <v>54.5</v>
      </c>
      <c r="U27" s="3">
        <v>95.3</v>
      </c>
      <c r="V27" s="28">
        <f t="shared" si="0"/>
        <v>40499</v>
      </c>
    </row>
    <row r="28" spans="1:22" ht="8.25" customHeight="1">
      <c r="A28" s="44" t="str">
        <f t="shared" si="1"/>
        <v>12</v>
      </c>
      <c r="B28" s="3">
        <v>82.4</v>
      </c>
      <c r="C28" s="3">
        <v>87.8</v>
      </c>
      <c r="D28" s="3">
        <v>82.2</v>
      </c>
      <c r="E28" s="3">
        <v>81.1</v>
      </c>
      <c r="F28" s="3">
        <v>64.6</v>
      </c>
      <c r="G28" s="3">
        <v>94.1</v>
      </c>
      <c r="H28" s="3">
        <v>71.2</v>
      </c>
      <c r="I28" s="3">
        <v>144.2</v>
      </c>
      <c r="J28" s="3">
        <v>79.9</v>
      </c>
      <c r="K28" s="3">
        <v>84</v>
      </c>
      <c r="L28" s="3">
        <v>90.7</v>
      </c>
      <c r="M28" s="3">
        <v>76.8</v>
      </c>
      <c r="N28" s="3">
        <v>64.3</v>
      </c>
      <c r="O28" s="3">
        <v>101.2</v>
      </c>
      <c r="P28" s="3">
        <v>88.1</v>
      </c>
      <c r="Q28" s="3">
        <v>94.7</v>
      </c>
      <c r="R28" s="3">
        <v>62.3</v>
      </c>
      <c r="S28" s="3">
        <v>93.6</v>
      </c>
      <c r="T28" s="3">
        <v>56.8</v>
      </c>
      <c r="U28" s="3">
        <v>96.7</v>
      </c>
      <c r="V28" s="28">
        <f t="shared" si="0"/>
        <v>40529</v>
      </c>
    </row>
    <row r="29" spans="1:22" ht="8.25" customHeight="1">
      <c r="A29" s="44" t="str">
        <f t="shared" si="1"/>
        <v>23/1</v>
      </c>
      <c r="B29" s="3">
        <v>82.7</v>
      </c>
      <c r="C29" s="3">
        <v>93.4</v>
      </c>
      <c r="D29" s="3">
        <v>86.5</v>
      </c>
      <c r="E29" s="3">
        <v>89.3</v>
      </c>
      <c r="F29" s="3">
        <v>57.8</v>
      </c>
      <c r="G29" s="3">
        <v>85.4</v>
      </c>
      <c r="H29" s="3">
        <v>77.1</v>
      </c>
      <c r="I29" s="3">
        <v>114.6</v>
      </c>
      <c r="J29" s="3">
        <v>88.7</v>
      </c>
      <c r="K29" s="3">
        <v>94.9</v>
      </c>
      <c r="L29" s="3">
        <v>95.4</v>
      </c>
      <c r="M29" s="3">
        <v>78.6</v>
      </c>
      <c r="N29" s="3">
        <v>70.8</v>
      </c>
      <c r="O29" s="3">
        <v>91.2</v>
      </c>
      <c r="P29" s="3">
        <v>89.3</v>
      </c>
      <c r="Q29" s="3">
        <v>98.1</v>
      </c>
      <c r="R29" s="3">
        <v>63.3</v>
      </c>
      <c r="S29" s="3">
        <v>98.3</v>
      </c>
      <c r="T29" s="3">
        <v>57.8</v>
      </c>
      <c r="U29" s="3">
        <v>95.5</v>
      </c>
      <c r="V29" s="28">
        <f t="shared" si="0"/>
        <v>40559</v>
      </c>
    </row>
    <row r="30" spans="1:22" ht="8.25" customHeight="1">
      <c r="A30" s="44" t="str">
        <f t="shared" si="1"/>
        <v>2</v>
      </c>
      <c r="B30" s="3">
        <v>83</v>
      </c>
      <c r="C30" s="3">
        <v>90.8</v>
      </c>
      <c r="D30" s="3">
        <v>88.2</v>
      </c>
      <c r="E30" s="3">
        <v>98.1</v>
      </c>
      <c r="F30" s="3">
        <v>65</v>
      </c>
      <c r="G30" s="3">
        <v>81.5</v>
      </c>
      <c r="H30" s="3">
        <v>77.8</v>
      </c>
      <c r="I30" s="3">
        <v>114.9</v>
      </c>
      <c r="J30" s="3">
        <v>80.6</v>
      </c>
      <c r="K30" s="3">
        <v>88.8</v>
      </c>
      <c r="L30" s="3">
        <v>95.1</v>
      </c>
      <c r="M30" s="3">
        <v>78.5</v>
      </c>
      <c r="N30" s="3">
        <v>69.1</v>
      </c>
      <c r="O30" s="3">
        <v>99.8</v>
      </c>
      <c r="P30" s="3">
        <v>90.5</v>
      </c>
      <c r="Q30" s="3">
        <v>99.7</v>
      </c>
      <c r="R30" s="3">
        <v>70.7</v>
      </c>
      <c r="S30" s="3">
        <v>97.4</v>
      </c>
      <c r="T30" s="3">
        <v>51.6</v>
      </c>
      <c r="U30" s="3">
        <v>97.1</v>
      </c>
      <c r="V30" s="28">
        <f t="shared" si="0"/>
        <v>40589</v>
      </c>
    </row>
    <row r="31" spans="1:22" ht="8.25" customHeight="1">
      <c r="A31" s="44" t="str">
        <f t="shared" si="1"/>
        <v>3</v>
      </c>
      <c r="B31" s="3">
        <v>69.6</v>
      </c>
      <c r="C31" s="3">
        <v>73.1</v>
      </c>
      <c r="D31" s="3">
        <v>77.1</v>
      </c>
      <c r="E31" s="3">
        <v>84.8</v>
      </c>
      <c r="F31" s="3">
        <v>56.7</v>
      </c>
      <c r="G31" s="3">
        <v>79.9</v>
      </c>
      <c r="H31" s="3">
        <v>49.9</v>
      </c>
      <c r="I31" s="3">
        <v>133.7</v>
      </c>
      <c r="J31" s="3">
        <v>83.6</v>
      </c>
      <c r="K31" s="3">
        <v>81.2</v>
      </c>
      <c r="L31" s="3">
        <v>73.7</v>
      </c>
      <c r="M31" s="3">
        <v>76.9</v>
      </c>
      <c r="N31" s="3">
        <v>63.9</v>
      </c>
      <c r="O31" s="3">
        <v>93</v>
      </c>
      <c r="P31" s="3">
        <v>78.2</v>
      </c>
      <c r="Q31" s="3">
        <v>72.1</v>
      </c>
      <c r="R31" s="3">
        <v>79</v>
      </c>
      <c r="S31" s="3">
        <v>94.8</v>
      </c>
      <c r="T31" s="3">
        <v>58.3</v>
      </c>
      <c r="U31" s="3">
        <v>83.7</v>
      </c>
      <c r="V31" s="28">
        <f t="shared" si="0"/>
        <v>40619</v>
      </c>
    </row>
    <row r="32" spans="1:22" ht="8.25" customHeight="1">
      <c r="A32" s="44" t="str">
        <f t="shared" si="1"/>
        <v>4</v>
      </c>
      <c r="B32" s="3">
        <v>71.8</v>
      </c>
      <c r="C32" s="3">
        <v>78.4</v>
      </c>
      <c r="D32" s="3">
        <v>83.9</v>
      </c>
      <c r="E32" s="3">
        <v>79</v>
      </c>
      <c r="F32" s="3">
        <v>68.3</v>
      </c>
      <c r="G32" s="3">
        <v>70.1</v>
      </c>
      <c r="H32" s="3">
        <v>53.2</v>
      </c>
      <c r="I32" s="3">
        <v>118.7</v>
      </c>
      <c r="J32" s="3">
        <v>81.5</v>
      </c>
      <c r="K32" s="3">
        <v>82.5</v>
      </c>
      <c r="L32" s="3">
        <v>85.9</v>
      </c>
      <c r="M32" s="3">
        <v>80</v>
      </c>
      <c r="N32" s="3">
        <v>69.5</v>
      </c>
      <c r="O32" s="3">
        <v>91.2</v>
      </c>
      <c r="P32" s="3">
        <v>85.3</v>
      </c>
      <c r="Q32" s="3">
        <v>83</v>
      </c>
      <c r="R32" s="3">
        <v>65.4</v>
      </c>
      <c r="S32" s="3">
        <v>96.4</v>
      </c>
      <c r="T32" s="3">
        <v>61.9</v>
      </c>
      <c r="U32" s="3">
        <v>96.6</v>
      </c>
      <c r="V32" s="28">
        <f t="shared" si="0"/>
        <v>40649</v>
      </c>
    </row>
    <row r="33" spans="1:22" ht="8.25" customHeight="1">
      <c r="A33" s="44" t="str">
        <f t="shared" si="1"/>
        <v>5</v>
      </c>
      <c r="B33" s="3">
        <v>78.4</v>
      </c>
      <c r="C33" s="3">
        <v>74.7</v>
      </c>
      <c r="D33" s="3">
        <v>80.9</v>
      </c>
      <c r="E33" s="3">
        <v>79.3</v>
      </c>
      <c r="F33" s="3">
        <v>73.2</v>
      </c>
      <c r="G33" s="3">
        <v>73.3</v>
      </c>
      <c r="H33" s="3">
        <v>61.1</v>
      </c>
      <c r="I33" s="3">
        <v>132.6</v>
      </c>
      <c r="J33" s="3">
        <v>73.7</v>
      </c>
      <c r="K33" s="3">
        <v>89.9</v>
      </c>
      <c r="L33" s="3">
        <v>84</v>
      </c>
      <c r="M33" s="3">
        <v>75.6</v>
      </c>
      <c r="N33" s="3">
        <v>70.8</v>
      </c>
      <c r="O33" s="3">
        <v>111.8</v>
      </c>
      <c r="P33" s="3">
        <v>87.4</v>
      </c>
      <c r="Q33" s="3">
        <v>93.1</v>
      </c>
      <c r="R33" s="3">
        <v>79</v>
      </c>
      <c r="S33" s="3">
        <v>97.7</v>
      </c>
      <c r="T33" s="3">
        <v>53</v>
      </c>
      <c r="U33" s="3">
        <v>91.3</v>
      </c>
      <c r="V33" s="28">
        <f t="shared" si="0"/>
        <v>40679</v>
      </c>
    </row>
    <row r="34" spans="1:22" ht="8.25" customHeight="1">
      <c r="A34" s="44" t="str">
        <f t="shared" si="1"/>
        <v>6</v>
      </c>
      <c r="B34" s="3">
        <v>81.9</v>
      </c>
      <c r="C34" s="3">
        <v>78.7</v>
      </c>
      <c r="D34" s="3">
        <v>77.4</v>
      </c>
      <c r="E34" s="3">
        <v>85.5</v>
      </c>
      <c r="F34" s="3">
        <v>68.9</v>
      </c>
      <c r="G34" s="3">
        <v>82.7</v>
      </c>
      <c r="H34" s="3">
        <v>69</v>
      </c>
      <c r="I34" s="3">
        <v>142.6</v>
      </c>
      <c r="J34" s="3">
        <v>82</v>
      </c>
      <c r="K34" s="3">
        <v>100.6</v>
      </c>
      <c r="L34" s="3">
        <v>91.2</v>
      </c>
      <c r="M34" s="3">
        <v>74.6</v>
      </c>
      <c r="N34" s="3">
        <v>66.3</v>
      </c>
      <c r="O34" s="3">
        <v>103.4</v>
      </c>
      <c r="P34" s="3">
        <v>91.4</v>
      </c>
      <c r="Q34" s="3">
        <v>96.7</v>
      </c>
      <c r="R34" s="3">
        <v>81</v>
      </c>
      <c r="S34" s="3">
        <v>95.4</v>
      </c>
      <c r="T34" s="3">
        <v>56.7</v>
      </c>
      <c r="U34" s="3">
        <v>99.3</v>
      </c>
      <c r="V34" s="28">
        <f t="shared" si="0"/>
        <v>40709</v>
      </c>
    </row>
    <row r="35" spans="1:22" ht="8.25" customHeight="1">
      <c r="A35" s="44" t="str">
        <f t="shared" si="1"/>
        <v>7</v>
      </c>
      <c r="B35" s="3">
        <v>83.9</v>
      </c>
      <c r="C35" s="3">
        <v>88.8</v>
      </c>
      <c r="D35" s="3">
        <v>78.5</v>
      </c>
      <c r="E35" s="3">
        <v>80.4</v>
      </c>
      <c r="F35" s="3">
        <v>74</v>
      </c>
      <c r="G35" s="3">
        <v>90.8</v>
      </c>
      <c r="H35" s="3">
        <v>76.2</v>
      </c>
      <c r="I35" s="3">
        <v>109.1</v>
      </c>
      <c r="J35" s="3">
        <v>78.5</v>
      </c>
      <c r="K35" s="3">
        <v>91.5</v>
      </c>
      <c r="L35" s="3">
        <v>85.7</v>
      </c>
      <c r="M35" s="3">
        <v>72.3</v>
      </c>
      <c r="N35" s="3">
        <v>63.9</v>
      </c>
      <c r="O35" s="3">
        <v>101.9</v>
      </c>
      <c r="P35" s="3">
        <v>86.5</v>
      </c>
      <c r="Q35" s="3">
        <v>91</v>
      </c>
      <c r="R35" s="3">
        <v>78.2</v>
      </c>
      <c r="S35" s="3">
        <v>91.1</v>
      </c>
      <c r="T35" s="3">
        <v>55.9</v>
      </c>
      <c r="U35" s="3">
        <v>91.1</v>
      </c>
      <c r="V35" s="28">
        <f t="shared" si="0"/>
        <v>40739</v>
      </c>
    </row>
    <row r="36" spans="1:22" ht="8.25" customHeight="1">
      <c r="A36" s="44" t="str">
        <f t="shared" si="1"/>
        <v>8</v>
      </c>
      <c r="B36" s="3">
        <v>87.9</v>
      </c>
      <c r="C36" s="3">
        <v>87.4</v>
      </c>
      <c r="D36" s="3">
        <v>83.6</v>
      </c>
      <c r="E36" s="3">
        <v>78.4</v>
      </c>
      <c r="F36" s="3">
        <v>72.2</v>
      </c>
      <c r="G36" s="3">
        <v>94.3</v>
      </c>
      <c r="H36" s="3">
        <v>83</v>
      </c>
      <c r="I36" s="3">
        <v>125</v>
      </c>
      <c r="J36" s="3">
        <v>94.4</v>
      </c>
      <c r="K36" s="3">
        <v>94.6</v>
      </c>
      <c r="L36" s="3">
        <v>87.2</v>
      </c>
      <c r="M36" s="3">
        <v>73.3</v>
      </c>
      <c r="N36" s="3">
        <v>64.5</v>
      </c>
      <c r="O36" s="3">
        <v>102.8</v>
      </c>
      <c r="P36" s="3">
        <v>85.3</v>
      </c>
      <c r="Q36" s="3">
        <v>97.1</v>
      </c>
      <c r="R36" s="3">
        <v>60.7</v>
      </c>
      <c r="S36" s="3">
        <v>94.7</v>
      </c>
      <c r="T36" s="3">
        <v>56.1</v>
      </c>
      <c r="U36" s="3">
        <v>85.7</v>
      </c>
      <c r="V36" s="28">
        <f t="shared" si="0"/>
        <v>40769</v>
      </c>
    </row>
    <row r="37" spans="1:22" ht="8.25" customHeight="1">
      <c r="A37" s="44" t="str">
        <f t="shared" si="1"/>
        <v>9</v>
      </c>
      <c r="B37" s="3">
        <v>84.4</v>
      </c>
      <c r="C37" s="3">
        <v>90.1</v>
      </c>
      <c r="D37" s="3">
        <v>80.1</v>
      </c>
      <c r="E37" s="3">
        <v>71.7</v>
      </c>
      <c r="F37" s="3">
        <v>69.4</v>
      </c>
      <c r="G37" s="3">
        <v>88.2</v>
      </c>
      <c r="H37" s="3">
        <v>81</v>
      </c>
      <c r="I37" s="3">
        <v>131.5</v>
      </c>
      <c r="J37" s="3">
        <v>74.5</v>
      </c>
      <c r="K37" s="3">
        <v>90.7</v>
      </c>
      <c r="L37" s="3">
        <v>81.2</v>
      </c>
      <c r="M37" s="3">
        <v>72.8</v>
      </c>
      <c r="N37" s="3">
        <v>66.4</v>
      </c>
      <c r="O37" s="3">
        <v>101.7</v>
      </c>
      <c r="P37" s="3">
        <v>85.8</v>
      </c>
      <c r="Q37" s="3">
        <v>91.8</v>
      </c>
      <c r="R37" s="3">
        <v>62.3</v>
      </c>
      <c r="S37" s="3">
        <v>90.5</v>
      </c>
      <c r="T37" s="3">
        <v>55.6</v>
      </c>
      <c r="U37" s="3">
        <v>94</v>
      </c>
      <c r="V37" s="28">
        <f t="shared" si="0"/>
        <v>40799</v>
      </c>
    </row>
    <row r="38" spans="1:22" ht="8.25" customHeight="1">
      <c r="A38" s="44" t="str">
        <f t="shared" si="1"/>
        <v>10</v>
      </c>
      <c r="B38" s="3">
        <v>86.2</v>
      </c>
      <c r="C38" s="3">
        <v>85.6</v>
      </c>
      <c r="D38" s="3">
        <v>82.3</v>
      </c>
      <c r="E38" s="3">
        <v>77.5</v>
      </c>
      <c r="F38" s="3">
        <v>68.5</v>
      </c>
      <c r="G38" s="3">
        <v>94.5</v>
      </c>
      <c r="H38" s="3">
        <v>79.2</v>
      </c>
      <c r="I38" s="3">
        <v>129.1</v>
      </c>
      <c r="J38" s="3">
        <v>81.6</v>
      </c>
      <c r="K38" s="3">
        <v>87.8</v>
      </c>
      <c r="L38" s="3">
        <v>86.5</v>
      </c>
      <c r="M38" s="3">
        <v>73</v>
      </c>
      <c r="N38" s="3">
        <v>62.1</v>
      </c>
      <c r="O38" s="3">
        <v>104</v>
      </c>
      <c r="P38" s="3">
        <v>86.8</v>
      </c>
      <c r="Q38" s="3">
        <v>95.4</v>
      </c>
      <c r="R38" s="3">
        <v>83</v>
      </c>
      <c r="S38" s="3">
        <v>86</v>
      </c>
      <c r="T38" s="3">
        <v>53.4</v>
      </c>
      <c r="U38" s="3">
        <v>91</v>
      </c>
      <c r="V38" s="28">
        <f t="shared" si="0"/>
        <v>40829</v>
      </c>
    </row>
    <row r="39" spans="1:22" ht="8.25" customHeight="1">
      <c r="A39" s="44" t="str">
        <f t="shared" si="1"/>
        <v>11</v>
      </c>
      <c r="B39" s="3">
        <v>80.8</v>
      </c>
      <c r="C39" s="3">
        <v>84.3</v>
      </c>
      <c r="D39" s="3">
        <v>82</v>
      </c>
      <c r="E39" s="3">
        <v>74.8</v>
      </c>
      <c r="F39" s="3">
        <v>63.4</v>
      </c>
      <c r="G39" s="3">
        <v>71.4</v>
      </c>
      <c r="H39" s="3">
        <v>77.1</v>
      </c>
      <c r="I39" s="3">
        <v>138.6</v>
      </c>
      <c r="J39" s="3">
        <v>71.2</v>
      </c>
      <c r="K39" s="3">
        <v>86.3</v>
      </c>
      <c r="L39" s="3">
        <v>85.3</v>
      </c>
      <c r="M39" s="3">
        <v>72.6</v>
      </c>
      <c r="N39" s="3">
        <v>61.6</v>
      </c>
      <c r="O39" s="3">
        <v>99</v>
      </c>
      <c r="P39" s="3">
        <v>86.3</v>
      </c>
      <c r="Q39" s="3">
        <v>90.6</v>
      </c>
      <c r="R39" s="3">
        <v>85.8</v>
      </c>
      <c r="S39" s="3">
        <v>87.9</v>
      </c>
      <c r="T39" s="3">
        <v>48</v>
      </c>
      <c r="U39" s="3">
        <v>95.8</v>
      </c>
      <c r="V39" s="28">
        <f t="shared" si="0"/>
        <v>40859</v>
      </c>
    </row>
    <row r="40" spans="1:22" ht="8.25" customHeight="1">
      <c r="A40" s="44" t="str">
        <f t="shared" si="1"/>
        <v>12</v>
      </c>
      <c r="B40" s="3">
        <v>82.6</v>
      </c>
      <c r="C40" s="3">
        <v>84.9</v>
      </c>
      <c r="D40" s="3">
        <v>83</v>
      </c>
      <c r="E40" s="3">
        <v>75.7</v>
      </c>
      <c r="F40" s="3">
        <v>61.6</v>
      </c>
      <c r="G40" s="3">
        <v>90.6</v>
      </c>
      <c r="H40" s="3">
        <v>76.2</v>
      </c>
      <c r="I40" s="3">
        <v>127.4</v>
      </c>
      <c r="J40" s="3">
        <v>76</v>
      </c>
      <c r="K40" s="3">
        <v>87.9</v>
      </c>
      <c r="L40" s="3">
        <v>85.7</v>
      </c>
      <c r="M40" s="3">
        <v>74.4</v>
      </c>
      <c r="N40" s="3">
        <v>56.7</v>
      </c>
      <c r="O40" s="3">
        <v>95.5</v>
      </c>
      <c r="P40" s="3">
        <v>90.5</v>
      </c>
      <c r="Q40" s="3">
        <v>96.9</v>
      </c>
      <c r="R40" s="3">
        <v>83.1</v>
      </c>
      <c r="S40" s="3">
        <v>88.3</v>
      </c>
      <c r="T40" s="3">
        <v>59.7</v>
      </c>
      <c r="U40" s="3">
        <v>98.4</v>
      </c>
      <c r="V40" s="28">
        <f>V41-30</f>
        <v>40889</v>
      </c>
    </row>
    <row r="41" spans="1:22" ht="8.25" customHeight="1">
      <c r="A41" s="44" t="str">
        <f t="shared" si="1"/>
        <v>24/1</v>
      </c>
      <c r="B41" s="3">
        <v>79.6</v>
      </c>
      <c r="C41" s="3">
        <v>90.7</v>
      </c>
      <c r="D41" s="3">
        <v>89</v>
      </c>
      <c r="E41" s="3">
        <v>83.8</v>
      </c>
      <c r="F41" s="3">
        <v>61.5</v>
      </c>
      <c r="G41" s="3">
        <v>88.4</v>
      </c>
      <c r="H41" s="3">
        <v>71.4</v>
      </c>
      <c r="I41" s="3">
        <v>143.6</v>
      </c>
      <c r="J41" s="3">
        <v>67.6</v>
      </c>
      <c r="K41" s="3">
        <v>96</v>
      </c>
      <c r="L41" s="3">
        <v>92.3</v>
      </c>
      <c r="M41" s="3">
        <v>69.9</v>
      </c>
      <c r="N41" s="3">
        <v>60.9</v>
      </c>
      <c r="O41" s="3">
        <v>90.4</v>
      </c>
      <c r="P41" s="3">
        <v>79</v>
      </c>
      <c r="Q41" s="3">
        <v>72.1</v>
      </c>
      <c r="R41" s="3">
        <v>85.6</v>
      </c>
      <c r="S41" s="3">
        <v>96.2</v>
      </c>
      <c r="T41" s="3">
        <v>52.9</v>
      </c>
      <c r="U41" s="3">
        <v>83.8</v>
      </c>
      <c r="V41" s="28">
        <f>'01グラフ'!L$1+10</f>
        <v>40919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6" sqref="D26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62</v>
      </c>
      <c r="C1" s="42"/>
      <c r="D1" s="42"/>
      <c r="E1" s="42" t="s">
        <v>68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61</v>
      </c>
      <c r="C3" s="31" t="s">
        <v>61</v>
      </c>
      <c r="D3" s="31" t="s">
        <v>61</v>
      </c>
      <c r="E3" s="31" t="s">
        <v>61</v>
      </c>
      <c r="F3" s="31" t="s">
        <v>61</v>
      </c>
      <c r="G3" s="31" t="s">
        <v>61</v>
      </c>
      <c r="H3" s="31" t="s">
        <v>61</v>
      </c>
      <c r="I3" s="31" t="s">
        <v>61</v>
      </c>
      <c r="J3" s="31" t="s">
        <v>61</v>
      </c>
      <c r="K3" s="31" t="s">
        <v>61</v>
      </c>
      <c r="L3" s="31" t="s">
        <v>61</v>
      </c>
      <c r="M3" s="31" t="s">
        <v>61</v>
      </c>
      <c r="N3" s="31" t="s">
        <v>61</v>
      </c>
      <c r="O3" s="31" t="s">
        <v>61</v>
      </c>
      <c r="P3" s="31" t="s">
        <v>61</v>
      </c>
      <c r="Q3" s="31" t="s">
        <v>61</v>
      </c>
      <c r="R3" s="31" t="s">
        <v>61</v>
      </c>
      <c r="S3" s="31" t="s">
        <v>61</v>
      </c>
      <c r="T3" s="31" t="s">
        <v>61</v>
      </c>
      <c r="U3" s="31" t="s">
        <v>61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22/1</v>
      </c>
      <c r="B17" s="3">
        <v>85.2</v>
      </c>
      <c r="C17" s="3">
        <v>176.2</v>
      </c>
      <c r="D17" s="3">
        <v>81.6</v>
      </c>
      <c r="E17" s="3">
        <v>77.9</v>
      </c>
      <c r="F17" s="3">
        <v>92.1</v>
      </c>
      <c r="G17" s="3">
        <v>183.8</v>
      </c>
      <c r="H17" s="3">
        <v>64.1</v>
      </c>
      <c r="I17" s="3">
        <v>104.9</v>
      </c>
      <c r="J17" s="3">
        <v>104.4</v>
      </c>
      <c r="K17" s="3">
        <v>84.5</v>
      </c>
      <c r="L17" s="3">
        <v>83.4</v>
      </c>
      <c r="M17" s="3">
        <v>90.9</v>
      </c>
      <c r="N17" s="3">
        <v>79.5</v>
      </c>
      <c r="O17" s="3">
        <v>79.2</v>
      </c>
      <c r="P17" s="3">
        <v>83.9</v>
      </c>
      <c r="Q17" s="3">
        <v>87.1</v>
      </c>
      <c r="R17" s="3">
        <v>45.6</v>
      </c>
      <c r="S17" s="3">
        <v>0</v>
      </c>
      <c r="T17" s="3">
        <v>115.7</v>
      </c>
      <c r="U17" s="3">
        <v>68.5</v>
      </c>
      <c r="V17" s="28">
        <f aca="true" t="shared" si="0" ref="V17:V39">V18-30</f>
        <v>40199</v>
      </c>
    </row>
    <row r="18" spans="1:22" ht="8.25" customHeight="1">
      <c r="A18" s="44" t="str">
        <f>TEXT(V18,IF(MONTH(V18)=1,"e/m","m"))</f>
        <v>2</v>
      </c>
      <c r="B18" s="3">
        <v>86.7</v>
      </c>
      <c r="C18" s="3">
        <v>201.4</v>
      </c>
      <c r="D18" s="3">
        <v>84.4</v>
      </c>
      <c r="E18" s="3">
        <v>83.2</v>
      </c>
      <c r="F18" s="3">
        <v>94</v>
      </c>
      <c r="G18" s="3">
        <v>159.3</v>
      </c>
      <c r="H18" s="3">
        <v>67.5</v>
      </c>
      <c r="I18" s="3">
        <v>102.5</v>
      </c>
      <c r="J18" s="3">
        <v>89.8</v>
      </c>
      <c r="K18" s="3">
        <v>84.5</v>
      </c>
      <c r="L18" s="3">
        <v>87</v>
      </c>
      <c r="M18" s="3">
        <v>91.7</v>
      </c>
      <c r="N18" s="3">
        <v>80.5</v>
      </c>
      <c r="O18" s="3">
        <v>77.7</v>
      </c>
      <c r="P18" s="3">
        <v>86.4</v>
      </c>
      <c r="Q18" s="3">
        <v>99.5</v>
      </c>
      <c r="R18" s="3">
        <v>46.8</v>
      </c>
      <c r="S18" s="3">
        <v>0</v>
      </c>
      <c r="T18" s="3">
        <v>116</v>
      </c>
      <c r="U18" s="3">
        <v>69.2</v>
      </c>
      <c r="V18" s="28">
        <f t="shared" si="0"/>
        <v>40229</v>
      </c>
    </row>
    <row r="19" spans="1:22" ht="8.25" customHeight="1">
      <c r="A19" s="44" t="str">
        <f aca="true" t="shared" si="1" ref="A19:A41">TEXT(V19,IF(MONTH(V19)=1,"e/m","m"))</f>
        <v>3</v>
      </c>
      <c r="B19" s="3">
        <v>88.3</v>
      </c>
      <c r="C19" s="3">
        <v>200.6</v>
      </c>
      <c r="D19" s="3">
        <v>82.9</v>
      </c>
      <c r="E19" s="3">
        <v>87.2</v>
      </c>
      <c r="F19" s="3">
        <v>87.3</v>
      </c>
      <c r="G19" s="3">
        <v>152.8</v>
      </c>
      <c r="H19" s="3">
        <v>74.1</v>
      </c>
      <c r="I19" s="3">
        <v>106.1</v>
      </c>
      <c r="J19" s="3">
        <v>81.4</v>
      </c>
      <c r="K19" s="3">
        <v>83.8</v>
      </c>
      <c r="L19" s="3">
        <v>80.5</v>
      </c>
      <c r="M19" s="3">
        <v>92.6</v>
      </c>
      <c r="N19" s="3">
        <v>79.5</v>
      </c>
      <c r="O19" s="3">
        <v>84.6</v>
      </c>
      <c r="P19" s="3">
        <v>85.1</v>
      </c>
      <c r="Q19" s="3">
        <v>89.7</v>
      </c>
      <c r="R19" s="3">
        <v>50.3</v>
      </c>
      <c r="S19" s="3">
        <v>0</v>
      </c>
      <c r="T19" s="3">
        <v>114</v>
      </c>
      <c r="U19" s="3">
        <v>68.5</v>
      </c>
      <c r="V19" s="28">
        <f t="shared" si="0"/>
        <v>40259</v>
      </c>
    </row>
    <row r="20" spans="1:22" ht="8.25" customHeight="1">
      <c r="A20" s="44" t="str">
        <f t="shared" si="1"/>
        <v>4</v>
      </c>
      <c r="B20" s="3">
        <v>90.6</v>
      </c>
      <c r="C20" s="3">
        <v>204.2</v>
      </c>
      <c r="D20" s="3">
        <v>81</v>
      </c>
      <c r="E20" s="3">
        <v>79.1</v>
      </c>
      <c r="F20" s="3">
        <v>89.8</v>
      </c>
      <c r="G20" s="3">
        <v>143</v>
      </c>
      <c r="H20" s="3">
        <v>79.4</v>
      </c>
      <c r="I20" s="3">
        <v>121.4</v>
      </c>
      <c r="J20" s="3">
        <v>70.1</v>
      </c>
      <c r="K20" s="3">
        <v>86.7</v>
      </c>
      <c r="L20" s="3">
        <v>85.8</v>
      </c>
      <c r="M20" s="3">
        <v>93.2</v>
      </c>
      <c r="N20" s="3">
        <v>77.5</v>
      </c>
      <c r="O20" s="3">
        <v>90.2</v>
      </c>
      <c r="P20" s="3">
        <v>85.9</v>
      </c>
      <c r="Q20" s="3">
        <v>97.3</v>
      </c>
      <c r="R20" s="3">
        <v>47.3</v>
      </c>
      <c r="S20" s="3">
        <v>0</v>
      </c>
      <c r="T20" s="3">
        <v>112.3</v>
      </c>
      <c r="U20" s="3">
        <v>68.6</v>
      </c>
      <c r="V20" s="28">
        <f t="shared" si="0"/>
        <v>40289</v>
      </c>
    </row>
    <row r="21" spans="1:22" ht="8.25" customHeight="1">
      <c r="A21" s="44" t="str">
        <f t="shared" si="1"/>
        <v>5</v>
      </c>
      <c r="B21" s="3">
        <v>89.5</v>
      </c>
      <c r="C21" s="3">
        <v>199.4</v>
      </c>
      <c r="D21" s="3">
        <v>87.4</v>
      </c>
      <c r="E21" s="3">
        <v>79.1</v>
      </c>
      <c r="F21" s="3">
        <v>88.2</v>
      </c>
      <c r="G21" s="3">
        <v>135.9</v>
      </c>
      <c r="H21" s="3">
        <v>78.7</v>
      </c>
      <c r="I21" s="3">
        <v>105.3</v>
      </c>
      <c r="J21" s="3">
        <v>86.8</v>
      </c>
      <c r="K21" s="3">
        <v>81.9</v>
      </c>
      <c r="L21" s="3">
        <v>85.6</v>
      </c>
      <c r="M21" s="3">
        <v>95.2</v>
      </c>
      <c r="N21" s="3">
        <v>79.4</v>
      </c>
      <c r="O21" s="3">
        <v>84.6</v>
      </c>
      <c r="P21" s="3">
        <v>85.5</v>
      </c>
      <c r="Q21" s="3">
        <v>92.3</v>
      </c>
      <c r="R21" s="3">
        <v>44.1</v>
      </c>
      <c r="S21" s="3">
        <v>0</v>
      </c>
      <c r="T21" s="3">
        <v>122</v>
      </c>
      <c r="U21" s="3">
        <v>67.5</v>
      </c>
      <c r="V21" s="28">
        <f t="shared" si="0"/>
        <v>40319</v>
      </c>
    </row>
    <row r="22" spans="1:22" ht="8.25" customHeight="1">
      <c r="A22" s="44" t="str">
        <f t="shared" si="1"/>
        <v>6</v>
      </c>
      <c r="B22" s="3">
        <v>89.9</v>
      </c>
      <c r="C22" s="3">
        <v>206.3</v>
      </c>
      <c r="D22" s="3">
        <v>92.4</v>
      </c>
      <c r="E22" s="3">
        <v>84.8</v>
      </c>
      <c r="F22" s="3">
        <v>88.7</v>
      </c>
      <c r="G22" s="3">
        <v>137.5</v>
      </c>
      <c r="H22" s="3">
        <v>79.1</v>
      </c>
      <c r="I22" s="3">
        <v>102.9</v>
      </c>
      <c r="J22" s="3">
        <v>106</v>
      </c>
      <c r="K22" s="3">
        <v>86.3</v>
      </c>
      <c r="L22" s="3">
        <v>87.7</v>
      </c>
      <c r="M22" s="3">
        <v>96.4</v>
      </c>
      <c r="N22" s="3">
        <v>82.9</v>
      </c>
      <c r="O22" s="3">
        <v>80.6</v>
      </c>
      <c r="P22" s="3">
        <v>86.4</v>
      </c>
      <c r="Q22" s="3">
        <v>95</v>
      </c>
      <c r="R22" s="3">
        <v>48.8</v>
      </c>
      <c r="S22" s="3">
        <v>0</v>
      </c>
      <c r="T22" s="3">
        <v>117.5</v>
      </c>
      <c r="U22" s="3">
        <v>68.2</v>
      </c>
      <c r="V22" s="28">
        <f t="shared" si="0"/>
        <v>40349</v>
      </c>
    </row>
    <row r="23" spans="1:22" ht="8.25" customHeight="1">
      <c r="A23" s="44" t="str">
        <f t="shared" si="1"/>
        <v>7</v>
      </c>
      <c r="B23" s="3">
        <v>86.7</v>
      </c>
      <c r="C23" s="3">
        <v>213.5</v>
      </c>
      <c r="D23" s="3">
        <v>89.7</v>
      </c>
      <c r="E23" s="3">
        <v>88</v>
      </c>
      <c r="F23" s="3">
        <v>91</v>
      </c>
      <c r="G23" s="3">
        <v>138.4</v>
      </c>
      <c r="H23" s="3">
        <v>83.9</v>
      </c>
      <c r="I23" s="3">
        <v>104.6</v>
      </c>
      <c r="J23" s="3">
        <v>121.4</v>
      </c>
      <c r="K23" s="3">
        <v>84.5</v>
      </c>
      <c r="L23" s="3">
        <v>82.8</v>
      </c>
      <c r="M23" s="3">
        <v>93.5</v>
      </c>
      <c r="N23" s="3">
        <v>81.9</v>
      </c>
      <c r="O23" s="3">
        <v>75.5</v>
      </c>
      <c r="P23" s="3">
        <v>82.6</v>
      </c>
      <c r="Q23" s="3">
        <v>88.3</v>
      </c>
      <c r="R23" s="3">
        <v>51.8</v>
      </c>
      <c r="S23" s="3">
        <v>0</v>
      </c>
      <c r="T23" s="3">
        <v>115</v>
      </c>
      <c r="U23" s="3">
        <v>64.7</v>
      </c>
      <c r="V23" s="28">
        <f t="shared" si="0"/>
        <v>40379</v>
      </c>
    </row>
    <row r="24" spans="1:22" ht="8.25" customHeight="1">
      <c r="A24" s="44" t="str">
        <f t="shared" si="1"/>
        <v>8</v>
      </c>
      <c r="B24" s="3">
        <v>89.2</v>
      </c>
      <c r="C24" s="3">
        <v>212.7</v>
      </c>
      <c r="D24" s="3">
        <v>90.5</v>
      </c>
      <c r="E24" s="3">
        <v>88.7</v>
      </c>
      <c r="F24" s="3">
        <v>94.5</v>
      </c>
      <c r="G24" s="3">
        <v>141.4</v>
      </c>
      <c r="H24" s="3">
        <v>84.5</v>
      </c>
      <c r="I24" s="3">
        <v>103.7</v>
      </c>
      <c r="J24" s="3">
        <v>116.5</v>
      </c>
      <c r="K24" s="3">
        <v>90</v>
      </c>
      <c r="L24" s="3">
        <v>78.2</v>
      </c>
      <c r="M24" s="3">
        <v>92.1</v>
      </c>
      <c r="N24" s="3">
        <v>81</v>
      </c>
      <c r="O24" s="3">
        <v>83.8</v>
      </c>
      <c r="P24" s="3">
        <v>81.1</v>
      </c>
      <c r="Q24" s="3">
        <v>90</v>
      </c>
      <c r="R24" s="3">
        <v>55</v>
      </c>
      <c r="S24" s="3">
        <v>0</v>
      </c>
      <c r="T24" s="3">
        <v>113.4</v>
      </c>
      <c r="U24" s="3">
        <v>61.3</v>
      </c>
      <c r="V24" s="28">
        <f t="shared" si="0"/>
        <v>40409</v>
      </c>
    </row>
    <row r="25" spans="1:22" ht="8.25" customHeight="1">
      <c r="A25" s="44" t="str">
        <f t="shared" si="1"/>
        <v>9</v>
      </c>
      <c r="B25" s="3">
        <v>88.9</v>
      </c>
      <c r="C25" s="3">
        <v>217.5</v>
      </c>
      <c r="D25" s="3">
        <v>87.1</v>
      </c>
      <c r="E25" s="3">
        <v>85.9</v>
      </c>
      <c r="F25" s="3">
        <v>95.3</v>
      </c>
      <c r="G25" s="3">
        <v>145.4</v>
      </c>
      <c r="H25" s="3">
        <v>82.8</v>
      </c>
      <c r="I25" s="3">
        <v>107.5</v>
      </c>
      <c r="J25" s="3">
        <v>115.4</v>
      </c>
      <c r="K25" s="3">
        <v>93.6</v>
      </c>
      <c r="L25" s="3">
        <v>81.3</v>
      </c>
      <c r="M25" s="3">
        <v>91.5</v>
      </c>
      <c r="N25" s="3">
        <v>84.5</v>
      </c>
      <c r="O25" s="3">
        <v>83.1</v>
      </c>
      <c r="P25" s="3">
        <v>81.5</v>
      </c>
      <c r="Q25" s="3">
        <v>94.2</v>
      </c>
      <c r="R25" s="3">
        <v>52.8</v>
      </c>
      <c r="S25" s="3">
        <v>0</v>
      </c>
      <c r="T25" s="3">
        <v>115.4</v>
      </c>
      <c r="U25" s="3">
        <v>60.6</v>
      </c>
      <c r="V25" s="28">
        <f t="shared" si="0"/>
        <v>40439</v>
      </c>
    </row>
    <row r="26" spans="1:22" ht="8.25" customHeight="1">
      <c r="A26" s="44" t="str">
        <f t="shared" si="1"/>
        <v>10</v>
      </c>
      <c r="B26" s="3">
        <v>91.8</v>
      </c>
      <c r="C26" s="3">
        <v>225.8</v>
      </c>
      <c r="D26" s="3">
        <v>86.2</v>
      </c>
      <c r="E26" s="3">
        <v>73.7</v>
      </c>
      <c r="F26" s="3">
        <v>97</v>
      </c>
      <c r="G26" s="3">
        <v>180.3</v>
      </c>
      <c r="H26" s="3">
        <v>76.7</v>
      </c>
      <c r="I26" s="3">
        <v>115.8</v>
      </c>
      <c r="J26" s="3">
        <v>106.8</v>
      </c>
      <c r="K26" s="3">
        <v>94.2</v>
      </c>
      <c r="L26" s="3">
        <v>82.5</v>
      </c>
      <c r="M26" s="3">
        <v>93.1</v>
      </c>
      <c r="N26" s="3">
        <v>82.7</v>
      </c>
      <c r="O26" s="3">
        <v>92.1</v>
      </c>
      <c r="P26" s="3">
        <v>83</v>
      </c>
      <c r="Q26" s="3">
        <v>96</v>
      </c>
      <c r="R26" s="3">
        <v>49</v>
      </c>
      <c r="S26" s="3">
        <v>0</v>
      </c>
      <c r="T26" s="3">
        <v>116.2</v>
      </c>
      <c r="U26" s="3">
        <v>62.6</v>
      </c>
      <c r="V26" s="28">
        <f t="shared" si="0"/>
        <v>40469</v>
      </c>
    </row>
    <row r="27" spans="1:22" ht="8.25" customHeight="1">
      <c r="A27" s="44" t="str">
        <f t="shared" si="1"/>
        <v>11</v>
      </c>
      <c r="B27" s="3">
        <v>91.4</v>
      </c>
      <c r="C27" s="3">
        <v>244.7</v>
      </c>
      <c r="D27" s="3">
        <v>92</v>
      </c>
      <c r="E27" s="3">
        <v>66.5</v>
      </c>
      <c r="F27" s="3">
        <v>94.1</v>
      </c>
      <c r="G27" s="3">
        <v>186.4</v>
      </c>
      <c r="H27" s="3">
        <v>70.8</v>
      </c>
      <c r="I27" s="3">
        <v>114.6</v>
      </c>
      <c r="J27" s="3">
        <v>102.8</v>
      </c>
      <c r="K27" s="3">
        <v>99.1</v>
      </c>
      <c r="L27" s="3">
        <v>81.3</v>
      </c>
      <c r="M27" s="3">
        <v>91.4</v>
      </c>
      <c r="N27" s="3">
        <v>80.4</v>
      </c>
      <c r="O27" s="3">
        <v>93.2</v>
      </c>
      <c r="P27" s="3">
        <v>84.7</v>
      </c>
      <c r="Q27" s="3">
        <v>101.1</v>
      </c>
      <c r="R27" s="3">
        <v>47.6</v>
      </c>
      <c r="S27" s="3">
        <v>0</v>
      </c>
      <c r="T27" s="3">
        <v>118.4</v>
      </c>
      <c r="U27" s="3">
        <v>64.5</v>
      </c>
      <c r="V27" s="28">
        <f t="shared" si="0"/>
        <v>40499</v>
      </c>
    </row>
    <row r="28" spans="1:22" ht="8.25" customHeight="1">
      <c r="A28" s="44" t="str">
        <f t="shared" si="1"/>
        <v>12</v>
      </c>
      <c r="B28" s="3">
        <v>90.4</v>
      </c>
      <c r="C28" s="3">
        <v>223.6</v>
      </c>
      <c r="D28" s="3">
        <v>78.2</v>
      </c>
      <c r="E28" s="3">
        <v>66.4</v>
      </c>
      <c r="F28" s="3">
        <v>90.7</v>
      </c>
      <c r="G28" s="3">
        <v>169.7</v>
      </c>
      <c r="H28" s="3">
        <v>81.6</v>
      </c>
      <c r="I28" s="3">
        <v>115.3</v>
      </c>
      <c r="J28" s="3">
        <v>109.4</v>
      </c>
      <c r="K28" s="3">
        <v>87.8</v>
      </c>
      <c r="L28" s="3">
        <v>80</v>
      </c>
      <c r="M28" s="3">
        <v>90.6</v>
      </c>
      <c r="N28" s="3">
        <v>83.3</v>
      </c>
      <c r="O28" s="3">
        <v>95.4</v>
      </c>
      <c r="P28" s="3">
        <v>82.3</v>
      </c>
      <c r="Q28" s="3">
        <v>105.4</v>
      </c>
      <c r="R28" s="3">
        <v>44.3</v>
      </c>
      <c r="S28" s="3">
        <v>0</v>
      </c>
      <c r="T28" s="3">
        <v>112.6</v>
      </c>
      <c r="U28" s="3">
        <v>61</v>
      </c>
      <c r="V28" s="28">
        <f t="shared" si="0"/>
        <v>40529</v>
      </c>
    </row>
    <row r="29" spans="1:22" ht="8.25" customHeight="1">
      <c r="A29" s="44" t="str">
        <f t="shared" si="1"/>
        <v>23/1</v>
      </c>
      <c r="B29" s="3">
        <v>90.2</v>
      </c>
      <c r="C29" s="3">
        <v>196.4</v>
      </c>
      <c r="D29" s="3">
        <v>75.8</v>
      </c>
      <c r="E29" s="3">
        <v>69.7</v>
      </c>
      <c r="F29" s="3">
        <v>91.9</v>
      </c>
      <c r="G29" s="3">
        <v>208.6</v>
      </c>
      <c r="H29" s="3">
        <v>69.4</v>
      </c>
      <c r="I29" s="3">
        <v>106.6</v>
      </c>
      <c r="J29" s="3">
        <v>124.6</v>
      </c>
      <c r="K29" s="3">
        <v>91.4</v>
      </c>
      <c r="L29" s="3">
        <v>78.7</v>
      </c>
      <c r="M29" s="3">
        <v>86.1</v>
      </c>
      <c r="N29" s="3">
        <v>80.7</v>
      </c>
      <c r="O29" s="3">
        <v>106.7</v>
      </c>
      <c r="P29" s="3">
        <v>80.2</v>
      </c>
      <c r="Q29" s="3">
        <v>102.6</v>
      </c>
      <c r="R29" s="3">
        <v>42.3</v>
      </c>
      <c r="S29" s="3">
        <v>0</v>
      </c>
      <c r="T29" s="3">
        <v>113.4</v>
      </c>
      <c r="U29" s="3">
        <v>57.7</v>
      </c>
      <c r="V29" s="28">
        <f t="shared" si="0"/>
        <v>40559</v>
      </c>
    </row>
    <row r="30" spans="1:22" ht="8.25" customHeight="1">
      <c r="A30" s="44" t="str">
        <f t="shared" si="1"/>
        <v>2</v>
      </c>
      <c r="B30" s="3">
        <v>89.3</v>
      </c>
      <c r="C30" s="3">
        <v>193</v>
      </c>
      <c r="D30" s="3">
        <v>76.9</v>
      </c>
      <c r="E30" s="3">
        <v>63.7</v>
      </c>
      <c r="F30" s="3">
        <v>90.2</v>
      </c>
      <c r="G30" s="3">
        <v>167.5</v>
      </c>
      <c r="H30" s="3">
        <v>66.4</v>
      </c>
      <c r="I30" s="3">
        <v>103.4</v>
      </c>
      <c r="J30" s="3">
        <v>130.3</v>
      </c>
      <c r="K30" s="3">
        <v>90.8</v>
      </c>
      <c r="L30" s="3">
        <v>78</v>
      </c>
      <c r="M30" s="3">
        <v>87.1</v>
      </c>
      <c r="N30" s="3">
        <v>80.1</v>
      </c>
      <c r="O30" s="3">
        <v>102</v>
      </c>
      <c r="P30" s="3">
        <v>83.7</v>
      </c>
      <c r="Q30" s="3">
        <v>110.7</v>
      </c>
      <c r="R30" s="3">
        <v>41.6</v>
      </c>
      <c r="S30" s="3">
        <v>0</v>
      </c>
      <c r="T30" s="3">
        <v>114.5</v>
      </c>
      <c r="U30" s="3">
        <v>60.8</v>
      </c>
      <c r="V30" s="28">
        <f t="shared" si="0"/>
        <v>40589</v>
      </c>
    </row>
    <row r="31" spans="1:22" ht="8.25" customHeight="1">
      <c r="A31" s="44" t="str">
        <f t="shared" si="1"/>
        <v>3</v>
      </c>
      <c r="B31" s="3">
        <v>85.2</v>
      </c>
      <c r="C31" s="3">
        <v>205.4</v>
      </c>
      <c r="D31" s="3">
        <v>84.6</v>
      </c>
      <c r="E31" s="3">
        <v>75.8</v>
      </c>
      <c r="F31" s="3">
        <v>91.4</v>
      </c>
      <c r="G31" s="3">
        <v>225</v>
      </c>
      <c r="H31" s="3">
        <v>34.8</v>
      </c>
      <c r="I31" s="3">
        <v>87.2</v>
      </c>
      <c r="J31" s="3">
        <v>151.3</v>
      </c>
      <c r="K31" s="3">
        <v>88.9</v>
      </c>
      <c r="L31" s="3">
        <v>86.7</v>
      </c>
      <c r="M31" s="3">
        <v>82.6</v>
      </c>
      <c r="N31" s="3">
        <v>87.7</v>
      </c>
      <c r="O31" s="3">
        <v>85.2</v>
      </c>
      <c r="P31" s="3">
        <v>84.6</v>
      </c>
      <c r="Q31" s="3">
        <v>129</v>
      </c>
      <c r="R31" s="3">
        <v>44.5</v>
      </c>
      <c r="S31" s="3">
        <v>0</v>
      </c>
      <c r="T31" s="3">
        <v>109</v>
      </c>
      <c r="U31" s="3">
        <v>57.5</v>
      </c>
      <c r="V31" s="28">
        <f t="shared" si="0"/>
        <v>40619</v>
      </c>
    </row>
    <row r="32" spans="1:22" ht="8.25" customHeight="1">
      <c r="A32" s="44" t="str">
        <f t="shared" si="1"/>
        <v>4</v>
      </c>
      <c r="B32" s="3">
        <v>92.8</v>
      </c>
      <c r="C32" s="3">
        <v>223.5</v>
      </c>
      <c r="D32" s="3">
        <v>86.8</v>
      </c>
      <c r="E32" s="3">
        <v>72.3</v>
      </c>
      <c r="F32" s="3">
        <v>87.4</v>
      </c>
      <c r="G32" s="3">
        <v>197.4</v>
      </c>
      <c r="H32" s="3">
        <v>55.3</v>
      </c>
      <c r="I32" s="3">
        <v>87.6</v>
      </c>
      <c r="J32" s="3">
        <v>133.9</v>
      </c>
      <c r="K32" s="3">
        <v>110.2</v>
      </c>
      <c r="L32" s="3">
        <v>89.1</v>
      </c>
      <c r="M32" s="3">
        <v>85.2</v>
      </c>
      <c r="N32" s="3">
        <v>81.6</v>
      </c>
      <c r="O32" s="3">
        <v>99.8</v>
      </c>
      <c r="P32" s="3">
        <v>83.8</v>
      </c>
      <c r="Q32" s="3">
        <v>129.1</v>
      </c>
      <c r="R32" s="3">
        <v>44.7</v>
      </c>
      <c r="S32" s="3">
        <v>0</v>
      </c>
      <c r="T32" s="3">
        <v>105</v>
      </c>
      <c r="U32" s="3">
        <v>57.3</v>
      </c>
      <c r="V32" s="28">
        <f t="shared" si="0"/>
        <v>40649</v>
      </c>
    </row>
    <row r="33" spans="1:22" ht="8.25" customHeight="1">
      <c r="A33" s="44" t="str">
        <f t="shared" si="1"/>
        <v>5</v>
      </c>
      <c r="B33" s="3">
        <v>97</v>
      </c>
      <c r="C33" s="3">
        <v>220.1</v>
      </c>
      <c r="D33" s="3">
        <v>92.3</v>
      </c>
      <c r="E33" s="3">
        <v>68.6</v>
      </c>
      <c r="F33" s="3">
        <v>83</v>
      </c>
      <c r="G33" s="3">
        <v>199.3</v>
      </c>
      <c r="H33" s="3">
        <v>69.4</v>
      </c>
      <c r="I33" s="3">
        <v>92.8</v>
      </c>
      <c r="J33" s="3">
        <v>136.2</v>
      </c>
      <c r="K33" s="3">
        <v>98</v>
      </c>
      <c r="L33" s="3">
        <v>89</v>
      </c>
      <c r="M33" s="3">
        <v>88.6</v>
      </c>
      <c r="N33" s="3">
        <v>80.5</v>
      </c>
      <c r="O33" s="3">
        <v>114.3</v>
      </c>
      <c r="P33" s="3">
        <v>78.1</v>
      </c>
      <c r="Q33" s="3">
        <v>101.6</v>
      </c>
      <c r="R33" s="3">
        <v>38.2</v>
      </c>
      <c r="S33" s="3">
        <v>0</v>
      </c>
      <c r="T33" s="3">
        <v>116.2</v>
      </c>
      <c r="U33" s="3">
        <v>53.5</v>
      </c>
      <c r="V33" s="28">
        <f t="shared" si="0"/>
        <v>40679</v>
      </c>
    </row>
    <row r="34" spans="1:22" ht="8.25" customHeight="1">
      <c r="A34" s="44" t="str">
        <f t="shared" si="1"/>
        <v>6</v>
      </c>
      <c r="B34" s="3">
        <v>93.9</v>
      </c>
      <c r="C34" s="3">
        <v>228.9</v>
      </c>
      <c r="D34" s="3">
        <v>90.2</v>
      </c>
      <c r="E34" s="3">
        <v>70.5</v>
      </c>
      <c r="F34" s="3">
        <v>90.4</v>
      </c>
      <c r="G34" s="3">
        <v>169</v>
      </c>
      <c r="H34" s="3">
        <v>62.7</v>
      </c>
      <c r="I34" s="3">
        <v>86.8</v>
      </c>
      <c r="J34" s="3">
        <v>132.5</v>
      </c>
      <c r="K34" s="3">
        <v>89</v>
      </c>
      <c r="L34" s="3">
        <v>85</v>
      </c>
      <c r="M34" s="3">
        <v>90.9</v>
      </c>
      <c r="N34" s="3">
        <v>75.1</v>
      </c>
      <c r="O34" s="3">
        <v>111.4</v>
      </c>
      <c r="P34" s="3">
        <v>74.3</v>
      </c>
      <c r="Q34" s="3">
        <v>94</v>
      </c>
      <c r="R34" s="3">
        <v>39.7</v>
      </c>
      <c r="S34" s="3">
        <v>0</v>
      </c>
      <c r="T34" s="3">
        <v>110.3</v>
      </c>
      <c r="U34" s="3">
        <v>49.6</v>
      </c>
      <c r="V34" s="28">
        <f t="shared" si="0"/>
        <v>40709</v>
      </c>
    </row>
    <row r="35" spans="1:22" ht="8.25" customHeight="1">
      <c r="A35" s="44" t="str">
        <f t="shared" si="1"/>
        <v>7</v>
      </c>
      <c r="B35" s="3">
        <v>95.5</v>
      </c>
      <c r="C35" s="3">
        <v>222.4</v>
      </c>
      <c r="D35" s="3">
        <v>98</v>
      </c>
      <c r="E35" s="3">
        <v>81.7</v>
      </c>
      <c r="F35" s="3">
        <v>94</v>
      </c>
      <c r="G35" s="3">
        <v>195.4</v>
      </c>
      <c r="H35" s="3">
        <v>65.3</v>
      </c>
      <c r="I35" s="3">
        <v>102.1</v>
      </c>
      <c r="J35" s="3">
        <v>126.1</v>
      </c>
      <c r="K35" s="3">
        <v>92.3</v>
      </c>
      <c r="L35" s="3">
        <v>87.2</v>
      </c>
      <c r="M35" s="3">
        <v>88.4</v>
      </c>
      <c r="N35" s="3">
        <v>83.1</v>
      </c>
      <c r="O35" s="3">
        <v>112.7</v>
      </c>
      <c r="P35" s="3">
        <v>75.6</v>
      </c>
      <c r="Q35" s="3">
        <v>109.5</v>
      </c>
      <c r="R35" s="3">
        <v>40.8</v>
      </c>
      <c r="S35" s="3">
        <v>0</v>
      </c>
      <c r="T35" s="3">
        <v>109.9</v>
      </c>
      <c r="U35" s="3">
        <v>47.2</v>
      </c>
      <c r="V35" s="28">
        <f t="shared" si="0"/>
        <v>40739</v>
      </c>
    </row>
    <row r="36" spans="1:22" ht="8.25" customHeight="1">
      <c r="A36" s="44" t="str">
        <f t="shared" si="1"/>
        <v>8</v>
      </c>
      <c r="B36" s="3">
        <v>96</v>
      </c>
      <c r="C36" s="3">
        <v>254.1</v>
      </c>
      <c r="D36" s="3">
        <v>96.6</v>
      </c>
      <c r="E36" s="3">
        <v>83.6</v>
      </c>
      <c r="F36" s="3">
        <v>94.7</v>
      </c>
      <c r="G36" s="3">
        <v>235.3</v>
      </c>
      <c r="H36" s="3">
        <v>75</v>
      </c>
      <c r="I36" s="3">
        <v>109.7</v>
      </c>
      <c r="J36" s="3">
        <v>122.5</v>
      </c>
      <c r="K36" s="3">
        <v>77.9</v>
      </c>
      <c r="L36" s="3">
        <v>82.1</v>
      </c>
      <c r="M36" s="3">
        <v>90.7</v>
      </c>
      <c r="N36" s="3">
        <v>82.2</v>
      </c>
      <c r="O36" s="3">
        <v>109.4</v>
      </c>
      <c r="P36" s="3">
        <v>72.8</v>
      </c>
      <c r="Q36" s="3">
        <v>97.1</v>
      </c>
      <c r="R36" s="3">
        <v>40.5</v>
      </c>
      <c r="S36" s="3">
        <v>0</v>
      </c>
      <c r="T36" s="3">
        <v>110.4</v>
      </c>
      <c r="U36" s="3">
        <v>45.7</v>
      </c>
      <c r="V36" s="28">
        <f t="shared" si="0"/>
        <v>40769</v>
      </c>
    </row>
    <row r="37" spans="1:22" ht="8.25" customHeight="1">
      <c r="A37" s="44" t="str">
        <f t="shared" si="1"/>
        <v>9</v>
      </c>
      <c r="B37" s="3">
        <v>93.4</v>
      </c>
      <c r="C37" s="3">
        <v>238.2</v>
      </c>
      <c r="D37" s="3">
        <v>92.8</v>
      </c>
      <c r="E37" s="3">
        <v>85.3</v>
      </c>
      <c r="F37" s="3">
        <v>94.6</v>
      </c>
      <c r="G37" s="3">
        <v>236.3</v>
      </c>
      <c r="H37" s="3">
        <v>68.1</v>
      </c>
      <c r="I37" s="3">
        <v>137.7</v>
      </c>
      <c r="J37" s="3">
        <v>95.3</v>
      </c>
      <c r="K37" s="3">
        <v>99.8</v>
      </c>
      <c r="L37" s="3">
        <v>82</v>
      </c>
      <c r="M37" s="3">
        <v>89.2</v>
      </c>
      <c r="N37" s="3">
        <v>85.8</v>
      </c>
      <c r="O37" s="3">
        <v>100.6</v>
      </c>
      <c r="P37" s="3">
        <v>71.9</v>
      </c>
      <c r="Q37" s="3">
        <v>96.6</v>
      </c>
      <c r="R37" s="3">
        <v>42.1</v>
      </c>
      <c r="S37" s="3">
        <v>0</v>
      </c>
      <c r="T37" s="3">
        <v>106.9</v>
      </c>
      <c r="U37" s="3">
        <v>46.5</v>
      </c>
      <c r="V37" s="28">
        <f t="shared" si="0"/>
        <v>40799</v>
      </c>
    </row>
    <row r="38" spans="1:22" ht="8.25" customHeight="1">
      <c r="A38" s="44" t="str">
        <f t="shared" si="1"/>
        <v>10</v>
      </c>
      <c r="B38" s="3">
        <v>92.3</v>
      </c>
      <c r="C38" s="3">
        <v>229.2</v>
      </c>
      <c r="D38" s="3">
        <v>86.4</v>
      </c>
      <c r="E38" s="3">
        <v>74.6</v>
      </c>
      <c r="F38" s="3">
        <v>95.6</v>
      </c>
      <c r="G38" s="3">
        <v>259.8</v>
      </c>
      <c r="H38" s="3">
        <v>63.8</v>
      </c>
      <c r="I38" s="3">
        <v>140</v>
      </c>
      <c r="J38" s="3">
        <v>90.9</v>
      </c>
      <c r="K38" s="3">
        <v>112.1</v>
      </c>
      <c r="L38" s="3">
        <v>81.7</v>
      </c>
      <c r="M38" s="3">
        <v>89.4</v>
      </c>
      <c r="N38" s="3">
        <v>78.4</v>
      </c>
      <c r="O38" s="3">
        <v>93.9</v>
      </c>
      <c r="P38" s="3">
        <v>72</v>
      </c>
      <c r="Q38" s="3">
        <v>91</v>
      </c>
      <c r="R38" s="3">
        <v>42.4</v>
      </c>
      <c r="S38" s="3">
        <v>0</v>
      </c>
      <c r="T38" s="3">
        <v>104.8</v>
      </c>
      <c r="U38" s="3">
        <v>49.4</v>
      </c>
      <c r="V38" s="28">
        <f t="shared" si="0"/>
        <v>40829</v>
      </c>
    </row>
    <row r="39" spans="1:22" ht="8.25" customHeight="1">
      <c r="A39" s="44" t="str">
        <f t="shared" si="1"/>
        <v>11</v>
      </c>
      <c r="B39" s="3">
        <v>93.8</v>
      </c>
      <c r="C39" s="3">
        <v>238</v>
      </c>
      <c r="D39" s="3">
        <v>89.2</v>
      </c>
      <c r="E39" s="3">
        <v>75.5</v>
      </c>
      <c r="F39" s="3">
        <v>92.3</v>
      </c>
      <c r="G39" s="3">
        <v>267.3</v>
      </c>
      <c r="H39" s="3">
        <v>61.6</v>
      </c>
      <c r="I39" s="3">
        <v>126.9</v>
      </c>
      <c r="J39" s="3">
        <v>77.3</v>
      </c>
      <c r="K39" s="3">
        <v>116.2</v>
      </c>
      <c r="L39" s="3">
        <v>81.2</v>
      </c>
      <c r="M39" s="3">
        <v>93.5</v>
      </c>
      <c r="N39" s="3">
        <v>76.1</v>
      </c>
      <c r="O39" s="3">
        <v>93.7</v>
      </c>
      <c r="P39" s="3">
        <v>79</v>
      </c>
      <c r="Q39" s="3">
        <v>109.9</v>
      </c>
      <c r="R39" s="3">
        <v>40.4</v>
      </c>
      <c r="S39" s="3">
        <v>0</v>
      </c>
      <c r="T39" s="3">
        <v>116.6</v>
      </c>
      <c r="U39" s="3">
        <v>52</v>
      </c>
      <c r="V39" s="28">
        <f t="shared" si="0"/>
        <v>40859</v>
      </c>
    </row>
    <row r="40" spans="1:22" ht="8.25" customHeight="1">
      <c r="A40" s="44" t="str">
        <f t="shared" si="1"/>
        <v>12</v>
      </c>
      <c r="B40" s="3">
        <v>90.9</v>
      </c>
      <c r="C40" s="3">
        <v>222.9</v>
      </c>
      <c r="D40" s="3">
        <v>78.3</v>
      </c>
      <c r="E40" s="3">
        <v>76.4</v>
      </c>
      <c r="F40" s="3">
        <v>89.8</v>
      </c>
      <c r="G40" s="3">
        <v>222</v>
      </c>
      <c r="H40" s="3">
        <v>55.7</v>
      </c>
      <c r="I40" s="3">
        <v>154.9</v>
      </c>
      <c r="J40" s="3">
        <v>97.5</v>
      </c>
      <c r="K40" s="3">
        <v>110.5</v>
      </c>
      <c r="L40" s="3">
        <v>82.5</v>
      </c>
      <c r="M40" s="3">
        <v>94.2</v>
      </c>
      <c r="N40" s="3">
        <v>75.4</v>
      </c>
      <c r="O40" s="3">
        <v>101.5</v>
      </c>
      <c r="P40" s="3">
        <v>73.4</v>
      </c>
      <c r="Q40" s="3">
        <v>90.1</v>
      </c>
      <c r="R40" s="3">
        <v>37.8</v>
      </c>
      <c r="S40" s="3">
        <v>0</v>
      </c>
      <c r="T40" s="3">
        <v>108.8</v>
      </c>
      <c r="U40" s="3">
        <v>51.2</v>
      </c>
      <c r="V40" s="28">
        <f>V41-30</f>
        <v>40889</v>
      </c>
    </row>
    <row r="41" spans="1:22" ht="8.25" customHeight="1">
      <c r="A41" s="44" t="str">
        <f t="shared" si="1"/>
        <v>24/1</v>
      </c>
      <c r="B41" s="3">
        <v>90.6</v>
      </c>
      <c r="C41" s="3">
        <v>219.9</v>
      </c>
      <c r="D41" s="3">
        <v>108.5</v>
      </c>
      <c r="E41" s="3">
        <v>81.6</v>
      </c>
      <c r="F41" s="3">
        <v>91.3</v>
      </c>
      <c r="G41" s="3">
        <v>225.1</v>
      </c>
      <c r="H41" s="3">
        <v>50.7</v>
      </c>
      <c r="I41" s="3">
        <v>133.8</v>
      </c>
      <c r="J41" s="3">
        <v>117.3</v>
      </c>
      <c r="K41" s="3">
        <v>87.9</v>
      </c>
      <c r="L41" s="3">
        <v>82.2</v>
      </c>
      <c r="M41" s="3">
        <v>96.4</v>
      </c>
      <c r="N41" s="3">
        <v>78</v>
      </c>
      <c r="O41" s="3">
        <v>100.5</v>
      </c>
      <c r="P41" s="3">
        <v>71.5</v>
      </c>
      <c r="Q41" s="3">
        <v>78.4</v>
      </c>
      <c r="R41" s="3">
        <v>36.4</v>
      </c>
      <c r="S41" s="3">
        <v>0</v>
      </c>
      <c r="T41" s="3">
        <v>108.6</v>
      </c>
      <c r="U41" s="3">
        <v>52.2</v>
      </c>
      <c r="V41" s="28">
        <f>'01グラフ'!L$1+10</f>
        <v>40919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43" sqref="E43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74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73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64</v>
      </c>
      <c r="C3" s="38" t="s">
        <v>63</v>
      </c>
      <c r="D3" s="38" t="s">
        <v>63</v>
      </c>
      <c r="E3" s="38" t="s">
        <v>63</v>
      </c>
      <c r="F3" s="38" t="s">
        <v>63</v>
      </c>
      <c r="G3" s="38" t="s">
        <v>63</v>
      </c>
      <c r="H3" s="38" t="s">
        <v>63</v>
      </c>
      <c r="I3" s="38" t="s">
        <v>63</v>
      </c>
      <c r="J3" s="38" t="s">
        <v>63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22/1</v>
      </c>
      <c r="B17" s="3">
        <v>81.7</v>
      </c>
      <c r="C17" s="3">
        <v>80.6</v>
      </c>
      <c r="D17" s="3">
        <v>76.1</v>
      </c>
      <c r="E17" s="3">
        <v>74.8</v>
      </c>
      <c r="F17" s="3">
        <v>76.8</v>
      </c>
      <c r="G17" s="3">
        <v>82.3</v>
      </c>
      <c r="H17" s="3">
        <v>73.1</v>
      </c>
      <c r="I17" s="3">
        <v>92.4</v>
      </c>
      <c r="J17" s="3">
        <v>82.9</v>
      </c>
      <c r="K17" s="28">
        <f aca="true" t="shared" si="0" ref="K17:K39">K18-30</f>
        <v>40199</v>
      </c>
    </row>
    <row r="18" spans="1:11" ht="8.25" customHeight="1">
      <c r="A18" s="44" t="str">
        <f>TEXT(K18,IF(MONTH(K18)=1,"e/m","m"))</f>
        <v>2</v>
      </c>
      <c r="B18" s="3">
        <v>82.4</v>
      </c>
      <c r="C18" s="3">
        <v>82.1</v>
      </c>
      <c r="D18" s="3">
        <v>79.1</v>
      </c>
      <c r="E18" s="3">
        <v>82.3</v>
      </c>
      <c r="F18" s="3">
        <v>71.6</v>
      </c>
      <c r="G18" s="3">
        <v>82.8</v>
      </c>
      <c r="H18" s="3">
        <v>76.6</v>
      </c>
      <c r="I18" s="3">
        <v>87.9</v>
      </c>
      <c r="J18" s="3">
        <v>84.7</v>
      </c>
      <c r="K18" s="28">
        <f t="shared" si="0"/>
        <v>40229</v>
      </c>
    </row>
    <row r="19" spans="1:11" ht="8.25" customHeight="1">
      <c r="A19" s="44" t="str">
        <f>TEXT(K19,IF(MONTH(K19)=1,"e/m","m"))</f>
        <v>3</v>
      </c>
      <c r="B19" s="3">
        <v>82.3</v>
      </c>
      <c r="C19" s="3">
        <v>80.5</v>
      </c>
      <c r="D19" s="3">
        <v>76.9</v>
      </c>
      <c r="E19" s="3">
        <v>79.3</v>
      </c>
      <c r="F19" s="3">
        <v>68.8</v>
      </c>
      <c r="G19" s="3">
        <v>81.4</v>
      </c>
      <c r="H19" s="3">
        <v>73.8</v>
      </c>
      <c r="I19" s="3">
        <v>89.8</v>
      </c>
      <c r="J19" s="3">
        <v>85.2</v>
      </c>
      <c r="K19" s="28">
        <f t="shared" si="0"/>
        <v>40259</v>
      </c>
    </row>
    <row r="20" spans="1:11" ht="8.25" customHeight="1">
      <c r="A20" s="44" t="str">
        <f>TEXT(K20,IF(MONTH(K20)=1,"e/m","m"))</f>
        <v>4</v>
      </c>
      <c r="B20" s="3">
        <v>83.3</v>
      </c>
      <c r="C20" s="3">
        <v>80.6</v>
      </c>
      <c r="D20" s="3">
        <v>78.1</v>
      </c>
      <c r="E20" s="3">
        <v>81.6</v>
      </c>
      <c r="F20" s="3">
        <v>67</v>
      </c>
      <c r="G20" s="3">
        <v>81.3</v>
      </c>
      <c r="H20" s="3">
        <v>72.5</v>
      </c>
      <c r="I20" s="3">
        <v>93.4</v>
      </c>
      <c r="J20" s="3">
        <v>86.6</v>
      </c>
      <c r="K20" s="28">
        <f t="shared" si="0"/>
        <v>40289</v>
      </c>
    </row>
    <row r="21" spans="1:11" ht="8.25" customHeight="1">
      <c r="A21" s="44" t="str">
        <f aca="true" t="shared" si="1" ref="A21:A41">TEXT(K21,IF(MONTH(K21)=1,"e/m","m"))</f>
        <v>5</v>
      </c>
      <c r="B21" s="3">
        <v>85.3</v>
      </c>
      <c r="C21" s="3">
        <v>85.4</v>
      </c>
      <c r="D21" s="3">
        <v>85.8</v>
      </c>
      <c r="E21" s="3">
        <v>89.8</v>
      </c>
      <c r="F21" s="3">
        <v>71.9</v>
      </c>
      <c r="G21" s="3">
        <v>85.6</v>
      </c>
      <c r="H21" s="3">
        <v>77.5</v>
      </c>
      <c r="I21" s="3">
        <v>94.2</v>
      </c>
      <c r="J21" s="3">
        <v>85.2</v>
      </c>
      <c r="K21" s="28">
        <f t="shared" si="0"/>
        <v>40319</v>
      </c>
    </row>
    <row r="22" spans="1:11" ht="8.25" customHeight="1">
      <c r="A22" s="44" t="str">
        <f t="shared" si="1"/>
        <v>6</v>
      </c>
      <c r="B22" s="3">
        <v>85.1</v>
      </c>
      <c r="C22" s="3">
        <v>85.7</v>
      </c>
      <c r="D22" s="3">
        <v>82.7</v>
      </c>
      <c r="E22" s="3">
        <v>85.5</v>
      </c>
      <c r="F22" s="3">
        <v>73.5</v>
      </c>
      <c r="G22" s="3">
        <v>86.4</v>
      </c>
      <c r="H22" s="3">
        <v>76.8</v>
      </c>
      <c r="I22" s="3">
        <v>98.2</v>
      </c>
      <c r="J22" s="3">
        <v>84.4</v>
      </c>
      <c r="K22" s="28">
        <f t="shared" si="0"/>
        <v>40349</v>
      </c>
    </row>
    <row r="23" spans="1:11" ht="8.25" customHeight="1">
      <c r="A23" s="44" t="str">
        <f t="shared" si="1"/>
        <v>7</v>
      </c>
      <c r="B23" s="3">
        <v>85.1</v>
      </c>
      <c r="C23" s="3">
        <v>87.1</v>
      </c>
      <c r="D23" s="3">
        <v>84.5</v>
      </c>
      <c r="E23" s="3">
        <v>87.8</v>
      </c>
      <c r="F23" s="3">
        <v>73</v>
      </c>
      <c r="G23" s="3">
        <v>87.6</v>
      </c>
      <c r="H23" s="3">
        <v>78.9</v>
      </c>
      <c r="I23" s="3">
        <v>98.7</v>
      </c>
      <c r="J23" s="3">
        <v>83.3</v>
      </c>
      <c r="K23" s="28">
        <f t="shared" si="0"/>
        <v>40379</v>
      </c>
    </row>
    <row r="24" spans="1:11" ht="8.25" customHeight="1">
      <c r="A24" s="44" t="str">
        <f t="shared" si="1"/>
        <v>8</v>
      </c>
      <c r="B24" s="3">
        <v>87</v>
      </c>
      <c r="C24" s="3">
        <v>89.9</v>
      </c>
      <c r="D24" s="3">
        <v>85.9</v>
      </c>
      <c r="E24" s="3">
        <v>88.9</v>
      </c>
      <c r="F24" s="3">
        <v>72.7</v>
      </c>
      <c r="G24" s="3">
        <v>91.1</v>
      </c>
      <c r="H24" s="3">
        <v>81.1</v>
      </c>
      <c r="I24" s="3">
        <v>102.1</v>
      </c>
      <c r="J24" s="3">
        <v>82.5</v>
      </c>
      <c r="K24" s="28">
        <f t="shared" si="0"/>
        <v>40409</v>
      </c>
    </row>
    <row r="25" spans="1:11" ht="8.25" customHeight="1">
      <c r="A25" s="44" t="str">
        <f t="shared" si="1"/>
        <v>9</v>
      </c>
      <c r="B25" s="3">
        <v>86.2</v>
      </c>
      <c r="C25" s="3">
        <v>90.1</v>
      </c>
      <c r="D25" s="3">
        <v>79.7</v>
      </c>
      <c r="E25" s="3">
        <v>82.6</v>
      </c>
      <c r="F25" s="3">
        <v>71.1</v>
      </c>
      <c r="G25" s="3">
        <v>93</v>
      </c>
      <c r="H25" s="3">
        <v>88.2</v>
      </c>
      <c r="I25" s="3">
        <v>99.9</v>
      </c>
      <c r="J25" s="3">
        <v>81.2</v>
      </c>
      <c r="K25" s="28">
        <f t="shared" si="0"/>
        <v>40439</v>
      </c>
    </row>
    <row r="26" spans="1:11" ht="8.25" customHeight="1">
      <c r="A26" s="44" t="str">
        <f t="shared" si="1"/>
        <v>10</v>
      </c>
      <c r="B26" s="3">
        <v>83</v>
      </c>
      <c r="C26" s="3">
        <v>88.1</v>
      </c>
      <c r="D26" s="3">
        <v>80.7</v>
      </c>
      <c r="E26" s="3">
        <v>82.6</v>
      </c>
      <c r="F26" s="3">
        <v>72.4</v>
      </c>
      <c r="G26" s="3">
        <v>90.3</v>
      </c>
      <c r="H26" s="3">
        <v>76.2</v>
      </c>
      <c r="I26" s="3">
        <v>104.1</v>
      </c>
      <c r="J26" s="3">
        <v>76.2</v>
      </c>
      <c r="K26" s="28">
        <f t="shared" si="0"/>
        <v>40469</v>
      </c>
    </row>
    <row r="27" spans="1:11" ht="8.25" customHeight="1">
      <c r="A27" s="44" t="str">
        <f t="shared" si="1"/>
        <v>11</v>
      </c>
      <c r="B27" s="3">
        <v>82</v>
      </c>
      <c r="C27" s="3">
        <v>85.6</v>
      </c>
      <c r="D27" s="3">
        <v>85.2</v>
      </c>
      <c r="E27" s="3">
        <v>87.8</v>
      </c>
      <c r="F27" s="3">
        <v>76.7</v>
      </c>
      <c r="G27" s="3">
        <v>85.4</v>
      </c>
      <c r="H27" s="3">
        <v>74.1</v>
      </c>
      <c r="I27" s="3">
        <v>96.6</v>
      </c>
      <c r="J27" s="3">
        <v>77.2</v>
      </c>
      <c r="K27" s="28">
        <f t="shared" si="0"/>
        <v>40499</v>
      </c>
    </row>
    <row r="28" spans="1:11" ht="8.25" customHeight="1">
      <c r="A28" s="44" t="str">
        <f t="shared" si="1"/>
        <v>12</v>
      </c>
      <c r="B28" s="3">
        <v>82.4</v>
      </c>
      <c r="C28" s="3">
        <v>84</v>
      </c>
      <c r="D28" s="3">
        <v>84.1</v>
      </c>
      <c r="E28" s="3">
        <v>87.4</v>
      </c>
      <c r="F28" s="3">
        <v>74.6</v>
      </c>
      <c r="G28" s="3">
        <v>83.2</v>
      </c>
      <c r="H28" s="3">
        <v>71.1</v>
      </c>
      <c r="I28" s="3">
        <v>97.3</v>
      </c>
      <c r="J28" s="3">
        <v>79.7</v>
      </c>
      <c r="K28" s="28">
        <f t="shared" si="0"/>
        <v>40529</v>
      </c>
    </row>
    <row r="29" spans="1:11" ht="8.25" customHeight="1">
      <c r="A29" s="44" t="str">
        <f t="shared" si="1"/>
        <v>23/1</v>
      </c>
      <c r="B29" s="3">
        <v>82.7</v>
      </c>
      <c r="C29" s="3">
        <v>80</v>
      </c>
      <c r="D29" s="3">
        <v>88.9</v>
      </c>
      <c r="E29" s="3">
        <v>89.8</v>
      </c>
      <c r="F29" s="3">
        <v>81.3</v>
      </c>
      <c r="G29" s="3">
        <v>78</v>
      </c>
      <c r="H29" s="3">
        <v>66.6</v>
      </c>
      <c r="I29" s="3">
        <v>91.3</v>
      </c>
      <c r="J29" s="3">
        <v>86</v>
      </c>
      <c r="K29" s="28">
        <f t="shared" si="0"/>
        <v>40559</v>
      </c>
    </row>
    <row r="30" spans="1:11" ht="8.25" customHeight="1">
      <c r="A30" s="44" t="str">
        <f t="shared" si="1"/>
        <v>2</v>
      </c>
      <c r="B30" s="3">
        <v>83</v>
      </c>
      <c r="C30" s="3">
        <v>81.7</v>
      </c>
      <c r="D30" s="3">
        <v>85.4</v>
      </c>
      <c r="E30" s="3">
        <v>89.8</v>
      </c>
      <c r="F30" s="3">
        <v>74.5</v>
      </c>
      <c r="G30" s="3">
        <v>80.5</v>
      </c>
      <c r="H30" s="3">
        <v>66.4</v>
      </c>
      <c r="I30" s="3">
        <v>97</v>
      </c>
      <c r="J30" s="3">
        <v>86.7</v>
      </c>
      <c r="K30" s="28">
        <f t="shared" si="0"/>
        <v>40589</v>
      </c>
    </row>
    <row r="31" spans="1:11" ht="8.25" customHeight="1">
      <c r="A31" s="44" t="str">
        <f t="shared" si="1"/>
        <v>3</v>
      </c>
      <c r="B31" s="3">
        <v>69.6</v>
      </c>
      <c r="C31" s="3">
        <v>74</v>
      </c>
      <c r="D31" s="3">
        <v>82</v>
      </c>
      <c r="E31" s="3">
        <v>85.2</v>
      </c>
      <c r="F31" s="3">
        <v>71.5</v>
      </c>
      <c r="G31" s="3">
        <v>71.7</v>
      </c>
      <c r="H31" s="3">
        <v>54.5</v>
      </c>
      <c r="I31" s="3">
        <v>93.1</v>
      </c>
      <c r="J31" s="3">
        <v>63.8</v>
      </c>
      <c r="K31" s="28">
        <f t="shared" si="0"/>
        <v>40619</v>
      </c>
    </row>
    <row r="32" spans="1:11" ht="8.25" customHeight="1">
      <c r="A32" s="44" t="str">
        <f t="shared" si="1"/>
        <v>4</v>
      </c>
      <c r="B32" s="3">
        <v>71.8</v>
      </c>
      <c r="C32" s="3">
        <v>72.6</v>
      </c>
      <c r="D32" s="3">
        <v>80.8</v>
      </c>
      <c r="E32" s="3">
        <v>82.7</v>
      </c>
      <c r="F32" s="3">
        <v>74.2</v>
      </c>
      <c r="G32" s="3">
        <v>70.7</v>
      </c>
      <c r="H32" s="3">
        <v>50.3</v>
      </c>
      <c r="I32" s="3">
        <v>95.1</v>
      </c>
      <c r="J32" s="3">
        <v>70.5</v>
      </c>
      <c r="K32" s="28">
        <f t="shared" si="0"/>
        <v>40649</v>
      </c>
    </row>
    <row r="33" spans="1:11" ht="8.25" customHeight="1">
      <c r="A33" s="44" t="str">
        <f t="shared" si="1"/>
        <v>5</v>
      </c>
      <c r="B33" s="3">
        <v>78.4</v>
      </c>
      <c r="C33" s="3">
        <v>82.7</v>
      </c>
      <c r="D33" s="3">
        <v>97.8</v>
      </c>
      <c r="E33" s="3">
        <v>104.9</v>
      </c>
      <c r="F33" s="3">
        <v>73.9</v>
      </c>
      <c r="G33" s="3">
        <v>79.4</v>
      </c>
      <c r="H33" s="3">
        <v>54</v>
      </c>
      <c r="I33" s="3">
        <v>108.8</v>
      </c>
      <c r="J33" s="3">
        <v>72.6</v>
      </c>
      <c r="K33" s="28">
        <f t="shared" si="0"/>
        <v>40679</v>
      </c>
    </row>
    <row r="34" spans="1:11" ht="8.25" customHeight="1">
      <c r="A34" s="44" t="str">
        <f t="shared" si="1"/>
        <v>6</v>
      </c>
      <c r="B34" s="3">
        <v>81.9</v>
      </c>
      <c r="C34" s="3">
        <v>86</v>
      </c>
      <c r="D34" s="3">
        <v>96.9</v>
      </c>
      <c r="E34" s="3">
        <v>102</v>
      </c>
      <c r="F34" s="3">
        <v>79.7</v>
      </c>
      <c r="G34" s="3">
        <v>83.4</v>
      </c>
      <c r="H34" s="3">
        <v>66.1</v>
      </c>
      <c r="I34" s="3">
        <v>104.4</v>
      </c>
      <c r="J34" s="3">
        <v>76.6</v>
      </c>
      <c r="K34" s="28">
        <f t="shared" si="0"/>
        <v>40709</v>
      </c>
    </row>
    <row r="35" spans="1:11" ht="8.25" customHeight="1">
      <c r="A35" s="44" t="str">
        <f t="shared" si="1"/>
        <v>7</v>
      </c>
      <c r="B35" s="3">
        <v>83.9</v>
      </c>
      <c r="C35" s="3">
        <v>87.2</v>
      </c>
      <c r="D35" s="3">
        <v>89</v>
      </c>
      <c r="E35" s="3">
        <v>92.7</v>
      </c>
      <c r="F35" s="3">
        <v>76.4</v>
      </c>
      <c r="G35" s="3">
        <v>86.7</v>
      </c>
      <c r="H35" s="3">
        <v>75.6</v>
      </c>
      <c r="I35" s="3">
        <v>100.5</v>
      </c>
      <c r="J35" s="3">
        <v>80.4</v>
      </c>
      <c r="K35" s="28">
        <f t="shared" si="0"/>
        <v>40739</v>
      </c>
    </row>
    <row r="36" spans="1:11" ht="8.25" customHeight="1">
      <c r="A36" s="44" t="str">
        <f t="shared" si="1"/>
        <v>8</v>
      </c>
      <c r="B36" s="3">
        <v>87.9</v>
      </c>
      <c r="C36" s="3">
        <v>89.3</v>
      </c>
      <c r="D36" s="3">
        <v>87.9</v>
      </c>
      <c r="E36" s="3">
        <v>89.9</v>
      </c>
      <c r="F36" s="3">
        <v>78.3</v>
      </c>
      <c r="G36" s="3">
        <v>89.9</v>
      </c>
      <c r="H36" s="3">
        <v>79.9</v>
      </c>
      <c r="I36" s="3">
        <v>100.8</v>
      </c>
      <c r="J36" s="3">
        <v>85.4</v>
      </c>
      <c r="K36" s="28">
        <f t="shared" si="0"/>
        <v>40769</v>
      </c>
    </row>
    <row r="37" spans="1:11" ht="8.25" customHeight="1">
      <c r="A37" s="44" t="str">
        <f t="shared" si="1"/>
        <v>9</v>
      </c>
      <c r="B37" s="3">
        <v>84.4</v>
      </c>
      <c r="C37" s="3">
        <v>87.5</v>
      </c>
      <c r="D37" s="3">
        <v>77.4</v>
      </c>
      <c r="E37" s="3">
        <v>80.5</v>
      </c>
      <c r="F37" s="3">
        <v>68.2</v>
      </c>
      <c r="G37" s="3">
        <v>90.3</v>
      </c>
      <c r="H37" s="3">
        <v>83.2</v>
      </c>
      <c r="I37" s="3">
        <v>99.7</v>
      </c>
      <c r="J37" s="3">
        <v>80.5</v>
      </c>
      <c r="K37" s="28">
        <f t="shared" si="0"/>
        <v>40799</v>
      </c>
    </row>
    <row r="38" spans="1:11" ht="8.25" customHeight="1">
      <c r="A38" s="44" t="str">
        <f t="shared" si="1"/>
        <v>10</v>
      </c>
      <c r="B38" s="3">
        <v>86.2</v>
      </c>
      <c r="C38" s="3">
        <v>88.7</v>
      </c>
      <c r="D38" s="3">
        <v>83.3</v>
      </c>
      <c r="E38" s="3">
        <v>85.8</v>
      </c>
      <c r="F38" s="3">
        <v>73.3</v>
      </c>
      <c r="G38" s="3">
        <v>90.3</v>
      </c>
      <c r="H38" s="3">
        <v>80.4</v>
      </c>
      <c r="I38" s="3">
        <v>100.3</v>
      </c>
      <c r="J38" s="3">
        <v>82.4</v>
      </c>
      <c r="K38" s="28">
        <f t="shared" si="0"/>
        <v>40829</v>
      </c>
    </row>
    <row r="39" spans="1:11" ht="8.25" customHeight="1">
      <c r="A39" s="44" t="str">
        <f t="shared" si="1"/>
        <v>11</v>
      </c>
      <c r="B39" s="3">
        <v>80.8</v>
      </c>
      <c r="C39" s="3">
        <v>82.8</v>
      </c>
      <c r="D39" s="3">
        <v>80.6</v>
      </c>
      <c r="E39" s="3">
        <v>84.6</v>
      </c>
      <c r="F39" s="3">
        <v>67.8</v>
      </c>
      <c r="G39" s="3">
        <v>83.1</v>
      </c>
      <c r="H39" s="3">
        <v>70.6</v>
      </c>
      <c r="I39" s="3">
        <v>95.4</v>
      </c>
      <c r="J39" s="3">
        <v>78.2</v>
      </c>
      <c r="K39" s="28">
        <f t="shared" si="0"/>
        <v>40859</v>
      </c>
    </row>
    <row r="40" spans="1:11" ht="8.25" customHeight="1">
      <c r="A40" s="44" t="str">
        <f t="shared" si="1"/>
        <v>12</v>
      </c>
      <c r="B40" s="3">
        <v>82.6</v>
      </c>
      <c r="C40" s="3">
        <v>83.2</v>
      </c>
      <c r="D40" s="3">
        <v>79.5</v>
      </c>
      <c r="E40" s="3">
        <v>82.5</v>
      </c>
      <c r="F40" s="3">
        <v>70.8</v>
      </c>
      <c r="G40" s="3">
        <v>83.5</v>
      </c>
      <c r="H40" s="3">
        <v>74.8</v>
      </c>
      <c r="I40" s="3">
        <v>94.3</v>
      </c>
      <c r="J40" s="3">
        <v>80.9</v>
      </c>
      <c r="K40" s="28">
        <f>K41-30</f>
        <v>40889</v>
      </c>
    </row>
    <row r="41" spans="1:11" ht="8.25" customHeight="1">
      <c r="A41" s="44" t="str">
        <f t="shared" si="1"/>
        <v>24/1</v>
      </c>
      <c r="B41" s="3">
        <v>79.6</v>
      </c>
      <c r="C41" s="3">
        <v>80.3</v>
      </c>
      <c r="D41" s="3">
        <v>81.9</v>
      </c>
      <c r="E41" s="3">
        <v>82.7</v>
      </c>
      <c r="F41" s="3">
        <v>75.2</v>
      </c>
      <c r="G41" s="3">
        <v>80.3</v>
      </c>
      <c r="H41" s="3">
        <v>69.8</v>
      </c>
      <c r="I41" s="3">
        <v>92.4</v>
      </c>
      <c r="J41" s="3">
        <v>78.8</v>
      </c>
      <c r="K41" s="28">
        <f>'01グラフ'!L$1+10</f>
        <v>40919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"/>
  <dimension ref="A1:G42"/>
  <sheetViews>
    <sheetView showGridLines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1" sqref="B41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76</v>
      </c>
      <c r="E1" s="43" t="s">
        <v>69</v>
      </c>
      <c r="F1" s="54" t="s">
        <v>80</v>
      </c>
      <c r="G1" s="54"/>
    </row>
    <row r="2" spans="1:2" ht="8.25" customHeight="1">
      <c r="A2" s="34" t="s">
        <v>47</v>
      </c>
      <c r="B2" s="34" t="s">
        <v>0</v>
      </c>
    </row>
    <row r="3" spans="1:2" ht="8.25" customHeight="1">
      <c r="A3" s="37"/>
      <c r="B3" s="31" t="s">
        <v>57</v>
      </c>
    </row>
    <row r="4" spans="1:2" ht="8.25" customHeight="1">
      <c r="A4" s="39" t="s">
        <v>75</v>
      </c>
      <c r="B4" s="50">
        <f>('国季生産'!B38/'国季生産'!B37-1)*100</f>
        <v>2.20994475138121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22/1</v>
      </c>
      <c r="B17" s="53">
        <v>93.5</v>
      </c>
      <c r="C17" s="55">
        <f aca="true" t="shared" si="0" ref="C17:C40">C18-30</f>
        <v>40199</v>
      </c>
    </row>
    <row r="18" spans="1:3" ht="8.25" customHeight="1">
      <c r="A18" s="44" t="str">
        <f aca="true" t="shared" si="1" ref="A18:A41">TEXT(C18,IF(MONTH(C18)=1,"e/m","m"))</f>
        <v>2</v>
      </c>
      <c r="B18" s="53">
        <v>95.1</v>
      </c>
      <c r="C18" s="55">
        <f t="shared" si="0"/>
        <v>40229</v>
      </c>
    </row>
    <row r="19" spans="1:3" ht="8.25" customHeight="1">
      <c r="A19" s="44" t="str">
        <f t="shared" si="1"/>
        <v>3</v>
      </c>
      <c r="B19" s="53">
        <v>95.2</v>
      </c>
      <c r="C19" s="55">
        <f t="shared" si="0"/>
        <v>40259</v>
      </c>
    </row>
    <row r="20" spans="1:3" ht="8.25" customHeight="1">
      <c r="A20" s="44" t="str">
        <f t="shared" si="1"/>
        <v>4</v>
      </c>
      <c r="B20" s="53">
        <v>95.8</v>
      </c>
      <c r="C20" s="55">
        <f t="shared" si="0"/>
        <v>40289</v>
      </c>
    </row>
    <row r="21" spans="1:3" ht="8.25" customHeight="1">
      <c r="A21" s="44" t="str">
        <f t="shared" si="1"/>
        <v>5</v>
      </c>
      <c r="B21" s="53">
        <v>95.7</v>
      </c>
      <c r="C21" s="55">
        <f t="shared" si="0"/>
        <v>40319</v>
      </c>
    </row>
    <row r="22" spans="1:3" ht="8.25" customHeight="1">
      <c r="A22" s="44" t="str">
        <f t="shared" si="1"/>
        <v>6</v>
      </c>
      <c r="B22" s="53">
        <v>94.3</v>
      </c>
      <c r="C22" s="55">
        <f t="shared" si="0"/>
        <v>40349</v>
      </c>
    </row>
    <row r="23" spans="1:3" ht="8.25" customHeight="1">
      <c r="A23" s="44" t="str">
        <f t="shared" si="1"/>
        <v>7</v>
      </c>
      <c r="B23" s="53">
        <v>94.6</v>
      </c>
      <c r="C23" s="55">
        <f t="shared" si="0"/>
        <v>40379</v>
      </c>
    </row>
    <row r="24" spans="1:3" ht="8.25" customHeight="1">
      <c r="A24" s="44" t="str">
        <f t="shared" si="1"/>
        <v>8</v>
      </c>
      <c r="B24" s="53">
        <v>94.5</v>
      </c>
      <c r="C24" s="55">
        <f t="shared" si="0"/>
        <v>40409</v>
      </c>
    </row>
    <row r="25" spans="1:3" ht="8.25" customHeight="1">
      <c r="A25" s="44" t="str">
        <f t="shared" si="1"/>
        <v>9</v>
      </c>
      <c r="B25" s="53">
        <v>93.7</v>
      </c>
      <c r="C25" s="55">
        <f t="shared" si="0"/>
        <v>40439</v>
      </c>
    </row>
    <row r="26" spans="1:3" ht="8.25" customHeight="1">
      <c r="A26" s="44" t="str">
        <f t="shared" si="1"/>
        <v>10</v>
      </c>
      <c r="B26" s="53">
        <v>92.4</v>
      </c>
      <c r="C26" s="55">
        <f t="shared" si="0"/>
        <v>40469</v>
      </c>
    </row>
    <row r="27" spans="1:3" ht="8.25" customHeight="1">
      <c r="A27" s="44" t="str">
        <f t="shared" si="1"/>
        <v>11</v>
      </c>
      <c r="B27" s="53">
        <v>93.9</v>
      </c>
      <c r="C27" s="55">
        <f t="shared" si="0"/>
        <v>40499</v>
      </c>
    </row>
    <row r="28" spans="1:3" ht="8.25" customHeight="1">
      <c r="A28" s="44" t="str">
        <f t="shared" si="1"/>
        <v>12</v>
      </c>
      <c r="B28" s="53">
        <v>96.2</v>
      </c>
      <c r="C28" s="55">
        <f t="shared" si="0"/>
        <v>40529</v>
      </c>
    </row>
    <row r="29" spans="1:3" ht="8.25" customHeight="1">
      <c r="A29" s="45" t="str">
        <f t="shared" si="1"/>
        <v>23/1</v>
      </c>
      <c r="B29" s="53">
        <v>96.2</v>
      </c>
      <c r="C29" s="55">
        <f t="shared" si="0"/>
        <v>40559</v>
      </c>
    </row>
    <row r="30" spans="1:3" ht="8.25" customHeight="1">
      <c r="A30" s="45" t="str">
        <f t="shared" si="1"/>
        <v>2</v>
      </c>
      <c r="B30" s="53">
        <v>97.9</v>
      </c>
      <c r="C30" s="55">
        <f t="shared" si="0"/>
        <v>40589</v>
      </c>
    </row>
    <row r="31" spans="1:3" ht="8.25" customHeight="1">
      <c r="A31" s="45" t="str">
        <f t="shared" si="1"/>
        <v>3</v>
      </c>
      <c r="B31" s="53">
        <v>82.7</v>
      </c>
      <c r="C31" s="55">
        <f t="shared" si="0"/>
        <v>40619</v>
      </c>
    </row>
    <row r="32" spans="1:3" ht="8.25" customHeight="1">
      <c r="A32" s="45" t="str">
        <f t="shared" si="1"/>
        <v>4</v>
      </c>
      <c r="B32" s="53">
        <v>84</v>
      </c>
      <c r="C32" s="55">
        <f t="shared" si="0"/>
        <v>40649</v>
      </c>
    </row>
    <row r="33" spans="1:3" ht="8.25" customHeight="1">
      <c r="A33" s="45" t="str">
        <f t="shared" si="1"/>
        <v>5</v>
      </c>
      <c r="B33" s="53">
        <v>89.2</v>
      </c>
      <c r="C33" s="55">
        <f t="shared" si="0"/>
        <v>40679</v>
      </c>
    </row>
    <row r="34" spans="1:3" ht="8.25" customHeight="1">
      <c r="A34" s="44" t="str">
        <f t="shared" si="1"/>
        <v>6</v>
      </c>
      <c r="B34" s="53">
        <v>92.6</v>
      </c>
      <c r="C34" s="55">
        <f t="shared" si="0"/>
        <v>40709</v>
      </c>
    </row>
    <row r="35" spans="1:3" ht="8.25" customHeight="1">
      <c r="A35" s="44" t="str">
        <f t="shared" si="1"/>
        <v>7</v>
      </c>
      <c r="B35" s="53">
        <v>93</v>
      </c>
      <c r="C35" s="55">
        <f t="shared" si="0"/>
        <v>40739</v>
      </c>
    </row>
    <row r="36" spans="1:3" ht="8.25" customHeight="1">
      <c r="A36" s="44" t="str">
        <f t="shared" si="1"/>
        <v>8</v>
      </c>
      <c r="B36" s="53">
        <v>93.6</v>
      </c>
      <c r="C36" s="55">
        <f t="shared" si="0"/>
        <v>40769</v>
      </c>
    </row>
    <row r="37" spans="1:3" ht="8.25" customHeight="1">
      <c r="A37" s="44" t="str">
        <f t="shared" si="1"/>
        <v>9</v>
      </c>
      <c r="B37" s="53">
        <v>90.5</v>
      </c>
      <c r="C37" s="55">
        <f t="shared" si="0"/>
        <v>40799</v>
      </c>
    </row>
    <row r="38" spans="1:3" ht="8.25" customHeight="1">
      <c r="A38" s="44" t="str">
        <f t="shared" si="1"/>
        <v>10</v>
      </c>
      <c r="B38" s="53">
        <v>92.5</v>
      </c>
      <c r="C38" s="55">
        <f t="shared" si="0"/>
        <v>40829</v>
      </c>
    </row>
    <row r="39" spans="1:3" ht="8.25" customHeight="1">
      <c r="A39" s="44" t="str">
        <f t="shared" si="1"/>
        <v>11</v>
      </c>
      <c r="B39" s="1">
        <v>90</v>
      </c>
      <c r="C39" s="55">
        <f t="shared" si="0"/>
        <v>40859</v>
      </c>
    </row>
    <row r="40" spans="1:3" ht="8.25" customHeight="1">
      <c r="A40" s="44" t="str">
        <f t="shared" si="1"/>
        <v>12</v>
      </c>
      <c r="B40" s="1">
        <v>93.4</v>
      </c>
      <c r="C40" s="55">
        <f t="shared" si="0"/>
        <v>40889</v>
      </c>
    </row>
    <row r="41" spans="1:3" ht="8.25" customHeight="1">
      <c r="A41" s="44" t="str">
        <f t="shared" si="1"/>
        <v>24/1</v>
      </c>
      <c r="B41" s="1">
        <v>95.3</v>
      </c>
      <c r="C41" s="55">
        <f>'01グラフ'!L$1+10</f>
        <v>40919</v>
      </c>
    </row>
    <row r="42" ht="8.25" customHeight="1">
      <c r="A42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8" sqref="L8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3"/>
  <legacyDrawing r:id="rId2"/>
  <oleObjects>
    <oleObject progId="文書" shapeId="170757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B51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7.25390625" style="69" customWidth="1"/>
    <col min="2" max="2" width="76.75390625" style="69" customWidth="1"/>
    <col min="3" max="16384" width="8.00390625" style="69" customWidth="1"/>
  </cols>
  <sheetData>
    <row r="1" spans="1:2" ht="22.5">
      <c r="A1" s="67" t="s">
        <v>98</v>
      </c>
      <c r="B1" s="68"/>
    </row>
    <row r="3" ht="13.5">
      <c r="B3" s="70" t="s">
        <v>88</v>
      </c>
    </row>
    <row r="6" spans="1:2" ht="32.25" customHeight="1">
      <c r="A6" s="71" t="s">
        <v>89</v>
      </c>
      <c r="B6" s="72" t="s">
        <v>90</v>
      </c>
    </row>
    <row r="7" spans="1:2" ht="37.5" customHeight="1">
      <c r="A7" s="71"/>
      <c r="B7" s="72" t="s">
        <v>91</v>
      </c>
    </row>
    <row r="8" spans="1:2" ht="32.25" customHeight="1">
      <c r="A8" s="71" t="s">
        <v>92</v>
      </c>
      <c r="B8" s="72" t="s">
        <v>93</v>
      </c>
    </row>
    <row r="9" spans="1:2" ht="37.5" customHeight="1">
      <c r="A9" s="71"/>
      <c r="B9" s="72" t="s">
        <v>94</v>
      </c>
    </row>
    <row r="10" spans="1:2" ht="32.25" customHeight="1">
      <c r="A10" s="71" t="s">
        <v>99</v>
      </c>
      <c r="B10" s="72" t="s">
        <v>95</v>
      </c>
    </row>
    <row r="11" spans="1:2" ht="37.5" customHeight="1">
      <c r="A11" s="71"/>
      <c r="B11" s="72" t="s">
        <v>96</v>
      </c>
    </row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spans="1:2" ht="13.5">
      <c r="A25" s="73" t="s">
        <v>100</v>
      </c>
      <c r="B25" s="74" t="s">
        <v>97</v>
      </c>
    </row>
    <row r="26" spans="1:2" ht="13.5">
      <c r="A26" s="74"/>
      <c r="B26" s="74" t="s">
        <v>101</v>
      </c>
    </row>
    <row r="27" spans="1:2" ht="13.5">
      <c r="A27" s="74"/>
      <c r="B27" s="74" t="s">
        <v>102</v>
      </c>
    </row>
    <row r="28" spans="1:2" ht="13.5">
      <c r="A28" s="74"/>
      <c r="B28" s="74"/>
    </row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6" spans="1:2" ht="13.5">
      <c r="A46" s="73" t="s">
        <v>100</v>
      </c>
      <c r="B46" s="74" t="s">
        <v>103</v>
      </c>
    </row>
    <row r="47" spans="1:2" ht="13.5">
      <c r="A47" s="74"/>
      <c r="B47" s="74" t="s">
        <v>104</v>
      </c>
    </row>
    <row r="48" spans="1:2" ht="13.5">
      <c r="A48" s="74"/>
      <c r="B48" s="74" t="s">
        <v>105</v>
      </c>
    </row>
    <row r="51" spans="1:2" ht="13.5">
      <c r="A51" s="75" t="s">
        <v>106</v>
      </c>
      <c r="B51" s="75"/>
    </row>
  </sheetData>
  <printOptions/>
  <pageMargins left="0.85" right="0.75" top="0.79" bottom="0.46" header="0.512" footer="0.3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78" customWidth="1"/>
    <col min="2" max="2" width="13.625" style="79" customWidth="1"/>
    <col min="3" max="3" width="2.00390625" style="79" customWidth="1"/>
    <col min="4" max="4" width="6.75390625" style="78" customWidth="1"/>
    <col min="5" max="5" width="2.00390625" style="78" bestFit="1" customWidth="1"/>
    <col min="6" max="6" width="6.75390625" style="78" customWidth="1"/>
    <col min="7" max="7" width="2.00390625" style="78" bestFit="1" customWidth="1"/>
    <col min="8" max="8" width="6.75390625" style="78" customWidth="1"/>
    <col min="9" max="9" width="2.00390625" style="78" bestFit="1" customWidth="1"/>
    <col min="10" max="10" width="6.75390625" style="78" customWidth="1"/>
    <col min="11" max="11" width="2.00390625" style="78" customWidth="1"/>
    <col min="12" max="12" width="6.75390625" style="78" customWidth="1"/>
    <col min="13" max="13" width="2.00390625" style="78" customWidth="1"/>
    <col min="14" max="14" width="6.75390625" style="78" customWidth="1"/>
    <col min="15" max="15" width="2.00390625" style="78" customWidth="1"/>
    <col min="16" max="16" width="6.75390625" style="78" customWidth="1"/>
    <col min="17" max="17" width="2.00390625" style="78" customWidth="1"/>
    <col min="18" max="18" width="6.75390625" style="78" customWidth="1"/>
    <col min="19" max="19" width="2.00390625" style="78" customWidth="1"/>
    <col min="20" max="20" width="6.75390625" style="78" customWidth="1"/>
    <col min="21" max="21" width="2.00390625" style="78" customWidth="1"/>
    <col min="22" max="22" width="6.75390625" style="78" customWidth="1"/>
    <col min="23" max="23" width="2.00390625" style="78" customWidth="1"/>
    <col min="24" max="24" width="6.75390625" style="78" customWidth="1"/>
    <col min="25" max="25" width="2.00390625" style="78" customWidth="1"/>
    <col min="26" max="26" width="6.75390625" style="78" customWidth="1"/>
    <col min="27" max="27" width="2.00390625" style="78" customWidth="1"/>
    <col min="28" max="28" width="6.75390625" style="78" customWidth="1"/>
    <col min="29" max="29" width="2.00390625" style="78" customWidth="1"/>
    <col min="30" max="30" width="6.75390625" style="78" customWidth="1"/>
    <col min="31" max="31" width="2.00390625" style="78" customWidth="1"/>
    <col min="32" max="32" width="6.75390625" style="78" customWidth="1"/>
    <col min="33" max="33" width="2.00390625" style="78" customWidth="1"/>
    <col min="34" max="34" width="6.75390625" style="78" customWidth="1"/>
    <col min="35" max="35" width="2.00390625" style="78" customWidth="1"/>
    <col min="36" max="36" width="6.75390625" style="78" customWidth="1"/>
    <col min="37" max="37" width="2.00390625" style="78" customWidth="1"/>
    <col min="38" max="38" width="6.75390625" style="78" customWidth="1"/>
    <col min="39" max="39" width="2.00390625" style="78" customWidth="1"/>
    <col min="40" max="40" width="6.75390625" style="78" customWidth="1"/>
    <col min="41" max="41" width="2.00390625" style="78" customWidth="1"/>
    <col min="42" max="42" width="6.75390625" style="78" customWidth="1"/>
    <col min="43" max="43" width="2.00390625" style="78" customWidth="1"/>
    <col min="44" max="44" width="6.75390625" style="78" customWidth="1"/>
    <col min="45" max="45" width="2.00390625" style="78" customWidth="1"/>
    <col min="46" max="46" width="6.75390625" style="78" customWidth="1"/>
    <col min="47" max="47" width="2.00390625" style="78" customWidth="1"/>
    <col min="48" max="48" width="6.75390625" style="78" customWidth="1"/>
    <col min="49" max="49" width="1.37890625" style="78" customWidth="1"/>
    <col min="50" max="16384" width="9.00390625" style="78" customWidth="1"/>
  </cols>
  <sheetData>
    <row r="1" spans="2:6" ht="18.75">
      <c r="B1" s="76" t="s">
        <v>107</v>
      </c>
      <c r="C1" s="77"/>
      <c r="D1" s="77"/>
      <c r="E1" s="77"/>
      <c r="F1" s="77"/>
    </row>
    <row r="2" spans="40:44" ht="14.25" thickBot="1">
      <c r="AN2" s="80"/>
      <c r="AR2" s="78" t="s">
        <v>186</v>
      </c>
    </row>
    <row r="3" spans="2:3" ht="12" customHeight="1" thickBot="1">
      <c r="B3" s="81"/>
      <c r="C3" s="82"/>
    </row>
    <row r="4" spans="2:48" ht="12" customHeight="1" thickBot="1">
      <c r="B4" s="83"/>
      <c r="C4" s="84"/>
      <c r="D4" s="85"/>
      <c r="E4" s="86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8"/>
      <c r="AV4" s="85"/>
    </row>
    <row r="5" spans="2:57" ht="12" customHeight="1" thickBot="1">
      <c r="B5" s="83" t="s">
        <v>108</v>
      </c>
      <c r="C5" s="83"/>
      <c r="D5" s="89"/>
      <c r="E5" s="90"/>
      <c r="F5" s="91"/>
      <c r="G5" s="90"/>
      <c r="H5" s="91"/>
      <c r="I5" s="90"/>
      <c r="J5" s="91"/>
      <c r="K5" s="90"/>
      <c r="L5" s="91"/>
      <c r="M5" s="90"/>
      <c r="N5" s="91"/>
      <c r="O5" s="90"/>
      <c r="P5" s="91"/>
      <c r="Q5" s="90"/>
      <c r="R5" s="91"/>
      <c r="S5" s="90"/>
      <c r="T5" s="91"/>
      <c r="U5" s="90"/>
      <c r="V5" s="91"/>
      <c r="W5" s="90"/>
      <c r="X5" s="91"/>
      <c r="Y5" s="90"/>
      <c r="Z5" s="91"/>
      <c r="AA5" s="90"/>
      <c r="AB5" s="91"/>
      <c r="AC5" s="90"/>
      <c r="AD5" s="91"/>
      <c r="AE5" s="90"/>
      <c r="AF5" s="92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93"/>
      <c r="AR5" s="91"/>
      <c r="AS5" s="90"/>
      <c r="AT5" s="91"/>
      <c r="AU5" s="94"/>
      <c r="AV5" s="95"/>
      <c r="AW5" s="96"/>
      <c r="AX5" s="96"/>
      <c r="AY5" s="96"/>
      <c r="AZ5" s="96"/>
      <c r="BA5" s="96"/>
      <c r="BB5" s="96"/>
      <c r="BC5" s="96"/>
      <c r="BD5" s="96"/>
      <c r="BE5" s="96"/>
    </row>
    <row r="6" spans="2:57" ht="12" customHeight="1">
      <c r="B6" s="97" t="s">
        <v>187</v>
      </c>
      <c r="C6" s="97"/>
      <c r="D6" s="98"/>
      <c r="E6" s="99"/>
      <c r="F6" s="98"/>
      <c r="G6" s="100" t="s">
        <v>188</v>
      </c>
      <c r="H6" s="101"/>
      <c r="I6" s="100" t="s">
        <v>189</v>
      </c>
      <c r="J6" s="101"/>
      <c r="K6" s="100" t="s">
        <v>190</v>
      </c>
      <c r="L6" s="101"/>
      <c r="M6" s="100" t="s">
        <v>191</v>
      </c>
      <c r="N6" s="101"/>
      <c r="O6" s="100" t="s">
        <v>192</v>
      </c>
      <c r="P6" s="101"/>
      <c r="Q6" s="100" t="s">
        <v>193</v>
      </c>
      <c r="R6" s="101"/>
      <c r="S6" s="100" t="s">
        <v>116</v>
      </c>
      <c r="T6" s="101"/>
      <c r="U6" s="100" t="s">
        <v>194</v>
      </c>
      <c r="V6" s="101"/>
      <c r="W6" s="100" t="s">
        <v>118</v>
      </c>
      <c r="X6" s="101"/>
      <c r="Y6" s="100" t="s">
        <v>195</v>
      </c>
      <c r="Z6" s="101"/>
      <c r="AA6" s="100" t="s">
        <v>196</v>
      </c>
      <c r="AB6" s="101"/>
      <c r="AC6" s="100" t="s">
        <v>121</v>
      </c>
      <c r="AD6" s="101"/>
      <c r="AE6" s="100" t="s">
        <v>197</v>
      </c>
      <c r="AF6" s="102"/>
      <c r="AG6" s="103"/>
      <c r="AH6" s="104"/>
      <c r="AI6" s="103"/>
      <c r="AJ6" s="105"/>
      <c r="AK6" s="103"/>
      <c r="AL6" s="105"/>
      <c r="AM6" s="103"/>
      <c r="AN6" s="104"/>
      <c r="AO6" s="103"/>
      <c r="AP6" s="104"/>
      <c r="AQ6" s="100" t="s">
        <v>198</v>
      </c>
      <c r="AR6" s="101"/>
      <c r="AS6" s="100" t="s">
        <v>198</v>
      </c>
      <c r="AT6" s="102"/>
      <c r="AU6" s="100" t="s">
        <v>198</v>
      </c>
      <c r="AV6" s="106"/>
      <c r="AW6" s="96"/>
      <c r="AX6" s="96"/>
      <c r="AY6" s="96"/>
      <c r="AZ6" s="96"/>
      <c r="BA6" s="96"/>
      <c r="BB6" s="96"/>
      <c r="BC6" s="96"/>
      <c r="BD6" s="96"/>
      <c r="BE6" s="96"/>
    </row>
    <row r="7" spans="2:57" ht="12" customHeight="1">
      <c r="B7" s="107"/>
      <c r="C7" s="107"/>
      <c r="D7" s="108"/>
      <c r="E7" s="109"/>
      <c r="F7" s="108"/>
      <c r="G7" s="109"/>
      <c r="H7" s="108"/>
      <c r="I7" s="109"/>
      <c r="J7" s="108"/>
      <c r="K7" s="109"/>
      <c r="L7" s="108"/>
      <c r="M7" s="109"/>
      <c r="N7" s="108"/>
      <c r="O7" s="109"/>
      <c r="P7" s="108"/>
      <c r="Q7" s="109"/>
      <c r="R7" s="108"/>
      <c r="S7" s="109"/>
      <c r="T7" s="108"/>
      <c r="U7" s="109"/>
      <c r="V7" s="108"/>
      <c r="W7" s="109"/>
      <c r="X7" s="108"/>
      <c r="Y7" s="109"/>
      <c r="Z7" s="108"/>
      <c r="AA7" s="109"/>
      <c r="AB7" s="108"/>
      <c r="AC7" s="109"/>
      <c r="AD7" s="108"/>
      <c r="AE7" s="109"/>
      <c r="AF7" s="108"/>
      <c r="AG7" s="110" t="s">
        <v>124</v>
      </c>
      <c r="AH7" s="111"/>
      <c r="AI7" s="110" t="s">
        <v>199</v>
      </c>
      <c r="AJ7" s="112"/>
      <c r="AK7" s="110"/>
      <c r="AL7" s="112"/>
      <c r="AM7" s="110" t="s">
        <v>126</v>
      </c>
      <c r="AN7" s="112"/>
      <c r="AO7" s="110" t="s">
        <v>197</v>
      </c>
      <c r="AP7" s="111"/>
      <c r="AQ7" s="109"/>
      <c r="AR7" s="113"/>
      <c r="AS7" s="109"/>
      <c r="AT7" s="108"/>
      <c r="AU7" s="109"/>
      <c r="AV7" s="114"/>
      <c r="AW7" s="96"/>
      <c r="AX7" s="96"/>
      <c r="AY7" s="96"/>
      <c r="AZ7" s="96"/>
      <c r="BA7" s="96"/>
      <c r="BB7" s="96"/>
      <c r="BC7" s="96"/>
      <c r="BD7" s="96"/>
      <c r="BE7" s="96"/>
    </row>
    <row r="8" spans="2:57" ht="12" customHeight="1">
      <c r="B8" s="115"/>
      <c r="C8" s="116" t="s">
        <v>200</v>
      </c>
      <c r="D8" s="101"/>
      <c r="E8" s="100" t="s">
        <v>201</v>
      </c>
      <c r="F8" s="101"/>
      <c r="G8" s="100" t="s">
        <v>202</v>
      </c>
      <c r="H8" s="101"/>
      <c r="I8" s="100" t="s">
        <v>203</v>
      </c>
      <c r="J8" s="101"/>
      <c r="K8" s="100" t="s">
        <v>204</v>
      </c>
      <c r="L8" s="101"/>
      <c r="M8" s="100" t="s">
        <v>204</v>
      </c>
      <c r="N8" s="101"/>
      <c r="O8" s="100" t="s">
        <v>204</v>
      </c>
      <c r="P8" s="101"/>
      <c r="Q8" s="100" t="s">
        <v>204</v>
      </c>
      <c r="R8" s="101"/>
      <c r="S8" s="100" t="s">
        <v>131</v>
      </c>
      <c r="T8" s="101"/>
      <c r="U8" s="99"/>
      <c r="V8" s="98"/>
      <c r="W8" s="100" t="s">
        <v>203</v>
      </c>
      <c r="X8" s="101"/>
      <c r="Y8" s="100" t="s">
        <v>205</v>
      </c>
      <c r="Z8" s="101"/>
      <c r="AA8" s="99"/>
      <c r="AB8" s="98"/>
      <c r="AC8" s="100" t="s">
        <v>206</v>
      </c>
      <c r="AD8" s="101"/>
      <c r="AE8" s="99"/>
      <c r="AF8" s="98"/>
      <c r="AG8" s="99"/>
      <c r="AH8" s="98"/>
      <c r="AI8" s="99"/>
      <c r="AJ8" s="117"/>
      <c r="AK8" s="110" t="s">
        <v>207</v>
      </c>
      <c r="AL8" s="112"/>
      <c r="AM8" s="99"/>
      <c r="AN8" s="98"/>
      <c r="AO8" s="99"/>
      <c r="AP8" s="98"/>
      <c r="AQ8" s="100" t="s">
        <v>134</v>
      </c>
      <c r="AR8" s="101"/>
      <c r="AS8" s="100" t="s">
        <v>135</v>
      </c>
      <c r="AT8" s="102"/>
      <c r="AU8" s="100" t="s">
        <v>136</v>
      </c>
      <c r="AV8" s="106"/>
      <c r="AW8" s="96"/>
      <c r="AX8" s="96"/>
      <c r="AY8" s="96"/>
      <c r="AZ8" s="96"/>
      <c r="BA8" s="96"/>
      <c r="BB8" s="96"/>
      <c r="BC8" s="96"/>
      <c r="BD8" s="96"/>
      <c r="BE8" s="96"/>
    </row>
    <row r="9" spans="2:57" ht="12" customHeight="1">
      <c r="B9" s="115" t="s">
        <v>137</v>
      </c>
      <c r="C9" s="107"/>
      <c r="D9" s="108"/>
      <c r="E9" s="109"/>
      <c r="F9" s="108"/>
      <c r="G9" s="109"/>
      <c r="H9" s="108"/>
      <c r="I9" s="109"/>
      <c r="J9" s="108"/>
      <c r="K9" s="109"/>
      <c r="L9" s="108"/>
      <c r="M9" s="109"/>
      <c r="N9" s="108"/>
      <c r="O9" s="109"/>
      <c r="P9" s="108"/>
      <c r="Q9" s="109"/>
      <c r="R9" s="108"/>
      <c r="S9" s="109"/>
      <c r="T9" s="108"/>
      <c r="U9" s="109"/>
      <c r="V9" s="108"/>
      <c r="W9" s="109"/>
      <c r="X9" s="108"/>
      <c r="Y9" s="109"/>
      <c r="Z9" s="108"/>
      <c r="AA9" s="109"/>
      <c r="AB9" s="108"/>
      <c r="AC9" s="109"/>
      <c r="AD9" s="108"/>
      <c r="AE9" s="109"/>
      <c r="AF9" s="108"/>
      <c r="AG9" s="109"/>
      <c r="AH9" s="108"/>
      <c r="AI9" s="109"/>
      <c r="AJ9" s="113"/>
      <c r="AK9" s="109"/>
      <c r="AL9" s="113"/>
      <c r="AM9" s="109"/>
      <c r="AN9" s="108"/>
      <c r="AO9" s="109"/>
      <c r="AP9" s="108"/>
      <c r="AQ9" s="109"/>
      <c r="AR9" s="113"/>
      <c r="AS9" s="109"/>
      <c r="AT9" s="108"/>
      <c r="AU9" s="109"/>
      <c r="AV9" s="114"/>
      <c r="AW9" s="96"/>
      <c r="AX9" s="96"/>
      <c r="AY9" s="96"/>
      <c r="AZ9" s="96"/>
      <c r="BA9" s="96"/>
      <c r="BB9" s="96"/>
      <c r="BC9" s="96"/>
      <c r="BD9" s="96"/>
      <c r="BE9" s="96"/>
    </row>
    <row r="10" spans="2:57" ht="12" customHeight="1">
      <c r="B10" s="115"/>
      <c r="C10" s="115"/>
      <c r="D10" s="98"/>
      <c r="E10" s="99"/>
      <c r="F10" s="98"/>
      <c r="G10" s="100" t="s">
        <v>138</v>
      </c>
      <c r="H10" s="101"/>
      <c r="I10" s="100" t="s">
        <v>138</v>
      </c>
      <c r="J10" s="101"/>
      <c r="K10" s="100" t="s">
        <v>138</v>
      </c>
      <c r="L10" s="101"/>
      <c r="M10" s="100" t="s">
        <v>138</v>
      </c>
      <c r="N10" s="101"/>
      <c r="O10" s="100" t="s">
        <v>138</v>
      </c>
      <c r="P10" s="101"/>
      <c r="Q10" s="100" t="s">
        <v>138</v>
      </c>
      <c r="R10" s="101"/>
      <c r="S10" s="100" t="s">
        <v>138</v>
      </c>
      <c r="T10" s="101"/>
      <c r="U10" s="100" t="s">
        <v>138</v>
      </c>
      <c r="V10" s="101"/>
      <c r="W10" s="100" t="s">
        <v>138</v>
      </c>
      <c r="X10" s="101"/>
      <c r="Y10" s="100" t="s">
        <v>138</v>
      </c>
      <c r="Z10" s="101"/>
      <c r="AA10" s="100" t="s">
        <v>138</v>
      </c>
      <c r="AB10" s="101"/>
      <c r="AC10" s="100" t="s">
        <v>138</v>
      </c>
      <c r="AD10" s="101"/>
      <c r="AE10" s="100" t="s">
        <v>138</v>
      </c>
      <c r="AF10" s="102"/>
      <c r="AG10" s="100" t="s">
        <v>138</v>
      </c>
      <c r="AH10" s="102"/>
      <c r="AI10" s="100" t="s">
        <v>138</v>
      </c>
      <c r="AJ10" s="101"/>
      <c r="AK10" s="100"/>
      <c r="AL10" s="101"/>
      <c r="AM10" s="100" t="s">
        <v>139</v>
      </c>
      <c r="AN10" s="101"/>
      <c r="AO10" s="100" t="s">
        <v>139</v>
      </c>
      <c r="AP10" s="102"/>
      <c r="AQ10" s="100" t="s">
        <v>138</v>
      </c>
      <c r="AR10" s="101"/>
      <c r="AS10" s="100" t="s">
        <v>140</v>
      </c>
      <c r="AT10" s="102"/>
      <c r="AU10" s="100" t="s">
        <v>141</v>
      </c>
      <c r="AV10" s="106"/>
      <c r="AW10" s="96"/>
      <c r="AX10" s="96"/>
      <c r="AY10" s="96"/>
      <c r="AZ10" s="96"/>
      <c r="BA10" s="96"/>
      <c r="BB10" s="96"/>
      <c r="BC10" s="96"/>
      <c r="BD10" s="96"/>
      <c r="BE10" s="96"/>
    </row>
    <row r="11" spans="2:57" ht="12" customHeight="1" thickBot="1">
      <c r="B11" s="118"/>
      <c r="C11" s="119"/>
      <c r="D11" s="120"/>
      <c r="E11" s="121"/>
      <c r="F11" s="120"/>
      <c r="G11" s="121"/>
      <c r="H11" s="120"/>
      <c r="I11" s="121"/>
      <c r="J11" s="120"/>
      <c r="K11" s="121"/>
      <c r="L11" s="120"/>
      <c r="M11" s="121"/>
      <c r="N11" s="120"/>
      <c r="O11" s="121"/>
      <c r="P11" s="120"/>
      <c r="Q11" s="121"/>
      <c r="R11" s="120"/>
      <c r="S11" s="121"/>
      <c r="T11" s="120"/>
      <c r="U11" s="121"/>
      <c r="V11" s="120"/>
      <c r="W11" s="121"/>
      <c r="X11" s="120"/>
      <c r="Y11" s="121"/>
      <c r="Z11" s="120"/>
      <c r="AA11" s="121"/>
      <c r="AB11" s="120"/>
      <c r="AC11" s="121"/>
      <c r="AD11" s="120"/>
      <c r="AE11" s="121"/>
      <c r="AF11" s="120"/>
      <c r="AG11" s="122"/>
      <c r="AH11" s="123"/>
      <c r="AI11" s="122"/>
      <c r="AJ11" s="124"/>
      <c r="AK11" s="122"/>
      <c r="AL11" s="124"/>
      <c r="AM11" s="121"/>
      <c r="AN11" s="120"/>
      <c r="AO11" s="121"/>
      <c r="AP11" s="120"/>
      <c r="AQ11" s="122"/>
      <c r="AR11" s="124"/>
      <c r="AS11" s="121"/>
      <c r="AT11" s="120"/>
      <c r="AU11" s="122"/>
      <c r="AV11" s="125"/>
      <c r="AW11" s="96"/>
      <c r="AX11" s="96"/>
      <c r="AY11" s="96"/>
      <c r="AZ11" s="96"/>
      <c r="BA11" s="96"/>
      <c r="BB11" s="96"/>
      <c r="BC11" s="96"/>
      <c r="BD11" s="96"/>
      <c r="BE11" s="96"/>
    </row>
    <row r="12" spans="2:57" s="132" customFormat="1" ht="16.5" customHeight="1" thickBot="1">
      <c r="B12" s="126" t="s">
        <v>208</v>
      </c>
      <c r="C12" s="127">
        <v>10000</v>
      </c>
      <c r="D12" s="128"/>
      <c r="E12" s="129">
        <v>59.1</v>
      </c>
      <c r="F12" s="128"/>
      <c r="G12" s="129">
        <v>331.9</v>
      </c>
      <c r="H12" s="128"/>
      <c r="I12" s="129">
        <v>200.9</v>
      </c>
      <c r="J12" s="128"/>
      <c r="K12" s="129">
        <v>569.6</v>
      </c>
      <c r="L12" s="128"/>
      <c r="M12" s="129">
        <v>1559.3</v>
      </c>
      <c r="N12" s="128"/>
      <c r="O12" s="129">
        <v>3051.8</v>
      </c>
      <c r="P12" s="128"/>
      <c r="Q12" s="129">
        <v>225.5</v>
      </c>
      <c r="R12" s="128"/>
      <c r="S12" s="129">
        <v>221.9</v>
      </c>
      <c r="T12" s="128"/>
      <c r="U12" s="129">
        <v>891.8</v>
      </c>
      <c r="V12" s="128"/>
      <c r="W12" s="129">
        <v>219.5</v>
      </c>
      <c r="X12" s="128"/>
      <c r="Y12" s="129">
        <v>372.7</v>
      </c>
      <c r="Z12" s="128"/>
      <c r="AA12" s="129">
        <v>77.4</v>
      </c>
      <c r="AB12" s="128"/>
      <c r="AC12" s="129">
        <v>1467</v>
      </c>
      <c r="AD12" s="128"/>
      <c r="AE12" s="129">
        <v>751.6</v>
      </c>
      <c r="AF12" s="128"/>
      <c r="AG12" s="129">
        <v>251.4</v>
      </c>
      <c r="AH12" s="128"/>
      <c r="AI12" s="129">
        <v>76.1</v>
      </c>
      <c r="AJ12" s="128"/>
      <c r="AK12" s="129">
        <v>140.7</v>
      </c>
      <c r="AL12" s="128"/>
      <c r="AM12" s="129">
        <v>63.5</v>
      </c>
      <c r="AN12" s="128"/>
      <c r="AO12" s="129">
        <v>219.9</v>
      </c>
      <c r="AP12" s="128"/>
      <c r="AQ12" s="129">
        <v>5406.2</v>
      </c>
      <c r="AR12" s="128"/>
      <c r="AS12" s="129">
        <v>199.2</v>
      </c>
      <c r="AT12" s="128"/>
      <c r="AU12" s="129">
        <v>10199.2</v>
      </c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</row>
    <row r="13" spans="2:57" ht="16.5" customHeight="1">
      <c r="B13" s="133" t="s">
        <v>142</v>
      </c>
      <c r="C13" s="134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6"/>
      <c r="AW13" s="96"/>
      <c r="AX13" s="96"/>
      <c r="AY13" s="96"/>
      <c r="AZ13" s="96"/>
      <c r="BA13" s="96"/>
      <c r="BB13" s="96"/>
      <c r="BC13" s="96"/>
      <c r="BD13" s="96"/>
      <c r="BE13" s="96"/>
    </row>
    <row r="14" spans="2:57" ht="16.5" customHeight="1">
      <c r="B14" s="137">
        <v>39099</v>
      </c>
      <c r="C14" s="138"/>
      <c r="D14" s="139">
        <v>101</v>
      </c>
      <c r="E14" s="139"/>
      <c r="F14" s="139">
        <v>109.3</v>
      </c>
      <c r="G14" s="139"/>
      <c r="H14" s="139">
        <v>98.8</v>
      </c>
      <c r="I14" s="139"/>
      <c r="J14" s="139">
        <v>96.1</v>
      </c>
      <c r="K14" s="139"/>
      <c r="L14" s="139">
        <v>108.9</v>
      </c>
      <c r="M14" s="139"/>
      <c r="N14" s="139">
        <v>93.9</v>
      </c>
      <c r="O14" s="139"/>
      <c r="P14" s="139">
        <v>105.7</v>
      </c>
      <c r="Q14" s="139"/>
      <c r="R14" s="139">
        <v>95.1</v>
      </c>
      <c r="S14" s="139"/>
      <c r="T14" s="139">
        <v>97.1</v>
      </c>
      <c r="U14" s="139"/>
      <c r="V14" s="139">
        <v>102.4</v>
      </c>
      <c r="W14" s="139"/>
      <c r="X14" s="139">
        <v>105</v>
      </c>
      <c r="Y14" s="139"/>
      <c r="Z14" s="139">
        <v>99.3</v>
      </c>
      <c r="AA14" s="139"/>
      <c r="AB14" s="139">
        <v>78.7</v>
      </c>
      <c r="AC14" s="139"/>
      <c r="AD14" s="139">
        <v>96.9</v>
      </c>
      <c r="AE14" s="139"/>
      <c r="AF14" s="139">
        <v>103.2</v>
      </c>
      <c r="AG14" s="139"/>
      <c r="AH14" s="139">
        <v>108.5</v>
      </c>
      <c r="AI14" s="139"/>
      <c r="AJ14" s="139">
        <v>97.5</v>
      </c>
      <c r="AK14" s="139"/>
      <c r="AL14" s="139">
        <v>104</v>
      </c>
      <c r="AM14" s="139"/>
      <c r="AN14" s="139">
        <v>84.4</v>
      </c>
      <c r="AO14" s="139"/>
      <c r="AP14" s="139">
        <v>104</v>
      </c>
      <c r="AQ14" s="139"/>
      <c r="AR14" s="139">
        <v>102.2</v>
      </c>
      <c r="AS14" s="139"/>
      <c r="AT14" s="139">
        <v>99.1</v>
      </c>
      <c r="AU14" s="139"/>
      <c r="AV14" s="140">
        <v>100.9</v>
      </c>
      <c r="AW14" s="96"/>
      <c r="AX14" s="96"/>
      <c r="AY14" s="96"/>
      <c r="AZ14" s="96"/>
      <c r="BA14" s="96"/>
      <c r="BB14" s="96"/>
      <c r="BC14" s="96"/>
      <c r="BD14" s="96"/>
      <c r="BE14" s="96"/>
    </row>
    <row r="15" spans="2:57" ht="16.5" customHeight="1">
      <c r="B15" s="137">
        <v>39464</v>
      </c>
      <c r="C15" s="138"/>
      <c r="D15" s="139">
        <v>95.6</v>
      </c>
      <c r="E15" s="139"/>
      <c r="F15" s="139">
        <v>107.7</v>
      </c>
      <c r="G15" s="139"/>
      <c r="H15" s="139">
        <v>93.4</v>
      </c>
      <c r="I15" s="139"/>
      <c r="J15" s="139">
        <v>98</v>
      </c>
      <c r="K15" s="139"/>
      <c r="L15" s="139">
        <v>96.7</v>
      </c>
      <c r="M15" s="139"/>
      <c r="N15" s="139">
        <v>94</v>
      </c>
      <c r="O15" s="139"/>
      <c r="P15" s="139">
        <v>97.6</v>
      </c>
      <c r="Q15" s="139"/>
      <c r="R15" s="139">
        <v>100.8</v>
      </c>
      <c r="S15" s="139"/>
      <c r="T15" s="139">
        <v>99.5</v>
      </c>
      <c r="U15" s="139"/>
      <c r="V15" s="139">
        <v>96.2</v>
      </c>
      <c r="W15" s="139"/>
      <c r="X15" s="139">
        <v>99.6</v>
      </c>
      <c r="Y15" s="139"/>
      <c r="Z15" s="139">
        <v>90.3</v>
      </c>
      <c r="AA15" s="139"/>
      <c r="AB15" s="139">
        <v>72.4</v>
      </c>
      <c r="AC15" s="139"/>
      <c r="AD15" s="139">
        <v>92.3</v>
      </c>
      <c r="AE15" s="139"/>
      <c r="AF15" s="139">
        <v>96.9</v>
      </c>
      <c r="AG15" s="139"/>
      <c r="AH15" s="139">
        <v>104.8</v>
      </c>
      <c r="AI15" s="139"/>
      <c r="AJ15" s="139">
        <v>80.3</v>
      </c>
      <c r="AK15" s="139"/>
      <c r="AL15" s="139">
        <v>104.1</v>
      </c>
      <c r="AM15" s="139"/>
      <c r="AN15" s="139">
        <v>73.6</v>
      </c>
      <c r="AO15" s="139"/>
      <c r="AP15" s="139">
        <v>95.7</v>
      </c>
      <c r="AQ15" s="139"/>
      <c r="AR15" s="139">
        <v>96.6</v>
      </c>
      <c r="AS15" s="139"/>
      <c r="AT15" s="139">
        <v>118.9</v>
      </c>
      <c r="AU15" s="139"/>
      <c r="AV15" s="140">
        <v>96.1</v>
      </c>
      <c r="AW15" s="96"/>
      <c r="AX15" s="96"/>
      <c r="AY15" s="96"/>
      <c r="AZ15" s="96"/>
      <c r="BA15" s="96"/>
      <c r="BB15" s="96"/>
      <c r="BC15" s="96"/>
      <c r="BD15" s="96"/>
      <c r="BE15" s="96"/>
    </row>
    <row r="16" spans="2:57" ht="16.5" customHeight="1">
      <c r="B16" s="137">
        <v>39829</v>
      </c>
      <c r="C16" s="138"/>
      <c r="D16" s="139">
        <v>74.9</v>
      </c>
      <c r="E16" s="139"/>
      <c r="F16" s="139">
        <v>58.2</v>
      </c>
      <c r="G16" s="139"/>
      <c r="H16" s="139">
        <v>67.3</v>
      </c>
      <c r="I16" s="139"/>
      <c r="J16" s="139">
        <v>81.2</v>
      </c>
      <c r="K16" s="139"/>
      <c r="L16" s="139">
        <v>56</v>
      </c>
      <c r="M16" s="139"/>
      <c r="N16" s="139">
        <v>79.9</v>
      </c>
      <c r="O16" s="139"/>
      <c r="P16" s="139">
        <v>61.9</v>
      </c>
      <c r="Q16" s="139"/>
      <c r="R16" s="139">
        <v>126.1</v>
      </c>
      <c r="S16" s="139"/>
      <c r="T16" s="139">
        <v>73.2</v>
      </c>
      <c r="U16" s="139"/>
      <c r="V16" s="139">
        <v>82.5</v>
      </c>
      <c r="W16" s="139"/>
      <c r="X16" s="139">
        <v>77.5</v>
      </c>
      <c r="Y16" s="139"/>
      <c r="Z16" s="139">
        <v>76.6</v>
      </c>
      <c r="AA16" s="139"/>
      <c r="AB16" s="139">
        <v>57.7</v>
      </c>
      <c r="AC16" s="139"/>
      <c r="AD16" s="139">
        <v>88.3</v>
      </c>
      <c r="AE16" s="139"/>
      <c r="AF16" s="139">
        <v>84.6</v>
      </c>
      <c r="AG16" s="139"/>
      <c r="AH16" s="139">
        <v>87.7</v>
      </c>
      <c r="AI16" s="139"/>
      <c r="AJ16" s="139">
        <v>66.6</v>
      </c>
      <c r="AK16" s="139"/>
      <c r="AL16" s="139">
        <v>96.5</v>
      </c>
      <c r="AM16" s="139"/>
      <c r="AN16" s="139">
        <v>58.3</v>
      </c>
      <c r="AO16" s="139"/>
      <c r="AP16" s="139">
        <v>87.4</v>
      </c>
      <c r="AQ16" s="139"/>
      <c r="AR16" s="139">
        <v>69.2</v>
      </c>
      <c r="AS16" s="139"/>
      <c r="AT16" s="139">
        <v>116</v>
      </c>
      <c r="AU16" s="139"/>
      <c r="AV16" s="140">
        <v>75.7</v>
      </c>
      <c r="AW16" s="96"/>
      <c r="AX16" s="96"/>
      <c r="AY16" s="96"/>
      <c r="AZ16" s="96"/>
      <c r="BA16" s="96"/>
      <c r="BB16" s="96"/>
      <c r="BC16" s="96"/>
      <c r="BD16" s="96"/>
      <c r="BE16" s="96"/>
    </row>
    <row r="17" spans="2:57" ht="16.5" customHeight="1">
      <c r="B17" s="137">
        <v>40194</v>
      </c>
      <c r="C17" s="138"/>
      <c r="D17" s="139">
        <v>82.2</v>
      </c>
      <c r="E17" s="139"/>
      <c r="F17" s="139">
        <v>75.8</v>
      </c>
      <c r="G17" s="139"/>
      <c r="H17" s="139">
        <v>81.1</v>
      </c>
      <c r="I17" s="139"/>
      <c r="J17" s="139">
        <v>90.9</v>
      </c>
      <c r="K17" s="139"/>
      <c r="L17" s="139">
        <v>70</v>
      </c>
      <c r="M17" s="139"/>
      <c r="N17" s="139">
        <v>80.7</v>
      </c>
      <c r="O17" s="139"/>
      <c r="P17" s="139">
        <v>75.9</v>
      </c>
      <c r="Q17" s="139"/>
      <c r="R17" s="139">
        <v>129.2</v>
      </c>
      <c r="S17" s="139"/>
      <c r="T17" s="139">
        <v>80.1</v>
      </c>
      <c r="U17" s="139"/>
      <c r="V17" s="139">
        <v>86.2</v>
      </c>
      <c r="W17" s="139"/>
      <c r="X17" s="139">
        <v>90.1</v>
      </c>
      <c r="Y17" s="139"/>
      <c r="Z17" s="139">
        <v>79.3</v>
      </c>
      <c r="AA17" s="139"/>
      <c r="AB17" s="139">
        <v>64.9</v>
      </c>
      <c r="AC17" s="139"/>
      <c r="AD17" s="139">
        <v>88.9</v>
      </c>
      <c r="AE17" s="139"/>
      <c r="AF17" s="139">
        <v>88.8</v>
      </c>
      <c r="AG17" s="139"/>
      <c r="AH17" s="139">
        <v>97</v>
      </c>
      <c r="AI17" s="139"/>
      <c r="AJ17" s="139">
        <v>66.8</v>
      </c>
      <c r="AK17" s="139"/>
      <c r="AL17" s="139">
        <v>96.1</v>
      </c>
      <c r="AM17" s="139"/>
      <c r="AN17" s="139">
        <v>57.4</v>
      </c>
      <c r="AO17" s="139"/>
      <c r="AP17" s="139">
        <v>91.3</v>
      </c>
      <c r="AQ17" s="139"/>
      <c r="AR17" s="139">
        <v>78.9</v>
      </c>
      <c r="AS17" s="139"/>
      <c r="AT17" s="139">
        <v>124</v>
      </c>
      <c r="AU17" s="139"/>
      <c r="AV17" s="140">
        <v>83</v>
      </c>
      <c r="AW17" s="96"/>
      <c r="AX17" s="96"/>
      <c r="AY17" s="96"/>
      <c r="AZ17" s="96"/>
      <c r="BA17" s="96"/>
      <c r="BB17" s="96"/>
      <c r="BC17" s="96"/>
      <c r="BD17" s="96"/>
      <c r="BE17" s="96"/>
    </row>
    <row r="18" spans="2:57" ht="16.5" customHeight="1">
      <c r="B18" s="141">
        <v>40559</v>
      </c>
      <c r="C18" s="142"/>
      <c r="D18" s="139">
        <v>80</v>
      </c>
      <c r="E18" s="143"/>
      <c r="F18" s="143">
        <v>82.2</v>
      </c>
      <c r="G18" s="143"/>
      <c r="H18" s="143">
        <v>79.9</v>
      </c>
      <c r="I18" s="143"/>
      <c r="J18" s="143">
        <v>89.1</v>
      </c>
      <c r="K18" s="143"/>
      <c r="L18" s="143">
        <v>73.7</v>
      </c>
      <c r="M18" s="144"/>
      <c r="N18" s="143">
        <v>73.9</v>
      </c>
      <c r="O18" s="143"/>
      <c r="P18" s="143">
        <v>69.5</v>
      </c>
      <c r="Q18" s="143"/>
      <c r="R18" s="143">
        <v>132.2</v>
      </c>
      <c r="S18" s="143"/>
      <c r="T18" s="143">
        <v>82.3</v>
      </c>
      <c r="U18" s="143"/>
      <c r="V18" s="143">
        <v>91.9</v>
      </c>
      <c r="W18" s="144"/>
      <c r="X18" s="143">
        <v>83.5</v>
      </c>
      <c r="Y18" s="143"/>
      <c r="Z18" s="143">
        <v>78.4</v>
      </c>
      <c r="AA18" s="144"/>
      <c r="AB18" s="143">
        <v>62</v>
      </c>
      <c r="AC18" s="144"/>
      <c r="AD18" s="143">
        <v>90.7</v>
      </c>
      <c r="AE18" s="143"/>
      <c r="AF18" s="143">
        <v>87.5</v>
      </c>
      <c r="AG18" s="143"/>
      <c r="AH18" s="143">
        <v>94</v>
      </c>
      <c r="AI18" s="144"/>
      <c r="AJ18" s="143">
        <v>79</v>
      </c>
      <c r="AK18" s="144"/>
      <c r="AL18" s="143">
        <v>93.1</v>
      </c>
      <c r="AM18" s="143"/>
      <c r="AN18" s="143">
        <v>62</v>
      </c>
      <c r="AO18" s="143"/>
      <c r="AP18" s="143">
        <v>86.9</v>
      </c>
      <c r="AQ18" s="144"/>
      <c r="AR18" s="143">
        <v>73.8</v>
      </c>
      <c r="AS18" s="144"/>
      <c r="AT18" s="143">
        <v>117.2</v>
      </c>
      <c r="AU18" s="143"/>
      <c r="AV18" s="145">
        <v>80.7</v>
      </c>
      <c r="AW18" s="96"/>
      <c r="AX18" s="96"/>
      <c r="AY18" s="96"/>
      <c r="AZ18" s="96"/>
      <c r="BA18" s="96"/>
      <c r="BB18" s="96"/>
      <c r="BC18" s="96"/>
      <c r="BD18" s="96"/>
      <c r="BE18" s="96"/>
    </row>
    <row r="19" spans="2:57" ht="16.5" customHeight="1">
      <c r="B19" s="146" t="s">
        <v>142</v>
      </c>
      <c r="C19" s="147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9"/>
      <c r="AW19" s="96"/>
      <c r="AX19" s="96"/>
      <c r="AY19" s="96"/>
      <c r="AZ19" s="96"/>
      <c r="BA19" s="96"/>
      <c r="BB19" s="96"/>
      <c r="BC19" s="96"/>
      <c r="BD19" s="96"/>
      <c r="BE19" s="96"/>
    </row>
    <row r="20" spans="2:57" ht="16.5" customHeight="1">
      <c r="B20" s="97" t="s">
        <v>143</v>
      </c>
      <c r="C20" s="150"/>
      <c r="D20" s="139">
        <v>71.8</v>
      </c>
      <c r="E20" s="139"/>
      <c r="F20" s="139">
        <v>77.1</v>
      </c>
      <c r="G20" s="139"/>
      <c r="H20" s="139">
        <v>75.7</v>
      </c>
      <c r="I20" s="139"/>
      <c r="J20" s="139">
        <v>80.2</v>
      </c>
      <c r="K20" s="139"/>
      <c r="L20" s="139">
        <v>62.9</v>
      </c>
      <c r="M20" s="139"/>
      <c r="N20" s="139">
        <v>66.8</v>
      </c>
      <c r="O20" s="139"/>
      <c r="P20" s="139">
        <v>70.6</v>
      </c>
      <c r="Q20" s="139"/>
      <c r="R20" s="139">
        <v>98.7</v>
      </c>
      <c r="S20" s="139"/>
      <c r="T20" s="139">
        <v>83.1</v>
      </c>
      <c r="U20" s="139"/>
      <c r="V20" s="139">
        <v>79.7</v>
      </c>
      <c r="W20" s="139"/>
      <c r="X20" s="139">
        <v>78.8</v>
      </c>
      <c r="Y20" s="139"/>
      <c r="Z20" s="139">
        <v>69.9</v>
      </c>
      <c r="AA20" s="139"/>
      <c r="AB20" s="139">
        <v>63.6</v>
      </c>
      <c r="AC20" s="139"/>
      <c r="AD20" s="139">
        <v>66.3</v>
      </c>
      <c r="AE20" s="139"/>
      <c r="AF20" s="139">
        <v>79.5</v>
      </c>
      <c r="AG20" s="139"/>
      <c r="AH20" s="139">
        <v>91.2</v>
      </c>
      <c r="AI20" s="139"/>
      <c r="AJ20" s="139">
        <v>66.2</v>
      </c>
      <c r="AK20" s="139"/>
      <c r="AL20" s="139">
        <v>89.4</v>
      </c>
      <c r="AM20" s="139"/>
      <c r="AN20" s="139">
        <v>57.4</v>
      </c>
      <c r="AO20" s="139"/>
      <c r="AP20" s="139">
        <v>70.6</v>
      </c>
      <c r="AQ20" s="139"/>
      <c r="AR20" s="139">
        <v>69.8</v>
      </c>
      <c r="AS20" s="139"/>
      <c r="AT20" s="139">
        <v>152.5</v>
      </c>
      <c r="AU20" s="139"/>
      <c r="AV20" s="140">
        <v>73.4</v>
      </c>
      <c r="AW20" s="96"/>
      <c r="AX20" s="96"/>
      <c r="AY20" s="96"/>
      <c r="AZ20" s="96"/>
      <c r="BA20" s="96"/>
      <c r="BB20" s="96"/>
      <c r="BC20" s="96"/>
      <c r="BD20" s="96"/>
      <c r="BE20" s="96"/>
    </row>
    <row r="21" spans="2:57" ht="16.5" customHeight="1">
      <c r="B21" s="97" t="s">
        <v>144</v>
      </c>
      <c r="C21" s="150"/>
      <c r="D21" s="139">
        <v>78.1</v>
      </c>
      <c r="E21" s="139"/>
      <c r="F21" s="139">
        <v>82.4</v>
      </c>
      <c r="G21" s="139"/>
      <c r="H21" s="139">
        <v>79.8</v>
      </c>
      <c r="I21" s="139"/>
      <c r="J21" s="139">
        <v>95</v>
      </c>
      <c r="K21" s="139"/>
      <c r="L21" s="139">
        <v>69.3</v>
      </c>
      <c r="M21" s="139"/>
      <c r="N21" s="139">
        <v>67</v>
      </c>
      <c r="O21" s="139"/>
      <c r="P21" s="139">
        <v>76.4</v>
      </c>
      <c r="Q21" s="139"/>
      <c r="R21" s="139">
        <v>138.5</v>
      </c>
      <c r="S21" s="139"/>
      <c r="T21" s="139">
        <v>79.2</v>
      </c>
      <c r="U21" s="139"/>
      <c r="V21" s="139">
        <v>87.2</v>
      </c>
      <c r="W21" s="139"/>
      <c r="X21" s="139">
        <v>85.6</v>
      </c>
      <c r="Y21" s="139"/>
      <c r="Z21" s="139">
        <v>77</v>
      </c>
      <c r="AA21" s="139"/>
      <c r="AB21" s="139">
        <v>62.5</v>
      </c>
      <c r="AC21" s="139"/>
      <c r="AD21" s="139">
        <v>74.5</v>
      </c>
      <c r="AE21" s="139"/>
      <c r="AF21" s="139">
        <v>87.2</v>
      </c>
      <c r="AG21" s="139"/>
      <c r="AH21" s="139">
        <v>97.3</v>
      </c>
      <c r="AI21" s="139"/>
      <c r="AJ21" s="139">
        <v>76.1</v>
      </c>
      <c r="AK21" s="139"/>
      <c r="AL21" s="139">
        <v>93.7</v>
      </c>
      <c r="AM21" s="139"/>
      <c r="AN21" s="139">
        <v>55.9</v>
      </c>
      <c r="AO21" s="139"/>
      <c r="AP21" s="139">
        <v>84.4</v>
      </c>
      <c r="AQ21" s="139"/>
      <c r="AR21" s="139">
        <v>75.5</v>
      </c>
      <c r="AS21" s="139"/>
      <c r="AT21" s="139">
        <v>137.6</v>
      </c>
      <c r="AU21" s="139"/>
      <c r="AV21" s="140">
        <v>79.3</v>
      </c>
      <c r="AW21" s="96"/>
      <c r="AX21" s="96"/>
      <c r="AY21" s="96"/>
      <c r="AZ21" s="96"/>
      <c r="BA21" s="96"/>
      <c r="BB21" s="96"/>
      <c r="BC21" s="96"/>
      <c r="BD21" s="96"/>
      <c r="BE21" s="96"/>
    </row>
    <row r="22" spans="2:57" ht="16.5" customHeight="1">
      <c r="B22" s="97" t="s">
        <v>145</v>
      </c>
      <c r="C22" s="150"/>
      <c r="D22" s="139">
        <v>72.2</v>
      </c>
      <c r="E22" s="139"/>
      <c r="F22" s="139">
        <v>74</v>
      </c>
      <c r="G22" s="139"/>
      <c r="H22" s="139">
        <v>77</v>
      </c>
      <c r="I22" s="139"/>
      <c r="J22" s="139">
        <v>95.5</v>
      </c>
      <c r="K22" s="139"/>
      <c r="L22" s="139">
        <v>77.3</v>
      </c>
      <c r="M22" s="139"/>
      <c r="N22" s="139">
        <v>79.1</v>
      </c>
      <c r="O22" s="139"/>
      <c r="P22" s="139">
        <v>45.5</v>
      </c>
      <c r="Q22" s="139"/>
      <c r="R22" s="139">
        <v>131.8</v>
      </c>
      <c r="S22" s="139"/>
      <c r="T22" s="139">
        <v>88.8</v>
      </c>
      <c r="U22" s="139"/>
      <c r="V22" s="139">
        <v>93.6</v>
      </c>
      <c r="W22" s="139"/>
      <c r="X22" s="139">
        <v>77.3</v>
      </c>
      <c r="Y22" s="139"/>
      <c r="Z22" s="139">
        <v>83.9</v>
      </c>
      <c r="AA22" s="139"/>
      <c r="AB22" s="139">
        <v>65.5</v>
      </c>
      <c r="AC22" s="139"/>
      <c r="AD22" s="139">
        <v>79</v>
      </c>
      <c r="AE22" s="139"/>
      <c r="AF22" s="139">
        <v>86.4</v>
      </c>
      <c r="AG22" s="139"/>
      <c r="AH22" s="139">
        <v>86</v>
      </c>
      <c r="AI22" s="139"/>
      <c r="AJ22" s="139">
        <v>100.1</v>
      </c>
      <c r="AK22" s="139"/>
      <c r="AL22" s="139">
        <v>103.6</v>
      </c>
      <c r="AM22" s="139"/>
      <c r="AN22" s="139">
        <v>64.9</v>
      </c>
      <c r="AO22" s="139"/>
      <c r="AP22" s="139">
        <v>77.3</v>
      </c>
      <c r="AQ22" s="139"/>
      <c r="AR22" s="139">
        <v>62.2</v>
      </c>
      <c r="AS22" s="139"/>
      <c r="AT22" s="139">
        <v>123</v>
      </c>
      <c r="AU22" s="139"/>
      <c r="AV22" s="140">
        <v>73.2</v>
      </c>
      <c r="AW22" s="96"/>
      <c r="AX22" s="96"/>
      <c r="AY22" s="96"/>
      <c r="AZ22" s="96"/>
      <c r="BA22" s="96"/>
      <c r="BB22" s="96"/>
      <c r="BC22" s="96"/>
      <c r="BD22" s="96"/>
      <c r="BE22" s="96"/>
    </row>
    <row r="23" spans="1:57" ht="16.5" customHeight="1">
      <c r="A23" s="151"/>
      <c r="B23" s="97" t="s">
        <v>146</v>
      </c>
      <c r="C23" s="150"/>
      <c r="D23" s="139">
        <v>72</v>
      </c>
      <c r="E23" s="139"/>
      <c r="F23" s="139">
        <v>79.4</v>
      </c>
      <c r="G23" s="139"/>
      <c r="H23" s="139">
        <v>77.4</v>
      </c>
      <c r="I23" s="139"/>
      <c r="J23" s="139">
        <v>88</v>
      </c>
      <c r="K23" s="139"/>
      <c r="L23" s="139">
        <v>68.8</v>
      </c>
      <c r="M23" s="139"/>
      <c r="N23" s="139">
        <v>58.4</v>
      </c>
      <c r="O23" s="139"/>
      <c r="P23" s="139">
        <v>51.3</v>
      </c>
      <c r="Q23" s="139"/>
      <c r="R23" s="139">
        <v>118.2</v>
      </c>
      <c r="S23" s="139"/>
      <c r="T23" s="139">
        <v>86.1</v>
      </c>
      <c r="U23" s="139"/>
      <c r="V23" s="139">
        <v>86.1</v>
      </c>
      <c r="W23" s="139"/>
      <c r="X23" s="139">
        <v>78.3</v>
      </c>
      <c r="Y23" s="139"/>
      <c r="Z23" s="139">
        <v>85.6</v>
      </c>
      <c r="AA23" s="139"/>
      <c r="AB23" s="139">
        <v>62.7</v>
      </c>
      <c r="AC23" s="139"/>
      <c r="AD23" s="139">
        <v>99.4</v>
      </c>
      <c r="AE23" s="139"/>
      <c r="AF23" s="139">
        <v>83.7</v>
      </c>
      <c r="AG23" s="139"/>
      <c r="AH23" s="139">
        <v>84.9</v>
      </c>
      <c r="AI23" s="139"/>
      <c r="AJ23" s="139">
        <v>72.3</v>
      </c>
      <c r="AK23" s="139"/>
      <c r="AL23" s="139">
        <v>95</v>
      </c>
      <c r="AM23" s="139"/>
      <c r="AN23" s="139">
        <v>65.4</v>
      </c>
      <c r="AO23" s="139"/>
      <c r="AP23" s="139">
        <v>84.4</v>
      </c>
      <c r="AQ23" s="139"/>
      <c r="AR23" s="139">
        <v>58</v>
      </c>
      <c r="AS23" s="139"/>
      <c r="AT23" s="139">
        <v>127.2</v>
      </c>
      <c r="AU23" s="139"/>
      <c r="AV23" s="140">
        <v>73.1</v>
      </c>
      <c r="AW23" s="96"/>
      <c r="AX23" s="96"/>
      <c r="AY23" s="96"/>
      <c r="AZ23" s="96"/>
      <c r="BA23" s="96"/>
      <c r="BB23" s="96"/>
      <c r="BC23" s="96"/>
      <c r="BD23" s="96"/>
      <c r="BE23" s="96"/>
    </row>
    <row r="24" spans="1:57" ht="16.5" customHeight="1">
      <c r="A24" s="151"/>
      <c r="B24" s="97" t="s">
        <v>147</v>
      </c>
      <c r="C24" s="150"/>
      <c r="D24" s="139">
        <v>78</v>
      </c>
      <c r="E24" s="139"/>
      <c r="F24" s="139">
        <v>68.8</v>
      </c>
      <c r="G24" s="139"/>
      <c r="H24" s="139">
        <v>72</v>
      </c>
      <c r="I24" s="139"/>
      <c r="J24" s="139">
        <v>90.6</v>
      </c>
      <c r="K24" s="139"/>
      <c r="L24" s="139">
        <v>74.2</v>
      </c>
      <c r="M24" s="139"/>
      <c r="N24" s="139">
        <v>75.6</v>
      </c>
      <c r="O24" s="139"/>
      <c r="P24" s="139">
        <v>54.6</v>
      </c>
      <c r="Q24" s="139"/>
      <c r="R24" s="139">
        <v>135</v>
      </c>
      <c r="S24" s="139"/>
      <c r="T24" s="139">
        <v>78</v>
      </c>
      <c r="U24" s="139"/>
      <c r="V24" s="139">
        <v>87.5</v>
      </c>
      <c r="W24" s="139"/>
      <c r="X24" s="139">
        <v>74.3</v>
      </c>
      <c r="Y24" s="139"/>
      <c r="Z24" s="139">
        <v>83</v>
      </c>
      <c r="AA24" s="139"/>
      <c r="AB24" s="139">
        <v>63.7</v>
      </c>
      <c r="AC24" s="139"/>
      <c r="AD24" s="139">
        <v>114.7</v>
      </c>
      <c r="AE24" s="139"/>
      <c r="AF24" s="139">
        <v>80.4</v>
      </c>
      <c r="AG24" s="139"/>
      <c r="AH24" s="139">
        <v>83.5</v>
      </c>
      <c r="AI24" s="139"/>
      <c r="AJ24" s="139">
        <v>75</v>
      </c>
      <c r="AK24" s="139"/>
      <c r="AL24" s="139">
        <v>93.1</v>
      </c>
      <c r="AM24" s="139"/>
      <c r="AN24" s="139">
        <v>64.5</v>
      </c>
      <c r="AO24" s="139"/>
      <c r="AP24" s="139">
        <v>75.4</v>
      </c>
      <c r="AQ24" s="139"/>
      <c r="AR24" s="139">
        <v>66.1</v>
      </c>
      <c r="AS24" s="139"/>
      <c r="AT24" s="139">
        <v>100.5</v>
      </c>
      <c r="AU24" s="139"/>
      <c r="AV24" s="140">
        <v>78.4</v>
      </c>
      <c r="AW24" s="96"/>
      <c r="AX24" s="96"/>
      <c r="AY24" s="96"/>
      <c r="AZ24" s="96"/>
      <c r="BA24" s="96"/>
      <c r="BB24" s="96"/>
      <c r="BC24" s="96"/>
      <c r="BD24" s="96"/>
      <c r="BE24" s="96"/>
    </row>
    <row r="25" spans="1:57" ht="16.5" customHeight="1">
      <c r="A25" s="151"/>
      <c r="B25" s="97" t="s">
        <v>148</v>
      </c>
      <c r="C25" s="150"/>
      <c r="D25" s="139">
        <v>90.5</v>
      </c>
      <c r="E25" s="139"/>
      <c r="F25" s="139">
        <v>82.5</v>
      </c>
      <c r="G25" s="139"/>
      <c r="H25" s="139">
        <v>79.9</v>
      </c>
      <c r="I25" s="139"/>
      <c r="J25" s="139">
        <v>99.4</v>
      </c>
      <c r="K25" s="139"/>
      <c r="L25" s="139">
        <v>83.2</v>
      </c>
      <c r="M25" s="139"/>
      <c r="N25" s="139">
        <v>101.8</v>
      </c>
      <c r="O25" s="139"/>
      <c r="P25" s="139">
        <v>65.4</v>
      </c>
      <c r="Q25" s="139"/>
      <c r="R25" s="139">
        <v>141.9</v>
      </c>
      <c r="S25" s="139"/>
      <c r="T25" s="139">
        <v>94.1</v>
      </c>
      <c r="U25" s="139"/>
      <c r="V25" s="139">
        <v>105.6</v>
      </c>
      <c r="W25" s="139"/>
      <c r="X25" s="139">
        <v>90.2</v>
      </c>
      <c r="Y25" s="139"/>
      <c r="Z25" s="139">
        <v>83.2</v>
      </c>
      <c r="AA25" s="139"/>
      <c r="AB25" s="139">
        <v>62.1</v>
      </c>
      <c r="AC25" s="139"/>
      <c r="AD25" s="139">
        <v>117.8</v>
      </c>
      <c r="AE25" s="139"/>
      <c r="AF25" s="139">
        <v>95.9</v>
      </c>
      <c r="AG25" s="139"/>
      <c r="AH25" s="139">
        <v>101.6</v>
      </c>
      <c r="AI25" s="139"/>
      <c r="AJ25" s="139">
        <v>79.4</v>
      </c>
      <c r="AK25" s="139"/>
      <c r="AL25" s="139">
        <v>98.8</v>
      </c>
      <c r="AM25" s="139"/>
      <c r="AN25" s="139">
        <v>63.3</v>
      </c>
      <c r="AO25" s="139"/>
      <c r="AP25" s="139">
        <v>102.5</v>
      </c>
      <c r="AQ25" s="139"/>
      <c r="AR25" s="139">
        <v>81</v>
      </c>
      <c r="AS25" s="139"/>
      <c r="AT25" s="139">
        <v>99.9</v>
      </c>
      <c r="AU25" s="139"/>
      <c r="AV25" s="140">
        <v>90.6</v>
      </c>
      <c r="AW25" s="96"/>
      <c r="AX25" s="96"/>
      <c r="AY25" s="96"/>
      <c r="AZ25" s="96"/>
      <c r="BA25" s="96"/>
      <c r="BB25" s="96"/>
      <c r="BC25" s="96"/>
      <c r="BD25" s="96"/>
      <c r="BE25" s="96"/>
    </row>
    <row r="26" spans="1:57" ht="16.5" customHeight="1">
      <c r="A26" s="151"/>
      <c r="B26" s="97" t="s">
        <v>149</v>
      </c>
      <c r="C26" s="150"/>
      <c r="D26" s="139">
        <v>89.6</v>
      </c>
      <c r="E26" s="139"/>
      <c r="F26" s="139">
        <v>88.2</v>
      </c>
      <c r="G26" s="139"/>
      <c r="H26" s="139">
        <v>83</v>
      </c>
      <c r="I26" s="139"/>
      <c r="J26" s="139">
        <v>99.2</v>
      </c>
      <c r="K26" s="139"/>
      <c r="L26" s="139">
        <v>81.4</v>
      </c>
      <c r="M26" s="139"/>
      <c r="N26" s="139">
        <v>101.6</v>
      </c>
      <c r="O26" s="139"/>
      <c r="P26" s="139">
        <v>76.2</v>
      </c>
      <c r="Q26" s="139"/>
      <c r="R26" s="139">
        <v>130.1</v>
      </c>
      <c r="S26" s="139"/>
      <c r="T26" s="139">
        <v>83.1</v>
      </c>
      <c r="U26" s="139"/>
      <c r="V26" s="139">
        <v>97.3</v>
      </c>
      <c r="W26" s="139"/>
      <c r="X26" s="139">
        <v>87.8</v>
      </c>
      <c r="Y26" s="139"/>
      <c r="Z26" s="139">
        <v>68.1</v>
      </c>
      <c r="AA26" s="139"/>
      <c r="AB26" s="139">
        <v>63.7</v>
      </c>
      <c r="AC26" s="139"/>
      <c r="AD26" s="139">
        <v>106</v>
      </c>
      <c r="AE26" s="139"/>
      <c r="AF26" s="139">
        <v>89.1</v>
      </c>
      <c r="AG26" s="139"/>
      <c r="AH26" s="139">
        <v>102.4</v>
      </c>
      <c r="AI26" s="139"/>
      <c r="AJ26" s="139">
        <v>78.4</v>
      </c>
      <c r="AK26" s="139"/>
      <c r="AL26" s="139">
        <v>91.2</v>
      </c>
      <c r="AM26" s="139"/>
      <c r="AN26" s="139">
        <v>62.3</v>
      </c>
      <c r="AO26" s="139"/>
      <c r="AP26" s="139">
        <v>83.9</v>
      </c>
      <c r="AQ26" s="139"/>
      <c r="AR26" s="139">
        <v>86.3</v>
      </c>
      <c r="AS26" s="139"/>
      <c r="AT26" s="139">
        <v>115.4</v>
      </c>
      <c r="AU26" s="139"/>
      <c r="AV26" s="140">
        <v>90.1</v>
      </c>
      <c r="AW26" s="96"/>
      <c r="AX26" s="96"/>
      <c r="AY26" s="96"/>
      <c r="AZ26" s="96"/>
      <c r="BA26" s="96"/>
      <c r="BB26" s="96"/>
      <c r="BC26" s="96"/>
      <c r="BD26" s="96"/>
      <c r="BE26" s="96"/>
    </row>
    <row r="27" spans="1:57" ht="16.5" customHeight="1">
      <c r="A27" s="151" t="s">
        <v>209</v>
      </c>
      <c r="B27" s="97" t="s">
        <v>151</v>
      </c>
      <c r="C27" s="150"/>
      <c r="D27" s="139">
        <v>80.4</v>
      </c>
      <c r="E27" s="139"/>
      <c r="F27" s="139">
        <v>82</v>
      </c>
      <c r="G27" s="139"/>
      <c r="H27" s="139">
        <v>75.2</v>
      </c>
      <c r="I27" s="139"/>
      <c r="J27" s="139">
        <v>90.9</v>
      </c>
      <c r="K27" s="139"/>
      <c r="L27" s="139">
        <v>74.6</v>
      </c>
      <c r="M27" s="139"/>
      <c r="N27" s="139">
        <v>79.3</v>
      </c>
      <c r="O27" s="139"/>
      <c r="P27" s="139">
        <v>73.5</v>
      </c>
      <c r="Q27" s="139"/>
      <c r="R27" s="139">
        <v>131.4</v>
      </c>
      <c r="S27" s="139"/>
      <c r="T27" s="139">
        <v>74.1</v>
      </c>
      <c r="U27" s="139"/>
      <c r="V27" s="139">
        <v>92.4</v>
      </c>
      <c r="W27" s="139"/>
      <c r="X27" s="139">
        <v>79.4</v>
      </c>
      <c r="Y27" s="139"/>
      <c r="Z27" s="139">
        <v>74.4</v>
      </c>
      <c r="AA27" s="139"/>
      <c r="AB27" s="139">
        <v>57.2</v>
      </c>
      <c r="AC27" s="139"/>
      <c r="AD27" s="139">
        <v>86.1</v>
      </c>
      <c r="AE27" s="139"/>
      <c r="AF27" s="139">
        <v>81</v>
      </c>
      <c r="AG27" s="139"/>
      <c r="AH27" s="139">
        <v>84.1</v>
      </c>
      <c r="AI27" s="139"/>
      <c r="AJ27" s="139">
        <v>63</v>
      </c>
      <c r="AK27" s="139"/>
      <c r="AL27" s="139">
        <v>90.3</v>
      </c>
      <c r="AM27" s="139"/>
      <c r="AN27" s="139">
        <v>60.1</v>
      </c>
      <c r="AO27" s="139"/>
      <c r="AP27" s="139">
        <v>83.8</v>
      </c>
      <c r="AQ27" s="139"/>
      <c r="AR27" s="139">
        <v>77.7</v>
      </c>
      <c r="AS27" s="139"/>
      <c r="AT27" s="139">
        <v>110.7</v>
      </c>
      <c r="AU27" s="139"/>
      <c r="AV27" s="140">
        <v>81</v>
      </c>
      <c r="AW27" s="96"/>
      <c r="AX27" s="96"/>
      <c r="AY27" s="96"/>
      <c r="AZ27" s="96"/>
      <c r="BA27" s="96"/>
      <c r="BB27" s="96"/>
      <c r="BC27" s="96"/>
      <c r="BD27" s="96"/>
      <c r="BE27" s="96"/>
    </row>
    <row r="28" spans="1:57" ht="16.5" customHeight="1">
      <c r="A28" s="151">
        <v>7</v>
      </c>
      <c r="B28" s="97" t="s">
        <v>152</v>
      </c>
      <c r="C28" s="150"/>
      <c r="D28" s="139">
        <v>85.5</v>
      </c>
      <c r="E28" s="139"/>
      <c r="F28" s="139">
        <v>94.6</v>
      </c>
      <c r="G28" s="139"/>
      <c r="H28" s="139">
        <v>84.9</v>
      </c>
      <c r="I28" s="139"/>
      <c r="J28" s="139">
        <v>84.4</v>
      </c>
      <c r="K28" s="139"/>
      <c r="L28" s="139">
        <v>81.7</v>
      </c>
      <c r="M28" s="139"/>
      <c r="N28" s="139">
        <v>69</v>
      </c>
      <c r="O28" s="139"/>
      <c r="P28" s="139">
        <v>83.4</v>
      </c>
      <c r="Q28" s="139"/>
      <c r="R28" s="139">
        <v>164.4</v>
      </c>
      <c r="S28" s="139"/>
      <c r="T28" s="139">
        <v>78.8</v>
      </c>
      <c r="U28" s="139"/>
      <c r="V28" s="139">
        <v>96.9</v>
      </c>
      <c r="W28" s="139"/>
      <c r="X28" s="139">
        <v>84.7</v>
      </c>
      <c r="Y28" s="139"/>
      <c r="Z28" s="139">
        <v>77.8</v>
      </c>
      <c r="AA28" s="139"/>
      <c r="AB28" s="139">
        <v>61</v>
      </c>
      <c r="AC28" s="139"/>
      <c r="AD28" s="139">
        <v>92.7</v>
      </c>
      <c r="AE28" s="139"/>
      <c r="AF28" s="139">
        <v>88.7</v>
      </c>
      <c r="AG28" s="139"/>
      <c r="AH28" s="139">
        <v>101.6</v>
      </c>
      <c r="AI28" s="139"/>
      <c r="AJ28" s="139">
        <v>62.7</v>
      </c>
      <c r="AK28" s="139"/>
      <c r="AL28" s="139">
        <v>92.3</v>
      </c>
      <c r="AM28" s="139"/>
      <c r="AN28" s="139">
        <v>59.3</v>
      </c>
      <c r="AO28" s="139"/>
      <c r="AP28" s="139">
        <v>89.3</v>
      </c>
      <c r="AQ28" s="139"/>
      <c r="AR28" s="139">
        <v>82.5</v>
      </c>
      <c r="AS28" s="139"/>
      <c r="AT28" s="139">
        <v>120.6</v>
      </c>
      <c r="AU28" s="139"/>
      <c r="AV28" s="140">
        <v>86.2</v>
      </c>
      <c r="AW28" s="96"/>
      <c r="AX28" s="96"/>
      <c r="AY28" s="96"/>
      <c r="AZ28" s="96"/>
      <c r="BA28" s="96"/>
      <c r="BB28" s="96"/>
      <c r="BC28" s="96"/>
      <c r="BD28" s="96"/>
      <c r="BE28" s="96"/>
    </row>
    <row r="29" spans="1:57" ht="16.5" customHeight="1">
      <c r="A29" s="151" t="s">
        <v>209</v>
      </c>
      <c r="B29" s="97" t="s">
        <v>153</v>
      </c>
      <c r="C29" s="150"/>
      <c r="D29" s="139">
        <v>81.5</v>
      </c>
      <c r="E29" s="139"/>
      <c r="F29" s="139">
        <v>88.1</v>
      </c>
      <c r="G29" s="139"/>
      <c r="H29" s="139">
        <v>87</v>
      </c>
      <c r="I29" s="139"/>
      <c r="J29" s="139">
        <v>83</v>
      </c>
      <c r="K29" s="139"/>
      <c r="L29" s="139">
        <v>70.8</v>
      </c>
      <c r="M29" s="139"/>
      <c r="N29" s="139">
        <v>62.7</v>
      </c>
      <c r="O29" s="139"/>
      <c r="P29" s="139">
        <v>83.5</v>
      </c>
      <c r="Q29" s="139"/>
      <c r="R29" s="139">
        <v>125.4</v>
      </c>
      <c r="S29" s="139"/>
      <c r="T29" s="139">
        <v>78.3</v>
      </c>
      <c r="U29" s="139"/>
      <c r="V29" s="139">
        <v>90.4</v>
      </c>
      <c r="W29" s="139"/>
      <c r="X29" s="139">
        <v>87.9</v>
      </c>
      <c r="Y29" s="139"/>
      <c r="Z29" s="139">
        <v>80.7</v>
      </c>
      <c r="AA29" s="139"/>
      <c r="AB29" s="139">
        <v>62.3</v>
      </c>
      <c r="AC29" s="139"/>
      <c r="AD29" s="139">
        <v>82.8</v>
      </c>
      <c r="AE29" s="139"/>
      <c r="AF29" s="139">
        <v>91.8</v>
      </c>
      <c r="AG29" s="139"/>
      <c r="AH29" s="139">
        <v>101.6</v>
      </c>
      <c r="AI29" s="139"/>
      <c r="AJ29" s="139">
        <v>90</v>
      </c>
      <c r="AK29" s="139"/>
      <c r="AL29" s="139">
        <v>87.5</v>
      </c>
      <c r="AM29" s="139"/>
      <c r="AN29" s="139">
        <v>64.9</v>
      </c>
      <c r="AO29" s="139"/>
      <c r="AP29" s="139">
        <v>91.8</v>
      </c>
      <c r="AQ29" s="139"/>
      <c r="AR29" s="139">
        <v>78</v>
      </c>
      <c r="AS29" s="139"/>
      <c r="AT29" s="139">
        <v>105.4</v>
      </c>
      <c r="AU29" s="139"/>
      <c r="AV29" s="140">
        <v>82</v>
      </c>
      <c r="AW29" s="96"/>
      <c r="AX29" s="96"/>
      <c r="AY29" s="96"/>
      <c r="AZ29" s="96"/>
      <c r="BA29" s="96"/>
      <c r="BB29" s="96"/>
      <c r="BC29" s="96"/>
      <c r="BD29" s="96"/>
      <c r="BE29" s="96"/>
    </row>
    <row r="30" spans="2:57" ht="16.5" customHeight="1">
      <c r="B30" s="97" t="s">
        <v>154</v>
      </c>
      <c r="C30" s="150"/>
      <c r="D30" s="139">
        <v>82.8</v>
      </c>
      <c r="E30" s="139"/>
      <c r="F30" s="139">
        <v>89</v>
      </c>
      <c r="G30" s="139"/>
      <c r="H30" s="139">
        <v>87</v>
      </c>
      <c r="I30" s="139"/>
      <c r="J30" s="139">
        <v>83.7</v>
      </c>
      <c r="K30" s="139"/>
      <c r="L30" s="139">
        <v>74.1</v>
      </c>
      <c r="M30" s="139"/>
      <c r="N30" s="139">
        <v>59.9</v>
      </c>
      <c r="O30" s="139"/>
      <c r="P30" s="139">
        <v>79</v>
      </c>
      <c r="Q30" s="139"/>
      <c r="R30" s="139">
        <v>134.8</v>
      </c>
      <c r="S30" s="139"/>
      <c r="T30" s="139">
        <v>83.2</v>
      </c>
      <c r="U30" s="139"/>
      <c r="V30" s="139">
        <v>98.3</v>
      </c>
      <c r="W30" s="139"/>
      <c r="X30" s="139">
        <v>91.9</v>
      </c>
      <c r="Y30" s="139"/>
      <c r="Z30" s="139">
        <v>79.7</v>
      </c>
      <c r="AA30" s="139"/>
      <c r="AB30" s="139">
        <v>61.9</v>
      </c>
      <c r="AC30" s="139"/>
      <c r="AD30" s="139">
        <v>92.4</v>
      </c>
      <c r="AE30" s="139"/>
      <c r="AF30" s="139">
        <v>98.1</v>
      </c>
      <c r="AG30" s="139"/>
      <c r="AH30" s="139">
        <v>103.2</v>
      </c>
      <c r="AI30" s="139"/>
      <c r="AJ30" s="139">
        <v>94.6</v>
      </c>
      <c r="AK30" s="139"/>
      <c r="AL30" s="139">
        <v>92.9</v>
      </c>
      <c r="AM30" s="139"/>
      <c r="AN30" s="139">
        <v>65.6</v>
      </c>
      <c r="AO30" s="139"/>
      <c r="AP30" s="139">
        <v>106.3</v>
      </c>
      <c r="AQ30" s="139"/>
      <c r="AR30" s="139">
        <v>75.3</v>
      </c>
      <c r="AS30" s="139"/>
      <c r="AT30" s="139">
        <v>103</v>
      </c>
      <c r="AU30" s="139"/>
      <c r="AV30" s="140">
        <v>83.2</v>
      </c>
      <c r="AW30" s="96"/>
      <c r="AX30" s="96"/>
      <c r="AY30" s="96"/>
      <c r="AZ30" s="96"/>
      <c r="BA30" s="96"/>
      <c r="BB30" s="96"/>
      <c r="BC30" s="96"/>
      <c r="BD30" s="96"/>
      <c r="BE30" s="96"/>
    </row>
    <row r="31" spans="2:57" ht="16.5" customHeight="1">
      <c r="B31" s="97" t="s">
        <v>155</v>
      </c>
      <c r="C31" s="150" t="s">
        <v>108</v>
      </c>
      <c r="D31" s="139">
        <v>77.3</v>
      </c>
      <c r="E31" s="152" t="s">
        <v>108</v>
      </c>
      <c r="F31" s="139">
        <v>80.8</v>
      </c>
      <c r="G31" s="152" t="s">
        <v>156</v>
      </c>
      <c r="H31" s="139">
        <v>79.7</v>
      </c>
      <c r="I31" s="152" t="s">
        <v>156</v>
      </c>
      <c r="J31" s="139">
        <v>79.8</v>
      </c>
      <c r="K31" s="152" t="s">
        <v>156</v>
      </c>
      <c r="L31" s="139">
        <v>65.8</v>
      </c>
      <c r="M31" s="152" t="s">
        <v>156</v>
      </c>
      <c r="N31" s="139">
        <v>66.1</v>
      </c>
      <c r="O31" s="152" t="s">
        <v>156</v>
      </c>
      <c r="P31" s="139">
        <v>74.2</v>
      </c>
      <c r="Q31" s="152" t="s">
        <v>108</v>
      </c>
      <c r="R31" s="139">
        <v>136.5</v>
      </c>
      <c r="S31" s="152" t="s">
        <v>108</v>
      </c>
      <c r="T31" s="139">
        <v>80.7</v>
      </c>
      <c r="U31" s="152" t="s">
        <v>108</v>
      </c>
      <c r="V31" s="139">
        <v>87.9</v>
      </c>
      <c r="W31" s="152" t="s">
        <v>156</v>
      </c>
      <c r="X31" s="139">
        <v>86</v>
      </c>
      <c r="Y31" s="152" t="s">
        <v>108</v>
      </c>
      <c r="Z31" s="139">
        <v>77.2</v>
      </c>
      <c r="AA31" s="152" t="s">
        <v>156</v>
      </c>
      <c r="AB31" s="139">
        <v>57.5</v>
      </c>
      <c r="AC31" s="152" t="s">
        <v>108</v>
      </c>
      <c r="AD31" s="139">
        <v>77.2</v>
      </c>
      <c r="AE31" s="152" t="s">
        <v>156</v>
      </c>
      <c r="AF31" s="139">
        <v>88.5</v>
      </c>
      <c r="AG31" s="152" t="s">
        <v>108</v>
      </c>
      <c r="AH31" s="139">
        <v>90.6</v>
      </c>
      <c r="AI31" s="152" t="s">
        <v>156</v>
      </c>
      <c r="AJ31" s="139">
        <v>90.2</v>
      </c>
      <c r="AK31" s="152" t="s">
        <v>156</v>
      </c>
      <c r="AL31" s="139">
        <v>89.5</v>
      </c>
      <c r="AM31" s="152" t="s">
        <v>108</v>
      </c>
      <c r="AN31" s="139">
        <v>60.9</v>
      </c>
      <c r="AO31" s="152" t="s">
        <v>108</v>
      </c>
      <c r="AP31" s="139">
        <v>92.8</v>
      </c>
      <c r="AQ31" s="152" t="s">
        <v>108</v>
      </c>
      <c r="AR31" s="139">
        <v>73.6</v>
      </c>
      <c r="AS31" s="152" t="s">
        <v>108</v>
      </c>
      <c r="AT31" s="139">
        <v>111.1</v>
      </c>
      <c r="AU31" s="152" t="s">
        <v>108</v>
      </c>
      <c r="AV31" s="140">
        <v>78</v>
      </c>
      <c r="AW31" s="96"/>
      <c r="AX31" s="96"/>
      <c r="AY31" s="96"/>
      <c r="AZ31" s="96"/>
      <c r="BA31" s="96"/>
      <c r="BB31" s="96"/>
      <c r="BC31" s="96"/>
      <c r="BD31" s="96"/>
      <c r="BE31" s="96"/>
    </row>
    <row r="32" spans="2:57" ht="16.5" customHeight="1">
      <c r="B32" s="153" t="s">
        <v>157</v>
      </c>
      <c r="C32" s="154"/>
      <c r="D32" s="143">
        <v>70.3</v>
      </c>
      <c r="E32" s="143"/>
      <c r="F32" s="143">
        <v>78.7</v>
      </c>
      <c r="G32" s="143"/>
      <c r="H32" s="143">
        <v>77.4</v>
      </c>
      <c r="I32" s="143"/>
      <c r="J32" s="143">
        <v>77.7</v>
      </c>
      <c r="K32" s="143"/>
      <c r="L32" s="143">
        <v>67</v>
      </c>
      <c r="M32" s="143"/>
      <c r="N32" s="143">
        <v>64.6</v>
      </c>
      <c r="O32" s="143"/>
      <c r="P32" s="143">
        <v>65.9</v>
      </c>
      <c r="Q32" s="143"/>
      <c r="R32" s="143">
        <v>117.7</v>
      </c>
      <c r="S32" s="143"/>
      <c r="T32" s="143">
        <v>65.2</v>
      </c>
      <c r="U32" s="143"/>
      <c r="V32" s="143">
        <v>85</v>
      </c>
      <c r="W32" s="143"/>
      <c r="X32" s="143">
        <v>77.4</v>
      </c>
      <c r="Y32" s="143"/>
      <c r="Z32" s="143">
        <v>69.5</v>
      </c>
      <c r="AA32" s="143"/>
      <c r="AB32" s="143">
        <v>57.9</v>
      </c>
      <c r="AC32" s="143"/>
      <c r="AD32" s="143">
        <v>65.5</v>
      </c>
      <c r="AE32" s="143"/>
      <c r="AF32" s="143">
        <v>75.5</v>
      </c>
      <c r="AG32" s="143"/>
      <c r="AH32" s="143">
        <v>69.5</v>
      </c>
      <c r="AI32" s="143"/>
      <c r="AJ32" s="143">
        <v>89.3</v>
      </c>
      <c r="AK32" s="143"/>
      <c r="AL32" s="143">
        <v>88.5</v>
      </c>
      <c r="AM32" s="143"/>
      <c r="AN32" s="143">
        <v>58.3</v>
      </c>
      <c r="AO32" s="143"/>
      <c r="AP32" s="143">
        <v>74.3</v>
      </c>
      <c r="AQ32" s="143"/>
      <c r="AR32" s="143">
        <v>67.8</v>
      </c>
      <c r="AS32" s="143"/>
      <c r="AT32" s="143">
        <v>143.9</v>
      </c>
      <c r="AU32" s="143"/>
      <c r="AV32" s="145">
        <v>71.7</v>
      </c>
      <c r="AW32" s="96"/>
      <c r="AX32" s="96"/>
      <c r="AY32" s="96"/>
      <c r="AZ32" s="96"/>
      <c r="BA32" s="96"/>
      <c r="BB32" s="96"/>
      <c r="BC32" s="96"/>
      <c r="BD32" s="96"/>
      <c r="BE32" s="96"/>
    </row>
    <row r="33" spans="2:57" ht="16.5" customHeight="1" thickBot="1">
      <c r="B33" s="155" t="s">
        <v>158</v>
      </c>
      <c r="C33" s="156"/>
      <c r="D33" s="157">
        <v>-2.089136490250698</v>
      </c>
      <c r="E33" s="157"/>
      <c r="F33" s="157">
        <v>2.075226977950728</v>
      </c>
      <c r="G33" s="157"/>
      <c r="H33" s="157">
        <v>2.245706737120212</v>
      </c>
      <c r="I33" s="157"/>
      <c r="J33" s="157">
        <v>-3.117206982543641</v>
      </c>
      <c r="K33" s="157"/>
      <c r="L33" s="157">
        <v>6.518282988871227</v>
      </c>
      <c r="M33" s="157"/>
      <c r="N33" s="157">
        <v>-3.293413173652704</v>
      </c>
      <c r="O33" s="157"/>
      <c r="P33" s="157">
        <v>-6.657223796033984</v>
      </c>
      <c r="Q33" s="157"/>
      <c r="R33" s="157">
        <v>19.250253292806473</v>
      </c>
      <c r="S33" s="157"/>
      <c r="T33" s="157">
        <v>-21.540312876052937</v>
      </c>
      <c r="U33" s="157"/>
      <c r="V33" s="157">
        <v>6.649937264742789</v>
      </c>
      <c r="W33" s="157"/>
      <c r="X33" s="157">
        <v>-1.776649746192882</v>
      </c>
      <c r="Y33" s="157"/>
      <c r="Z33" s="157">
        <v>-0.5722460658083017</v>
      </c>
      <c r="AA33" s="157"/>
      <c r="AB33" s="157">
        <v>-8.9622641509434</v>
      </c>
      <c r="AC33" s="157"/>
      <c r="AD33" s="157">
        <v>-1.2066365007541435</v>
      </c>
      <c r="AE33" s="157"/>
      <c r="AF33" s="157">
        <v>-5.031446540880502</v>
      </c>
      <c r="AG33" s="157"/>
      <c r="AH33" s="157">
        <v>-23.793859649122805</v>
      </c>
      <c r="AI33" s="157"/>
      <c r="AJ33" s="157">
        <v>34.89425981873111</v>
      </c>
      <c r="AK33" s="157"/>
      <c r="AL33" s="157">
        <v>-1.0067114093959773</v>
      </c>
      <c r="AM33" s="157"/>
      <c r="AN33" s="157">
        <v>1.5679442508710784</v>
      </c>
      <c r="AO33" s="157"/>
      <c r="AP33" s="157">
        <v>5.240793201133154</v>
      </c>
      <c r="AQ33" s="157"/>
      <c r="AR33" s="157">
        <v>-2.865329512893988</v>
      </c>
      <c r="AS33" s="157"/>
      <c r="AT33" s="157">
        <v>-5.639344262295076</v>
      </c>
      <c r="AU33" s="157"/>
      <c r="AV33" s="158">
        <v>-2.3160762942779356</v>
      </c>
      <c r="AW33" s="96"/>
      <c r="AX33" s="96"/>
      <c r="AY33" s="96"/>
      <c r="AZ33" s="96"/>
      <c r="BA33" s="96"/>
      <c r="BB33" s="96"/>
      <c r="BC33" s="96"/>
      <c r="BD33" s="96"/>
      <c r="BE33" s="96"/>
    </row>
    <row r="34" spans="2:57" ht="16.5" customHeight="1">
      <c r="B34" s="159" t="s">
        <v>159</v>
      </c>
      <c r="C34" s="160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6"/>
      <c r="AW34" s="96"/>
      <c r="AX34" s="96"/>
      <c r="AY34" s="96"/>
      <c r="AZ34" s="96"/>
      <c r="BA34" s="96"/>
      <c r="BB34" s="96"/>
      <c r="BC34" s="96"/>
      <c r="BD34" s="96"/>
      <c r="BE34" s="96"/>
    </row>
    <row r="35" spans="2:57" ht="16.5" customHeight="1">
      <c r="B35" s="161" t="s">
        <v>143</v>
      </c>
      <c r="C35" s="162"/>
      <c r="D35" s="139">
        <v>82.2</v>
      </c>
      <c r="E35" s="139"/>
      <c r="F35" s="139">
        <v>89.2</v>
      </c>
      <c r="G35" s="139"/>
      <c r="H35" s="139">
        <v>86.8</v>
      </c>
      <c r="I35" s="139"/>
      <c r="J35" s="139">
        <v>95.7</v>
      </c>
      <c r="K35" s="139"/>
      <c r="L35" s="139">
        <v>68.7</v>
      </c>
      <c r="M35" s="139"/>
      <c r="N35" s="139">
        <v>78.8</v>
      </c>
      <c r="O35" s="139"/>
      <c r="P35" s="139">
        <v>75.1</v>
      </c>
      <c r="Q35" s="139"/>
      <c r="R35" s="139">
        <v>118.5</v>
      </c>
      <c r="S35" s="139"/>
      <c r="T35" s="139">
        <v>90.4</v>
      </c>
      <c r="U35" s="139"/>
      <c r="V35" s="139">
        <v>93.5</v>
      </c>
      <c r="W35" s="139"/>
      <c r="X35" s="139">
        <v>90.5</v>
      </c>
      <c r="Y35" s="139"/>
      <c r="Z35" s="139">
        <v>76.1</v>
      </c>
      <c r="AA35" s="139"/>
      <c r="AB35" s="139">
        <v>65.9</v>
      </c>
      <c r="AC35" s="139"/>
      <c r="AD35" s="139">
        <v>87.1</v>
      </c>
      <c r="AE35" s="139"/>
      <c r="AF35" s="139">
        <v>90.8</v>
      </c>
      <c r="AG35" s="139"/>
      <c r="AH35" s="139">
        <v>100.4</v>
      </c>
      <c r="AI35" s="139"/>
      <c r="AJ35" s="139">
        <v>69.6</v>
      </c>
      <c r="AK35" s="139"/>
      <c r="AL35" s="139">
        <v>98.4</v>
      </c>
      <c r="AM35" s="139"/>
      <c r="AN35" s="139">
        <v>61.5</v>
      </c>
      <c r="AO35" s="139"/>
      <c r="AP35" s="139">
        <v>88.6</v>
      </c>
      <c r="AQ35" s="139"/>
      <c r="AR35" s="139">
        <v>77.8</v>
      </c>
      <c r="AS35" s="139"/>
      <c r="AT35" s="139">
        <v>130.6</v>
      </c>
      <c r="AU35" s="139"/>
      <c r="AV35" s="140">
        <v>83.3</v>
      </c>
      <c r="AW35" s="96"/>
      <c r="AX35" s="96"/>
      <c r="AY35" s="96"/>
      <c r="AZ35" s="96"/>
      <c r="BA35" s="96"/>
      <c r="BB35" s="96"/>
      <c r="BC35" s="96"/>
      <c r="BD35" s="96"/>
      <c r="BE35" s="96"/>
    </row>
    <row r="36" spans="2:57" ht="16.5" customHeight="1">
      <c r="B36" s="161" t="s">
        <v>144</v>
      </c>
      <c r="C36" s="162"/>
      <c r="D36" s="139">
        <v>80.7</v>
      </c>
      <c r="E36" s="139"/>
      <c r="F36" s="139">
        <v>86.1</v>
      </c>
      <c r="G36" s="139"/>
      <c r="H36" s="139">
        <v>85.7</v>
      </c>
      <c r="I36" s="139"/>
      <c r="J36" s="139">
        <v>105.1</v>
      </c>
      <c r="K36" s="139"/>
      <c r="L36" s="139">
        <v>66.4</v>
      </c>
      <c r="M36" s="139"/>
      <c r="N36" s="139">
        <v>68.7</v>
      </c>
      <c r="O36" s="139"/>
      <c r="P36" s="139">
        <v>76.9</v>
      </c>
      <c r="Q36" s="139"/>
      <c r="R36" s="139">
        <v>117.6</v>
      </c>
      <c r="S36" s="139"/>
      <c r="T36" s="139">
        <v>83.2</v>
      </c>
      <c r="U36" s="139"/>
      <c r="V36" s="139">
        <v>89</v>
      </c>
      <c r="W36" s="139"/>
      <c r="X36" s="139">
        <v>93.5</v>
      </c>
      <c r="Y36" s="139"/>
      <c r="Z36" s="139">
        <v>83.3</v>
      </c>
      <c r="AA36" s="139"/>
      <c r="AB36" s="139">
        <v>66.1</v>
      </c>
      <c r="AC36" s="139"/>
      <c r="AD36" s="139">
        <v>88.2</v>
      </c>
      <c r="AE36" s="139"/>
      <c r="AF36" s="139">
        <v>92.7</v>
      </c>
      <c r="AG36" s="139"/>
      <c r="AH36" s="139">
        <v>101.4</v>
      </c>
      <c r="AI36" s="139"/>
      <c r="AJ36" s="139">
        <v>76</v>
      </c>
      <c r="AK36" s="139"/>
      <c r="AL36" s="139">
        <v>97.5</v>
      </c>
      <c r="AM36" s="139"/>
      <c r="AN36" s="139">
        <v>55.8</v>
      </c>
      <c r="AO36" s="139"/>
      <c r="AP36" s="139">
        <v>92.6</v>
      </c>
      <c r="AQ36" s="139"/>
      <c r="AR36" s="139">
        <v>74.3</v>
      </c>
      <c r="AS36" s="139"/>
      <c r="AT36" s="139">
        <v>126.7</v>
      </c>
      <c r="AU36" s="139"/>
      <c r="AV36" s="140">
        <v>81.7</v>
      </c>
      <c r="AW36" s="96"/>
      <c r="AX36" s="96"/>
      <c r="AY36" s="96"/>
      <c r="AZ36" s="96"/>
      <c r="BA36" s="96"/>
      <c r="BB36" s="96"/>
      <c r="BC36" s="96"/>
      <c r="BD36" s="96"/>
      <c r="BE36" s="96"/>
    </row>
    <row r="37" spans="2:57" ht="16.5" customHeight="1">
      <c r="B37" s="161" t="s">
        <v>145</v>
      </c>
      <c r="C37" s="162"/>
      <c r="D37" s="139">
        <v>67.5</v>
      </c>
      <c r="E37" s="139"/>
      <c r="F37" s="139">
        <v>72.8</v>
      </c>
      <c r="G37" s="139"/>
      <c r="H37" s="139">
        <v>77.1</v>
      </c>
      <c r="I37" s="139"/>
      <c r="J37" s="139">
        <v>97.2</v>
      </c>
      <c r="K37" s="139"/>
      <c r="L37" s="139">
        <v>64.4</v>
      </c>
      <c r="M37" s="139"/>
      <c r="N37" s="139">
        <v>76.6</v>
      </c>
      <c r="O37" s="139"/>
      <c r="P37" s="139">
        <v>42.2</v>
      </c>
      <c r="Q37" s="139"/>
      <c r="R37" s="139">
        <v>122.8</v>
      </c>
      <c r="S37" s="139"/>
      <c r="T37" s="139">
        <v>86.7</v>
      </c>
      <c r="U37" s="139"/>
      <c r="V37" s="139">
        <v>85</v>
      </c>
      <c r="W37" s="139"/>
      <c r="X37" s="139">
        <v>73.2</v>
      </c>
      <c r="Y37" s="139"/>
      <c r="Z37" s="139">
        <v>80.3</v>
      </c>
      <c r="AA37" s="139"/>
      <c r="AB37" s="139">
        <v>64.2</v>
      </c>
      <c r="AC37" s="139"/>
      <c r="AD37" s="139">
        <v>79.5</v>
      </c>
      <c r="AE37" s="139"/>
      <c r="AF37" s="139">
        <v>79.1</v>
      </c>
      <c r="AG37" s="139"/>
      <c r="AH37" s="139">
        <v>80.5</v>
      </c>
      <c r="AI37" s="139"/>
      <c r="AJ37" s="139">
        <v>88.8</v>
      </c>
      <c r="AK37" s="139"/>
      <c r="AL37" s="139">
        <v>94.9</v>
      </c>
      <c r="AM37" s="139"/>
      <c r="AN37" s="139">
        <v>62.2</v>
      </c>
      <c r="AO37" s="139"/>
      <c r="AP37" s="139">
        <v>71.2</v>
      </c>
      <c r="AQ37" s="139"/>
      <c r="AR37" s="139">
        <v>56.9</v>
      </c>
      <c r="AS37" s="139"/>
      <c r="AT37" s="139">
        <v>123.8</v>
      </c>
      <c r="AU37" s="139"/>
      <c r="AV37" s="140">
        <v>68.6</v>
      </c>
      <c r="AW37" s="96"/>
      <c r="AX37" s="96"/>
      <c r="AY37" s="96"/>
      <c r="AZ37" s="96"/>
      <c r="BA37" s="96"/>
      <c r="BB37" s="96"/>
      <c r="BC37" s="96"/>
      <c r="BD37" s="96"/>
      <c r="BE37" s="96"/>
    </row>
    <row r="38" spans="1:57" ht="16.5" customHeight="1">
      <c r="A38" s="163"/>
      <c r="B38" s="161" t="s">
        <v>146</v>
      </c>
      <c r="C38" s="162"/>
      <c r="D38" s="139">
        <v>73.8</v>
      </c>
      <c r="E38" s="139"/>
      <c r="F38" s="139">
        <v>81.5</v>
      </c>
      <c r="G38" s="139"/>
      <c r="H38" s="139">
        <v>80.2</v>
      </c>
      <c r="I38" s="139"/>
      <c r="J38" s="139">
        <v>84.9</v>
      </c>
      <c r="K38" s="139"/>
      <c r="L38" s="139">
        <v>72.8</v>
      </c>
      <c r="M38" s="139"/>
      <c r="N38" s="139">
        <v>54.9</v>
      </c>
      <c r="O38" s="139"/>
      <c r="P38" s="139">
        <v>56.7</v>
      </c>
      <c r="Q38" s="139"/>
      <c r="R38" s="139">
        <v>118</v>
      </c>
      <c r="S38" s="139"/>
      <c r="T38" s="139">
        <v>83.4</v>
      </c>
      <c r="U38" s="139"/>
      <c r="V38" s="139">
        <v>86.4</v>
      </c>
      <c r="W38" s="139"/>
      <c r="X38" s="139">
        <v>82.4</v>
      </c>
      <c r="Y38" s="139"/>
      <c r="Z38" s="139">
        <v>83.4</v>
      </c>
      <c r="AA38" s="139"/>
      <c r="AB38" s="139">
        <v>61.9</v>
      </c>
      <c r="AC38" s="139"/>
      <c r="AD38" s="139">
        <v>98.1</v>
      </c>
      <c r="AE38" s="139"/>
      <c r="AF38" s="139">
        <v>86.8</v>
      </c>
      <c r="AG38" s="139"/>
      <c r="AH38" s="139">
        <v>87.4</v>
      </c>
      <c r="AI38" s="139"/>
      <c r="AJ38" s="139">
        <v>67.8</v>
      </c>
      <c r="AK38" s="139"/>
      <c r="AL38" s="139">
        <v>96.4</v>
      </c>
      <c r="AM38" s="139"/>
      <c r="AN38" s="139">
        <v>65.7</v>
      </c>
      <c r="AO38" s="139"/>
      <c r="AP38" s="139">
        <v>90.8</v>
      </c>
      <c r="AQ38" s="139"/>
      <c r="AR38" s="139">
        <v>60.5</v>
      </c>
      <c r="AS38" s="139"/>
      <c r="AT38" s="139">
        <v>128.4</v>
      </c>
      <c r="AU38" s="139"/>
      <c r="AV38" s="140">
        <v>74.9</v>
      </c>
      <c r="AW38" s="96"/>
      <c r="AX38" s="96"/>
      <c r="AY38" s="96"/>
      <c r="AZ38" s="96"/>
      <c r="BA38" s="96"/>
      <c r="BB38" s="96"/>
      <c r="BC38" s="96"/>
      <c r="BD38" s="96"/>
      <c r="BE38" s="96"/>
    </row>
    <row r="39" spans="1:57" ht="16.5" customHeight="1">
      <c r="A39" s="163"/>
      <c r="B39" s="161" t="s">
        <v>147</v>
      </c>
      <c r="C39" s="162"/>
      <c r="D39" s="139">
        <v>80.1</v>
      </c>
      <c r="E39" s="139"/>
      <c r="F39" s="139">
        <v>75.4</v>
      </c>
      <c r="G39" s="139"/>
      <c r="H39" s="139">
        <v>78.6</v>
      </c>
      <c r="I39" s="139"/>
      <c r="J39" s="139">
        <v>87.8</v>
      </c>
      <c r="K39" s="139"/>
      <c r="L39" s="139">
        <v>81</v>
      </c>
      <c r="M39" s="139"/>
      <c r="N39" s="139">
        <v>64.8</v>
      </c>
      <c r="O39" s="139"/>
      <c r="P39" s="139">
        <v>62.4</v>
      </c>
      <c r="Q39" s="139"/>
      <c r="R39" s="139">
        <v>139.4</v>
      </c>
      <c r="S39" s="139"/>
      <c r="T39" s="139">
        <v>89.5</v>
      </c>
      <c r="U39" s="139"/>
      <c r="V39" s="139">
        <v>95.1</v>
      </c>
      <c r="W39" s="139"/>
      <c r="X39" s="139">
        <v>80.2</v>
      </c>
      <c r="Y39" s="139"/>
      <c r="Z39" s="139">
        <v>81.4</v>
      </c>
      <c r="AA39" s="139"/>
      <c r="AB39" s="139">
        <v>65.8</v>
      </c>
      <c r="AC39" s="139"/>
      <c r="AD39" s="139">
        <v>107.5</v>
      </c>
      <c r="AE39" s="139"/>
      <c r="AF39" s="139">
        <v>86.6</v>
      </c>
      <c r="AG39" s="139"/>
      <c r="AH39" s="139">
        <v>91.3</v>
      </c>
      <c r="AI39" s="139"/>
      <c r="AJ39" s="139">
        <v>79.9</v>
      </c>
      <c r="AK39" s="139"/>
      <c r="AL39" s="139">
        <v>97.8</v>
      </c>
      <c r="AM39" s="139"/>
      <c r="AN39" s="139">
        <v>65.8</v>
      </c>
      <c r="AO39" s="139"/>
      <c r="AP39" s="139">
        <v>83.2</v>
      </c>
      <c r="AQ39" s="139"/>
      <c r="AR39" s="139">
        <v>69</v>
      </c>
      <c r="AS39" s="139"/>
      <c r="AT39" s="139">
        <v>113.4</v>
      </c>
      <c r="AU39" s="139"/>
      <c r="AV39" s="140">
        <v>80.7</v>
      </c>
      <c r="AW39" s="96"/>
      <c r="AX39" s="96"/>
      <c r="AY39" s="96"/>
      <c r="AZ39" s="96"/>
      <c r="BA39" s="96"/>
      <c r="BB39" s="96"/>
      <c r="BC39" s="96"/>
      <c r="BD39" s="96"/>
      <c r="BE39" s="96"/>
    </row>
    <row r="40" spans="1:57" ht="16.5" customHeight="1">
      <c r="A40" s="163"/>
      <c r="B40" s="161" t="s">
        <v>148</v>
      </c>
      <c r="C40" s="162"/>
      <c r="D40" s="139">
        <v>82.3</v>
      </c>
      <c r="E40" s="139"/>
      <c r="F40" s="139">
        <v>79.9</v>
      </c>
      <c r="G40" s="139"/>
      <c r="H40" s="139">
        <v>76.5</v>
      </c>
      <c r="I40" s="139"/>
      <c r="J40" s="139">
        <v>94</v>
      </c>
      <c r="K40" s="139"/>
      <c r="L40" s="139">
        <v>80.8</v>
      </c>
      <c r="M40" s="139"/>
      <c r="N40" s="139">
        <v>74.2</v>
      </c>
      <c r="O40" s="139"/>
      <c r="P40" s="139">
        <v>66</v>
      </c>
      <c r="Q40" s="139"/>
      <c r="R40" s="139">
        <v>136.2</v>
      </c>
      <c r="S40" s="139"/>
      <c r="T40" s="139">
        <v>95.9</v>
      </c>
      <c r="U40" s="139"/>
      <c r="V40" s="139">
        <v>105.7</v>
      </c>
      <c r="W40" s="139"/>
      <c r="X40" s="139">
        <v>88.1</v>
      </c>
      <c r="Y40" s="139"/>
      <c r="Z40" s="139">
        <v>79.9</v>
      </c>
      <c r="AA40" s="139"/>
      <c r="AB40" s="139">
        <v>61.8</v>
      </c>
      <c r="AC40" s="139"/>
      <c r="AD40" s="139">
        <v>95.1</v>
      </c>
      <c r="AE40" s="139"/>
      <c r="AF40" s="139">
        <v>92.7</v>
      </c>
      <c r="AG40" s="139"/>
      <c r="AH40" s="139">
        <v>97</v>
      </c>
      <c r="AI40" s="139"/>
      <c r="AJ40" s="139">
        <v>84.6</v>
      </c>
      <c r="AK40" s="139"/>
      <c r="AL40" s="139">
        <v>95.4</v>
      </c>
      <c r="AM40" s="139"/>
      <c r="AN40" s="139">
        <v>62.7</v>
      </c>
      <c r="AO40" s="139"/>
      <c r="AP40" s="139">
        <v>98.4</v>
      </c>
      <c r="AQ40" s="139"/>
      <c r="AR40" s="139">
        <v>73</v>
      </c>
      <c r="AS40" s="139"/>
      <c r="AT40" s="139">
        <v>119.3</v>
      </c>
      <c r="AU40" s="139"/>
      <c r="AV40" s="140">
        <v>82.9</v>
      </c>
      <c r="AW40" s="96"/>
      <c r="AX40" s="96"/>
      <c r="AY40" s="96"/>
      <c r="AZ40" s="96"/>
      <c r="BA40" s="96"/>
      <c r="BB40" s="96"/>
      <c r="BC40" s="96"/>
      <c r="BD40" s="96"/>
      <c r="BE40" s="96"/>
    </row>
    <row r="41" spans="2:57" ht="16.5" customHeight="1">
      <c r="B41" s="161" t="s">
        <v>149</v>
      </c>
      <c r="C41" s="162"/>
      <c r="D41" s="139">
        <v>84.8</v>
      </c>
      <c r="E41" s="139"/>
      <c r="F41" s="139">
        <v>86.5</v>
      </c>
      <c r="G41" s="139"/>
      <c r="H41" s="139">
        <v>77.3</v>
      </c>
      <c r="I41" s="139"/>
      <c r="J41" s="139">
        <v>93</v>
      </c>
      <c r="K41" s="139"/>
      <c r="L41" s="139">
        <v>84.5</v>
      </c>
      <c r="M41" s="139"/>
      <c r="N41" s="139">
        <v>87.8</v>
      </c>
      <c r="O41" s="139"/>
      <c r="P41" s="139">
        <v>75</v>
      </c>
      <c r="Q41" s="139"/>
      <c r="R41" s="139">
        <v>131.7</v>
      </c>
      <c r="S41" s="139"/>
      <c r="T41" s="139">
        <v>89.5</v>
      </c>
      <c r="U41" s="139"/>
      <c r="V41" s="139">
        <v>97</v>
      </c>
      <c r="W41" s="139"/>
      <c r="X41" s="139">
        <v>83.3</v>
      </c>
      <c r="Y41" s="139"/>
      <c r="Z41" s="139">
        <v>75</v>
      </c>
      <c r="AA41" s="139"/>
      <c r="AB41" s="139">
        <v>64.5</v>
      </c>
      <c r="AC41" s="139"/>
      <c r="AD41" s="139">
        <v>91</v>
      </c>
      <c r="AE41" s="139"/>
      <c r="AF41" s="139">
        <v>87.9</v>
      </c>
      <c r="AG41" s="139"/>
      <c r="AH41" s="139">
        <v>98.2</v>
      </c>
      <c r="AI41" s="139"/>
      <c r="AJ41" s="139">
        <v>82.9</v>
      </c>
      <c r="AK41" s="139"/>
      <c r="AL41" s="139">
        <v>91.2</v>
      </c>
      <c r="AM41" s="139"/>
      <c r="AN41" s="139">
        <v>63.4</v>
      </c>
      <c r="AO41" s="139"/>
      <c r="AP41" s="139">
        <v>82.5</v>
      </c>
      <c r="AQ41" s="139"/>
      <c r="AR41" s="139">
        <v>82.3</v>
      </c>
      <c r="AS41" s="139"/>
      <c r="AT41" s="139">
        <v>118.2</v>
      </c>
      <c r="AU41" s="139"/>
      <c r="AV41" s="140">
        <v>85.4</v>
      </c>
      <c r="AW41" s="96"/>
      <c r="AX41" s="96"/>
      <c r="AY41" s="96"/>
      <c r="AZ41" s="96"/>
      <c r="BA41" s="96"/>
      <c r="BB41" s="96"/>
      <c r="BC41" s="96"/>
      <c r="BD41" s="96"/>
      <c r="BE41" s="96"/>
    </row>
    <row r="42" spans="2:57" ht="16.5" customHeight="1">
      <c r="B42" s="161" t="s">
        <v>151</v>
      </c>
      <c r="C42" s="162"/>
      <c r="D42" s="139">
        <v>89</v>
      </c>
      <c r="E42" s="139"/>
      <c r="F42" s="139">
        <v>86.7</v>
      </c>
      <c r="G42" s="139"/>
      <c r="H42" s="139">
        <v>81.3</v>
      </c>
      <c r="I42" s="139"/>
      <c r="J42" s="139">
        <v>92.1</v>
      </c>
      <c r="K42" s="139"/>
      <c r="L42" s="139">
        <v>81.6</v>
      </c>
      <c r="M42" s="139"/>
      <c r="N42" s="139">
        <v>91.7</v>
      </c>
      <c r="O42" s="139"/>
      <c r="P42" s="139">
        <v>86.1</v>
      </c>
      <c r="Q42" s="139"/>
      <c r="R42" s="139">
        <v>137.2</v>
      </c>
      <c r="S42" s="139"/>
      <c r="T42" s="139">
        <v>79.1</v>
      </c>
      <c r="U42" s="139"/>
      <c r="V42" s="139">
        <v>96.4</v>
      </c>
      <c r="W42" s="139"/>
      <c r="X42" s="139">
        <v>83.8</v>
      </c>
      <c r="Y42" s="139"/>
      <c r="Z42" s="139">
        <v>76.7</v>
      </c>
      <c r="AA42" s="139"/>
      <c r="AB42" s="139">
        <v>62.2</v>
      </c>
      <c r="AC42" s="139"/>
      <c r="AD42" s="139">
        <v>93.5</v>
      </c>
      <c r="AE42" s="139"/>
      <c r="AF42" s="139">
        <v>87.4</v>
      </c>
      <c r="AG42" s="139"/>
      <c r="AH42" s="139">
        <v>95.7</v>
      </c>
      <c r="AI42" s="139"/>
      <c r="AJ42" s="139">
        <v>67.1</v>
      </c>
      <c r="AK42" s="139"/>
      <c r="AL42" s="139">
        <v>94.7</v>
      </c>
      <c r="AM42" s="139"/>
      <c r="AN42" s="139">
        <v>63.2</v>
      </c>
      <c r="AO42" s="139"/>
      <c r="AP42" s="139">
        <v>87.9</v>
      </c>
      <c r="AQ42" s="139"/>
      <c r="AR42" s="139">
        <v>89.1</v>
      </c>
      <c r="AS42" s="139"/>
      <c r="AT42" s="139">
        <v>100.3</v>
      </c>
      <c r="AU42" s="139"/>
      <c r="AV42" s="140">
        <v>89.3</v>
      </c>
      <c r="AW42" s="96"/>
      <c r="AX42" s="96"/>
      <c r="AY42" s="96"/>
      <c r="AZ42" s="96"/>
      <c r="BA42" s="96"/>
      <c r="BB42" s="96"/>
      <c r="BC42" s="96"/>
      <c r="BD42" s="96"/>
      <c r="BE42" s="96"/>
    </row>
    <row r="43" spans="2:57" ht="16.5" customHeight="1">
      <c r="B43" s="161" t="s">
        <v>152</v>
      </c>
      <c r="C43" s="162"/>
      <c r="D43" s="139">
        <v>84.3</v>
      </c>
      <c r="E43" s="139"/>
      <c r="F43" s="139">
        <v>85.7</v>
      </c>
      <c r="G43" s="139"/>
      <c r="H43" s="139">
        <v>79</v>
      </c>
      <c r="I43" s="139"/>
      <c r="J43" s="139">
        <v>80.7</v>
      </c>
      <c r="K43" s="139"/>
      <c r="L43" s="139">
        <v>74.5</v>
      </c>
      <c r="M43" s="139"/>
      <c r="N43" s="139">
        <v>81.5</v>
      </c>
      <c r="O43" s="139"/>
      <c r="P43" s="139">
        <v>78</v>
      </c>
      <c r="Q43" s="139"/>
      <c r="R43" s="139">
        <v>166</v>
      </c>
      <c r="S43" s="139"/>
      <c r="T43" s="139">
        <v>80.2</v>
      </c>
      <c r="U43" s="139"/>
      <c r="V43" s="139">
        <v>94.6</v>
      </c>
      <c r="W43" s="139"/>
      <c r="X43" s="139">
        <v>79.9</v>
      </c>
      <c r="Y43" s="139"/>
      <c r="Z43" s="139">
        <v>75.4</v>
      </c>
      <c r="AA43" s="139"/>
      <c r="AB43" s="139">
        <v>61.3</v>
      </c>
      <c r="AC43" s="139"/>
      <c r="AD43" s="139">
        <v>91.7</v>
      </c>
      <c r="AE43" s="139"/>
      <c r="AF43" s="139">
        <v>85.1</v>
      </c>
      <c r="AG43" s="139"/>
      <c r="AH43" s="139">
        <v>93.5</v>
      </c>
      <c r="AI43" s="139"/>
      <c r="AJ43" s="139">
        <v>66</v>
      </c>
      <c r="AK43" s="139"/>
      <c r="AL43" s="139">
        <v>90.6</v>
      </c>
      <c r="AM43" s="139"/>
      <c r="AN43" s="139">
        <v>58.6</v>
      </c>
      <c r="AO43" s="139"/>
      <c r="AP43" s="139">
        <v>85.9</v>
      </c>
      <c r="AQ43" s="139"/>
      <c r="AR43" s="139">
        <v>81.7</v>
      </c>
      <c r="AS43" s="139"/>
      <c r="AT43" s="139">
        <v>114.1</v>
      </c>
      <c r="AU43" s="139"/>
      <c r="AV43" s="140">
        <v>84.9</v>
      </c>
      <c r="AW43" s="96"/>
      <c r="AX43" s="96"/>
      <c r="AY43" s="96"/>
      <c r="AZ43" s="96"/>
      <c r="BA43" s="96"/>
      <c r="BB43" s="96"/>
      <c r="BC43" s="96"/>
      <c r="BD43" s="96"/>
      <c r="BE43" s="96"/>
    </row>
    <row r="44" spans="2:57" ht="16.5" customHeight="1">
      <c r="B44" s="161" t="s">
        <v>153</v>
      </c>
      <c r="C44" s="162"/>
      <c r="D44" s="139">
        <v>81.5</v>
      </c>
      <c r="E44" s="139"/>
      <c r="F44" s="139">
        <v>80.6</v>
      </c>
      <c r="G44" s="139"/>
      <c r="H44" s="139">
        <v>80.6</v>
      </c>
      <c r="I44" s="139"/>
      <c r="J44" s="139">
        <v>80.9</v>
      </c>
      <c r="K44" s="139"/>
      <c r="L44" s="139">
        <v>74.3</v>
      </c>
      <c r="M44" s="139"/>
      <c r="N44" s="139">
        <v>81.6</v>
      </c>
      <c r="O44" s="139"/>
      <c r="P44" s="139">
        <v>75.9</v>
      </c>
      <c r="Q44" s="139"/>
      <c r="R44" s="139">
        <v>141.3</v>
      </c>
      <c r="S44" s="139"/>
      <c r="T44" s="139">
        <v>73.2</v>
      </c>
      <c r="U44" s="139"/>
      <c r="V44" s="139">
        <v>88.8</v>
      </c>
      <c r="W44" s="139"/>
      <c r="X44" s="139">
        <v>84.5</v>
      </c>
      <c r="Y44" s="139"/>
      <c r="Z44" s="139">
        <v>75.5</v>
      </c>
      <c r="AA44" s="139"/>
      <c r="AB44" s="139">
        <v>58.8</v>
      </c>
      <c r="AC44" s="139"/>
      <c r="AD44" s="139">
        <v>86.5</v>
      </c>
      <c r="AE44" s="139"/>
      <c r="AF44" s="139">
        <v>88.3</v>
      </c>
      <c r="AG44" s="139"/>
      <c r="AH44" s="139">
        <v>95.9</v>
      </c>
      <c r="AI44" s="139"/>
      <c r="AJ44" s="139">
        <v>86.8</v>
      </c>
      <c r="AK44" s="139"/>
      <c r="AL44" s="139">
        <v>86</v>
      </c>
      <c r="AM44" s="139"/>
      <c r="AN44" s="139">
        <v>61.1</v>
      </c>
      <c r="AO44" s="139"/>
      <c r="AP44" s="139">
        <v>88.7</v>
      </c>
      <c r="AQ44" s="139"/>
      <c r="AR44" s="139">
        <v>80</v>
      </c>
      <c r="AS44" s="139"/>
      <c r="AT44" s="139">
        <v>109.9</v>
      </c>
      <c r="AU44" s="139"/>
      <c r="AV44" s="140">
        <v>81.9</v>
      </c>
      <c r="AW44" s="96"/>
      <c r="AX44" s="96"/>
      <c r="AY44" s="96"/>
      <c r="AZ44" s="96"/>
      <c r="BA44" s="96"/>
      <c r="BB44" s="96"/>
      <c r="BC44" s="96"/>
      <c r="BD44" s="96"/>
      <c r="BE44" s="96"/>
    </row>
    <row r="45" spans="2:57" ht="16.5" customHeight="1">
      <c r="B45" s="161" t="s">
        <v>154</v>
      </c>
      <c r="C45" s="162"/>
      <c r="D45" s="139">
        <v>78.7</v>
      </c>
      <c r="E45" s="139"/>
      <c r="F45" s="139">
        <v>84.1</v>
      </c>
      <c r="G45" s="139"/>
      <c r="H45" s="139">
        <v>80.3</v>
      </c>
      <c r="I45" s="139"/>
      <c r="J45" s="139">
        <v>79.4</v>
      </c>
      <c r="K45" s="139"/>
      <c r="L45" s="139">
        <v>72.3</v>
      </c>
      <c r="M45" s="139"/>
      <c r="N45" s="139">
        <v>60.9</v>
      </c>
      <c r="O45" s="139"/>
      <c r="P45" s="139">
        <v>71.7</v>
      </c>
      <c r="Q45" s="139"/>
      <c r="R45" s="139">
        <v>128</v>
      </c>
      <c r="S45" s="139"/>
      <c r="T45" s="139">
        <v>71.1</v>
      </c>
      <c r="U45" s="139"/>
      <c r="V45" s="139">
        <v>89.7</v>
      </c>
      <c r="W45" s="139"/>
      <c r="X45" s="139">
        <v>83.4</v>
      </c>
      <c r="Y45" s="139"/>
      <c r="Z45" s="139">
        <v>77.6</v>
      </c>
      <c r="AA45" s="139"/>
      <c r="AB45" s="139">
        <v>58.2</v>
      </c>
      <c r="AC45" s="139"/>
      <c r="AD45" s="139">
        <v>90.7</v>
      </c>
      <c r="AE45" s="139"/>
      <c r="AF45" s="139">
        <v>88.3</v>
      </c>
      <c r="AG45" s="139"/>
      <c r="AH45" s="139">
        <v>95.5</v>
      </c>
      <c r="AI45" s="139"/>
      <c r="AJ45" s="139">
        <v>91.6</v>
      </c>
      <c r="AK45" s="139"/>
      <c r="AL45" s="139">
        <v>88.1</v>
      </c>
      <c r="AM45" s="139"/>
      <c r="AN45" s="139">
        <v>60.7</v>
      </c>
      <c r="AO45" s="139"/>
      <c r="AP45" s="139">
        <v>88.1</v>
      </c>
      <c r="AQ45" s="139"/>
      <c r="AR45" s="139">
        <v>71.6</v>
      </c>
      <c r="AS45" s="139"/>
      <c r="AT45" s="139">
        <v>108.1</v>
      </c>
      <c r="AU45" s="139"/>
      <c r="AV45" s="140">
        <v>79.3</v>
      </c>
      <c r="AW45" s="96"/>
      <c r="AX45" s="96"/>
      <c r="AY45" s="96"/>
      <c r="AZ45" s="96"/>
      <c r="BA45" s="96"/>
      <c r="BB45" s="96"/>
      <c r="BC45" s="96"/>
      <c r="BD45" s="96"/>
      <c r="BE45" s="96"/>
    </row>
    <row r="46" spans="2:57" ht="16.5" customHeight="1">
      <c r="B46" s="161" t="s">
        <v>155</v>
      </c>
      <c r="C46" s="162" t="s">
        <v>108</v>
      </c>
      <c r="D46" s="139">
        <v>79.1</v>
      </c>
      <c r="E46" s="152" t="s">
        <v>108</v>
      </c>
      <c r="F46" s="139">
        <v>82.4</v>
      </c>
      <c r="G46" s="152" t="s">
        <v>156</v>
      </c>
      <c r="H46" s="139">
        <v>79.3</v>
      </c>
      <c r="I46" s="152" t="s">
        <v>156</v>
      </c>
      <c r="J46" s="139">
        <v>83.2</v>
      </c>
      <c r="K46" s="152" t="s">
        <v>156</v>
      </c>
      <c r="L46" s="139">
        <v>68.6</v>
      </c>
      <c r="M46" s="162" t="s">
        <v>156</v>
      </c>
      <c r="N46" s="139">
        <v>74.4</v>
      </c>
      <c r="O46" s="162" t="s">
        <v>156</v>
      </c>
      <c r="P46" s="139">
        <v>71.3</v>
      </c>
      <c r="Q46" s="162" t="s">
        <v>108</v>
      </c>
      <c r="R46" s="139">
        <v>140</v>
      </c>
      <c r="S46" s="162" t="s">
        <v>108</v>
      </c>
      <c r="T46" s="139">
        <v>74.1</v>
      </c>
      <c r="U46" s="162" t="s">
        <v>108</v>
      </c>
      <c r="V46" s="139">
        <v>88.7</v>
      </c>
      <c r="W46" s="162" t="s">
        <v>156</v>
      </c>
      <c r="X46" s="139">
        <v>85.3</v>
      </c>
      <c r="Y46" s="162" t="s">
        <v>108</v>
      </c>
      <c r="Z46" s="139">
        <v>77</v>
      </c>
      <c r="AA46" s="162" t="s">
        <v>156</v>
      </c>
      <c r="AB46" s="139">
        <v>54.8</v>
      </c>
      <c r="AC46" s="162" t="s">
        <v>108</v>
      </c>
      <c r="AD46" s="139">
        <v>79.1</v>
      </c>
      <c r="AE46" s="162" t="s">
        <v>156</v>
      </c>
      <c r="AF46" s="139">
        <v>88.5</v>
      </c>
      <c r="AG46" s="162" t="s">
        <v>108</v>
      </c>
      <c r="AH46" s="139">
        <v>94</v>
      </c>
      <c r="AI46" s="162" t="s">
        <v>156</v>
      </c>
      <c r="AJ46" s="139">
        <v>87.2</v>
      </c>
      <c r="AK46" s="162" t="s">
        <v>156</v>
      </c>
      <c r="AL46" s="139">
        <v>88.4</v>
      </c>
      <c r="AM46" s="162" t="s">
        <v>108</v>
      </c>
      <c r="AN46" s="139">
        <v>62.9</v>
      </c>
      <c r="AO46" s="162" t="s">
        <v>108</v>
      </c>
      <c r="AP46" s="139">
        <v>93.6</v>
      </c>
      <c r="AQ46" s="162" t="s">
        <v>108</v>
      </c>
      <c r="AR46" s="139">
        <v>75.6</v>
      </c>
      <c r="AS46" s="162" t="s">
        <v>108</v>
      </c>
      <c r="AT46" s="139">
        <v>112.8</v>
      </c>
      <c r="AU46" s="162" t="s">
        <v>108</v>
      </c>
      <c r="AV46" s="140">
        <v>79.8</v>
      </c>
      <c r="AW46" s="96"/>
      <c r="AX46" s="96"/>
      <c r="AY46" s="96"/>
      <c r="AZ46" s="96"/>
      <c r="BA46" s="96"/>
      <c r="BB46" s="96"/>
      <c r="BC46" s="96"/>
      <c r="BD46" s="96"/>
      <c r="BE46" s="96"/>
    </row>
    <row r="47" spans="2:57" ht="16.5" customHeight="1">
      <c r="B47" s="161" t="s">
        <v>157</v>
      </c>
      <c r="C47" s="162"/>
      <c r="D47" s="139">
        <v>79</v>
      </c>
      <c r="E47" s="139"/>
      <c r="F47" s="139">
        <v>90</v>
      </c>
      <c r="G47" s="139"/>
      <c r="H47" s="139">
        <v>87.9</v>
      </c>
      <c r="I47" s="139"/>
      <c r="J47" s="139">
        <v>91.8</v>
      </c>
      <c r="K47" s="139"/>
      <c r="L47" s="139">
        <v>71.1</v>
      </c>
      <c r="M47" s="139"/>
      <c r="N47" s="139">
        <v>73.6</v>
      </c>
      <c r="O47" s="139"/>
      <c r="P47" s="139">
        <v>69.3</v>
      </c>
      <c r="Q47" s="139"/>
      <c r="R47" s="139">
        <v>140.4</v>
      </c>
      <c r="S47" s="139"/>
      <c r="T47" s="139">
        <v>69.5</v>
      </c>
      <c r="U47" s="139"/>
      <c r="V47" s="139">
        <v>96.2</v>
      </c>
      <c r="W47" s="139"/>
      <c r="X47" s="139">
        <v>87.6</v>
      </c>
      <c r="Y47" s="139"/>
      <c r="Z47" s="139">
        <v>74.9</v>
      </c>
      <c r="AA47" s="139"/>
      <c r="AB47" s="139">
        <v>60</v>
      </c>
      <c r="AC47" s="139"/>
      <c r="AD47" s="139">
        <v>85.7</v>
      </c>
      <c r="AE47" s="139"/>
      <c r="AF47" s="139">
        <v>84.5</v>
      </c>
      <c r="AG47" s="139"/>
      <c r="AH47" s="139">
        <v>75.2</v>
      </c>
      <c r="AI47" s="139"/>
      <c r="AJ47" s="139">
        <v>91.5</v>
      </c>
      <c r="AK47" s="139"/>
      <c r="AL47" s="139">
        <v>96.4</v>
      </c>
      <c r="AM47" s="139"/>
      <c r="AN47" s="139">
        <v>62.3</v>
      </c>
      <c r="AO47" s="139"/>
      <c r="AP47" s="139">
        <v>90.2</v>
      </c>
      <c r="AQ47" s="139"/>
      <c r="AR47" s="139">
        <v>74</v>
      </c>
      <c r="AS47" s="139"/>
      <c r="AT47" s="139">
        <v>123.3</v>
      </c>
      <c r="AU47" s="139"/>
      <c r="AV47" s="140">
        <v>80</v>
      </c>
      <c r="AW47" s="96"/>
      <c r="AX47" s="96"/>
      <c r="AY47" s="96"/>
      <c r="AZ47" s="96"/>
      <c r="BA47" s="96"/>
      <c r="BB47" s="96"/>
      <c r="BC47" s="96"/>
      <c r="BD47" s="96"/>
      <c r="BE47" s="96"/>
    </row>
    <row r="48" spans="2:57" ht="16.5" customHeight="1" thickBot="1">
      <c r="B48" s="155" t="s">
        <v>160</v>
      </c>
      <c r="C48" s="164"/>
      <c r="D48" s="157">
        <v>-0.12642225031604948</v>
      </c>
      <c r="E48" s="157"/>
      <c r="F48" s="157">
        <v>9.223300970873783</v>
      </c>
      <c r="G48" s="157"/>
      <c r="H48" s="157">
        <v>10.844892812105943</v>
      </c>
      <c r="I48" s="157"/>
      <c r="J48" s="157">
        <v>10.336538461538458</v>
      </c>
      <c r="K48" s="157"/>
      <c r="L48" s="157">
        <v>3.6443148688046545</v>
      </c>
      <c r="M48" s="157"/>
      <c r="N48" s="157">
        <v>-1.0752688172043112</v>
      </c>
      <c r="O48" s="157"/>
      <c r="P48" s="157">
        <v>-2.805049088359046</v>
      </c>
      <c r="Q48" s="157"/>
      <c r="R48" s="157">
        <v>0.28571428571428914</v>
      </c>
      <c r="S48" s="157"/>
      <c r="T48" s="157">
        <v>-6.207827260458831</v>
      </c>
      <c r="U48" s="157"/>
      <c r="V48" s="157">
        <v>8.455467869222089</v>
      </c>
      <c r="W48" s="157"/>
      <c r="X48" s="157">
        <v>2.696365767878084</v>
      </c>
      <c r="Y48" s="157"/>
      <c r="Z48" s="157">
        <v>-2.7272727272727226</v>
      </c>
      <c r="AA48" s="157"/>
      <c r="AB48" s="157">
        <v>9.48905109489051</v>
      </c>
      <c r="AC48" s="157"/>
      <c r="AD48" s="157">
        <v>8.343868520859687</v>
      </c>
      <c r="AE48" s="157"/>
      <c r="AF48" s="157">
        <v>-4.519774011299438</v>
      </c>
      <c r="AG48" s="157"/>
      <c r="AH48" s="157">
        <v>-20</v>
      </c>
      <c r="AI48" s="157"/>
      <c r="AJ48" s="157">
        <v>4.931192660550465</v>
      </c>
      <c r="AK48" s="157"/>
      <c r="AL48" s="157">
        <v>9.049773755656098</v>
      </c>
      <c r="AM48" s="157"/>
      <c r="AN48" s="157">
        <v>-0.9538950715421324</v>
      </c>
      <c r="AO48" s="157"/>
      <c r="AP48" s="157">
        <v>-3.6324786324786196</v>
      </c>
      <c r="AQ48" s="157"/>
      <c r="AR48" s="157">
        <v>-2.116402116402105</v>
      </c>
      <c r="AS48" s="157"/>
      <c r="AT48" s="157">
        <v>9.308510638297873</v>
      </c>
      <c r="AU48" s="157"/>
      <c r="AV48" s="158">
        <v>0.25062656641603454</v>
      </c>
      <c r="AW48" s="96"/>
      <c r="AX48" s="96"/>
      <c r="AY48" s="96"/>
      <c r="AZ48" s="96"/>
      <c r="BA48" s="96"/>
      <c r="BB48" s="96"/>
      <c r="BC48" s="96"/>
      <c r="BD48" s="96"/>
      <c r="BE48" s="96"/>
    </row>
    <row r="49" spans="2:57" ht="13.5">
      <c r="B49" s="165" t="s">
        <v>210</v>
      </c>
      <c r="C49" s="82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</row>
    <row r="50" spans="2:57" ht="13.5">
      <c r="B50" s="82"/>
      <c r="C50" s="82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</row>
    <row r="51" spans="2:57" ht="13.5">
      <c r="B51" s="82"/>
      <c r="C51" s="82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</row>
    <row r="52" spans="2:57" ht="13.5">
      <c r="B52" s="82"/>
      <c r="C52" s="82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</row>
    <row r="53" spans="2:57" ht="13.5">
      <c r="B53" s="82"/>
      <c r="C53" s="82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</row>
    <row r="54" spans="2:57" ht="13.5">
      <c r="B54" s="82"/>
      <c r="C54" s="82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</row>
    <row r="55" spans="2:57" ht="13.5">
      <c r="B55" s="82"/>
      <c r="C55" s="82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</row>
    <row r="56" spans="2:57" ht="13.5">
      <c r="B56" s="82"/>
      <c r="C56" s="82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</row>
    <row r="57" spans="2:57" ht="13.5">
      <c r="B57" s="82"/>
      <c r="C57" s="82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</row>
  </sheetData>
  <mergeCells count="81">
    <mergeCell ref="AS10:AT10"/>
    <mergeCell ref="AS12:AT12"/>
    <mergeCell ref="AU6:AV6"/>
    <mergeCell ref="AU8:AV8"/>
    <mergeCell ref="AU10:AV10"/>
    <mergeCell ref="AS6:AT6"/>
    <mergeCell ref="AS8:AT8"/>
    <mergeCell ref="AU12:AV12"/>
    <mergeCell ref="AO7:AP7"/>
    <mergeCell ref="AO10:AP10"/>
    <mergeCell ref="AQ6:AR6"/>
    <mergeCell ref="AQ8:AR8"/>
    <mergeCell ref="AQ10:AR10"/>
    <mergeCell ref="AI7:AJ7"/>
    <mergeCell ref="AI10:AJ10"/>
    <mergeCell ref="AM7:AN7"/>
    <mergeCell ref="AM10:AN10"/>
    <mergeCell ref="AK7:AL7"/>
    <mergeCell ref="AK10:AL10"/>
    <mergeCell ref="AK8:AL8"/>
    <mergeCell ref="AE6:AF6"/>
    <mergeCell ref="AE10:AF10"/>
    <mergeCell ref="AG7:AH7"/>
    <mergeCell ref="AG10:AH10"/>
    <mergeCell ref="AA6:AB6"/>
    <mergeCell ref="AA10:AB10"/>
    <mergeCell ref="AC6:AD6"/>
    <mergeCell ref="AC8:AD8"/>
    <mergeCell ref="AC10:AD10"/>
    <mergeCell ref="W6:X6"/>
    <mergeCell ref="W8:X8"/>
    <mergeCell ref="W10:X10"/>
    <mergeCell ref="Y6:Z6"/>
    <mergeCell ref="Y8:Z8"/>
    <mergeCell ref="Y10:Z10"/>
    <mergeCell ref="S6:T6"/>
    <mergeCell ref="S8:T8"/>
    <mergeCell ref="S10:T10"/>
    <mergeCell ref="U6:V6"/>
    <mergeCell ref="U10:V10"/>
    <mergeCell ref="O10:P10"/>
    <mergeCell ref="Q6:R6"/>
    <mergeCell ref="Q8:R8"/>
    <mergeCell ref="Q10:R10"/>
    <mergeCell ref="O6:P6"/>
    <mergeCell ref="O8:P8"/>
    <mergeCell ref="C8:D8"/>
    <mergeCell ref="I6:J6"/>
    <mergeCell ref="I8:J8"/>
    <mergeCell ref="I10:J10"/>
    <mergeCell ref="E8:F8"/>
    <mergeCell ref="G6:H6"/>
    <mergeCell ref="G8:H8"/>
    <mergeCell ref="G10:H10"/>
    <mergeCell ref="AO12:AP12"/>
    <mergeCell ref="AQ12:AR12"/>
    <mergeCell ref="AI12:AJ12"/>
    <mergeCell ref="AM12:AN12"/>
    <mergeCell ref="AK12:AL12"/>
    <mergeCell ref="K6:L6"/>
    <mergeCell ref="K8:L8"/>
    <mergeCell ref="K10:L10"/>
    <mergeCell ref="M6:N6"/>
    <mergeCell ref="M8:N8"/>
    <mergeCell ref="M10:N10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K12:L12"/>
    <mergeCell ref="M12:N12"/>
    <mergeCell ref="O12:P12"/>
    <mergeCell ref="Q12:R12"/>
    <mergeCell ref="C12:D12"/>
    <mergeCell ref="E12:F12"/>
    <mergeCell ref="G12:H12"/>
    <mergeCell ref="I12:J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BE57"/>
  <sheetViews>
    <sheetView workbookViewId="0" topLeftCell="A1">
      <selection activeCell="Q24" sqref="Q24"/>
    </sheetView>
  </sheetViews>
  <sheetFormatPr defaultColWidth="9.00390625" defaultRowHeight="13.5"/>
  <cols>
    <col min="1" max="1" width="5.625" style="168" customWidth="1"/>
    <col min="2" max="2" width="13.625" style="169" customWidth="1"/>
    <col min="3" max="3" width="2.00390625" style="169" customWidth="1"/>
    <col min="4" max="4" width="6.75390625" style="168" customWidth="1"/>
    <col min="5" max="5" width="2.00390625" style="168" bestFit="1" customWidth="1"/>
    <col min="6" max="6" width="6.75390625" style="168" customWidth="1"/>
    <col min="7" max="7" width="2.00390625" style="168" bestFit="1" customWidth="1"/>
    <col min="8" max="8" width="6.75390625" style="168" customWidth="1"/>
    <col min="9" max="9" width="2.00390625" style="168" bestFit="1" customWidth="1"/>
    <col min="10" max="10" width="6.75390625" style="168" customWidth="1"/>
    <col min="11" max="11" width="2.00390625" style="168" customWidth="1"/>
    <col min="12" max="12" width="6.75390625" style="168" customWidth="1"/>
    <col min="13" max="13" width="2.00390625" style="168" customWidth="1"/>
    <col min="14" max="14" width="6.75390625" style="168" customWidth="1"/>
    <col min="15" max="15" width="2.00390625" style="168" customWidth="1"/>
    <col min="16" max="16" width="6.75390625" style="168" customWidth="1"/>
    <col min="17" max="17" width="2.00390625" style="168" customWidth="1"/>
    <col min="18" max="18" width="6.75390625" style="168" customWidth="1"/>
    <col min="19" max="19" width="2.00390625" style="168" customWidth="1"/>
    <col min="20" max="20" width="6.75390625" style="168" customWidth="1"/>
    <col min="21" max="21" width="2.00390625" style="168" customWidth="1"/>
    <col min="22" max="22" width="6.75390625" style="168" customWidth="1"/>
    <col min="23" max="23" width="2.00390625" style="168" customWidth="1"/>
    <col min="24" max="24" width="6.75390625" style="168" customWidth="1"/>
    <col min="25" max="25" width="2.00390625" style="168" customWidth="1"/>
    <col min="26" max="26" width="6.75390625" style="168" customWidth="1"/>
    <col min="27" max="27" width="2.00390625" style="168" customWidth="1"/>
    <col min="28" max="28" width="6.75390625" style="168" customWidth="1"/>
    <col min="29" max="29" width="2.00390625" style="168" customWidth="1"/>
    <col min="30" max="30" width="6.75390625" style="168" customWidth="1"/>
    <col min="31" max="31" width="2.00390625" style="168" customWidth="1"/>
    <col min="32" max="32" width="6.75390625" style="168" customWidth="1"/>
    <col min="33" max="33" width="2.00390625" style="168" customWidth="1"/>
    <col min="34" max="34" width="6.75390625" style="168" customWidth="1"/>
    <col min="35" max="35" width="2.00390625" style="168" customWidth="1"/>
    <col min="36" max="36" width="6.75390625" style="168" customWidth="1"/>
    <col min="37" max="37" width="2.00390625" style="168" customWidth="1"/>
    <col min="38" max="38" width="6.75390625" style="168" customWidth="1"/>
    <col min="39" max="39" width="2.00390625" style="168" customWidth="1"/>
    <col min="40" max="40" width="6.75390625" style="168" customWidth="1"/>
    <col min="41" max="41" width="2.00390625" style="168" customWidth="1"/>
    <col min="42" max="42" width="6.75390625" style="168" customWidth="1"/>
    <col min="43" max="43" width="2.00390625" style="168" customWidth="1"/>
    <col min="44" max="44" width="6.75390625" style="168" customWidth="1"/>
    <col min="45" max="45" width="2.00390625" style="168" customWidth="1"/>
    <col min="46" max="46" width="6.75390625" style="168" customWidth="1"/>
    <col min="47" max="47" width="2.00390625" style="168" customWidth="1"/>
    <col min="48" max="48" width="6.75390625" style="168" customWidth="1"/>
    <col min="49" max="49" width="1.37890625" style="168" customWidth="1"/>
    <col min="50" max="16384" width="9.00390625" style="168" customWidth="1"/>
  </cols>
  <sheetData>
    <row r="1" spans="2:6" ht="18.75">
      <c r="B1" s="166" t="s">
        <v>161</v>
      </c>
      <c r="C1" s="167"/>
      <c r="D1" s="167"/>
      <c r="E1" s="167"/>
      <c r="F1" s="167"/>
    </row>
    <row r="2" spans="40:44" ht="14.25" thickBot="1">
      <c r="AN2" s="170"/>
      <c r="AR2" s="168" t="s">
        <v>162</v>
      </c>
    </row>
    <row r="3" spans="2:3" ht="12" customHeight="1" thickBot="1">
      <c r="B3" s="171"/>
      <c r="C3" s="172"/>
    </row>
    <row r="4" spans="2:48" ht="12" customHeight="1" thickBot="1">
      <c r="B4" s="173"/>
      <c r="C4" s="174"/>
      <c r="D4" s="175"/>
      <c r="E4" s="176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8"/>
      <c r="AV4" s="175"/>
    </row>
    <row r="5" spans="2:57" ht="12" customHeight="1" thickBot="1">
      <c r="B5" s="173" t="s">
        <v>108</v>
      </c>
      <c r="C5" s="173"/>
      <c r="D5" s="179"/>
      <c r="E5" s="180"/>
      <c r="F5" s="181"/>
      <c r="G5" s="180"/>
      <c r="H5" s="181"/>
      <c r="I5" s="180"/>
      <c r="J5" s="181"/>
      <c r="K5" s="180"/>
      <c r="L5" s="181"/>
      <c r="M5" s="180"/>
      <c r="N5" s="181"/>
      <c r="O5" s="180"/>
      <c r="P5" s="181"/>
      <c r="Q5" s="180"/>
      <c r="R5" s="181"/>
      <c r="S5" s="180"/>
      <c r="T5" s="181"/>
      <c r="U5" s="180"/>
      <c r="V5" s="181"/>
      <c r="W5" s="180"/>
      <c r="X5" s="181"/>
      <c r="Y5" s="180"/>
      <c r="Z5" s="181"/>
      <c r="AA5" s="180"/>
      <c r="AB5" s="181"/>
      <c r="AC5" s="180"/>
      <c r="AD5" s="181"/>
      <c r="AE5" s="180"/>
      <c r="AF5" s="182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83"/>
      <c r="AR5" s="181"/>
      <c r="AS5" s="180"/>
      <c r="AT5" s="181"/>
      <c r="AU5" s="184"/>
      <c r="AV5" s="185"/>
      <c r="AW5" s="186"/>
      <c r="AX5" s="186"/>
      <c r="AY5" s="186"/>
      <c r="AZ5" s="186"/>
      <c r="BA5" s="186"/>
      <c r="BB5" s="186"/>
      <c r="BC5" s="186"/>
      <c r="BD5" s="186"/>
      <c r="BE5" s="186"/>
    </row>
    <row r="6" spans="2:57" ht="12" customHeight="1">
      <c r="B6" s="187" t="s">
        <v>211</v>
      </c>
      <c r="C6" s="187"/>
      <c r="D6" s="188"/>
      <c r="E6" s="189"/>
      <c r="F6" s="188"/>
      <c r="G6" s="190" t="s">
        <v>212</v>
      </c>
      <c r="H6" s="191"/>
      <c r="I6" s="190" t="s">
        <v>202</v>
      </c>
      <c r="J6" s="191"/>
      <c r="K6" s="190" t="s">
        <v>213</v>
      </c>
      <c r="L6" s="191"/>
      <c r="M6" s="190" t="s">
        <v>214</v>
      </c>
      <c r="N6" s="191"/>
      <c r="O6" s="190" t="s">
        <v>215</v>
      </c>
      <c r="P6" s="191"/>
      <c r="Q6" s="190" t="s">
        <v>216</v>
      </c>
      <c r="R6" s="191"/>
      <c r="S6" s="190" t="s">
        <v>116</v>
      </c>
      <c r="T6" s="191"/>
      <c r="U6" s="190" t="s">
        <v>217</v>
      </c>
      <c r="V6" s="191"/>
      <c r="W6" s="190" t="s">
        <v>118</v>
      </c>
      <c r="X6" s="191"/>
      <c r="Y6" s="190" t="s">
        <v>218</v>
      </c>
      <c r="Z6" s="191"/>
      <c r="AA6" s="190" t="s">
        <v>219</v>
      </c>
      <c r="AB6" s="191"/>
      <c r="AC6" s="190" t="s">
        <v>121</v>
      </c>
      <c r="AD6" s="191"/>
      <c r="AE6" s="190" t="s">
        <v>220</v>
      </c>
      <c r="AF6" s="192"/>
      <c r="AG6" s="193"/>
      <c r="AH6" s="194"/>
      <c r="AI6" s="193"/>
      <c r="AJ6" s="195"/>
      <c r="AK6" s="194"/>
      <c r="AL6" s="194"/>
      <c r="AM6" s="193"/>
      <c r="AN6" s="194"/>
      <c r="AO6" s="193"/>
      <c r="AP6" s="194"/>
      <c r="AQ6" s="190" t="s">
        <v>221</v>
      </c>
      <c r="AR6" s="191"/>
      <c r="AS6" s="190" t="s">
        <v>221</v>
      </c>
      <c r="AT6" s="192"/>
      <c r="AU6" s="190" t="s">
        <v>221</v>
      </c>
      <c r="AV6" s="196"/>
      <c r="AW6" s="186"/>
      <c r="AX6" s="186"/>
      <c r="AY6" s="186"/>
      <c r="AZ6" s="186"/>
      <c r="BA6" s="186"/>
      <c r="BB6" s="186"/>
      <c r="BC6" s="186"/>
      <c r="BD6" s="186"/>
      <c r="BE6" s="186"/>
    </row>
    <row r="7" spans="2:57" ht="12" customHeight="1">
      <c r="B7" s="197"/>
      <c r="C7" s="197"/>
      <c r="D7" s="198"/>
      <c r="E7" s="199"/>
      <c r="F7" s="198"/>
      <c r="G7" s="199"/>
      <c r="H7" s="198"/>
      <c r="I7" s="199"/>
      <c r="J7" s="198"/>
      <c r="K7" s="199"/>
      <c r="L7" s="198"/>
      <c r="M7" s="199"/>
      <c r="N7" s="198"/>
      <c r="O7" s="199"/>
      <c r="P7" s="198"/>
      <c r="Q7" s="199"/>
      <c r="R7" s="198"/>
      <c r="S7" s="199"/>
      <c r="T7" s="198"/>
      <c r="U7" s="199"/>
      <c r="V7" s="198"/>
      <c r="W7" s="199"/>
      <c r="X7" s="198"/>
      <c r="Y7" s="199"/>
      <c r="Z7" s="198"/>
      <c r="AA7" s="199"/>
      <c r="AB7" s="198"/>
      <c r="AC7" s="199"/>
      <c r="AD7" s="198"/>
      <c r="AE7" s="199"/>
      <c r="AF7" s="198"/>
      <c r="AG7" s="200" t="s">
        <v>124</v>
      </c>
      <c r="AH7" s="201"/>
      <c r="AI7" s="200" t="s">
        <v>222</v>
      </c>
      <c r="AJ7" s="202"/>
      <c r="AK7" s="200"/>
      <c r="AL7" s="202"/>
      <c r="AM7" s="200" t="s">
        <v>126</v>
      </c>
      <c r="AN7" s="202"/>
      <c r="AO7" s="200" t="s">
        <v>220</v>
      </c>
      <c r="AP7" s="201"/>
      <c r="AQ7" s="199"/>
      <c r="AR7" s="203"/>
      <c r="AS7" s="199"/>
      <c r="AT7" s="198"/>
      <c r="AU7" s="199"/>
      <c r="AV7" s="204"/>
      <c r="AW7" s="186"/>
      <c r="AX7" s="186"/>
      <c r="AY7" s="186"/>
      <c r="AZ7" s="186"/>
      <c r="BA7" s="186"/>
      <c r="BB7" s="186"/>
      <c r="BC7" s="186"/>
      <c r="BD7" s="186"/>
      <c r="BE7" s="186"/>
    </row>
    <row r="8" spans="2:57" ht="12" customHeight="1">
      <c r="B8" s="205"/>
      <c r="C8" s="206" t="s">
        <v>200</v>
      </c>
      <c r="D8" s="191"/>
      <c r="E8" s="190" t="s">
        <v>201</v>
      </c>
      <c r="F8" s="191"/>
      <c r="G8" s="190" t="s">
        <v>202</v>
      </c>
      <c r="H8" s="191"/>
      <c r="I8" s="190" t="s">
        <v>203</v>
      </c>
      <c r="J8" s="191"/>
      <c r="K8" s="190" t="s">
        <v>204</v>
      </c>
      <c r="L8" s="191"/>
      <c r="M8" s="190" t="s">
        <v>204</v>
      </c>
      <c r="N8" s="191"/>
      <c r="O8" s="190" t="s">
        <v>204</v>
      </c>
      <c r="P8" s="191"/>
      <c r="Q8" s="190" t="s">
        <v>204</v>
      </c>
      <c r="R8" s="191"/>
      <c r="S8" s="190" t="s">
        <v>131</v>
      </c>
      <c r="T8" s="191"/>
      <c r="U8" s="189"/>
      <c r="V8" s="188"/>
      <c r="W8" s="190" t="s">
        <v>203</v>
      </c>
      <c r="X8" s="191"/>
      <c r="Y8" s="190" t="s">
        <v>205</v>
      </c>
      <c r="Z8" s="191"/>
      <c r="AA8" s="189"/>
      <c r="AB8" s="188"/>
      <c r="AC8" s="190" t="s">
        <v>206</v>
      </c>
      <c r="AD8" s="191"/>
      <c r="AE8" s="189"/>
      <c r="AF8" s="188"/>
      <c r="AG8" s="189"/>
      <c r="AH8" s="188"/>
      <c r="AI8" s="189"/>
      <c r="AJ8" s="207"/>
      <c r="AK8" s="200" t="s">
        <v>163</v>
      </c>
      <c r="AL8" s="202"/>
      <c r="AM8" s="189"/>
      <c r="AN8" s="188"/>
      <c r="AO8" s="189"/>
      <c r="AP8" s="188"/>
      <c r="AQ8" s="190" t="s">
        <v>130</v>
      </c>
      <c r="AR8" s="191"/>
      <c r="AS8" s="190" t="s">
        <v>164</v>
      </c>
      <c r="AT8" s="192"/>
      <c r="AU8" s="190" t="s">
        <v>165</v>
      </c>
      <c r="AV8" s="196"/>
      <c r="AW8" s="186"/>
      <c r="AX8" s="186"/>
      <c r="AY8" s="186"/>
      <c r="AZ8" s="186"/>
      <c r="BA8" s="186"/>
      <c r="BB8" s="186"/>
      <c r="BC8" s="186"/>
      <c r="BD8" s="186"/>
      <c r="BE8" s="186"/>
    </row>
    <row r="9" spans="2:57" ht="12" customHeight="1">
      <c r="B9" s="205" t="s">
        <v>137</v>
      </c>
      <c r="C9" s="197"/>
      <c r="D9" s="198"/>
      <c r="E9" s="199"/>
      <c r="F9" s="198"/>
      <c r="G9" s="199"/>
      <c r="H9" s="198"/>
      <c r="I9" s="199"/>
      <c r="J9" s="198"/>
      <c r="K9" s="199"/>
      <c r="L9" s="198"/>
      <c r="M9" s="199"/>
      <c r="N9" s="198"/>
      <c r="O9" s="199"/>
      <c r="P9" s="198"/>
      <c r="Q9" s="199"/>
      <c r="R9" s="198"/>
      <c r="S9" s="199"/>
      <c r="T9" s="198"/>
      <c r="U9" s="199"/>
      <c r="V9" s="198"/>
      <c r="W9" s="199"/>
      <c r="X9" s="198"/>
      <c r="Y9" s="199"/>
      <c r="Z9" s="198"/>
      <c r="AA9" s="199"/>
      <c r="AB9" s="198"/>
      <c r="AC9" s="199"/>
      <c r="AD9" s="198"/>
      <c r="AE9" s="199"/>
      <c r="AF9" s="198"/>
      <c r="AG9" s="199"/>
      <c r="AH9" s="198"/>
      <c r="AI9" s="199"/>
      <c r="AJ9" s="203"/>
      <c r="AK9" s="199"/>
      <c r="AL9" s="203"/>
      <c r="AM9" s="199"/>
      <c r="AN9" s="198"/>
      <c r="AO9" s="199"/>
      <c r="AP9" s="198"/>
      <c r="AQ9" s="199"/>
      <c r="AR9" s="203"/>
      <c r="AS9" s="199"/>
      <c r="AT9" s="198"/>
      <c r="AU9" s="199"/>
      <c r="AV9" s="204"/>
      <c r="AW9" s="186"/>
      <c r="AX9" s="186"/>
      <c r="AY9" s="186"/>
      <c r="AZ9" s="186"/>
      <c r="BA9" s="186"/>
      <c r="BB9" s="186"/>
      <c r="BC9" s="186"/>
      <c r="BD9" s="186"/>
      <c r="BE9" s="186"/>
    </row>
    <row r="10" spans="2:57" ht="12" customHeight="1">
      <c r="B10" s="205"/>
      <c r="C10" s="205"/>
      <c r="D10" s="188"/>
      <c r="E10" s="189"/>
      <c r="F10" s="188"/>
      <c r="G10" s="190" t="s">
        <v>166</v>
      </c>
      <c r="H10" s="191"/>
      <c r="I10" s="190" t="s">
        <v>166</v>
      </c>
      <c r="J10" s="191"/>
      <c r="K10" s="190" t="s">
        <v>166</v>
      </c>
      <c r="L10" s="191"/>
      <c r="M10" s="190" t="s">
        <v>166</v>
      </c>
      <c r="N10" s="191"/>
      <c r="O10" s="190" t="s">
        <v>166</v>
      </c>
      <c r="P10" s="191"/>
      <c r="Q10" s="190" t="s">
        <v>166</v>
      </c>
      <c r="R10" s="191"/>
      <c r="S10" s="190" t="s">
        <v>166</v>
      </c>
      <c r="T10" s="191"/>
      <c r="U10" s="190" t="s">
        <v>166</v>
      </c>
      <c r="V10" s="191"/>
      <c r="W10" s="190" t="s">
        <v>166</v>
      </c>
      <c r="X10" s="191"/>
      <c r="Y10" s="190" t="s">
        <v>166</v>
      </c>
      <c r="Z10" s="191"/>
      <c r="AA10" s="190" t="s">
        <v>166</v>
      </c>
      <c r="AB10" s="191"/>
      <c r="AC10" s="190" t="s">
        <v>166</v>
      </c>
      <c r="AD10" s="191"/>
      <c r="AE10" s="190" t="s">
        <v>166</v>
      </c>
      <c r="AF10" s="192"/>
      <c r="AG10" s="190" t="s">
        <v>166</v>
      </c>
      <c r="AH10" s="192"/>
      <c r="AI10" s="190" t="s">
        <v>166</v>
      </c>
      <c r="AJ10" s="191"/>
      <c r="AK10" s="190"/>
      <c r="AL10" s="191"/>
      <c r="AM10" s="190" t="s">
        <v>139</v>
      </c>
      <c r="AN10" s="191"/>
      <c r="AO10" s="190" t="s">
        <v>139</v>
      </c>
      <c r="AP10" s="192"/>
      <c r="AQ10" s="190" t="s">
        <v>166</v>
      </c>
      <c r="AR10" s="191"/>
      <c r="AS10" s="190" t="s">
        <v>167</v>
      </c>
      <c r="AT10" s="192"/>
      <c r="AU10" s="190" t="s">
        <v>168</v>
      </c>
      <c r="AV10" s="196"/>
      <c r="AW10" s="186"/>
      <c r="AX10" s="186"/>
      <c r="AY10" s="186"/>
      <c r="AZ10" s="186"/>
      <c r="BA10" s="186"/>
      <c r="BB10" s="186"/>
      <c r="BC10" s="186"/>
      <c r="BD10" s="186"/>
      <c r="BE10" s="186"/>
    </row>
    <row r="11" spans="2:57" ht="12" customHeight="1" thickBot="1">
      <c r="B11" s="208"/>
      <c r="C11" s="205"/>
      <c r="D11" s="179"/>
      <c r="E11" s="184"/>
      <c r="F11" s="179"/>
      <c r="G11" s="184"/>
      <c r="H11" s="179"/>
      <c r="I11" s="184"/>
      <c r="J11" s="179"/>
      <c r="K11" s="184"/>
      <c r="L11" s="179"/>
      <c r="M11" s="184"/>
      <c r="N11" s="179"/>
      <c r="O11" s="184"/>
      <c r="P11" s="179"/>
      <c r="Q11" s="184"/>
      <c r="R11" s="179"/>
      <c r="S11" s="184"/>
      <c r="T11" s="179"/>
      <c r="U11" s="184"/>
      <c r="V11" s="179"/>
      <c r="W11" s="184"/>
      <c r="X11" s="179"/>
      <c r="Y11" s="184"/>
      <c r="Z11" s="179"/>
      <c r="AA11" s="184"/>
      <c r="AB11" s="179"/>
      <c r="AC11" s="184"/>
      <c r="AD11" s="179"/>
      <c r="AE11" s="184"/>
      <c r="AF11" s="179"/>
      <c r="AG11" s="209"/>
      <c r="AH11" s="210"/>
      <c r="AI11" s="209"/>
      <c r="AJ11" s="211"/>
      <c r="AK11" s="179"/>
      <c r="AL11" s="179"/>
      <c r="AM11" s="184"/>
      <c r="AN11" s="179"/>
      <c r="AO11" s="184"/>
      <c r="AP11" s="179"/>
      <c r="AQ11" s="209"/>
      <c r="AR11" s="211"/>
      <c r="AS11" s="184"/>
      <c r="AT11" s="179"/>
      <c r="AU11" s="209"/>
      <c r="AV11" s="212"/>
      <c r="AW11" s="186"/>
      <c r="AX11" s="186"/>
      <c r="AY11" s="186"/>
      <c r="AZ11" s="186"/>
      <c r="BA11" s="186"/>
      <c r="BB11" s="186"/>
      <c r="BC11" s="186"/>
      <c r="BD11" s="186"/>
      <c r="BE11" s="186"/>
    </row>
    <row r="12" spans="2:57" s="220" customFormat="1" ht="16.5" customHeight="1" thickBot="1">
      <c r="B12" s="213" t="s">
        <v>223</v>
      </c>
      <c r="C12" s="214">
        <v>10000</v>
      </c>
      <c r="D12" s="215"/>
      <c r="E12" s="216">
        <v>51.3</v>
      </c>
      <c r="F12" s="215"/>
      <c r="G12" s="216">
        <v>391.1</v>
      </c>
      <c r="H12" s="215"/>
      <c r="I12" s="216">
        <v>160.1</v>
      </c>
      <c r="J12" s="215"/>
      <c r="K12" s="216">
        <v>547.3</v>
      </c>
      <c r="L12" s="215"/>
      <c r="M12" s="216">
        <v>1241.6</v>
      </c>
      <c r="N12" s="215"/>
      <c r="O12" s="216">
        <v>3674.8</v>
      </c>
      <c r="P12" s="215"/>
      <c r="Q12" s="216">
        <v>143.2</v>
      </c>
      <c r="R12" s="215"/>
      <c r="S12" s="216">
        <v>149.8</v>
      </c>
      <c r="T12" s="215"/>
      <c r="U12" s="216">
        <v>725.5</v>
      </c>
      <c r="V12" s="215"/>
      <c r="W12" s="216">
        <v>253</v>
      </c>
      <c r="X12" s="215"/>
      <c r="Y12" s="216">
        <v>615.7</v>
      </c>
      <c r="Z12" s="215"/>
      <c r="AA12" s="216">
        <v>56</v>
      </c>
      <c r="AB12" s="215"/>
      <c r="AC12" s="216">
        <v>1400.8</v>
      </c>
      <c r="AD12" s="215"/>
      <c r="AE12" s="216">
        <v>589.8</v>
      </c>
      <c r="AF12" s="215"/>
      <c r="AG12" s="216">
        <v>178.6</v>
      </c>
      <c r="AH12" s="215"/>
      <c r="AI12" s="216">
        <v>56.4</v>
      </c>
      <c r="AJ12" s="215"/>
      <c r="AK12" s="216">
        <v>104.5</v>
      </c>
      <c r="AL12" s="215"/>
      <c r="AM12" s="216">
        <v>63.7</v>
      </c>
      <c r="AN12" s="215"/>
      <c r="AO12" s="216">
        <v>186.6</v>
      </c>
      <c r="AP12" s="216"/>
      <c r="AQ12" s="216">
        <v>5606.9</v>
      </c>
      <c r="AR12" s="216"/>
      <c r="AS12" s="216">
        <v>188.7</v>
      </c>
      <c r="AT12" s="216"/>
      <c r="AU12" s="216">
        <v>10188.7</v>
      </c>
      <c r="AV12" s="217"/>
      <c r="AW12" s="218"/>
      <c r="AX12" s="219"/>
      <c r="AY12" s="218"/>
      <c r="AZ12" s="218"/>
      <c r="BA12" s="218"/>
      <c r="BB12" s="218"/>
      <c r="BC12" s="218"/>
      <c r="BD12" s="218"/>
      <c r="BE12" s="218"/>
    </row>
    <row r="13" spans="2:57" ht="16.5" customHeight="1">
      <c r="B13" s="205" t="s">
        <v>142</v>
      </c>
      <c r="C13" s="221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3"/>
      <c r="AW13" s="186"/>
      <c r="AX13" s="186"/>
      <c r="AY13" s="186"/>
      <c r="AZ13" s="186"/>
      <c r="BA13" s="186"/>
      <c r="BB13" s="186"/>
      <c r="BC13" s="186"/>
      <c r="BD13" s="186"/>
      <c r="BE13" s="186"/>
    </row>
    <row r="14" spans="2:57" ht="16.5" customHeight="1">
      <c r="B14" s="224">
        <v>39099</v>
      </c>
      <c r="C14" s="225"/>
      <c r="D14" s="226">
        <v>103</v>
      </c>
      <c r="E14" s="226"/>
      <c r="F14" s="226">
        <v>111.7</v>
      </c>
      <c r="G14" s="226"/>
      <c r="H14" s="226">
        <v>99.7</v>
      </c>
      <c r="I14" s="226"/>
      <c r="J14" s="226">
        <v>94.7</v>
      </c>
      <c r="K14" s="226"/>
      <c r="L14" s="226">
        <v>107.6</v>
      </c>
      <c r="M14" s="226"/>
      <c r="N14" s="226">
        <v>97.5</v>
      </c>
      <c r="O14" s="226"/>
      <c r="P14" s="226">
        <v>107.5</v>
      </c>
      <c r="Q14" s="226"/>
      <c r="R14" s="226">
        <v>97.6</v>
      </c>
      <c r="S14" s="226"/>
      <c r="T14" s="226">
        <v>92.6</v>
      </c>
      <c r="U14" s="226"/>
      <c r="V14" s="226">
        <v>103.2</v>
      </c>
      <c r="W14" s="226"/>
      <c r="X14" s="226">
        <v>107.3</v>
      </c>
      <c r="Y14" s="226"/>
      <c r="Z14" s="226">
        <v>98.2</v>
      </c>
      <c r="AA14" s="226"/>
      <c r="AB14" s="226">
        <v>79.6</v>
      </c>
      <c r="AC14" s="226"/>
      <c r="AD14" s="226">
        <v>100</v>
      </c>
      <c r="AE14" s="226"/>
      <c r="AF14" s="226">
        <v>102.4</v>
      </c>
      <c r="AG14" s="226"/>
      <c r="AH14" s="226">
        <v>109.9</v>
      </c>
      <c r="AI14" s="226"/>
      <c r="AJ14" s="226">
        <v>97.9</v>
      </c>
      <c r="AK14" s="226"/>
      <c r="AL14" s="226">
        <v>104</v>
      </c>
      <c r="AM14" s="226"/>
      <c r="AN14" s="226">
        <v>75</v>
      </c>
      <c r="AO14" s="226"/>
      <c r="AP14" s="226">
        <v>104.9</v>
      </c>
      <c r="AQ14" s="226"/>
      <c r="AR14" s="226">
        <v>105</v>
      </c>
      <c r="AS14" s="226"/>
      <c r="AT14" s="226">
        <v>108</v>
      </c>
      <c r="AU14" s="226"/>
      <c r="AV14" s="227">
        <v>103.1</v>
      </c>
      <c r="AW14" s="186"/>
      <c r="AX14" s="186"/>
      <c r="AY14" s="186"/>
      <c r="AZ14" s="186"/>
      <c r="BA14" s="186"/>
      <c r="BB14" s="186"/>
      <c r="BC14" s="186"/>
      <c r="BD14" s="186"/>
      <c r="BE14" s="186"/>
    </row>
    <row r="15" spans="2:57" ht="16.5" customHeight="1">
      <c r="B15" s="224">
        <v>39464</v>
      </c>
      <c r="C15" s="225"/>
      <c r="D15" s="226">
        <v>97.9</v>
      </c>
      <c r="E15" s="226"/>
      <c r="F15" s="226">
        <v>109.8</v>
      </c>
      <c r="G15" s="226"/>
      <c r="H15" s="226">
        <v>94.9</v>
      </c>
      <c r="I15" s="226"/>
      <c r="J15" s="226">
        <v>96.6</v>
      </c>
      <c r="K15" s="226"/>
      <c r="L15" s="226">
        <v>83.4</v>
      </c>
      <c r="M15" s="226"/>
      <c r="N15" s="226">
        <v>96</v>
      </c>
      <c r="O15" s="226"/>
      <c r="P15" s="226">
        <v>99.8</v>
      </c>
      <c r="Q15" s="226"/>
      <c r="R15" s="226">
        <v>102.3</v>
      </c>
      <c r="S15" s="226"/>
      <c r="T15" s="226">
        <v>89.5</v>
      </c>
      <c r="U15" s="226"/>
      <c r="V15" s="226">
        <v>96.2</v>
      </c>
      <c r="W15" s="226"/>
      <c r="X15" s="226">
        <v>102.6</v>
      </c>
      <c r="Y15" s="226"/>
      <c r="Z15" s="226">
        <v>88.7</v>
      </c>
      <c r="AA15" s="226"/>
      <c r="AB15" s="226">
        <v>74.1</v>
      </c>
      <c r="AC15" s="226"/>
      <c r="AD15" s="226">
        <v>106.7</v>
      </c>
      <c r="AE15" s="226"/>
      <c r="AF15" s="226">
        <v>97.1</v>
      </c>
      <c r="AG15" s="226"/>
      <c r="AH15" s="226">
        <v>107</v>
      </c>
      <c r="AI15" s="226"/>
      <c r="AJ15" s="226">
        <v>78.5</v>
      </c>
      <c r="AK15" s="226"/>
      <c r="AL15" s="226">
        <v>104.1</v>
      </c>
      <c r="AM15" s="226"/>
      <c r="AN15" s="226">
        <v>67.6</v>
      </c>
      <c r="AO15" s="226"/>
      <c r="AP15" s="226">
        <v>99.4</v>
      </c>
      <c r="AQ15" s="226"/>
      <c r="AR15" s="226">
        <v>97.4</v>
      </c>
      <c r="AS15" s="226"/>
      <c r="AT15" s="226">
        <v>143.6</v>
      </c>
      <c r="AU15" s="226"/>
      <c r="AV15" s="227">
        <v>98.7</v>
      </c>
      <c r="AW15" s="186"/>
      <c r="AX15" s="186"/>
      <c r="AY15" s="186"/>
      <c r="AZ15" s="186"/>
      <c r="BA15" s="186"/>
      <c r="BB15" s="186"/>
      <c r="BC15" s="186"/>
      <c r="BD15" s="186"/>
      <c r="BE15" s="186"/>
    </row>
    <row r="16" spans="2:57" ht="16.5" customHeight="1">
      <c r="B16" s="224">
        <v>39829</v>
      </c>
      <c r="C16" s="225"/>
      <c r="D16" s="226">
        <v>76.3</v>
      </c>
      <c r="E16" s="226"/>
      <c r="F16" s="226">
        <v>60.7</v>
      </c>
      <c r="G16" s="226"/>
      <c r="H16" s="226">
        <v>69.4</v>
      </c>
      <c r="I16" s="226"/>
      <c r="J16" s="226">
        <v>80.3</v>
      </c>
      <c r="K16" s="226"/>
      <c r="L16" s="226">
        <v>52.1</v>
      </c>
      <c r="M16" s="226"/>
      <c r="N16" s="226">
        <v>86.2</v>
      </c>
      <c r="O16" s="226"/>
      <c r="P16" s="226">
        <v>65.4</v>
      </c>
      <c r="Q16" s="226"/>
      <c r="R16" s="226">
        <v>126.8</v>
      </c>
      <c r="S16" s="226"/>
      <c r="T16" s="226">
        <v>79</v>
      </c>
      <c r="U16" s="226"/>
      <c r="V16" s="226">
        <v>79.8</v>
      </c>
      <c r="W16" s="226"/>
      <c r="X16" s="226">
        <v>79.4</v>
      </c>
      <c r="Y16" s="226"/>
      <c r="Z16" s="226">
        <v>73.7</v>
      </c>
      <c r="AA16" s="226"/>
      <c r="AB16" s="226">
        <v>59.6</v>
      </c>
      <c r="AC16" s="226"/>
      <c r="AD16" s="226">
        <v>97.9</v>
      </c>
      <c r="AE16" s="226"/>
      <c r="AF16" s="226">
        <v>84.8</v>
      </c>
      <c r="AG16" s="226"/>
      <c r="AH16" s="226">
        <v>90.9</v>
      </c>
      <c r="AI16" s="226"/>
      <c r="AJ16" s="226">
        <v>67</v>
      </c>
      <c r="AK16" s="226"/>
      <c r="AL16" s="226">
        <v>96.4</v>
      </c>
      <c r="AM16" s="226"/>
      <c r="AN16" s="226">
        <v>53.1</v>
      </c>
      <c r="AO16" s="226"/>
      <c r="AP16" s="226">
        <v>88.5</v>
      </c>
      <c r="AQ16" s="226"/>
      <c r="AR16" s="226">
        <v>70.3</v>
      </c>
      <c r="AS16" s="226"/>
      <c r="AT16" s="226">
        <v>140</v>
      </c>
      <c r="AU16" s="226"/>
      <c r="AV16" s="227">
        <v>77.5</v>
      </c>
      <c r="AW16" s="186"/>
      <c r="AX16" s="186"/>
      <c r="AY16" s="186"/>
      <c r="AZ16" s="186"/>
      <c r="BA16" s="186"/>
      <c r="BB16" s="186"/>
      <c r="BC16" s="186"/>
      <c r="BD16" s="186"/>
      <c r="BE16" s="186"/>
    </row>
    <row r="17" spans="2:57" ht="16.5" customHeight="1">
      <c r="B17" s="224">
        <v>40194</v>
      </c>
      <c r="C17" s="225"/>
      <c r="D17" s="226">
        <v>83.7</v>
      </c>
      <c r="E17" s="226"/>
      <c r="F17" s="226">
        <v>78.5</v>
      </c>
      <c r="G17" s="226"/>
      <c r="H17" s="226">
        <v>81.4</v>
      </c>
      <c r="I17" s="226"/>
      <c r="J17" s="226">
        <v>88.4</v>
      </c>
      <c r="K17" s="226"/>
      <c r="L17" s="226">
        <v>61.7</v>
      </c>
      <c r="M17" s="226"/>
      <c r="N17" s="226">
        <v>89.4</v>
      </c>
      <c r="O17" s="226"/>
      <c r="P17" s="226">
        <v>77.4</v>
      </c>
      <c r="Q17" s="226"/>
      <c r="R17" s="226">
        <v>127.3</v>
      </c>
      <c r="S17" s="226"/>
      <c r="T17" s="226">
        <v>78.5</v>
      </c>
      <c r="U17" s="226"/>
      <c r="V17" s="226">
        <v>85.5</v>
      </c>
      <c r="W17" s="226"/>
      <c r="X17" s="226">
        <v>92.1</v>
      </c>
      <c r="Y17" s="226"/>
      <c r="Z17" s="226">
        <v>76.1</v>
      </c>
      <c r="AA17" s="226"/>
      <c r="AB17" s="226">
        <v>68.5</v>
      </c>
      <c r="AC17" s="226"/>
      <c r="AD17" s="226">
        <v>99.1</v>
      </c>
      <c r="AE17" s="226"/>
      <c r="AF17" s="226">
        <v>89.3</v>
      </c>
      <c r="AG17" s="226"/>
      <c r="AH17" s="226">
        <v>99.3</v>
      </c>
      <c r="AI17" s="226"/>
      <c r="AJ17" s="226">
        <v>65.6</v>
      </c>
      <c r="AK17" s="226"/>
      <c r="AL17" s="226">
        <v>96</v>
      </c>
      <c r="AM17" s="226"/>
      <c r="AN17" s="226">
        <v>53.6</v>
      </c>
      <c r="AO17" s="226"/>
      <c r="AP17" s="226">
        <v>95.1</v>
      </c>
      <c r="AQ17" s="226"/>
      <c r="AR17" s="226">
        <v>79.8</v>
      </c>
      <c r="AS17" s="226"/>
      <c r="AT17" s="226">
        <v>151.1</v>
      </c>
      <c r="AU17" s="226"/>
      <c r="AV17" s="227">
        <v>85</v>
      </c>
      <c r="AW17" s="186"/>
      <c r="AX17" s="186"/>
      <c r="AY17" s="186"/>
      <c r="AZ17" s="186"/>
      <c r="BA17" s="186"/>
      <c r="BB17" s="186"/>
      <c r="BC17" s="186"/>
      <c r="BD17" s="186"/>
      <c r="BE17" s="186"/>
    </row>
    <row r="18" spans="2:57" ht="16.5" customHeight="1">
      <c r="B18" s="228">
        <v>40559</v>
      </c>
      <c r="C18" s="229"/>
      <c r="D18" s="230">
        <v>80.8</v>
      </c>
      <c r="E18" s="230"/>
      <c r="F18" s="230">
        <v>83.9</v>
      </c>
      <c r="G18" s="231"/>
      <c r="H18" s="230">
        <v>81.6</v>
      </c>
      <c r="I18" s="230"/>
      <c r="J18" s="230">
        <v>80.6</v>
      </c>
      <c r="K18" s="231"/>
      <c r="L18" s="230">
        <v>66.2</v>
      </c>
      <c r="M18" s="231"/>
      <c r="N18" s="230">
        <v>83.2</v>
      </c>
      <c r="O18" s="230"/>
      <c r="P18" s="230">
        <v>71.5</v>
      </c>
      <c r="Q18" s="230"/>
      <c r="R18" s="230">
        <v>126.5</v>
      </c>
      <c r="S18" s="231"/>
      <c r="T18" s="230">
        <v>79.9</v>
      </c>
      <c r="U18" s="230"/>
      <c r="V18" s="230">
        <v>89.1</v>
      </c>
      <c r="W18" s="231"/>
      <c r="X18" s="230">
        <v>85.8</v>
      </c>
      <c r="Y18" s="230"/>
      <c r="Z18" s="230">
        <v>75</v>
      </c>
      <c r="AA18" s="231"/>
      <c r="AB18" s="230">
        <v>65.3</v>
      </c>
      <c r="AC18" s="231"/>
      <c r="AD18" s="230">
        <v>99.5</v>
      </c>
      <c r="AE18" s="231"/>
      <c r="AF18" s="230">
        <v>86.6</v>
      </c>
      <c r="AG18" s="230"/>
      <c r="AH18" s="230">
        <v>91.6</v>
      </c>
      <c r="AI18" s="231"/>
      <c r="AJ18" s="230">
        <v>74.1</v>
      </c>
      <c r="AK18" s="230"/>
      <c r="AL18" s="230">
        <v>93</v>
      </c>
      <c r="AM18" s="230"/>
      <c r="AN18" s="230">
        <v>55.6</v>
      </c>
      <c r="AO18" s="231"/>
      <c r="AP18" s="230">
        <v>92.7</v>
      </c>
      <c r="AQ18" s="230"/>
      <c r="AR18" s="230">
        <v>75</v>
      </c>
      <c r="AS18" s="231"/>
      <c r="AT18" s="230">
        <v>142.4</v>
      </c>
      <c r="AU18" s="231"/>
      <c r="AV18" s="232">
        <v>82</v>
      </c>
      <c r="AW18" s="186"/>
      <c r="AX18" s="186"/>
      <c r="AY18" s="186"/>
      <c r="AZ18" s="186"/>
      <c r="BA18" s="186"/>
      <c r="BB18" s="186"/>
      <c r="BC18" s="186"/>
      <c r="BD18" s="186"/>
      <c r="BE18" s="186"/>
    </row>
    <row r="19" spans="2:57" ht="16.5" customHeight="1">
      <c r="B19" s="233" t="s">
        <v>142</v>
      </c>
      <c r="C19" s="234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6"/>
      <c r="AW19" s="186"/>
      <c r="AX19" s="186"/>
      <c r="AY19" s="186"/>
      <c r="AZ19" s="186"/>
      <c r="BA19" s="186"/>
      <c r="BB19" s="186"/>
      <c r="BC19" s="186"/>
      <c r="BD19" s="186"/>
      <c r="BE19" s="186"/>
    </row>
    <row r="20" spans="2:57" ht="16.5" customHeight="1">
      <c r="B20" s="187" t="s">
        <v>143</v>
      </c>
      <c r="C20" s="237"/>
      <c r="D20" s="226">
        <v>73</v>
      </c>
      <c r="E20" s="226"/>
      <c r="F20" s="226">
        <v>81.5</v>
      </c>
      <c r="G20" s="226"/>
      <c r="H20" s="226">
        <v>77.8</v>
      </c>
      <c r="I20" s="226"/>
      <c r="J20" s="226">
        <v>75.4</v>
      </c>
      <c r="K20" s="226"/>
      <c r="L20" s="226">
        <v>54.2</v>
      </c>
      <c r="M20" s="226"/>
      <c r="N20" s="226">
        <v>73.3</v>
      </c>
      <c r="O20" s="226"/>
      <c r="P20" s="226">
        <v>73.9</v>
      </c>
      <c r="Q20" s="226"/>
      <c r="R20" s="226">
        <v>78.2</v>
      </c>
      <c r="S20" s="226"/>
      <c r="T20" s="226">
        <v>78.4</v>
      </c>
      <c r="U20" s="226"/>
      <c r="V20" s="226">
        <v>79.3</v>
      </c>
      <c r="W20" s="226"/>
      <c r="X20" s="226">
        <v>82.5</v>
      </c>
      <c r="Y20" s="226"/>
      <c r="Z20" s="226">
        <v>70.3</v>
      </c>
      <c r="AA20" s="226"/>
      <c r="AB20" s="226">
        <v>66.2</v>
      </c>
      <c r="AC20" s="226"/>
      <c r="AD20" s="226">
        <v>69</v>
      </c>
      <c r="AE20" s="226"/>
      <c r="AF20" s="226">
        <v>78</v>
      </c>
      <c r="AG20" s="226"/>
      <c r="AH20" s="226">
        <v>89.2</v>
      </c>
      <c r="AI20" s="226"/>
      <c r="AJ20" s="226">
        <v>59.3</v>
      </c>
      <c r="AK20" s="226"/>
      <c r="AL20" s="226">
        <v>89.3</v>
      </c>
      <c r="AM20" s="226"/>
      <c r="AN20" s="226">
        <v>53.2</v>
      </c>
      <c r="AO20" s="226"/>
      <c r="AP20" s="226">
        <v>75</v>
      </c>
      <c r="AQ20" s="226"/>
      <c r="AR20" s="226">
        <v>71.9</v>
      </c>
      <c r="AS20" s="226"/>
      <c r="AT20" s="226">
        <v>179.3</v>
      </c>
      <c r="AU20" s="226"/>
      <c r="AV20" s="227">
        <v>75</v>
      </c>
      <c r="AW20" s="186"/>
      <c r="AX20" s="186"/>
      <c r="AY20" s="186"/>
      <c r="AZ20" s="186"/>
      <c r="BA20" s="186"/>
      <c r="BB20" s="186"/>
      <c r="BC20" s="186"/>
      <c r="BD20" s="186"/>
      <c r="BE20" s="186"/>
    </row>
    <row r="21" spans="2:57" ht="16.5" customHeight="1">
      <c r="B21" s="187" t="s">
        <v>144</v>
      </c>
      <c r="C21" s="237"/>
      <c r="D21" s="226">
        <v>81</v>
      </c>
      <c r="E21" s="226"/>
      <c r="F21" s="226">
        <v>86</v>
      </c>
      <c r="G21" s="226"/>
      <c r="H21" s="226">
        <v>82.2</v>
      </c>
      <c r="I21" s="226"/>
      <c r="J21" s="226">
        <v>88.6</v>
      </c>
      <c r="K21" s="226"/>
      <c r="L21" s="226">
        <v>65.6</v>
      </c>
      <c r="M21" s="226"/>
      <c r="N21" s="226">
        <v>77.2</v>
      </c>
      <c r="O21" s="226"/>
      <c r="P21" s="226">
        <v>80.8</v>
      </c>
      <c r="Q21" s="226"/>
      <c r="R21" s="226">
        <v>127.2</v>
      </c>
      <c r="S21" s="226"/>
      <c r="T21" s="226">
        <v>78.5</v>
      </c>
      <c r="U21" s="226"/>
      <c r="V21" s="226">
        <v>86.5</v>
      </c>
      <c r="W21" s="226"/>
      <c r="X21" s="226">
        <v>87.8</v>
      </c>
      <c r="Y21" s="226"/>
      <c r="Z21" s="226">
        <v>73.5</v>
      </c>
      <c r="AA21" s="226"/>
      <c r="AB21" s="226">
        <v>65.5</v>
      </c>
      <c r="AC21" s="226"/>
      <c r="AD21" s="226">
        <v>83.2</v>
      </c>
      <c r="AE21" s="226"/>
      <c r="AF21" s="226">
        <v>84.7</v>
      </c>
      <c r="AG21" s="226"/>
      <c r="AH21" s="226">
        <v>93.9</v>
      </c>
      <c r="AI21" s="226"/>
      <c r="AJ21" s="226">
        <v>68.7</v>
      </c>
      <c r="AK21" s="226"/>
      <c r="AL21" s="226">
        <v>93.6</v>
      </c>
      <c r="AM21" s="226"/>
      <c r="AN21" s="226">
        <v>50.6</v>
      </c>
      <c r="AO21" s="226"/>
      <c r="AP21" s="226">
        <v>87.3</v>
      </c>
      <c r="AQ21" s="226"/>
      <c r="AR21" s="226">
        <v>79.7</v>
      </c>
      <c r="AS21" s="226"/>
      <c r="AT21" s="226">
        <v>165.2</v>
      </c>
      <c r="AU21" s="226"/>
      <c r="AV21" s="227">
        <v>82.5</v>
      </c>
      <c r="AW21" s="186"/>
      <c r="AX21" s="186"/>
      <c r="AY21" s="186"/>
      <c r="AZ21" s="186"/>
      <c r="BA21" s="186"/>
      <c r="BB21" s="186"/>
      <c r="BC21" s="186"/>
      <c r="BD21" s="186"/>
      <c r="BE21" s="186"/>
    </row>
    <row r="22" spans="2:57" ht="16.5" customHeight="1">
      <c r="B22" s="187" t="s">
        <v>145</v>
      </c>
      <c r="C22" s="237"/>
      <c r="D22" s="226">
        <v>75.9</v>
      </c>
      <c r="E22" s="226"/>
      <c r="F22" s="226">
        <v>73.4</v>
      </c>
      <c r="G22" s="226"/>
      <c r="H22" s="226">
        <v>77.9</v>
      </c>
      <c r="I22" s="226"/>
      <c r="J22" s="226">
        <v>81.9</v>
      </c>
      <c r="K22" s="226"/>
      <c r="L22" s="226">
        <v>74.8</v>
      </c>
      <c r="M22" s="226"/>
      <c r="N22" s="226">
        <v>89.1</v>
      </c>
      <c r="O22" s="226"/>
      <c r="P22" s="226">
        <v>55.1</v>
      </c>
      <c r="Q22" s="226"/>
      <c r="R22" s="226">
        <v>164.3</v>
      </c>
      <c r="S22" s="226"/>
      <c r="T22" s="226">
        <v>107.7</v>
      </c>
      <c r="U22" s="226"/>
      <c r="V22" s="226">
        <v>91.1</v>
      </c>
      <c r="W22" s="226"/>
      <c r="X22" s="226">
        <v>78.3</v>
      </c>
      <c r="Y22" s="226"/>
      <c r="Z22" s="226">
        <v>82.5</v>
      </c>
      <c r="AA22" s="226"/>
      <c r="AB22" s="226">
        <v>67.2</v>
      </c>
      <c r="AC22" s="226"/>
      <c r="AD22" s="226">
        <v>90.1</v>
      </c>
      <c r="AE22" s="226"/>
      <c r="AF22" s="226">
        <v>86.8</v>
      </c>
      <c r="AG22" s="226"/>
      <c r="AH22" s="226">
        <v>80.6</v>
      </c>
      <c r="AI22" s="226"/>
      <c r="AJ22" s="226">
        <v>98.7</v>
      </c>
      <c r="AK22" s="226"/>
      <c r="AL22" s="226">
        <v>103.5</v>
      </c>
      <c r="AM22" s="226"/>
      <c r="AN22" s="226">
        <v>57.4</v>
      </c>
      <c r="AO22" s="226"/>
      <c r="AP22" s="226">
        <v>89.9</v>
      </c>
      <c r="AQ22" s="226"/>
      <c r="AR22" s="226">
        <v>67.3</v>
      </c>
      <c r="AS22" s="226"/>
      <c r="AT22" s="226">
        <v>149</v>
      </c>
      <c r="AU22" s="226"/>
      <c r="AV22" s="227">
        <v>77.2</v>
      </c>
      <c r="AW22" s="186"/>
      <c r="AX22" s="186"/>
      <c r="AY22" s="186"/>
      <c r="AZ22" s="186"/>
      <c r="BA22" s="186"/>
      <c r="BB22" s="186"/>
      <c r="BC22" s="186"/>
      <c r="BD22" s="186"/>
      <c r="BE22" s="186"/>
    </row>
    <row r="23" spans="1:57" ht="16.5" customHeight="1">
      <c r="A23" s="238"/>
      <c r="B23" s="187" t="s">
        <v>146</v>
      </c>
      <c r="C23" s="237"/>
      <c r="D23" s="226">
        <v>69</v>
      </c>
      <c r="E23" s="226"/>
      <c r="F23" s="226">
        <v>77.1</v>
      </c>
      <c r="G23" s="226"/>
      <c r="H23" s="226">
        <v>81.6</v>
      </c>
      <c r="I23" s="226"/>
      <c r="J23" s="226">
        <v>81.1</v>
      </c>
      <c r="K23" s="226"/>
      <c r="L23" s="226">
        <v>62.3</v>
      </c>
      <c r="M23" s="226"/>
      <c r="N23" s="226">
        <v>60.5</v>
      </c>
      <c r="O23" s="226"/>
      <c r="P23" s="226">
        <v>51.3</v>
      </c>
      <c r="Q23" s="226"/>
      <c r="R23" s="226">
        <v>117.5</v>
      </c>
      <c r="S23" s="226"/>
      <c r="T23" s="226">
        <v>72.9</v>
      </c>
      <c r="U23" s="226"/>
      <c r="V23" s="226">
        <v>80.7</v>
      </c>
      <c r="W23" s="226"/>
      <c r="X23" s="226">
        <v>82</v>
      </c>
      <c r="Y23" s="226"/>
      <c r="Z23" s="226">
        <v>80.4</v>
      </c>
      <c r="AA23" s="226"/>
      <c r="AB23" s="226">
        <v>69.1</v>
      </c>
      <c r="AC23" s="226"/>
      <c r="AD23" s="226">
        <v>96</v>
      </c>
      <c r="AE23" s="226"/>
      <c r="AF23" s="226">
        <v>82.9</v>
      </c>
      <c r="AG23" s="226"/>
      <c r="AH23" s="226">
        <v>79.3</v>
      </c>
      <c r="AI23" s="226"/>
      <c r="AJ23" s="226">
        <v>70.3</v>
      </c>
      <c r="AK23" s="226"/>
      <c r="AL23" s="226">
        <v>95</v>
      </c>
      <c r="AM23" s="226"/>
      <c r="AN23" s="226">
        <v>59.7</v>
      </c>
      <c r="AO23" s="226"/>
      <c r="AP23" s="226">
        <v>91.4</v>
      </c>
      <c r="AQ23" s="226"/>
      <c r="AR23" s="226">
        <v>56.1</v>
      </c>
      <c r="AS23" s="226"/>
      <c r="AT23" s="226">
        <v>152.2</v>
      </c>
      <c r="AU23" s="226"/>
      <c r="AV23" s="227">
        <v>70.6</v>
      </c>
      <c r="AW23" s="186"/>
      <c r="AX23" s="186"/>
      <c r="AY23" s="186"/>
      <c r="AZ23" s="186"/>
      <c r="BA23" s="186"/>
      <c r="BB23" s="186"/>
      <c r="BC23" s="186"/>
      <c r="BD23" s="186"/>
      <c r="BE23" s="186"/>
    </row>
    <row r="24" spans="1:57" ht="16.5" customHeight="1">
      <c r="A24" s="238"/>
      <c r="B24" s="187" t="s">
        <v>147</v>
      </c>
      <c r="C24" s="237"/>
      <c r="D24" s="226">
        <v>73</v>
      </c>
      <c r="E24" s="226"/>
      <c r="F24" s="226">
        <v>68.5</v>
      </c>
      <c r="G24" s="226"/>
      <c r="H24" s="226">
        <v>74.6</v>
      </c>
      <c r="I24" s="226"/>
      <c r="J24" s="226">
        <v>78.8</v>
      </c>
      <c r="K24" s="226"/>
      <c r="L24" s="226">
        <v>66.5</v>
      </c>
      <c r="M24" s="226"/>
      <c r="N24" s="226">
        <v>78.4</v>
      </c>
      <c r="O24" s="226"/>
      <c r="P24" s="226">
        <v>54</v>
      </c>
      <c r="Q24" s="226"/>
      <c r="R24" s="226">
        <v>117.7</v>
      </c>
      <c r="S24" s="226"/>
      <c r="T24" s="226">
        <v>63.5</v>
      </c>
      <c r="U24" s="226"/>
      <c r="V24" s="226">
        <v>82</v>
      </c>
      <c r="W24" s="226"/>
      <c r="X24" s="226">
        <v>77.8</v>
      </c>
      <c r="Y24" s="226"/>
      <c r="Z24" s="226">
        <v>74</v>
      </c>
      <c r="AA24" s="226"/>
      <c r="AB24" s="226">
        <v>66.7</v>
      </c>
      <c r="AC24" s="226"/>
      <c r="AD24" s="226">
        <v>106.7</v>
      </c>
      <c r="AE24" s="226"/>
      <c r="AF24" s="226">
        <v>82.5</v>
      </c>
      <c r="AG24" s="226"/>
      <c r="AH24" s="226">
        <v>85.5</v>
      </c>
      <c r="AI24" s="226"/>
      <c r="AJ24" s="226">
        <v>73.5</v>
      </c>
      <c r="AK24" s="226"/>
      <c r="AL24" s="226">
        <v>93</v>
      </c>
      <c r="AM24" s="226"/>
      <c r="AN24" s="226">
        <v>55.1</v>
      </c>
      <c r="AO24" s="226"/>
      <c r="AP24" s="226">
        <v>85.9</v>
      </c>
      <c r="AQ24" s="226"/>
      <c r="AR24" s="226">
        <v>62.2</v>
      </c>
      <c r="AS24" s="226"/>
      <c r="AT24" s="226">
        <v>119.4</v>
      </c>
      <c r="AU24" s="226"/>
      <c r="AV24" s="227">
        <v>73.9</v>
      </c>
      <c r="AW24" s="186"/>
      <c r="AX24" s="186"/>
      <c r="AY24" s="186"/>
      <c r="AZ24" s="186"/>
      <c r="BA24" s="186"/>
      <c r="BB24" s="186"/>
      <c r="BC24" s="186"/>
      <c r="BD24" s="186"/>
      <c r="BE24" s="186"/>
    </row>
    <row r="25" spans="1:57" ht="16.5" customHeight="1">
      <c r="A25" s="238"/>
      <c r="B25" s="187" t="s">
        <v>148</v>
      </c>
      <c r="C25" s="237"/>
      <c r="D25" s="226">
        <v>86.2</v>
      </c>
      <c r="E25" s="226"/>
      <c r="F25" s="226">
        <v>82.6</v>
      </c>
      <c r="G25" s="226"/>
      <c r="H25" s="226">
        <v>79.3</v>
      </c>
      <c r="I25" s="226"/>
      <c r="J25" s="226">
        <v>88.4</v>
      </c>
      <c r="K25" s="226"/>
      <c r="L25" s="226">
        <v>71.1</v>
      </c>
      <c r="M25" s="226"/>
      <c r="N25" s="226">
        <v>107.6</v>
      </c>
      <c r="O25" s="226"/>
      <c r="P25" s="226">
        <v>67.8</v>
      </c>
      <c r="Q25" s="226"/>
      <c r="R25" s="226">
        <v>140.6</v>
      </c>
      <c r="S25" s="226"/>
      <c r="T25" s="226">
        <v>82.2</v>
      </c>
      <c r="U25" s="226"/>
      <c r="V25" s="226">
        <v>100.9</v>
      </c>
      <c r="W25" s="226"/>
      <c r="X25" s="226">
        <v>92.9</v>
      </c>
      <c r="Y25" s="226"/>
      <c r="Z25" s="226">
        <v>76.8</v>
      </c>
      <c r="AA25" s="226"/>
      <c r="AB25" s="226">
        <v>67.1</v>
      </c>
      <c r="AC25" s="226"/>
      <c r="AD25" s="226">
        <v>110.4</v>
      </c>
      <c r="AE25" s="226"/>
      <c r="AF25" s="226">
        <v>95.3</v>
      </c>
      <c r="AG25" s="226"/>
      <c r="AH25" s="226">
        <v>100.4</v>
      </c>
      <c r="AI25" s="226"/>
      <c r="AJ25" s="226">
        <v>74.9</v>
      </c>
      <c r="AK25" s="226"/>
      <c r="AL25" s="226">
        <v>98.7</v>
      </c>
      <c r="AM25" s="226"/>
      <c r="AN25" s="226">
        <v>56</v>
      </c>
      <c r="AO25" s="226"/>
      <c r="AP25" s="226">
        <v>107.9</v>
      </c>
      <c r="AQ25" s="226"/>
      <c r="AR25" s="226">
        <v>78.8</v>
      </c>
      <c r="AS25" s="226"/>
      <c r="AT25" s="226">
        <v>128.3</v>
      </c>
      <c r="AU25" s="226"/>
      <c r="AV25" s="227">
        <v>87</v>
      </c>
      <c r="AW25" s="186"/>
      <c r="AX25" s="186"/>
      <c r="AY25" s="186"/>
      <c r="AZ25" s="186"/>
      <c r="BA25" s="186"/>
      <c r="BB25" s="186"/>
      <c r="BC25" s="186"/>
      <c r="BD25" s="186"/>
      <c r="BE25" s="186"/>
    </row>
    <row r="26" spans="2:57" ht="16.5" customHeight="1">
      <c r="B26" s="187" t="s">
        <v>149</v>
      </c>
      <c r="C26" s="237"/>
      <c r="D26" s="226">
        <v>89.4</v>
      </c>
      <c r="E26" s="226"/>
      <c r="F26" s="226">
        <v>91.3</v>
      </c>
      <c r="G26" s="226"/>
      <c r="H26" s="226">
        <v>83.5</v>
      </c>
      <c r="I26" s="226"/>
      <c r="J26" s="226">
        <v>85.6</v>
      </c>
      <c r="K26" s="226"/>
      <c r="L26" s="226">
        <v>71.5</v>
      </c>
      <c r="M26" s="226"/>
      <c r="N26" s="226">
        <v>111.8</v>
      </c>
      <c r="O26" s="226"/>
      <c r="P26" s="226">
        <v>77.4</v>
      </c>
      <c r="Q26" s="226"/>
      <c r="R26" s="226">
        <v>100.9</v>
      </c>
      <c r="S26" s="226"/>
      <c r="T26" s="226">
        <v>68.2</v>
      </c>
      <c r="U26" s="226"/>
      <c r="V26" s="226">
        <v>93.9</v>
      </c>
      <c r="W26" s="226"/>
      <c r="X26" s="226">
        <v>89.7</v>
      </c>
      <c r="Y26" s="226"/>
      <c r="Z26" s="226">
        <v>70.1</v>
      </c>
      <c r="AA26" s="226"/>
      <c r="AB26" s="226">
        <v>63.7</v>
      </c>
      <c r="AC26" s="226"/>
      <c r="AD26" s="226">
        <v>119</v>
      </c>
      <c r="AE26" s="226"/>
      <c r="AF26" s="226">
        <v>88.3</v>
      </c>
      <c r="AG26" s="226"/>
      <c r="AH26" s="226">
        <v>96.4</v>
      </c>
      <c r="AI26" s="226"/>
      <c r="AJ26" s="226">
        <v>71.6</v>
      </c>
      <c r="AK26" s="226"/>
      <c r="AL26" s="226">
        <v>91.1</v>
      </c>
      <c r="AM26" s="226"/>
      <c r="AN26" s="226">
        <v>54.9</v>
      </c>
      <c r="AO26" s="226"/>
      <c r="AP26" s="226">
        <v>95.6</v>
      </c>
      <c r="AQ26" s="226"/>
      <c r="AR26" s="226">
        <v>85</v>
      </c>
      <c r="AS26" s="226"/>
      <c r="AT26" s="226">
        <v>142.1</v>
      </c>
      <c r="AU26" s="226"/>
      <c r="AV26" s="227">
        <v>90.4</v>
      </c>
      <c r="AW26" s="186"/>
      <c r="AX26" s="186"/>
      <c r="AY26" s="186"/>
      <c r="AZ26" s="186"/>
      <c r="BA26" s="186"/>
      <c r="BB26" s="186"/>
      <c r="BC26" s="186"/>
      <c r="BD26" s="186"/>
      <c r="BE26" s="186"/>
    </row>
    <row r="27" spans="1:57" ht="16.5" customHeight="1">
      <c r="A27" s="239" t="s">
        <v>224</v>
      </c>
      <c r="B27" s="187" t="s">
        <v>151</v>
      </c>
      <c r="C27" s="237"/>
      <c r="D27" s="226">
        <v>80.9</v>
      </c>
      <c r="E27" s="226"/>
      <c r="F27" s="226">
        <v>83.2</v>
      </c>
      <c r="G27" s="226"/>
      <c r="H27" s="226">
        <v>78.2</v>
      </c>
      <c r="I27" s="226"/>
      <c r="J27" s="226">
        <v>78.4</v>
      </c>
      <c r="K27" s="226"/>
      <c r="L27" s="226">
        <v>66.7</v>
      </c>
      <c r="M27" s="226"/>
      <c r="N27" s="226">
        <v>89.5</v>
      </c>
      <c r="O27" s="226"/>
      <c r="P27" s="226">
        <v>71.5</v>
      </c>
      <c r="Q27" s="226"/>
      <c r="R27" s="226">
        <v>131.3</v>
      </c>
      <c r="S27" s="226"/>
      <c r="T27" s="226">
        <v>85.9</v>
      </c>
      <c r="U27" s="226"/>
      <c r="V27" s="226">
        <v>90.6</v>
      </c>
      <c r="W27" s="226"/>
      <c r="X27" s="226">
        <v>84</v>
      </c>
      <c r="Y27" s="226"/>
      <c r="Z27" s="226">
        <v>70.8</v>
      </c>
      <c r="AA27" s="226"/>
      <c r="AB27" s="226">
        <v>59</v>
      </c>
      <c r="AC27" s="226"/>
      <c r="AD27" s="226">
        <v>98.7</v>
      </c>
      <c r="AE27" s="226"/>
      <c r="AF27" s="226">
        <v>80.2</v>
      </c>
      <c r="AG27" s="226"/>
      <c r="AH27" s="226">
        <v>85.6</v>
      </c>
      <c r="AI27" s="226"/>
      <c r="AJ27" s="226">
        <v>61.1</v>
      </c>
      <c r="AK27" s="226"/>
      <c r="AL27" s="226">
        <v>90.3</v>
      </c>
      <c r="AM27" s="226"/>
      <c r="AN27" s="226">
        <v>54.8</v>
      </c>
      <c r="AO27" s="226"/>
      <c r="AP27" s="226">
        <v>83.8</v>
      </c>
      <c r="AQ27" s="226"/>
      <c r="AR27" s="226">
        <v>76.5</v>
      </c>
      <c r="AS27" s="226"/>
      <c r="AT27" s="226">
        <v>133</v>
      </c>
      <c r="AU27" s="226"/>
      <c r="AV27" s="227">
        <v>81.9</v>
      </c>
      <c r="AW27" s="186"/>
      <c r="AX27" s="186"/>
      <c r="AY27" s="186"/>
      <c r="AZ27" s="186"/>
      <c r="BA27" s="186"/>
      <c r="BB27" s="186"/>
      <c r="BC27" s="186"/>
      <c r="BD27" s="186"/>
      <c r="BE27" s="186"/>
    </row>
    <row r="28" spans="1:57" ht="16.5" customHeight="1">
      <c r="A28" s="239">
        <v>8</v>
      </c>
      <c r="B28" s="187" t="s">
        <v>152</v>
      </c>
      <c r="C28" s="237"/>
      <c r="D28" s="226">
        <v>88.7</v>
      </c>
      <c r="E28" s="226"/>
      <c r="F28" s="226">
        <v>98.1</v>
      </c>
      <c r="G28" s="226"/>
      <c r="H28" s="226">
        <v>85.7</v>
      </c>
      <c r="I28" s="226"/>
      <c r="J28" s="226">
        <v>77.1</v>
      </c>
      <c r="K28" s="226"/>
      <c r="L28" s="226">
        <v>77.3</v>
      </c>
      <c r="M28" s="226"/>
      <c r="N28" s="226">
        <v>82.7</v>
      </c>
      <c r="O28" s="226"/>
      <c r="P28" s="226">
        <v>85.7</v>
      </c>
      <c r="Q28" s="226"/>
      <c r="R28" s="226">
        <v>157.8</v>
      </c>
      <c r="S28" s="226"/>
      <c r="T28" s="226">
        <v>78.3</v>
      </c>
      <c r="U28" s="226"/>
      <c r="V28" s="226">
        <v>93.9</v>
      </c>
      <c r="W28" s="226"/>
      <c r="X28" s="226">
        <v>86.3</v>
      </c>
      <c r="Y28" s="226"/>
      <c r="Z28" s="226">
        <v>76</v>
      </c>
      <c r="AA28" s="226"/>
      <c r="AB28" s="226">
        <v>67.1</v>
      </c>
      <c r="AC28" s="226"/>
      <c r="AD28" s="226">
        <v>107</v>
      </c>
      <c r="AE28" s="226"/>
      <c r="AF28" s="226">
        <v>87.9</v>
      </c>
      <c r="AG28" s="226"/>
      <c r="AH28" s="226">
        <v>98.5</v>
      </c>
      <c r="AI28" s="226"/>
      <c r="AJ28" s="226">
        <v>58.2</v>
      </c>
      <c r="AK28" s="226"/>
      <c r="AL28" s="226">
        <v>92.2</v>
      </c>
      <c r="AM28" s="226"/>
      <c r="AN28" s="226">
        <v>55.7</v>
      </c>
      <c r="AO28" s="226"/>
      <c r="AP28" s="226">
        <v>95.5</v>
      </c>
      <c r="AQ28" s="226"/>
      <c r="AR28" s="226">
        <v>86.1</v>
      </c>
      <c r="AS28" s="226"/>
      <c r="AT28" s="226">
        <v>144.3</v>
      </c>
      <c r="AU28" s="226"/>
      <c r="AV28" s="227">
        <v>89.8</v>
      </c>
      <c r="AW28" s="186"/>
      <c r="AX28" s="186"/>
      <c r="AY28" s="186"/>
      <c r="AZ28" s="186"/>
      <c r="BA28" s="186"/>
      <c r="BB28" s="186"/>
      <c r="BC28" s="186"/>
      <c r="BD28" s="186"/>
      <c r="BE28" s="186"/>
    </row>
    <row r="29" spans="1:57" ht="16.5" customHeight="1">
      <c r="A29" s="239" t="s">
        <v>224</v>
      </c>
      <c r="B29" s="187" t="s">
        <v>153</v>
      </c>
      <c r="C29" s="237"/>
      <c r="D29" s="226">
        <v>86</v>
      </c>
      <c r="E29" s="226"/>
      <c r="F29" s="226">
        <v>92.4</v>
      </c>
      <c r="G29" s="226"/>
      <c r="H29" s="226">
        <v>88.4</v>
      </c>
      <c r="I29" s="226"/>
      <c r="J29" s="226">
        <v>80.3</v>
      </c>
      <c r="K29" s="226"/>
      <c r="L29" s="226">
        <v>62.6</v>
      </c>
      <c r="M29" s="226"/>
      <c r="N29" s="226">
        <v>72.4</v>
      </c>
      <c r="O29" s="226"/>
      <c r="P29" s="226">
        <v>85</v>
      </c>
      <c r="Q29" s="226"/>
      <c r="R29" s="226">
        <v>98.7</v>
      </c>
      <c r="S29" s="226"/>
      <c r="T29" s="226">
        <v>81.9</v>
      </c>
      <c r="U29" s="226"/>
      <c r="V29" s="226">
        <v>90.1</v>
      </c>
      <c r="W29" s="226"/>
      <c r="X29" s="226">
        <v>90.3</v>
      </c>
      <c r="Y29" s="226"/>
      <c r="Z29" s="226">
        <v>75.6</v>
      </c>
      <c r="AA29" s="226"/>
      <c r="AB29" s="226">
        <v>65.3</v>
      </c>
      <c r="AC29" s="226"/>
      <c r="AD29" s="226">
        <v>110.1</v>
      </c>
      <c r="AE29" s="226"/>
      <c r="AF29" s="226">
        <v>89.3</v>
      </c>
      <c r="AG29" s="226"/>
      <c r="AH29" s="226">
        <v>98.6</v>
      </c>
      <c r="AI29" s="226"/>
      <c r="AJ29" s="226">
        <v>84.2</v>
      </c>
      <c r="AK29" s="226"/>
      <c r="AL29" s="226">
        <v>87.5</v>
      </c>
      <c r="AM29" s="226"/>
      <c r="AN29" s="226">
        <v>56.6</v>
      </c>
      <c r="AO29" s="226"/>
      <c r="AP29" s="226">
        <v>94.2</v>
      </c>
      <c r="AQ29" s="226"/>
      <c r="AR29" s="226">
        <v>80.4</v>
      </c>
      <c r="AS29" s="226"/>
      <c r="AT29" s="226">
        <v>131</v>
      </c>
      <c r="AU29" s="226"/>
      <c r="AV29" s="227">
        <v>86.9</v>
      </c>
      <c r="AW29" s="186"/>
      <c r="AX29" s="186"/>
      <c r="AY29" s="186"/>
      <c r="AZ29" s="186"/>
      <c r="BA29" s="186"/>
      <c r="BB29" s="186"/>
      <c r="BC29" s="186"/>
      <c r="BD29" s="186"/>
      <c r="BE29" s="186"/>
    </row>
    <row r="30" spans="2:57" ht="16.5" customHeight="1">
      <c r="B30" s="187" t="s">
        <v>154</v>
      </c>
      <c r="C30" s="237"/>
      <c r="D30" s="226">
        <v>84</v>
      </c>
      <c r="E30" s="226"/>
      <c r="F30" s="226">
        <v>90</v>
      </c>
      <c r="G30" s="226"/>
      <c r="H30" s="226">
        <v>87.7</v>
      </c>
      <c r="I30" s="226"/>
      <c r="J30" s="226">
        <v>76.7</v>
      </c>
      <c r="K30" s="226"/>
      <c r="L30" s="226">
        <v>62.4</v>
      </c>
      <c r="M30" s="226"/>
      <c r="N30" s="226">
        <v>72.2</v>
      </c>
      <c r="O30" s="226"/>
      <c r="P30" s="226">
        <v>80.2</v>
      </c>
      <c r="Q30" s="226"/>
      <c r="R30" s="226">
        <v>133.9</v>
      </c>
      <c r="S30" s="226"/>
      <c r="T30" s="226">
        <v>77.4</v>
      </c>
      <c r="U30" s="226"/>
      <c r="V30" s="226">
        <v>93.1</v>
      </c>
      <c r="W30" s="226"/>
      <c r="X30" s="226">
        <v>92.6</v>
      </c>
      <c r="Y30" s="226"/>
      <c r="Z30" s="226">
        <v>75.5</v>
      </c>
      <c r="AA30" s="226"/>
      <c r="AB30" s="226">
        <v>66</v>
      </c>
      <c r="AC30" s="226"/>
      <c r="AD30" s="226">
        <v>102.2</v>
      </c>
      <c r="AE30" s="226"/>
      <c r="AF30" s="226">
        <v>94.3</v>
      </c>
      <c r="AG30" s="226"/>
      <c r="AH30" s="226">
        <v>96.9</v>
      </c>
      <c r="AI30" s="226"/>
      <c r="AJ30" s="226">
        <v>87</v>
      </c>
      <c r="AK30" s="226"/>
      <c r="AL30" s="226">
        <v>92.8</v>
      </c>
      <c r="AM30" s="226"/>
      <c r="AN30" s="226">
        <v>56.7</v>
      </c>
      <c r="AO30" s="226"/>
      <c r="AP30" s="226">
        <v>107.8</v>
      </c>
      <c r="AQ30" s="226"/>
      <c r="AR30" s="226">
        <v>78</v>
      </c>
      <c r="AS30" s="226"/>
      <c r="AT30" s="226">
        <v>130</v>
      </c>
      <c r="AU30" s="226"/>
      <c r="AV30" s="227">
        <v>84.9</v>
      </c>
      <c r="AW30" s="186"/>
      <c r="AX30" s="186"/>
      <c r="AY30" s="186"/>
      <c r="AZ30" s="186"/>
      <c r="BA30" s="186"/>
      <c r="BB30" s="186"/>
      <c r="BC30" s="186"/>
      <c r="BD30" s="186"/>
      <c r="BE30" s="186"/>
    </row>
    <row r="31" spans="2:57" ht="16.5" customHeight="1">
      <c r="B31" s="187" t="s">
        <v>155</v>
      </c>
      <c r="C31" s="237" t="s">
        <v>108</v>
      </c>
      <c r="D31" s="226">
        <v>82.5</v>
      </c>
      <c r="E31" s="240" t="s">
        <v>108</v>
      </c>
      <c r="F31" s="226">
        <v>82.2</v>
      </c>
      <c r="G31" s="240" t="s">
        <v>156</v>
      </c>
      <c r="H31" s="226">
        <v>81.9</v>
      </c>
      <c r="I31" s="240" t="s">
        <v>156</v>
      </c>
      <c r="J31" s="226">
        <v>75</v>
      </c>
      <c r="K31" s="240" t="s">
        <v>108</v>
      </c>
      <c r="L31" s="226">
        <v>58.8</v>
      </c>
      <c r="M31" s="240" t="s">
        <v>156</v>
      </c>
      <c r="N31" s="226">
        <v>84.2</v>
      </c>
      <c r="O31" s="240" t="s">
        <v>156</v>
      </c>
      <c r="P31" s="226">
        <v>75.5</v>
      </c>
      <c r="Q31" s="240" t="s">
        <v>108</v>
      </c>
      <c r="R31" s="226">
        <v>149.4</v>
      </c>
      <c r="S31" s="240" t="s">
        <v>108</v>
      </c>
      <c r="T31" s="226">
        <v>83.7</v>
      </c>
      <c r="U31" s="240" t="s">
        <v>108</v>
      </c>
      <c r="V31" s="226">
        <v>87.4</v>
      </c>
      <c r="W31" s="240" t="s">
        <v>156</v>
      </c>
      <c r="X31" s="226">
        <v>85.9</v>
      </c>
      <c r="Y31" s="240" t="s">
        <v>156</v>
      </c>
      <c r="Z31" s="226">
        <v>74.5</v>
      </c>
      <c r="AA31" s="240" t="s">
        <v>156</v>
      </c>
      <c r="AB31" s="226">
        <v>60.3</v>
      </c>
      <c r="AC31" s="240" t="s">
        <v>108</v>
      </c>
      <c r="AD31" s="226">
        <v>101.6</v>
      </c>
      <c r="AE31" s="240" t="s">
        <v>156</v>
      </c>
      <c r="AF31" s="226">
        <v>89.1</v>
      </c>
      <c r="AG31" s="240" t="s">
        <v>108</v>
      </c>
      <c r="AH31" s="226">
        <v>94</v>
      </c>
      <c r="AI31" s="240" t="s">
        <v>156</v>
      </c>
      <c r="AJ31" s="226">
        <v>81.2</v>
      </c>
      <c r="AK31" s="226" t="s">
        <v>156</v>
      </c>
      <c r="AL31" s="226">
        <v>89.4</v>
      </c>
      <c r="AM31" s="240" t="s">
        <v>108</v>
      </c>
      <c r="AN31" s="226">
        <v>56.1</v>
      </c>
      <c r="AO31" s="240" t="s">
        <v>108</v>
      </c>
      <c r="AP31" s="226">
        <v>98.1</v>
      </c>
      <c r="AQ31" s="240" t="s">
        <v>156</v>
      </c>
      <c r="AR31" s="226">
        <v>77.7</v>
      </c>
      <c r="AS31" s="240" t="s">
        <v>108</v>
      </c>
      <c r="AT31" s="226">
        <v>135.4</v>
      </c>
      <c r="AU31" s="240" t="s">
        <v>108</v>
      </c>
      <c r="AV31" s="227">
        <v>83.5</v>
      </c>
      <c r="AW31" s="186"/>
      <c r="AX31" s="186"/>
      <c r="AY31" s="186"/>
      <c r="AZ31" s="186"/>
      <c r="BA31" s="186"/>
      <c r="BB31" s="186"/>
      <c r="BC31" s="186"/>
      <c r="BD31" s="186"/>
      <c r="BE31" s="186"/>
    </row>
    <row r="32" spans="2:57" ht="16.5" customHeight="1">
      <c r="B32" s="241" t="s">
        <v>157</v>
      </c>
      <c r="C32" s="242"/>
      <c r="D32" s="230">
        <v>71.2</v>
      </c>
      <c r="E32" s="186"/>
      <c r="F32" s="230">
        <v>80.3</v>
      </c>
      <c r="G32" s="186"/>
      <c r="H32" s="230">
        <v>81</v>
      </c>
      <c r="I32" s="186"/>
      <c r="J32" s="230">
        <v>71.3</v>
      </c>
      <c r="K32" s="186"/>
      <c r="L32" s="230">
        <v>59</v>
      </c>
      <c r="M32" s="186"/>
      <c r="N32" s="230">
        <v>78.2</v>
      </c>
      <c r="O32" s="186"/>
      <c r="P32" s="230">
        <v>68.5</v>
      </c>
      <c r="Q32" s="186"/>
      <c r="R32" s="230">
        <v>96.8</v>
      </c>
      <c r="S32" s="186"/>
      <c r="T32" s="230">
        <v>60.8</v>
      </c>
      <c r="U32" s="186"/>
      <c r="V32" s="230">
        <v>82.7</v>
      </c>
      <c r="W32" s="186"/>
      <c r="X32" s="230">
        <v>81.2</v>
      </c>
      <c r="Y32" s="186"/>
      <c r="Z32" s="230">
        <v>63.5</v>
      </c>
      <c r="AA32" s="186"/>
      <c r="AB32" s="230">
        <v>57.2</v>
      </c>
      <c r="AC32" s="186"/>
      <c r="AD32" s="230">
        <v>68.9</v>
      </c>
      <c r="AE32" s="186"/>
      <c r="AF32" s="230">
        <v>70.4</v>
      </c>
      <c r="AG32" s="186"/>
      <c r="AH32" s="230">
        <v>67.1</v>
      </c>
      <c r="AI32" s="186"/>
      <c r="AJ32" s="230">
        <v>82.3</v>
      </c>
      <c r="AK32" s="226"/>
      <c r="AL32" s="226">
        <v>88.4</v>
      </c>
      <c r="AM32" s="186"/>
      <c r="AN32" s="230">
        <v>49.1</v>
      </c>
      <c r="AO32" s="186"/>
      <c r="AP32" s="230">
        <v>67.3</v>
      </c>
      <c r="AQ32" s="186"/>
      <c r="AR32" s="230">
        <v>70.4</v>
      </c>
      <c r="AS32" s="186"/>
      <c r="AT32" s="230">
        <v>166.1</v>
      </c>
      <c r="AU32" s="186"/>
      <c r="AV32" s="232">
        <v>73</v>
      </c>
      <c r="AW32" s="186"/>
      <c r="AX32" s="186"/>
      <c r="AY32" s="186"/>
      <c r="AZ32" s="186"/>
      <c r="BA32" s="186"/>
      <c r="BB32" s="186"/>
      <c r="BC32" s="186"/>
      <c r="BD32" s="186"/>
      <c r="BE32" s="186"/>
    </row>
    <row r="33" spans="2:57" ht="16.5" customHeight="1" thickBot="1">
      <c r="B33" s="243" t="s">
        <v>158</v>
      </c>
      <c r="C33" s="244"/>
      <c r="D33" s="245">
        <v>-2.465753424657535</v>
      </c>
      <c r="E33" s="245"/>
      <c r="F33" s="245">
        <v>-1.4723926380368124</v>
      </c>
      <c r="G33" s="245"/>
      <c r="H33" s="245">
        <v>4.113110539845755</v>
      </c>
      <c r="I33" s="245"/>
      <c r="J33" s="245">
        <v>-5.437665782493384</v>
      </c>
      <c r="K33" s="245"/>
      <c r="L33" s="245">
        <v>8.856088560885599</v>
      </c>
      <c r="M33" s="245"/>
      <c r="N33" s="245">
        <v>6.684856753069579</v>
      </c>
      <c r="O33" s="245"/>
      <c r="P33" s="245">
        <v>-7.307171853856575</v>
      </c>
      <c r="Q33" s="245"/>
      <c r="R33" s="245">
        <v>23.785166240409204</v>
      </c>
      <c r="S33" s="245"/>
      <c r="T33" s="245">
        <v>-22.44897959183675</v>
      </c>
      <c r="U33" s="245"/>
      <c r="V33" s="245">
        <v>4.287515762925609</v>
      </c>
      <c r="W33" s="245"/>
      <c r="X33" s="245">
        <v>-1.5757575757575748</v>
      </c>
      <c r="Y33" s="245"/>
      <c r="Z33" s="245">
        <v>-9.672830725462301</v>
      </c>
      <c r="AA33" s="245"/>
      <c r="AB33" s="245">
        <v>-13.595166163141991</v>
      </c>
      <c r="AC33" s="245"/>
      <c r="AD33" s="245">
        <v>-0.14492753623187582</v>
      </c>
      <c r="AE33" s="245"/>
      <c r="AF33" s="245">
        <v>-9.74358974358973</v>
      </c>
      <c r="AG33" s="245"/>
      <c r="AH33" s="245">
        <v>-24.77578475336324</v>
      </c>
      <c r="AI33" s="245"/>
      <c r="AJ33" s="245">
        <v>38.78583473861721</v>
      </c>
      <c r="AK33" s="245"/>
      <c r="AL33" s="245">
        <v>-1.00783874580066</v>
      </c>
      <c r="AM33" s="245"/>
      <c r="AN33" s="245">
        <v>-7.70676691729324</v>
      </c>
      <c r="AO33" s="245"/>
      <c r="AP33" s="245">
        <v>-10.26666666666667</v>
      </c>
      <c r="AQ33" s="245"/>
      <c r="AR33" s="245">
        <v>-2.0862308762169657</v>
      </c>
      <c r="AS33" s="245"/>
      <c r="AT33" s="245">
        <v>-7.361963190184062</v>
      </c>
      <c r="AU33" s="245"/>
      <c r="AV33" s="246">
        <v>-2.6666666666666616</v>
      </c>
      <c r="AW33" s="186"/>
      <c r="AX33" s="186"/>
      <c r="AY33" s="186"/>
      <c r="AZ33" s="186"/>
      <c r="BA33" s="186"/>
      <c r="BB33" s="186"/>
      <c r="BC33" s="186"/>
      <c r="BD33" s="186"/>
      <c r="BE33" s="186"/>
    </row>
    <row r="34" spans="2:57" ht="16.5" customHeight="1">
      <c r="B34" s="247" t="s">
        <v>159</v>
      </c>
      <c r="C34" s="248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3"/>
      <c r="AW34" s="186"/>
      <c r="AX34" s="186"/>
      <c r="AY34" s="186"/>
      <c r="AZ34" s="186"/>
      <c r="BA34" s="186"/>
      <c r="BB34" s="186"/>
      <c r="BC34" s="186"/>
      <c r="BD34" s="186"/>
      <c r="BE34" s="186"/>
    </row>
    <row r="35" spans="2:57" ht="16.5" customHeight="1">
      <c r="B35" s="249" t="s">
        <v>143</v>
      </c>
      <c r="C35" s="250"/>
      <c r="D35" s="226">
        <v>82.7</v>
      </c>
      <c r="E35" s="226"/>
      <c r="F35" s="226">
        <v>93.4</v>
      </c>
      <c r="G35" s="226"/>
      <c r="H35" s="226">
        <v>86.5</v>
      </c>
      <c r="I35" s="226"/>
      <c r="J35" s="226">
        <v>89.3</v>
      </c>
      <c r="K35" s="226"/>
      <c r="L35" s="226">
        <v>57.8</v>
      </c>
      <c r="M35" s="226"/>
      <c r="N35" s="226">
        <v>85.4</v>
      </c>
      <c r="O35" s="226"/>
      <c r="P35" s="226">
        <v>77.1</v>
      </c>
      <c r="Q35" s="226"/>
      <c r="R35" s="226">
        <v>114.6</v>
      </c>
      <c r="S35" s="226"/>
      <c r="T35" s="226">
        <v>88.7</v>
      </c>
      <c r="U35" s="226"/>
      <c r="V35" s="226">
        <v>94.9</v>
      </c>
      <c r="W35" s="226"/>
      <c r="X35" s="226">
        <v>95.4</v>
      </c>
      <c r="Y35" s="226"/>
      <c r="Z35" s="226">
        <v>78.6</v>
      </c>
      <c r="AA35" s="226"/>
      <c r="AB35" s="226">
        <v>70.8</v>
      </c>
      <c r="AC35" s="226"/>
      <c r="AD35" s="226">
        <v>91.2</v>
      </c>
      <c r="AE35" s="226"/>
      <c r="AF35" s="226">
        <v>89.3</v>
      </c>
      <c r="AG35" s="226"/>
      <c r="AH35" s="226">
        <v>98.1</v>
      </c>
      <c r="AI35" s="226"/>
      <c r="AJ35" s="226">
        <v>63.3</v>
      </c>
      <c r="AK35" s="226"/>
      <c r="AL35" s="226">
        <v>98.3</v>
      </c>
      <c r="AM35" s="226"/>
      <c r="AN35" s="226">
        <v>57.8</v>
      </c>
      <c r="AO35" s="226"/>
      <c r="AP35" s="226">
        <v>95.5</v>
      </c>
      <c r="AQ35" s="226"/>
      <c r="AR35" s="226">
        <v>77.7</v>
      </c>
      <c r="AS35" s="226"/>
      <c r="AT35" s="226">
        <v>158.7</v>
      </c>
      <c r="AU35" s="226"/>
      <c r="AV35" s="227">
        <v>84.4</v>
      </c>
      <c r="AW35" s="186"/>
      <c r="AX35" s="186"/>
      <c r="AY35" s="186"/>
      <c r="AZ35" s="186"/>
      <c r="BA35" s="186"/>
      <c r="BB35" s="186"/>
      <c r="BC35" s="186"/>
      <c r="BD35" s="186"/>
      <c r="BE35" s="186"/>
    </row>
    <row r="36" spans="2:57" ht="16.5" customHeight="1">
      <c r="B36" s="249" t="s">
        <v>144</v>
      </c>
      <c r="C36" s="250"/>
      <c r="D36" s="226">
        <v>83</v>
      </c>
      <c r="E36" s="226"/>
      <c r="F36" s="226">
        <v>90.8</v>
      </c>
      <c r="G36" s="226"/>
      <c r="H36" s="226">
        <v>88.2</v>
      </c>
      <c r="I36" s="226"/>
      <c r="J36" s="226">
        <v>98.1</v>
      </c>
      <c r="K36" s="226"/>
      <c r="L36" s="226">
        <v>65</v>
      </c>
      <c r="M36" s="226"/>
      <c r="N36" s="226">
        <v>81.5</v>
      </c>
      <c r="O36" s="226"/>
      <c r="P36" s="226">
        <v>77.8</v>
      </c>
      <c r="Q36" s="226"/>
      <c r="R36" s="226">
        <v>114.9</v>
      </c>
      <c r="S36" s="226"/>
      <c r="T36" s="226">
        <v>80.6</v>
      </c>
      <c r="U36" s="226"/>
      <c r="V36" s="226">
        <v>88.8</v>
      </c>
      <c r="W36" s="226"/>
      <c r="X36" s="226">
        <v>95.1</v>
      </c>
      <c r="Y36" s="226"/>
      <c r="Z36" s="226">
        <v>78.5</v>
      </c>
      <c r="AA36" s="226"/>
      <c r="AB36" s="226">
        <v>69.1</v>
      </c>
      <c r="AC36" s="226"/>
      <c r="AD36" s="226">
        <v>99.8</v>
      </c>
      <c r="AE36" s="226"/>
      <c r="AF36" s="226">
        <v>90.5</v>
      </c>
      <c r="AG36" s="226"/>
      <c r="AH36" s="226">
        <v>99.7</v>
      </c>
      <c r="AI36" s="226"/>
      <c r="AJ36" s="226">
        <v>70.7</v>
      </c>
      <c r="AK36" s="226"/>
      <c r="AL36" s="226">
        <v>97.4</v>
      </c>
      <c r="AM36" s="226"/>
      <c r="AN36" s="226">
        <v>51.6</v>
      </c>
      <c r="AO36" s="226"/>
      <c r="AP36" s="226">
        <v>97.1</v>
      </c>
      <c r="AQ36" s="226"/>
      <c r="AR36" s="226">
        <v>77.8</v>
      </c>
      <c r="AS36" s="226"/>
      <c r="AT36" s="226">
        <v>156.1</v>
      </c>
      <c r="AU36" s="226"/>
      <c r="AV36" s="227">
        <v>84.3</v>
      </c>
      <c r="AW36" s="186"/>
      <c r="AX36" s="186"/>
      <c r="AY36" s="186"/>
      <c r="AZ36" s="186"/>
      <c r="BA36" s="186"/>
      <c r="BB36" s="186"/>
      <c r="BC36" s="186"/>
      <c r="BD36" s="186"/>
      <c r="BE36" s="186"/>
    </row>
    <row r="37" spans="2:57" ht="16.5" customHeight="1">
      <c r="B37" s="249" t="s">
        <v>145</v>
      </c>
      <c r="C37" s="250"/>
      <c r="D37" s="226">
        <v>69.6</v>
      </c>
      <c r="E37" s="226"/>
      <c r="F37" s="226">
        <v>73.1</v>
      </c>
      <c r="G37" s="226"/>
      <c r="H37" s="226">
        <v>77.1</v>
      </c>
      <c r="I37" s="226"/>
      <c r="J37" s="226">
        <v>84.8</v>
      </c>
      <c r="K37" s="226"/>
      <c r="L37" s="226">
        <v>56.7</v>
      </c>
      <c r="M37" s="226"/>
      <c r="N37" s="226">
        <v>79.9</v>
      </c>
      <c r="O37" s="226"/>
      <c r="P37" s="226">
        <v>49.9</v>
      </c>
      <c r="Q37" s="226"/>
      <c r="R37" s="226">
        <v>133.7</v>
      </c>
      <c r="S37" s="226"/>
      <c r="T37" s="226">
        <v>83.6</v>
      </c>
      <c r="U37" s="226"/>
      <c r="V37" s="226">
        <v>81.2</v>
      </c>
      <c r="W37" s="226"/>
      <c r="X37" s="226">
        <v>73.7</v>
      </c>
      <c r="Y37" s="226"/>
      <c r="Z37" s="226">
        <v>76.9</v>
      </c>
      <c r="AA37" s="226"/>
      <c r="AB37" s="226">
        <v>63.9</v>
      </c>
      <c r="AC37" s="226"/>
      <c r="AD37" s="226">
        <v>93</v>
      </c>
      <c r="AE37" s="226"/>
      <c r="AF37" s="226">
        <v>78.2</v>
      </c>
      <c r="AG37" s="226"/>
      <c r="AH37" s="226">
        <v>72.1</v>
      </c>
      <c r="AI37" s="226"/>
      <c r="AJ37" s="226">
        <v>79</v>
      </c>
      <c r="AK37" s="226"/>
      <c r="AL37" s="226">
        <v>94.8</v>
      </c>
      <c r="AM37" s="226"/>
      <c r="AN37" s="226">
        <v>58.3</v>
      </c>
      <c r="AO37" s="226"/>
      <c r="AP37" s="226">
        <v>83.7</v>
      </c>
      <c r="AQ37" s="226"/>
      <c r="AR37" s="226">
        <v>59.9</v>
      </c>
      <c r="AS37" s="226"/>
      <c r="AT37" s="226">
        <v>147.5</v>
      </c>
      <c r="AU37" s="226"/>
      <c r="AV37" s="227">
        <v>70.8</v>
      </c>
      <c r="AW37" s="186"/>
      <c r="AX37" s="186"/>
      <c r="AY37" s="186"/>
      <c r="AZ37" s="186"/>
      <c r="BA37" s="186"/>
      <c r="BB37" s="186"/>
      <c r="BC37" s="186"/>
      <c r="BD37" s="186"/>
      <c r="BE37" s="186"/>
    </row>
    <row r="38" spans="2:57" ht="16.5" customHeight="1">
      <c r="B38" s="249" t="s">
        <v>146</v>
      </c>
      <c r="C38" s="250"/>
      <c r="D38" s="226">
        <v>71.8</v>
      </c>
      <c r="E38" s="226"/>
      <c r="F38" s="226">
        <v>78.4</v>
      </c>
      <c r="G38" s="226"/>
      <c r="H38" s="226">
        <v>83.9</v>
      </c>
      <c r="I38" s="226"/>
      <c r="J38" s="226">
        <v>79</v>
      </c>
      <c r="K38" s="226"/>
      <c r="L38" s="226">
        <v>68.3</v>
      </c>
      <c r="M38" s="226"/>
      <c r="N38" s="226">
        <v>70.1</v>
      </c>
      <c r="O38" s="226"/>
      <c r="P38" s="226">
        <v>53.2</v>
      </c>
      <c r="Q38" s="226"/>
      <c r="R38" s="226">
        <v>118.7</v>
      </c>
      <c r="S38" s="226"/>
      <c r="T38" s="226">
        <v>81.5</v>
      </c>
      <c r="U38" s="226"/>
      <c r="V38" s="226">
        <v>82.5</v>
      </c>
      <c r="W38" s="226"/>
      <c r="X38" s="226">
        <v>85.9</v>
      </c>
      <c r="Y38" s="226"/>
      <c r="Z38" s="226">
        <v>80</v>
      </c>
      <c r="AA38" s="226"/>
      <c r="AB38" s="226">
        <v>69.5</v>
      </c>
      <c r="AC38" s="226"/>
      <c r="AD38" s="226">
        <v>91.2</v>
      </c>
      <c r="AE38" s="226"/>
      <c r="AF38" s="226">
        <v>85.3</v>
      </c>
      <c r="AG38" s="226"/>
      <c r="AH38" s="226">
        <v>83</v>
      </c>
      <c r="AI38" s="226"/>
      <c r="AJ38" s="226">
        <v>65.4</v>
      </c>
      <c r="AK38" s="226"/>
      <c r="AL38" s="226">
        <v>96.4</v>
      </c>
      <c r="AM38" s="226"/>
      <c r="AN38" s="226">
        <v>61.9</v>
      </c>
      <c r="AO38" s="226"/>
      <c r="AP38" s="226">
        <v>96.6</v>
      </c>
      <c r="AQ38" s="226"/>
      <c r="AR38" s="226">
        <v>60.3</v>
      </c>
      <c r="AS38" s="226"/>
      <c r="AT38" s="226">
        <v>157.6</v>
      </c>
      <c r="AU38" s="226"/>
      <c r="AV38" s="227">
        <v>73.4</v>
      </c>
      <c r="AW38" s="186"/>
      <c r="AX38" s="186"/>
      <c r="AY38" s="186"/>
      <c r="AZ38" s="186"/>
      <c r="BA38" s="186"/>
      <c r="BB38" s="186"/>
      <c r="BC38" s="186"/>
      <c r="BD38" s="186"/>
      <c r="BE38" s="186"/>
    </row>
    <row r="39" spans="2:57" ht="16.5" customHeight="1">
      <c r="B39" s="249" t="s">
        <v>147</v>
      </c>
      <c r="C39" s="250"/>
      <c r="D39" s="226">
        <v>78.4</v>
      </c>
      <c r="E39" s="226"/>
      <c r="F39" s="226">
        <v>74.7</v>
      </c>
      <c r="G39" s="226"/>
      <c r="H39" s="226">
        <v>80.9</v>
      </c>
      <c r="I39" s="226"/>
      <c r="J39" s="226">
        <v>79.3</v>
      </c>
      <c r="K39" s="226"/>
      <c r="L39" s="226">
        <v>73.2</v>
      </c>
      <c r="M39" s="226"/>
      <c r="N39" s="226">
        <v>73.3</v>
      </c>
      <c r="O39" s="226"/>
      <c r="P39" s="226">
        <v>61.1</v>
      </c>
      <c r="Q39" s="226"/>
      <c r="R39" s="226">
        <v>132.6</v>
      </c>
      <c r="S39" s="226"/>
      <c r="T39" s="226">
        <v>73.7</v>
      </c>
      <c r="U39" s="226"/>
      <c r="V39" s="226">
        <v>89.9</v>
      </c>
      <c r="W39" s="226"/>
      <c r="X39" s="226">
        <v>84</v>
      </c>
      <c r="Y39" s="226"/>
      <c r="Z39" s="226">
        <v>75.6</v>
      </c>
      <c r="AA39" s="226"/>
      <c r="AB39" s="226">
        <v>70.8</v>
      </c>
      <c r="AC39" s="226"/>
      <c r="AD39" s="226">
        <v>111.8</v>
      </c>
      <c r="AE39" s="226"/>
      <c r="AF39" s="226">
        <v>87.4</v>
      </c>
      <c r="AG39" s="226"/>
      <c r="AH39" s="226">
        <v>93.1</v>
      </c>
      <c r="AI39" s="226"/>
      <c r="AJ39" s="226">
        <v>79</v>
      </c>
      <c r="AK39" s="226"/>
      <c r="AL39" s="226">
        <v>97.7</v>
      </c>
      <c r="AM39" s="226"/>
      <c r="AN39" s="226">
        <v>53</v>
      </c>
      <c r="AO39" s="226"/>
      <c r="AP39" s="226">
        <v>91.3</v>
      </c>
      <c r="AQ39" s="226"/>
      <c r="AR39" s="226">
        <v>66.8</v>
      </c>
      <c r="AS39" s="226"/>
      <c r="AT39" s="226">
        <v>139.6</v>
      </c>
      <c r="AU39" s="226"/>
      <c r="AV39" s="227">
        <v>79.6</v>
      </c>
      <c r="AW39" s="186"/>
      <c r="AX39" s="186"/>
      <c r="AY39" s="186"/>
      <c r="AZ39" s="186"/>
      <c r="BA39" s="186"/>
      <c r="BB39" s="186"/>
      <c r="BC39" s="186"/>
      <c r="BD39" s="186"/>
      <c r="BE39" s="186"/>
    </row>
    <row r="40" spans="2:57" ht="16.5" customHeight="1">
      <c r="B40" s="249" t="s">
        <v>148</v>
      </c>
      <c r="C40" s="250"/>
      <c r="D40" s="226">
        <v>81.9</v>
      </c>
      <c r="E40" s="226"/>
      <c r="F40" s="226">
        <v>78.7</v>
      </c>
      <c r="G40" s="226"/>
      <c r="H40" s="226">
        <v>77.4</v>
      </c>
      <c r="I40" s="226"/>
      <c r="J40" s="226">
        <v>85.5</v>
      </c>
      <c r="K40" s="226"/>
      <c r="L40" s="226">
        <v>68.9</v>
      </c>
      <c r="M40" s="226"/>
      <c r="N40" s="226">
        <v>82.7</v>
      </c>
      <c r="O40" s="226"/>
      <c r="P40" s="226">
        <v>69</v>
      </c>
      <c r="Q40" s="226"/>
      <c r="R40" s="226">
        <v>142.6</v>
      </c>
      <c r="S40" s="226"/>
      <c r="T40" s="226">
        <v>82</v>
      </c>
      <c r="U40" s="226"/>
      <c r="V40" s="226">
        <v>100.6</v>
      </c>
      <c r="W40" s="226"/>
      <c r="X40" s="226">
        <v>91.2</v>
      </c>
      <c r="Y40" s="226"/>
      <c r="Z40" s="226">
        <v>74.6</v>
      </c>
      <c r="AA40" s="226"/>
      <c r="AB40" s="226">
        <v>66.3</v>
      </c>
      <c r="AC40" s="226"/>
      <c r="AD40" s="226">
        <v>103.4</v>
      </c>
      <c r="AE40" s="226"/>
      <c r="AF40" s="226">
        <v>91.4</v>
      </c>
      <c r="AG40" s="226"/>
      <c r="AH40" s="226">
        <v>96.7</v>
      </c>
      <c r="AI40" s="226"/>
      <c r="AJ40" s="226">
        <v>81</v>
      </c>
      <c r="AK40" s="226"/>
      <c r="AL40" s="226">
        <v>95.4</v>
      </c>
      <c r="AM40" s="226"/>
      <c r="AN40" s="226">
        <v>56.7</v>
      </c>
      <c r="AO40" s="226"/>
      <c r="AP40" s="226">
        <v>99.3</v>
      </c>
      <c r="AQ40" s="226"/>
      <c r="AR40" s="226">
        <v>74.1</v>
      </c>
      <c r="AS40" s="226"/>
      <c r="AT40" s="226">
        <v>148.2</v>
      </c>
      <c r="AU40" s="226"/>
      <c r="AV40" s="227">
        <v>83.2</v>
      </c>
      <c r="AW40" s="186"/>
      <c r="AX40" s="186"/>
      <c r="AY40" s="186"/>
      <c r="AZ40" s="186"/>
      <c r="BA40" s="186"/>
      <c r="BB40" s="186"/>
      <c r="BC40" s="186"/>
      <c r="BD40" s="186"/>
      <c r="BE40" s="186"/>
    </row>
    <row r="41" spans="2:57" ht="16.5" customHeight="1">
      <c r="B41" s="249" t="s">
        <v>149</v>
      </c>
      <c r="C41" s="250"/>
      <c r="D41" s="226">
        <v>83.9</v>
      </c>
      <c r="E41" s="226"/>
      <c r="F41" s="226">
        <v>88.8</v>
      </c>
      <c r="G41" s="226"/>
      <c r="H41" s="226">
        <v>78.5</v>
      </c>
      <c r="I41" s="226"/>
      <c r="J41" s="226">
        <v>80.4</v>
      </c>
      <c r="K41" s="226"/>
      <c r="L41" s="226">
        <v>74</v>
      </c>
      <c r="M41" s="226"/>
      <c r="N41" s="226">
        <v>90.8</v>
      </c>
      <c r="O41" s="226"/>
      <c r="P41" s="226">
        <v>76.2</v>
      </c>
      <c r="Q41" s="226"/>
      <c r="R41" s="226">
        <v>109.1</v>
      </c>
      <c r="S41" s="226"/>
      <c r="T41" s="226">
        <v>78.5</v>
      </c>
      <c r="U41" s="226"/>
      <c r="V41" s="226">
        <v>91.5</v>
      </c>
      <c r="W41" s="226"/>
      <c r="X41" s="226">
        <v>85.7</v>
      </c>
      <c r="Y41" s="226"/>
      <c r="Z41" s="226">
        <v>72.3</v>
      </c>
      <c r="AA41" s="226"/>
      <c r="AB41" s="226">
        <v>63.9</v>
      </c>
      <c r="AC41" s="226"/>
      <c r="AD41" s="226">
        <v>101.9</v>
      </c>
      <c r="AE41" s="226"/>
      <c r="AF41" s="226">
        <v>86.5</v>
      </c>
      <c r="AG41" s="226"/>
      <c r="AH41" s="226">
        <v>91</v>
      </c>
      <c r="AI41" s="226"/>
      <c r="AJ41" s="226">
        <v>78.2</v>
      </c>
      <c r="AK41" s="226"/>
      <c r="AL41" s="226">
        <v>91.1</v>
      </c>
      <c r="AM41" s="226"/>
      <c r="AN41" s="226">
        <v>55.9</v>
      </c>
      <c r="AO41" s="226"/>
      <c r="AP41" s="226">
        <v>91.1</v>
      </c>
      <c r="AQ41" s="226"/>
      <c r="AR41" s="226">
        <v>79.8</v>
      </c>
      <c r="AS41" s="226"/>
      <c r="AT41" s="226">
        <v>143.3</v>
      </c>
      <c r="AU41" s="226"/>
      <c r="AV41" s="227">
        <v>85</v>
      </c>
      <c r="AW41" s="186"/>
      <c r="AX41" s="186"/>
      <c r="AY41" s="186"/>
      <c r="AZ41" s="186"/>
      <c r="BA41" s="186"/>
      <c r="BB41" s="186"/>
      <c r="BC41" s="186"/>
      <c r="BD41" s="186"/>
      <c r="BE41" s="186"/>
    </row>
    <row r="42" spans="2:57" ht="16.5" customHeight="1">
      <c r="B42" s="249" t="s">
        <v>151</v>
      </c>
      <c r="C42" s="250"/>
      <c r="D42" s="226">
        <v>87.9</v>
      </c>
      <c r="E42" s="226"/>
      <c r="F42" s="226">
        <v>87.4</v>
      </c>
      <c r="G42" s="226"/>
      <c r="H42" s="226">
        <v>83.6</v>
      </c>
      <c r="I42" s="226"/>
      <c r="J42" s="226">
        <v>78.4</v>
      </c>
      <c r="K42" s="226"/>
      <c r="L42" s="226">
        <v>72.2</v>
      </c>
      <c r="M42" s="226"/>
      <c r="N42" s="226">
        <v>94.3</v>
      </c>
      <c r="O42" s="226"/>
      <c r="P42" s="226">
        <v>83</v>
      </c>
      <c r="Q42" s="226"/>
      <c r="R42" s="226">
        <v>125</v>
      </c>
      <c r="S42" s="226"/>
      <c r="T42" s="226">
        <v>94.4</v>
      </c>
      <c r="U42" s="226"/>
      <c r="V42" s="226">
        <v>94.6</v>
      </c>
      <c r="W42" s="226"/>
      <c r="X42" s="226">
        <v>87.2</v>
      </c>
      <c r="Y42" s="226"/>
      <c r="Z42" s="226">
        <v>73.3</v>
      </c>
      <c r="AA42" s="226"/>
      <c r="AB42" s="226">
        <v>64.5</v>
      </c>
      <c r="AC42" s="226"/>
      <c r="AD42" s="226">
        <v>102.8</v>
      </c>
      <c r="AE42" s="226"/>
      <c r="AF42" s="226">
        <v>85.3</v>
      </c>
      <c r="AG42" s="226"/>
      <c r="AH42" s="226">
        <v>97.1</v>
      </c>
      <c r="AI42" s="226"/>
      <c r="AJ42" s="226">
        <v>60.7</v>
      </c>
      <c r="AK42" s="226"/>
      <c r="AL42" s="226">
        <v>94.7</v>
      </c>
      <c r="AM42" s="226"/>
      <c r="AN42" s="226">
        <v>56.1</v>
      </c>
      <c r="AO42" s="226"/>
      <c r="AP42" s="226">
        <v>85.7</v>
      </c>
      <c r="AQ42" s="226"/>
      <c r="AR42" s="226">
        <v>85.4</v>
      </c>
      <c r="AS42" s="226"/>
      <c r="AT42" s="226">
        <v>121.6</v>
      </c>
      <c r="AU42" s="226"/>
      <c r="AV42" s="227">
        <v>88.4</v>
      </c>
      <c r="AW42" s="186"/>
      <c r="AX42" s="186"/>
      <c r="AY42" s="186"/>
      <c r="AZ42" s="186"/>
      <c r="BA42" s="186"/>
      <c r="BB42" s="186"/>
      <c r="BC42" s="186"/>
      <c r="BD42" s="186"/>
      <c r="BE42" s="186"/>
    </row>
    <row r="43" spans="2:57" ht="16.5" customHeight="1">
      <c r="B43" s="249" t="s">
        <v>152</v>
      </c>
      <c r="C43" s="250"/>
      <c r="D43" s="226">
        <v>84.4</v>
      </c>
      <c r="E43" s="226"/>
      <c r="F43" s="226">
        <v>90.1</v>
      </c>
      <c r="G43" s="226"/>
      <c r="H43" s="226">
        <v>80.1</v>
      </c>
      <c r="I43" s="226"/>
      <c r="J43" s="226">
        <v>71.7</v>
      </c>
      <c r="K43" s="226"/>
      <c r="L43" s="226">
        <v>69.4</v>
      </c>
      <c r="M43" s="226"/>
      <c r="N43" s="226">
        <v>88.2</v>
      </c>
      <c r="O43" s="226"/>
      <c r="P43" s="226">
        <v>81</v>
      </c>
      <c r="Q43" s="226"/>
      <c r="R43" s="226">
        <v>131.5</v>
      </c>
      <c r="S43" s="226"/>
      <c r="T43" s="226">
        <v>74.5</v>
      </c>
      <c r="U43" s="226"/>
      <c r="V43" s="226">
        <v>90.7</v>
      </c>
      <c r="W43" s="226"/>
      <c r="X43" s="226">
        <v>81.2</v>
      </c>
      <c r="Y43" s="226"/>
      <c r="Z43" s="226">
        <v>72.8</v>
      </c>
      <c r="AA43" s="226"/>
      <c r="AB43" s="226">
        <v>66.4</v>
      </c>
      <c r="AC43" s="226"/>
      <c r="AD43" s="226">
        <v>101.7</v>
      </c>
      <c r="AE43" s="226"/>
      <c r="AF43" s="226">
        <v>85.8</v>
      </c>
      <c r="AG43" s="226"/>
      <c r="AH43" s="226">
        <v>91.8</v>
      </c>
      <c r="AI43" s="226"/>
      <c r="AJ43" s="226">
        <v>62.3</v>
      </c>
      <c r="AK43" s="226"/>
      <c r="AL43" s="226">
        <v>90.5</v>
      </c>
      <c r="AM43" s="226"/>
      <c r="AN43" s="226">
        <v>55.6</v>
      </c>
      <c r="AO43" s="226"/>
      <c r="AP43" s="226">
        <v>94</v>
      </c>
      <c r="AQ43" s="226"/>
      <c r="AR43" s="226">
        <v>82.3</v>
      </c>
      <c r="AS43" s="226"/>
      <c r="AT43" s="226">
        <v>134.3</v>
      </c>
      <c r="AU43" s="226"/>
      <c r="AV43" s="227">
        <v>85.4</v>
      </c>
      <c r="AW43" s="186"/>
      <c r="AX43" s="186"/>
      <c r="AY43" s="186"/>
      <c r="AZ43" s="186"/>
      <c r="BA43" s="186"/>
      <c r="BB43" s="186"/>
      <c r="BC43" s="186"/>
      <c r="BD43" s="186"/>
      <c r="BE43" s="186"/>
    </row>
    <row r="44" spans="2:57" ht="16.5" customHeight="1">
      <c r="B44" s="249" t="s">
        <v>153</v>
      </c>
      <c r="C44" s="250"/>
      <c r="D44" s="226">
        <v>86.2</v>
      </c>
      <c r="E44" s="226"/>
      <c r="F44" s="226">
        <v>85.6</v>
      </c>
      <c r="G44" s="226"/>
      <c r="H44" s="226">
        <v>82.3</v>
      </c>
      <c r="I44" s="226"/>
      <c r="J44" s="226">
        <v>77.5</v>
      </c>
      <c r="K44" s="226"/>
      <c r="L44" s="226">
        <v>68.5</v>
      </c>
      <c r="M44" s="226"/>
      <c r="N44" s="226">
        <v>94.5</v>
      </c>
      <c r="O44" s="226"/>
      <c r="P44" s="226">
        <v>79.2</v>
      </c>
      <c r="Q44" s="226"/>
      <c r="R44" s="226">
        <v>129.1</v>
      </c>
      <c r="S44" s="226"/>
      <c r="T44" s="226">
        <v>81.6</v>
      </c>
      <c r="U44" s="226"/>
      <c r="V44" s="226">
        <v>87.8</v>
      </c>
      <c r="W44" s="226"/>
      <c r="X44" s="226">
        <v>86.5</v>
      </c>
      <c r="Y44" s="226"/>
      <c r="Z44" s="226">
        <v>73</v>
      </c>
      <c r="AA44" s="226"/>
      <c r="AB44" s="226">
        <v>62.1</v>
      </c>
      <c r="AC44" s="226"/>
      <c r="AD44" s="226">
        <v>104</v>
      </c>
      <c r="AE44" s="226"/>
      <c r="AF44" s="226">
        <v>86.8</v>
      </c>
      <c r="AG44" s="226"/>
      <c r="AH44" s="226">
        <v>95.4</v>
      </c>
      <c r="AI44" s="226"/>
      <c r="AJ44" s="226">
        <v>83</v>
      </c>
      <c r="AK44" s="226"/>
      <c r="AL44" s="226">
        <v>86</v>
      </c>
      <c r="AM44" s="226"/>
      <c r="AN44" s="226">
        <v>53.4</v>
      </c>
      <c r="AO44" s="226"/>
      <c r="AP44" s="226">
        <v>91</v>
      </c>
      <c r="AQ44" s="226"/>
      <c r="AR44" s="226">
        <v>83</v>
      </c>
      <c r="AS44" s="226"/>
      <c r="AT44" s="226">
        <v>133.9</v>
      </c>
      <c r="AU44" s="226"/>
      <c r="AV44" s="227">
        <v>87</v>
      </c>
      <c r="AW44" s="186"/>
      <c r="AX44" s="186"/>
      <c r="AY44" s="186"/>
      <c r="AZ44" s="186"/>
      <c r="BA44" s="186"/>
      <c r="BB44" s="186"/>
      <c r="BC44" s="186"/>
      <c r="BD44" s="186"/>
      <c r="BE44" s="186"/>
    </row>
    <row r="45" spans="2:57" ht="16.5" customHeight="1">
      <c r="B45" s="249" t="s">
        <v>154</v>
      </c>
      <c r="C45" s="250"/>
      <c r="D45" s="226">
        <v>80.8</v>
      </c>
      <c r="E45" s="226"/>
      <c r="F45" s="226">
        <v>84.3</v>
      </c>
      <c r="G45" s="226"/>
      <c r="H45" s="226">
        <v>82</v>
      </c>
      <c r="I45" s="226"/>
      <c r="J45" s="226">
        <v>74.8</v>
      </c>
      <c r="K45" s="226"/>
      <c r="L45" s="226">
        <v>63.4</v>
      </c>
      <c r="M45" s="226"/>
      <c r="N45" s="226">
        <v>71.4</v>
      </c>
      <c r="O45" s="226"/>
      <c r="P45" s="226">
        <v>77.1</v>
      </c>
      <c r="Q45" s="226"/>
      <c r="R45" s="226">
        <v>138.6</v>
      </c>
      <c r="S45" s="226"/>
      <c r="T45" s="226">
        <v>71.2</v>
      </c>
      <c r="U45" s="226"/>
      <c r="V45" s="226">
        <v>86.3</v>
      </c>
      <c r="W45" s="226"/>
      <c r="X45" s="226">
        <v>85.3</v>
      </c>
      <c r="Y45" s="226"/>
      <c r="Z45" s="226">
        <v>72.6</v>
      </c>
      <c r="AA45" s="226"/>
      <c r="AB45" s="226">
        <v>61.6</v>
      </c>
      <c r="AC45" s="226"/>
      <c r="AD45" s="226">
        <v>99</v>
      </c>
      <c r="AE45" s="226"/>
      <c r="AF45" s="226">
        <v>86.3</v>
      </c>
      <c r="AG45" s="226"/>
      <c r="AH45" s="226">
        <v>90.6</v>
      </c>
      <c r="AI45" s="226"/>
      <c r="AJ45" s="226">
        <v>85.8</v>
      </c>
      <c r="AK45" s="226"/>
      <c r="AL45" s="226">
        <v>87.9</v>
      </c>
      <c r="AM45" s="226"/>
      <c r="AN45" s="226">
        <v>48</v>
      </c>
      <c r="AO45" s="226"/>
      <c r="AP45" s="226">
        <v>95.8</v>
      </c>
      <c r="AQ45" s="226"/>
      <c r="AR45" s="226">
        <v>76.2</v>
      </c>
      <c r="AS45" s="226"/>
      <c r="AT45" s="226">
        <v>132.7</v>
      </c>
      <c r="AU45" s="226"/>
      <c r="AV45" s="227">
        <v>81.9</v>
      </c>
      <c r="AW45" s="186"/>
      <c r="AX45" s="186"/>
      <c r="AY45" s="186"/>
      <c r="AZ45" s="186"/>
      <c r="BA45" s="186"/>
      <c r="BB45" s="186"/>
      <c r="BC45" s="186"/>
      <c r="BD45" s="186"/>
      <c r="BE45" s="186"/>
    </row>
    <row r="46" spans="2:57" ht="16.5" customHeight="1">
      <c r="B46" s="249" t="s">
        <v>155</v>
      </c>
      <c r="C46" s="250" t="s">
        <v>108</v>
      </c>
      <c r="D46" s="226">
        <v>82.6</v>
      </c>
      <c r="E46" s="250" t="s">
        <v>108</v>
      </c>
      <c r="F46" s="226">
        <v>84.9</v>
      </c>
      <c r="G46" s="250" t="s">
        <v>156</v>
      </c>
      <c r="H46" s="226">
        <v>83</v>
      </c>
      <c r="I46" s="250" t="s">
        <v>156</v>
      </c>
      <c r="J46" s="226">
        <v>75.7</v>
      </c>
      <c r="K46" s="250" t="s">
        <v>108</v>
      </c>
      <c r="L46" s="226">
        <v>61.6</v>
      </c>
      <c r="M46" s="250" t="s">
        <v>156</v>
      </c>
      <c r="N46" s="226">
        <v>90.6</v>
      </c>
      <c r="O46" s="250" t="s">
        <v>156</v>
      </c>
      <c r="P46" s="226">
        <v>76.2</v>
      </c>
      <c r="Q46" s="250" t="s">
        <v>108</v>
      </c>
      <c r="R46" s="226">
        <v>127.4</v>
      </c>
      <c r="S46" s="250" t="s">
        <v>108</v>
      </c>
      <c r="T46" s="226">
        <v>76</v>
      </c>
      <c r="U46" s="250" t="s">
        <v>108</v>
      </c>
      <c r="V46" s="226">
        <v>87.9</v>
      </c>
      <c r="W46" s="250" t="s">
        <v>156</v>
      </c>
      <c r="X46" s="226">
        <v>85.7</v>
      </c>
      <c r="Y46" s="250" t="s">
        <v>156</v>
      </c>
      <c r="Z46" s="226">
        <v>74.4</v>
      </c>
      <c r="AA46" s="250" t="s">
        <v>156</v>
      </c>
      <c r="AB46" s="226">
        <v>56.7</v>
      </c>
      <c r="AC46" s="250" t="s">
        <v>108</v>
      </c>
      <c r="AD46" s="226">
        <v>95.5</v>
      </c>
      <c r="AE46" s="250" t="s">
        <v>156</v>
      </c>
      <c r="AF46" s="226">
        <v>90.5</v>
      </c>
      <c r="AG46" s="250" t="s">
        <v>108</v>
      </c>
      <c r="AH46" s="226">
        <v>96.9</v>
      </c>
      <c r="AI46" s="250" t="s">
        <v>156</v>
      </c>
      <c r="AJ46" s="226">
        <v>83.1</v>
      </c>
      <c r="AK46" s="226" t="s">
        <v>156</v>
      </c>
      <c r="AL46" s="226">
        <v>88.3</v>
      </c>
      <c r="AM46" s="250" t="s">
        <v>108</v>
      </c>
      <c r="AN46" s="226">
        <v>59.7</v>
      </c>
      <c r="AO46" s="250" t="s">
        <v>108</v>
      </c>
      <c r="AP46" s="226">
        <v>98.4</v>
      </c>
      <c r="AQ46" s="250" t="s">
        <v>156</v>
      </c>
      <c r="AR46" s="226">
        <v>79.7</v>
      </c>
      <c r="AS46" s="250" t="s">
        <v>108</v>
      </c>
      <c r="AT46" s="226">
        <v>137.3</v>
      </c>
      <c r="AU46" s="250" t="s">
        <v>108</v>
      </c>
      <c r="AV46" s="227">
        <v>83.6</v>
      </c>
      <c r="AW46" s="186"/>
      <c r="AX46" s="186"/>
      <c r="AY46" s="186"/>
      <c r="AZ46" s="186"/>
      <c r="BA46" s="186"/>
      <c r="BB46" s="186"/>
      <c r="BC46" s="186"/>
      <c r="BD46" s="186"/>
      <c r="BE46" s="186"/>
    </row>
    <row r="47" spans="2:57" ht="16.5" customHeight="1">
      <c r="B47" s="249" t="s">
        <v>157</v>
      </c>
      <c r="C47" s="250"/>
      <c r="D47" s="226">
        <v>79.6</v>
      </c>
      <c r="E47" s="226"/>
      <c r="F47" s="226">
        <v>90.7</v>
      </c>
      <c r="G47" s="226"/>
      <c r="H47" s="226">
        <v>89</v>
      </c>
      <c r="I47" s="226"/>
      <c r="J47" s="226">
        <v>83.8</v>
      </c>
      <c r="K47" s="226"/>
      <c r="L47" s="226">
        <v>61.5</v>
      </c>
      <c r="M47" s="226"/>
      <c r="N47" s="226">
        <v>88.4</v>
      </c>
      <c r="O47" s="226"/>
      <c r="P47" s="226">
        <v>71.4</v>
      </c>
      <c r="Q47" s="226"/>
      <c r="R47" s="226">
        <v>143.6</v>
      </c>
      <c r="S47" s="226"/>
      <c r="T47" s="226">
        <v>67.6</v>
      </c>
      <c r="U47" s="226"/>
      <c r="V47" s="226">
        <v>96</v>
      </c>
      <c r="W47" s="226"/>
      <c r="X47" s="226">
        <v>92.3</v>
      </c>
      <c r="Y47" s="226"/>
      <c r="Z47" s="226">
        <v>69.9</v>
      </c>
      <c r="AA47" s="226"/>
      <c r="AB47" s="226">
        <v>60.9</v>
      </c>
      <c r="AC47" s="226"/>
      <c r="AD47" s="226">
        <v>90.4</v>
      </c>
      <c r="AE47" s="226"/>
      <c r="AF47" s="226">
        <v>79</v>
      </c>
      <c r="AG47" s="226"/>
      <c r="AH47" s="226">
        <v>72.1</v>
      </c>
      <c r="AI47" s="226"/>
      <c r="AJ47" s="226">
        <v>85.6</v>
      </c>
      <c r="AK47" s="226"/>
      <c r="AL47" s="226">
        <v>96.2</v>
      </c>
      <c r="AM47" s="226"/>
      <c r="AN47" s="226">
        <v>52.9</v>
      </c>
      <c r="AO47" s="226"/>
      <c r="AP47" s="226">
        <v>83.8</v>
      </c>
      <c r="AQ47" s="226"/>
      <c r="AR47" s="226">
        <v>75.3</v>
      </c>
      <c r="AS47" s="226"/>
      <c r="AT47" s="226">
        <v>146.4</v>
      </c>
      <c r="AU47" s="226"/>
      <c r="AV47" s="227">
        <v>81.1</v>
      </c>
      <c r="AW47" s="186"/>
      <c r="AX47" s="186"/>
      <c r="AY47" s="186"/>
      <c r="AZ47" s="186"/>
      <c r="BA47" s="186"/>
      <c r="BB47" s="186"/>
      <c r="BC47" s="186"/>
      <c r="BD47" s="186"/>
      <c r="BE47" s="186"/>
    </row>
    <row r="48" spans="2:57" ht="16.5" customHeight="1" thickBot="1">
      <c r="B48" s="251" t="s">
        <v>160</v>
      </c>
      <c r="C48" s="252"/>
      <c r="D48" s="245">
        <v>-3.6319612590799077</v>
      </c>
      <c r="E48" s="245"/>
      <c r="F48" s="245">
        <v>6.831566548881041</v>
      </c>
      <c r="G48" s="245"/>
      <c r="H48" s="245">
        <v>7.2289156626506035</v>
      </c>
      <c r="I48" s="245"/>
      <c r="J48" s="245">
        <v>10.700132100396287</v>
      </c>
      <c r="K48" s="245"/>
      <c r="L48" s="245">
        <v>-0.16233766233766378</v>
      </c>
      <c r="M48" s="245"/>
      <c r="N48" s="245">
        <v>-2.428256070640167</v>
      </c>
      <c r="O48" s="245"/>
      <c r="P48" s="245">
        <v>-6.299212598425196</v>
      </c>
      <c r="Q48" s="245"/>
      <c r="R48" s="245">
        <v>12.715855572998414</v>
      </c>
      <c r="S48" s="245"/>
      <c r="T48" s="245">
        <v>-11.05263157894738</v>
      </c>
      <c r="U48" s="245"/>
      <c r="V48" s="245">
        <v>9.215017064846421</v>
      </c>
      <c r="W48" s="245"/>
      <c r="X48" s="245">
        <v>7.701283547257876</v>
      </c>
      <c r="Y48" s="245"/>
      <c r="Z48" s="245">
        <v>-6.048387096774189</v>
      </c>
      <c r="AA48" s="245"/>
      <c r="AB48" s="245">
        <v>7.407407407407396</v>
      </c>
      <c r="AC48" s="245"/>
      <c r="AD48" s="245">
        <v>-5.340314136125645</v>
      </c>
      <c r="AE48" s="245"/>
      <c r="AF48" s="245">
        <v>-12.70718232044199</v>
      </c>
      <c r="AG48" s="245"/>
      <c r="AH48" s="245">
        <v>-25.593395252837993</v>
      </c>
      <c r="AI48" s="245"/>
      <c r="AJ48" s="245">
        <v>3.0084235860409203</v>
      </c>
      <c r="AK48" s="245"/>
      <c r="AL48" s="245">
        <v>8.946772366930933</v>
      </c>
      <c r="AM48" s="245"/>
      <c r="AN48" s="245">
        <v>-11.390284757118929</v>
      </c>
      <c r="AO48" s="245"/>
      <c r="AP48" s="245">
        <v>-14.837398373983746</v>
      </c>
      <c r="AQ48" s="245"/>
      <c r="AR48" s="245">
        <v>-5.520702634880815</v>
      </c>
      <c r="AS48" s="245"/>
      <c r="AT48" s="245">
        <v>6.627822286962859</v>
      </c>
      <c r="AU48" s="245"/>
      <c r="AV48" s="246">
        <v>-2.9904306220095656</v>
      </c>
      <c r="AW48" s="186"/>
      <c r="AX48" s="186"/>
      <c r="AY48" s="186"/>
      <c r="AZ48" s="186"/>
      <c r="BA48" s="186"/>
      <c r="BB48" s="186"/>
      <c r="BC48" s="186"/>
      <c r="BD48" s="186"/>
      <c r="BE48" s="186"/>
    </row>
    <row r="49" spans="2:57" ht="13.5">
      <c r="B49" s="253" t="s">
        <v>170</v>
      </c>
      <c r="C49" s="172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</row>
    <row r="50" spans="2:57" ht="13.5">
      <c r="B50" s="172"/>
      <c r="C50" s="172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</row>
    <row r="51" spans="2:57" ht="13.5">
      <c r="B51" s="172"/>
      <c r="C51" s="172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</row>
    <row r="52" spans="2:57" ht="13.5">
      <c r="B52" s="172"/>
      <c r="C52" s="172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</row>
    <row r="53" spans="2:57" ht="13.5">
      <c r="B53" s="172"/>
      <c r="C53" s="172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</row>
    <row r="54" spans="2:57" ht="13.5">
      <c r="B54" s="172"/>
      <c r="C54" s="172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</row>
    <row r="55" spans="2:57" ht="13.5">
      <c r="B55" s="172"/>
      <c r="C55" s="172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</row>
    <row r="56" spans="2:57" ht="13.5">
      <c r="B56" s="172"/>
      <c r="C56" s="172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</row>
    <row r="57" spans="2:57" ht="13.5">
      <c r="B57" s="172"/>
      <c r="C57" s="172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</row>
  </sheetData>
  <mergeCells count="81">
    <mergeCell ref="AS6:AT6"/>
    <mergeCell ref="AS8:AT8"/>
    <mergeCell ref="AS10:AT10"/>
    <mergeCell ref="AU6:AV6"/>
    <mergeCell ref="AU8:AV8"/>
    <mergeCell ref="AU10:AV10"/>
    <mergeCell ref="AO7:AP7"/>
    <mergeCell ref="AO10:AP10"/>
    <mergeCell ref="AQ6:AR6"/>
    <mergeCell ref="AQ8:AR8"/>
    <mergeCell ref="AQ10:AR10"/>
    <mergeCell ref="AM7:AN7"/>
    <mergeCell ref="AM10:AN10"/>
    <mergeCell ref="AK7:AL7"/>
    <mergeCell ref="AK10:AL10"/>
    <mergeCell ref="AK8:AL8"/>
    <mergeCell ref="AG7:AH7"/>
    <mergeCell ref="AG10:AH10"/>
    <mergeCell ref="AI7:AJ7"/>
    <mergeCell ref="AI10:AJ10"/>
    <mergeCell ref="AC6:AD6"/>
    <mergeCell ref="AC8:AD8"/>
    <mergeCell ref="AC10:AD10"/>
    <mergeCell ref="AE6:AF6"/>
    <mergeCell ref="AE10:AF10"/>
    <mergeCell ref="Y6:Z6"/>
    <mergeCell ref="Y8:Z8"/>
    <mergeCell ref="Y10:Z10"/>
    <mergeCell ref="AA6:AB6"/>
    <mergeCell ref="AA10:AB10"/>
    <mergeCell ref="U6:V6"/>
    <mergeCell ref="U10:V10"/>
    <mergeCell ref="W6:X6"/>
    <mergeCell ref="W8:X8"/>
    <mergeCell ref="W10:X10"/>
    <mergeCell ref="Q6:R6"/>
    <mergeCell ref="Q8:R8"/>
    <mergeCell ref="Q10:R10"/>
    <mergeCell ref="S6:T6"/>
    <mergeCell ref="S8:T8"/>
    <mergeCell ref="S10:T10"/>
    <mergeCell ref="C8:D8"/>
    <mergeCell ref="I6:J6"/>
    <mergeCell ref="I8:J8"/>
    <mergeCell ref="I10:J10"/>
    <mergeCell ref="E8:F8"/>
    <mergeCell ref="G6:H6"/>
    <mergeCell ref="G8:H8"/>
    <mergeCell ref="G10:H10"/>
    <mergeCell ref="AS12:AT12"/>
    <mergeCell ref="AU12:AV12"/>
    <mergeCell ref="AO12:AP12"/>
    <mergeCell ref="AQ12:AR12"/>
    <mergeCell ref="AM12:AN12"/>
    <mergeCell ref="K6:L6"/>
    <mergeCell ref="K8:L8"/>
    <mergeCell ref="K10:L10"/>
    <mergeCell ref="M6:N6"/>
    <mergeCell ref="M8:N8"/>
    <mergeCell ref="M10:N10"/>
    <mergeCell ref="O6:P6"/>
    <mergeCell ref="O8:P8"/>
    <mergeCell ref="O10:P10"/>
    <mergeCell ref="AC12:AD12"/>
    <mergeCell ref="AE12:AF12"/>
    <mergeCell ref="AG12:AH12"/>
    <mergeCell ref="AI12:AJ12"/>
    <mergeCell ref="U12:V12"/>
    <mergeCell ref="W12:X12"/>
    <mergeCell ref="Y12:Z12"/>
    <mergeCell ref="AA12:AB12"/>
    <mergeCell ref="AK12:AL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256" customWidth="1"/>
    <col min="2" max="2" width="13.625" style="257" customWidth="1"/>
    <col min="3" max="3" width="2.00390625" style="257" customWidth="1"/>
    <col min="4" max="4" width="6.75390625" style="256" customWidth="1"/>
    <col min="5" max="5" width="2.00390625" style="256" bestFit="1" customWidth="1"/>
    <col min="6" max="6" width="6.75390625" style="256" customWidth="1"/>
    <col min="7" max="7" width="2.00390625" style="256" bestFit="1" customWidth="1"/>
    <col min="8" max="8" width="6.75390625" style="256" customWidth="1"/>
    <col min="9" max="9" width="2.00390625" style="256" bestFit="1" customWidth="1"/>
    <col min="10" max="10" width="6.75390625" style="256" customWidth="1"/>
    <col min="11" max="11" width="2.00390625" style="256" customWidth="1"/>
    <col min="12" max="12" width="6.75390625" style="256" customWidth="1"/>
    <col min="13" max="13" width="2.00390625" style="256" customWidth="1"/>
    <col min="14" max="14" width="6.75390625" style="256" customWidth="1"/>
    <col min="15" max="15" width="2.00390625" style="256" customWidth="1"/>
    <col min="16" max="16" width="6.75390625" style="256" customWidth="1"/>
    <col min="17" max="17" width="2.00390625" style="256" customWidth="1"/>
    <col min="18" max="18" width="6.75390625" style="256" customWidth="1"/>
    <col min="19" max="19" width="2.00390625" style="256" customWidth="1"/>
    <col min="20" max="20" width="6.75390625" style="256" customWidth="1"/>
    <col min="21" max="21" width="2.00390625" style="256" customWidth="1"/>
    <col min="22" max="22" width="6.75390625" style="256" customWidth="1"/>
    <col min="23" max="23" width="2.00390625" style="256" customWidth="1"/>
    <col min="24" max="24" width="6.75390625" style="256" customWidth="1"/>
    <col min="25" max="25" width="2.00390625" style="256" customWidth="1"/>
    <col min="26" max="26" width="6.75390625" style="256" customWidth="1"/>
    <col min="27" max="27" width="2.00390625" style="256" customWidth="1"/>
    <col min="28" max="28" width="6.75390625" style="256" customWidth="1"/>
    <col min="29" max="29" width="2.00390625" style="256" customWidth="1"/>
    <col min="30" max="30" width="6.75390625" style="256" customWidth="1"/>
    <col min="31" max="31" width="2.00390625" style="256" customWidth="1"/>
    <col min="32" max="32" width="6.75390625" style="256" customWidth="1"/>
    <col min="33" max="33" width="2.00390625" style="256" customWidth="1"/>
    <col min="34" max="34" width="6.75390625" style="256" customWidth="1"/>
    <col min="35" max="35" width="2.00390625" style="256" customWidth="1"/>
    <col min="36" max="36" width="6.75390625" style="256" customWidth="1"/>
    <col min="37" max="37" width="2.00390625" style="256" customWidth="1"/>
    <col min="38" max="38" width="6.75390625" style="256" customWidth="1"/>
    <col min="39" max="39" width="2.00390625" style="256" customWidth="1"/>
    <col min="40" max="40" width="6.75390625" style="256" customWidth="1"/>
    <col min="41" max="41" width="2.00390625" style="256" customWidth="1"/>
    <col min="42" max="42" width="6.75390625" style="256" customWidth="1"/>
    <col min="43" max="43" width="2.00390625" style="256" customWidth="1"/>
    <col min="44" max="44" width="6.75390625" style="256" customWidth="1"/>
    <col min="45" max="45" width="2.00390625" style="256" customWidth="1"/>
    <col min="46" max="46" width="6.75390625" style="256" customWidth="1"/>
    <col min="47" max="47" width="2.00390625" style="256" customWidth="1"/>
    <col min="48" max="48" width="6.75390625" style="256" customWidth="1"/>
    <col min="49" max="49" width="1.37890625" style="256" customWidth="1"/>
    <col min="50" max="16384" width="9.00390625" style="256" customWidth="1"/>
  </cols>
  <sheetData>
    <row r="1" spans="2:6" ht="18.75">
      <c r="B1" s="254" t="s">
        <v>171</v>
      </c>
      <c r="C1" s="255"/>
      <c r="D1" s="255"/>
      <c r="E1" s="255"/>
      <c r="F1" s="255"/>
    </row>
    <row r="2" spans="40:44" ht="14.25" thickBot="1">
      <c r="AN2" s="258"/>
      <c r="AR2" s="256" t="s">
        <v>225</v>
      </c>
    </row>
    <row r="3" spans="2:3" ht="12" customHeight="1" thickBot="1">
      <c r="B3" s="259"/>
      <c r="C3" s="260"/>
    </row>
    <row r="4" spans="2:48" ht="12" customHeight="1" thickBot="1">
      <c r="B4" s="261"/>
      <c r="C4" s="262"/>
      <c r="D4" s="263"/>
      <c r="E4" s="264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6"/>
      <c r="AV4" s="263"/>
    </row>
    <row r="5" spans="2:57" ht="12" customHeight="1" thickBot="1">
      <c r="B5" s="261" t="s">
        <v>108</v>
      </c>
      <c r="C5" s="261"/>
      <c r="D5" s="267"/>
      <c r="E5" s="268"/>
      <c r="F5" s="269"/>
      <c r="G5" s="268"/>
      <c r="H5" s="269"/>
      <c r="I5" s="268"/>
      <c r="J5" s="269"/>
      <c r="K5" s="268"/>
      <c r="L5" s="269"/>
      <c r="M5" s="268"/>
      <c r="N5" s="269"/>
      <c r="O5" s="268"/>
      <c r="P5" s="269"/>
      <c r="Q5" s="268"/>
      <c r="R5" s="269"/>
      <c r="S5" s="268"/>
      <c r="T5" s="269"/>
      <c r="U5" s="268"/>
      <c r="V5" s="269"/>
      <c r="W5" s="268"/>
      <c r="X5" s="269"/>
      <c r="Y5" s="268"/>
      <c r="Z5" s="269"/>
      <c r="AA5" s="268"/>
      <c r="AB5" s="269"/>
      <c r="AC5" s="268"/>
      <c r="AD5" s="269"/>
      <c r="AE5" s="268"/>
      <c r="AF5" s="270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71"/>
      <c r="AR5" s="269"/>
      <c r="AS5" s="268"/>
      <c r="AT5" s="269"/>
      <c r="AU5" s="272"/>
      <c r="AV5" s="273"/>
      <c r="AW5" s="274"/>
      <c r="AX5" s="274"/>
      <c r="AY5" s="274"/>
      <c r="AZ5" s="274"/>
      <c r="BA5" s="274"/>
      <c r="BB5" s="274"/>
      <c r="BC5" s="274"/>
      <c r="BD5" s="274"/>
      <c r="BE5" s="274"/>
    </row>
    <row r="6" spans="2:57" ht="12" customHeight="1">
      <c r="B6" s="275" t="s">
        <v>109</v>
      </c>
      <c r="C6" s="275"/>
      <c r="D6" s="276"/>
      <c r="E6" s="277"/>
      <c r="F6" s="276"/>
      <c r="G6" s="278" t="s">
        <v>110</v>
      </c>
      <c r="H6" s="279"/>
      <c r="I6" s="278" t="s">
        <v>111</v>
      </c>
      <c r="J6" s="279"/>
      <c r="K6" s="278" t="s">
        <v>112</v>
      </c>
      <c r="L6" s="279"/>
      <c r="M6" s="278" t="s">
        <v>113</v>
      </c>
      <c r="N6" s="279"/>
      <c r="O6" s="278" t="s">
        <v>114</v>
      </c>
      <c r="P6" s="279"/>
      <c r="Q6" s="278" t="s">
        <v>115</v>
      </c>
      <c r="R6" s="279"/>
      <c r="S6" s="278" t="s">
        <v>116</v>
      </c>
      <c r="T6" s="279"/>
      <c r="U6" s="278" t="s">
        <v>117</v>
      </c>
      <c r="V6" s="279"/>
      <c r="W6" s="278" t="s">
        <v>118</v>
      </c>
      <c r="X6" s="279"/>
      <c r="Y6" s="278" t="s">
        <v>119</v>
      </c>
      <c r="Z6" s="279"/>
      <c r="AA6" s="278" t="s">
        <v>120</v>
      </c>
      <c r="AB6" s="279"/>
      <c r="AC6" s="278" t="s">
        <v>121</v>
      </c>
      <c r="AD6" s="279"/>
      <c r="AE6" s="278" t="s">
        <v>122</v>
      </c>
      <c r="AF6" s="280"/>
      <c r="AG6" s="281"/>
      <c r="AH6" s="282"/>
      <c r="AI6" s="281"/>
      <c r="AJ6" s="283"/>
      <c r="AK6" s="282"/>
      <c r="AL6" s="282"/>
      <c r="AM6" s="281"/>
      <c r="AN6" s="282"/>
      <c r="AO6" s="281"/>
      <c r="AP6" s="282"/>
      <c r="AQ6" s="278" t="s">
        <v>123</v>
      </c>
      <c r="AR6" s="279"/>
      <c r="AS6" s="278" t="s">
        <v>123</v>
      </c>
      <c r="AT6" s="280"/>
      <c r="AU6" s="278" t="s">
        <v>123</v>
      </c>
      <c r="AV6" s="284"/>
      <c r="AW6" s="274"/>
      <c r="AX6" s="274"/>
      <c r="AY6" s="274"/>
      <c r="AZ6" s="274"/>
      <c r="BA6" s="274"/>
      <c r="BB6" s="274"/>
      <c r="BC6" s="274"/>
      <c r="BD6" s="274"/>
      <c r="BE6" s="274"/>
    </row>
    <row r="7" spans="2:57" ht="12" customHeight="1">
      <c r="B7" s="285"/>
      <c r="C7" s="285"/>
      <c r="D7" s="286"/>
      <c r="E7" s="287"/>
      <c r="F7" s="286"/>
      <c r="G7" s="287"/>
      <c r="H7" s="286"/>
      <c r="I7" s="287"/>
      <c r="J7" s="286"/>
      <c r="K7" s="287"/>
      <c r="L7" s="286"/>
      <c r="M7" s="287"/>
      <c r="N7" s="286"/>
      <c r="O7" s="287"/>
      <c r="P7" s="286"/>
      <c r="Q7" s="287"/>
      <c r="R7" s="286"/>
      <c r="S7" s="287"/>
      <c r="T7" s="286"/>
      <c r="U7" s="287"/>
      <c r="V7" s="286"/>
      <c r="W7" s="287"/>
      <c r="X7" s="286"/>
      <c r="Y7" s="287"/>
      <c r="Z7" s="286"/>
      <c r="AA7" s="287"/>
      <c r="AB7" s="286"/>
      <c r="AC7" s="287"/>
      <c r="AD7" s="286"/>
      <c r="AE7" s="287"/>
      <c r="AF7" s="286"/>
      <c r="AG7" s="288" t="s">
        <v>124</v>
      </c>
      <c r="AH7" s="289"/>
      <c r="AI7" s="288" t="s">
        <v>125</v>
      </c>
      <c r="AJ7" s="290"/>
      <c r="AK7" s="288"/>
      <c r="AL7" s="290"/>
      <c r="AM7" s="288" t="s">
        <v>126</v>
      </c>
      <c r="AN7" s="290"/>
      <c r="AO7" s="288" t="s">
        <v>122</v>
      </c>
      <c r="AP7" s="289"/>
      <c r="AQ7" s="287"/>
      <c r="AR7" s="291"/>
      <c r="AS7" s="287"/>
      <c r="AT7" s="286"/>
      <c r="AU7" s="287"/>
      <c r="AV7" s="292"/>
      <c r="AW7" s="274"/>
      <c r="AX7" s="274"/>
      <c r="AY7" s="274"/>
      <c r="AZ7" s="274"/>
      <c r="BA7" s="274"/>
      <c r="BB7" s="274"/>
      <c r="BC7" s="274"/>
      <c r="BD7" s="274"/>
      <c r="BE7" s="274"/>
    </row>
    <row r="8" spans="2:57" ht="12" customHeight="1">
      <c r="B8" s="293"/>
      <c r="C8" s="294" t="s">
        <v>127</v>
      </c>
      <c r="D8" s="279"/>
      <c r="E8" s="278" t="s">
        <v>128</v>
      </c>
      <c r="F8" s="279"/>
      <c r="G8" s="278" t="s">
        <v>111</v>
      </c>
      <c r="H8" s="279"/>
      <c r="I8" s="278" t="s">
        <v>129</v>
      </c>
      <c r="J8" s="279"/>
      <c r="K8" s="278" t="s">
        <v>130</v>
      </c>
      <c r="L8" s="279"/>
      <c r="M8" s="278" t="s">
        <v>130</v>
      </c>
      <c r="N8" s="279"/>
      <c r="O8" s="278" t="s">
        <v>130</v>
      </c>
      <c r="P8" s="279"/>
      <c r="Q8" s="278" t="s">
        <v>130</v>
      </c>
      <c r="R8" s="279"/>
      <c r="S8" s="278" t="s">
        <v>131</v>
      </c>
      <c r="T8" s="279"/>
      <c r="U8" s="277"/>
      <c r="V8" s="276"/>
      <c r="W8" s="278" t="s">
        <v>129</v>
      </c>
      <c r="X8" s="279"/>
      <c r="Y8" s="278" t="s">
        <v>132</v>
      </c>
      <c r="Z8" s="279"/>
      <c r="AA8" s="277"/>
      <c r="AB8" s="276"/>
      <c r="AC8" s="278" t="s">
        <v>133</v>
      </c>
      <c r="AD8" s="279"/>
      <c r="AE8" s="277"/>
      <c r="AF8" s="276"/>
      <c r="AG8" s="277"/>
      <c r="AH8" s="276"/>
      <c r="AI8" s="277"/>
      <c r="AJ8" s="295"/>
      <c r="AK8" s="288" t="s">
        <v>163</v>
      </c>
      <c r="AL8" s="290"/>
      <c r="AM8" s="277"/>
      <c r="AN8" s="276"/>
      <c r="AO8" s="277"/>
      <c r="AP8" s="276"/>
      <c r="AQ8" s="278" t="s">
        <v>130</v>
      </c>
      <c r="AR8" s="279"/>
      <c r="AS8" s="278" t="s">
        <v>164</v>
      </c>
      <c r="AT8" s="280"/>
      <c r="AU8" s="278" t="s">
        <v>165</v>
      </c>
      <c r="AV8" s="284"/>
      <c r="AW8" s="274"/>
      <c r="AX8" s="274"/>
      <c r="AY8" s="274"/>
      <c r="AZ8" s="274"/>
      <c r="BA8" s="274"/>
      <c r="BB8" s="274"/>
      <c r="BC8" s="274"/>
      <c r="BD8" s="274"/>
      <c r="BE8" s="274"/>
    </row>
    <row r="9" spans="2:57" ht="12" customHeight="1">
      <c r="B9" s="293" t="s">
        <v>137</v>
      </c>
      <c r="C9" s="285"/>
      <c r="D9" s="286"/>
      <c r="E9" s="287"/>
      <c r="F9" s="286"/>
      <c r="G9" s="287"/>
      <c r="H9" s="286"/>
      <c r="I9" s="287"/>
      <c r="J9" s="286"/>
      <c r="K9" s="287"/>
      <c r="L9" s="286"/>
      <c r="M9" s="287"/>
      <c r="N9" s="286"/>
      <c r="O9" s="287"/>
      <c r="P9" s="286"/>
      <c r="Q9" s="287"/>
      <c r="R9" s="286"/>
      <c r="S9" s="287"/>
      <c r="T9" s="286"/>
      <c r="U9" s="287"/>
      <c r="V9" s="286"/>
      <c r="W9" s="287"/>
      <c r="X9" s="286"/>
      <c r="Y9" s="287"/>
      <c r="Z9" s="286"/>
      <c r="AA9" s="287"/>
      <c r="AB9" s="286"/>
      <c r="AC9" s="287"/>
      <c r="AD9" s="286"/>
      <c r="AE9" s="287"/>
      <c r="AF9" s="286"/>
      <c r="AG9" s="287"/>
      <c r="AH9" s="286"/>
      <c r="AI9" s="287"/>
      <c r="AJ9" s="291"/>
      <c r="AK9" s="287"/>
      <c r="AL9" s="291"/>
      <c r="AM9" s="287"/>
      <c r="AN9" s="286"/>
      <c r="AO9" s="287"/>
      <c r="AP9" s="286"/>
      <c r="AQ9" s="287"/>
      <c r="AR9" s="291"/>
      <c r="AS9" s="287"/>
      <c r="AT9" s="286"/>
      <c r="AU9" s="287"/>
      <c r="AV9" s="292"/>
      <c r="AW9" s="274"/>
      <c r="AX9" s="274"/>
      <c r="AY9" s="274"/>
      <c r="AZ9" s="274"/>
      <c r="BA9" s="274"/>
      <c r="BB9" s="274"/>
      <c r="BC9" s="274"/>
      <c r="BD9" s="274"/>
      <c r="BE9" s="274"/>
    </row>
    <row r="10" spans="2:57" ht="12" customHeight="1">
      <c r="B10" s="293"/>
      <c r="C10" s="293"/>
      <c r="D10" s="276"/>
      <c r="E10" s="277"/>
      <c r="F10" s="276"/>
      <c r="G10" s="278" t="s">
        <v>166</v>
      </c>
      <c r="H10" s="279"/>
      <c r="I10" s="278" t="s">
        <v>166</v>
      </c>
      <c r="J10" s="279"/>
      <c r="K10" s="278" t="s">
        <v>166</v>
      </c>
      <c r="L10" s="279"/>
      <c r="M10" s="278" t="s">
        <v>166</v>
      </c>
      <c r="N10" s="279"/>
      <c r="O10" s="278" t="s">
        <v>166</v>
      </c>
      <c r="P10" s="279"/>
      <c r="Q10" s="278" t="s">
        <v>166</v>
      </c>
      <c r="R10" s="279"/>
      <c r="S10" s="278" t="s">
        <v>166</v>
      </c>
      <c r="T10" s="279"/>
      <c r="U10" s="278" t="s">
        <v>166</v>
      </c>
      <c r="V10" s="279"/>
      <c r="W10" s="278" t="s">
        <v>166</v>
      </c>
      <c r="X10" s="279"/>
      <c r="Y10" s="278" t="s">
        <v>166</v>
      </c>
      <c r="Z10" s="279"/>
      <c r="AA10" s="278" t="s">
        <v>166</v>
      </c>
      <c r="AB10" s="279"/>
      <c r="AC10" s="278" t="s">
        <v>166</v>
      </c>
      <c r="AD10" s="279"/>
      <c r="AE10" s="278" t="s">
        <v>166</v>
      </c>
      <c r="AF10" s="280"/>
      <c r="AG10" s="278" t="s">
        <v>166</v>
      </c>
      <c r="AH10" s="280"/>
      <c r="AI10" s="278" t="s">
        <v>166</v>
      </c>
      <c r="AJ10" s="279"/>
      <c r="AK10" s="278"/>
      <c r="AL10" s="279"/>
      <c r="AM10" s="278" t="s">
        <v>139</v>
      </c>
      <c r="AN10" s="279"/>
      <c r="AO10" s="278" t="s">
        <v>139</v>
      </c>
      <c r="AP10" s="280"/>
      <c r="AQ10" s="278" t="s">
        <v>166</v>
      </c>
      <c r="AR10" s="279"/>
      <c r="AS10" s="278" t="s">
        <v>167</v>
      </c>
      <c r="AT10" s="280"/>
      <c r="AU10" s="278" t="s">
        <v>168</v>
      </c>
      <c r="AV10" s="284"/>
      <c r="AW10" s="274"/>
      <c r="AX10" s="274"/>
      <c r="AY10" s="274"/>
      <c r="AZ10" s="274"/>
      <c r="BA10" s="274"/>
      <c r="BB10" s="274"/>
      <c r="BC10" s="274"/>
      <c r="BD10" s="274"/>
      <c r="BE10" s="274"/>
    </row>
    <row r="11" spans="2:57" ht="12" customHeight="1" thickBot="1">
      <c r="B11" s="296"/>
      <c r="C11" s="297"/>
      <c r="D11" s="298"/>
      <c r="E11" s="299"/>
      <c r="F11" s="298"/>
      <c r="G11" s="299"/>
      <c r="H11" s="298"/>
      <c r="I11" s="299"/>
      <c r="J11" s="298"/>
      <c r="K11" s="299"/>
      <c r="L11" s="298"/>
      <c r="M11" s="299"/>
      <c r="N11" s="298"/>
      <c r="O11" s="299"/>
      <c r="P11" s="298"/>
      <c r="Q11" s="299"/>
      <c r="R11" s="298"/>
      <c r="S11" s="299"/>
      <c r="T11" s="298"/>
      <c r="U11" s="299"/>
      <c r="V11" s="298"/>
      <c r="W11" s="299"/>
      <c r="X11" s="298"/>
      <c r="Y11" s="299"/>
      <c r="Z11" s="298"/>
      <c r="AA11" s="299"/>
      <c r="AB11" s="298"/>
      <c r="AC11" s="299"/>
      <c r="AD11" s="298"/>
      <c r="AE11" s="299"/>
      <c r="AF11" s="298"/>
      <c r="AG11" s="300"/>
      <c r="AH11" s="301"/>
      <c r="AI11" s="300"/>
      <c r="AJ11" s="302"/>
      <c r="AK11" s="298"/>
      <c r="AL11" s="298"/>
      <c r="AM11" s="299"/>
      <c r="AN11" s="298"/>
      <c r="AO11" s="299"/>
      <c r="AP11" s="298"/>
      <c r="AQ11" s="300"/>
      <c r="AR11" s="302"/>
      <c r="AS11" s="299"/>
      <c r="AT11" s="298"/>
      <c r="AU11" s="300"/>
      <c r="AV11" s="303"/>
      <c r="AW11" s="274"/>
      <c r="AX11" s="274"/>
      <c r="AY11" s="274"/>
      <c r="AZ11" s="274"/>
      <c r="BA11" s="274"/>
      <c r="BB11" s="274"/>
      <c r="BC11" s="274"/>
      <c r="BD11" s="274"/>
      <c r="BE11" s="274"/>
    </row>
    <row r="12" spans="2:57" s="311" customFormat="1" ht="16.5" customHeight="1" thickBot="1">
      <c r="B12" s="304" t="s">
        <v>169</v>
      </c>
      <c r="C12" s="305">
        <v>10000</v>
      </c>
      <c r="D12" s="306"/>
      <c r="E12" s="307">
        <v>14.2</v>
      </c>
      <c r="F12" s="306"/>
      <c r="G12" s="307">
        <v>620</v>
      </c>
      <c r="H12" s="306"/>
      <c r="I12" s="307">
        <v>255.2</v>
      </c>
      <c r="J12" s="306"/>
      <c r="K12" s="307">
        <v>165.9</v>
      </c>
      <c r="L12" s="306"/>
      <c r="M12" s="307">
        <v>399.6</v>
      </c>
      <c r="N12" s="306"/>
      <c r="O12" s="307">
        <v>1130.1</v>
      </c>
      <c r="P12" s="306"/>
      <c r="Q12" s="307">
        <v>112.9</v>
      </c>
      <c r="R12" s="306"/>
      <c r="S12" s="307">
        <v>84.9</v>
      </c>
      <c r="T12" s="306"/>
      <c r="U12" s="307">
        <v>620.8</v>
      </c>
      <c r="V12" s="306"/>
      <c r="W12" s="307">
        <v>437.7</v>
      </c>
      <c r="X12" s="306"/>
      <c r="Y12" s="307">
        <v>2332.9</v>
      </c>
      <c r="Z12" s="306"/>
      <c r="AA12" s="307">
        <v>288</v>
      </c>
      <c r="AB12" s="306"/>
      <c r="AC12" s="307">
        <v>2154.2</v>
      </c>
      <c r="AD12" s="306"/>
      <c r="AE12" s="307">
        <v>1383.6</v>
      </c>
      <c r="AF12" s="306"/>
      <c r="AG12" s="307">
        <v>246.8</v>
      </c>
      <c r="AH12" s="306"/>
      <c r="AI12" s="307">
        <v>39.8</v>
      </c>
      <c r="AJ12" s="306"/>
      <c r="AK12" s="307">
        <v>0</v>
      </c>
      <c r="AL12" s="306"/>
      <c r="AM12" s="307">
        <v>382.6</v>
      </c>
      <c r="AN12" s="306"/>
      <c r="AO12" s="307">
        <v>714.4</v>
      </c>
      <c r="AP12" s="307"/>
      <c r="AQ12" s="307">
        <v>1808.5</v>
      </c>
      <c r="AR12" s="307"/>
      <c r="AS12" s="307">
        <v>0</v>
      </c>
      <c r="AT12" s="307"/>
      <c r="AU12" s="307">
        <v>10000</v>
      </c>
      <c r="AV12" s="308"/>
      <c r="AW12" s="309"/>
      <c r="AX12" s="310"/>
      <c r="AY12" s="309"/>
      <c r="AZ12" s="309"/>
      <c r="BA12" s="309"/>
      <c r="BB12" s="309"/>
      <c r="BC12" s="309"/>
      <c r="BD12" s="309"/>
      <c r="BE12" s="309"/>
    </row>
    <row r="13" spans="2:57" ht="16.5" customHeight="1">
      <c r="B13" s="293" t="s">
        <v>142</v>
      </c>
      <c r="C13" s="312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4"/>
      <c r="AW13" s="274"/>
      <c r="AX13" s="274"/>
      <c r="AY13" s="274"/>
      <c r="AZ13" s="274"/>
      <c r="BA13" s="274"/>
      <c r="BB13" s="274"/>
      <c r="BC13" s="274"/>
      <c r="BD13" s="274"/>
      <c r="BE13" s="274"/>
    </row>
    <row r="14" spans="2:57" ht="16.5" customHeight="1">
      <c r="B14" s="315">
        <v>39099</v>
      </c>
      <c r="C14" s="316"/>
      <c r="D14" s="317">
        <v>99.4</v>
      </c>
      <c r="E14" s="317"/>
      <c r="F14" s="317">
        <v>89.6</v>
      </c>
      <c r="G14" s="317"/>
      <c r="H14" s="317">
        <v>109.4</v>
      </c>
      <c r="I14" s="317"/>
      <c r="J14" s="317">
        <v>115.5</v>
      </c>
      <c r="K14" s="317"/>
      <c r="L14" s="317">
        <v>89.4</v>
      </c>
      <c r="M14" s="317"/>
      <c r="N14" s="317">
        <v>101.7</v>
      </c>
      <c r="O14" s="317"/>
      <c r="P14" s="317">
        <v>127.6</v>
      </c>
      <c r="Q14" s="317"/>
      <c r="R14" s="317">
        <v>90</v>
      </c>
      <c r="S14" s="317"/>
      <c r="T14" s="317">
        <v>104</v>
      </c>
      <c r="U14" s="317"/>
      <c r="V14" s="317">
        <v>102.9</v>
      </c>
      <c r="W14" s="317"/>
      <c r="X14" s="317">
        <v>95.5</v>
      </c>
      <c r="Y14" s="317"/>
      <c r="Z14" s="317">
        <v>94.8</v>
      </c>
      <c r="AA14" s="317"/>
      <c r="AB14" s="317">
        <v>86.5</v>
      </c>
      <c r="AC14" s="317"/>
      <c r="AD14" s="317">
        <v>100</v>
      </c>
      <c r="AE14" s="317"/>
      <c r="AF14" s="317">
        <v>79.7</v>
      </c>
      <c r="AG14" s="317"/>
      <c r="AH14" s="317">
        <v>110.7</v>
      </c>
      <c r="AI14" s="317"/>
      <c r="AJ14" s="317">
        <v>79.4</v>
      </c>
      <c r="AK14" s="317"/>
      <c r="AL14" s="318" t="s">
        <v>150</v>
      </c>
      <c r="AM14" s="317"/>
      <c r="AN14" s="317">
        <v>72</v>
      </c>
      <c r="AO14" s="317"/>
      <c r="AP14" s="317">
        <v>73.1</v>
      </c>
      <c r="AQ14" s="317"/>
      <c r="AR14" s="317">
        <v>116</v>
      </c>
      <c r="AS14" s="317"/>
      <c r="AT14" s="318" t="s">
        <v>150</v>
      </c>
      <c r="AU14" s="317"/>
      <c r="AV14" s="319">
        <v>99.4</v>
      </c>
      <c r="AW14" s="274"/>
      <c r="AX14" s="274"/>
      <c r="AY14" s="274"/>
      <c r="AZ14" s="274"/>
      <c r="BA14" s="274"/>
      <c r="BB14" s="274"/>
      <c r="BC14" s="274"/>
      <c r="BD14" s="274"/>
      <c r="BE14" s="274"/>
    </row>
    <row r="15" spans="2:57" ht="16.5" customHeight="1">
      <c r="B15" s="315">
        <v>39464</v>
      </c>
      <c r="C15" s="316"/>
      <c r="D15" s="317">
        <v>96.7</v>
      </c>
      <c r="E15" s="317"/>
      <c r="F15" s="317">
        <v>107.5</v>
      </c>
      <c r="G15" s="317"/>
      <c r="H15" s="317">
        <v>95.9</v>
      </c>
      <c r="I15" s="317"/>
      <c r="J15" s="317">
        <v>110.9</v>
      </c>
      <c r="K15" s="317"/>
      <c r="L15" s="317">
        <v>105.3</v>
      </c>
      <c r="M15" s="317"/>
      <c r="N15" s="317">
        <v>101.4</v>
      </c>
      <c r="O15" s="317"/>
      <c r="P15" s="317">
        <v>124.3</v>
      </c>
      <c r="Q15" s="317"/>
      <c r="R15" s="317">
        <v>87.3</v>
      </c>
      <c r="S15" s="317"/>
      <c r="T15" s="317">
        <v>130.5</v>
      </c>
      <c r="U15" s="317"/>
      <c r="V15" s="317">
        <v>102.8</v>
      </c>
      <c r="W15" s="317"/>
      <c r="X15" s="317">
        <v>89.6</v>
      </c>
      <c r="Y15" s="317"/>
      <c r="Z15" s="317">
        <v>94</v>
      </c>
      <c r="AA15" s="317"/>
      <c r="AB15" s="317">
        <v>98.1</v>
      </c>
      <c r="AC15" s="317"/>
      <c r="AD15" s="317">
        <v>90.9</v>
      </c>
      <c r="AE15" s="317"/>
      <c r="AF15" s="317">
        <v>80.7</v>
      </c>
      <c r="AG15" s="317"/>
      <c r="AH15" s="317">
        <v>105.6</v>
      </c>
      <c r="AI15" s="317"/>
      <c r="AJ15" s="317">
        <v>68.7</v>
      </c>
      <c r="AK15" s="317"/>
      <c r="AL15" s="318" t="s">
        <v>150</v>
      </c>
      <c r="AM15" s="317"/>
      <c r="AN15" s="317">
        <v>88.8</v>
      </c>
      <c r="AO15" s="317"/>
      <c r="AP15" s="317">
        <v>68.5</v>
      </c>
      <c r="AQ15" s="317"/>
      <c r="AR15" s="317">
        <v>115.2</v>
      </c>
      <c r="AS15" s="317"/>
      <c r="AT15" s="318" t="s">
        <v>150</v>
      </c>
      <c r="AU15" s="317"/>
      <c r="AV15" s="319">
        <v>96.7</v>
      </c>
      <c r="AW15" s="274"/>
      <c r="AX15" s="274"/>
      <c r="AY15" s="274"/>
      <c r="AZ15" s="274"/>
      <c r="BA15" s="274"/>
      <c r="BB15" s="274"/>
      <c r="BC15" s="274"/>
      <c r="BD15" s="274"/>
      <c r="BE15" s="274"/>
    </row>
    <row r="16" spans="2:57" ht="16.5" customHeight="1">
      <c r="B16" s="315">
        <v>39829</v>
      </c>
      <c r="C16" s="316"/>
      <c r="D16" s="317">
        <v>89.6</v>
      </c>
      <c r="E16" s="317"/>
      <c r="F16" s="317">
        <v>158.7</v>
      </c>
      <c r="G16" s="317"/>
      <c r="H16" s="317">
        <v>86.5</v>
      </c>
      <c r="I16" s="317"/>
      <c r="J16" s="317">
        <v>95.8</v>
      </c>
      <c r="K16" s="317"/>
      <c r="L16" s="317">
        <v>110</v>
      </c>
      <c r="M16" s="317"/>
      <c r="N16" s="317">
        <v>120.3</v>
      </c>
      <c r="O16" s="317"/>
      <c r="P16" s="317">
        <v>86.8</v>
      </c>
      <c r="Q16" s="317"/>
      <c r="R16" s="317">
        <v>118.1</v>
      </c>
      <c r="S16" s="317"/>
      <c r="T16" s="317">
        <v>156.6</v>
      </c>
      <c r="U16" s="317"/>
      <c r="V16" s="317">
        <v>80.4</v>
      </c>
      <c r="W16" s="317"/>
      <c r="X16" s="317">
        <v>81.6</v>
      </c>
      <c r="Y16" s="317"/>
      <c r="Z16" s="317">
        <v>92.9</v>
      </c>
      <c r="AA16" s="317"/>
      <c r="AB16" s="317">
        <v>87.1</v>
      </c>
      <c r="AC16" s="317"/>
      <c r="AD16" s="317">
        <v>84.6</v>
      </c>
      <c r="AE16" s="317"/>
      <c r="AF16" s="317">
        <v>83.3</v>
      </c>
      <c r="AG16" s="317"/>
      <c r="AH16" s="317">
        <v>88.6</v>
      </c>
      <c r="AI16" s="317"/>
      <c r="AJ16" s="317">
        <v>52</v>
      </c>
      <c r="AK16" s="317"/>
      <c r="AL16" s="318" t="s">
        <v>150</v>
      </c>
      <c r="AM16" s="317"/>
      <c r="AN16" s="317">
        <v>103.6</v>
      </c>
      <c r="AO16" s="317"/>
      <c r="AP16" s="317">
        <v>72.4</v>
      </c>
      <c r="AQ16" s="317"/>
      <c r="AR16" s="317">
        <v>98.3</v>
      </c>
      <c r="AS16" s="317"/>
      <c r="AT16" s="318" t="s">
        <v>150</v>
      </c>
      <c r="AU16" s="317"/>
      <c r="AV16" s="319">
        <v>89.6</v>
      </c>
      <c r="AW16" s="274"/>
      <c r="AX16" s="274"/>
      <c r="AY16" s="274"/>
      <c r="AZ16" s="274"/>
      <c r="BA16" s="274"/>
      <c r="BB16" s="274"/>
      <c r="BC16" s="274"/>
      <c r="BD16" s="274"/>
      <c r="BE16" s="274"/>
    </row>
    <row r="17" spans="2:57" ht="16.5" customHeight="1">
      <c r="B17" s="315">
        <v>40194</v>
      </c>
      <c r="C17" s="316"/>
      <c r="D17" s="317">
        <v>89</v>
      </c>
      <c r="E17" s="317"/>
      <c r="F17" s="317">
        <v>209.4</v>
      </c>
      <c r="G17" s="317"/>
      <c r="H17" s="317">
        <v>85.8</v>
      </c>
      <c r="I17" s="317"/>
      <c r="J17" s="317">
        <v>80</v>
      </c>
      <c r="K17" s="317"/>
      <c r="L17" s="317">
        <v>91.6</v>
      </c>
      <c r="M17" s="317"/>
      <c r="N17" s="317">
        <v>155</v>
      </c>
      <c r="O17" s="317"/>
      <c r="P17" s="317">
        <v>76.1</v>
      </c>
      <c r="Q17" s="317"/>
      <c r="R17" s="317">
        <v>108.2</v>
      </c>
      <c r="S17" s="317"/>
      <c r="T17" s="317">
        <v>101.8</v>
      </c>
      <c r="U17" s="317"/>
      <c r="V17" s="317">
        <v>88</v>
      </c>
      <c r="W17" s="317"/>
      <c r="X17" s="317">
        <v>83</v>
      </c>
      <c r="Y17" s="317"/>
      <c r="Z17" s="317">
        <v>92.6</v>
      </c>
      <c r="AA17" s="317"/>
      <c r="AB17" s="317">
        <v>81.1</v>
      </c>
      <c r="AC17" s="317"/>
      <c r="AD17" s="317">
        <v>84.9</v>
      </c>
      <c r="AE17" s="317"/>
      <c r="AF17" s="317">
        <v>84</v>
      </c>
      <c r="AG17" s="317"/>
      <c r="AH17" s="317">
        <v>94.7</v>
      </c>
      <c r="AI17" s="317"/>
      <c r="AJ17" s="317">
        <v>48.6</v>
      </c>
      <c r="AK17" s="317"/>
      <c r="AL17" s="318" t="s">
        <v>150</v>
      </c>
      <c r="AM17" s="317"/>
      <c r="AN17" s="317">
        <v>115.6</v>
      </c>
      <c r="AO17" s="317"/>
      <c r="AP17" s="317">
        <v>65.4</v>
      </c>
      <c r="AQ17" s="317"/>
      <c r="AR17" s="317">
        <v>96.9</v>
      </c>
      <c r="AS17" s="317"/>
      <c r="AT17" s="318" t="s">
        <v>150</v>
      </c>
      <c r="AU17" s="317"/>
      <c r="AV17" s="319">
        <v>89</v>
      </c>
      <c r="AW17" s="274"/>
      <c r="AX17" s="274"/>
      <c r="AY17" s="274"/>
      <c r="AZ17" s="274"/>
      <c r="BA17" s="274"/>
      <c r="BB17" s="274"/>
      <c r="BC17" s="274"/>
      <c r="BD17" s="274"/>
      <c r="BE17" s="274"/>
    </row>
    <row r="18" spans="2:57" ht="16.5" customHeight="1">
      <c r="B18" s="320">
        <v>40559</v>
      </c>
      <c r="C18" s="321"/>
      <c r="D18" s="322">
        <v>92.5</v>
      </c>
      <c r="E18" s="322"/>
      <c r="F18" s="322">
        <v>221.7</v>
      </c>
      <c r="G18" s="323"/>
      <c r="H18" s="322">
        <v>87</v>
      </c>
      <c r="I18" s="322"/>
      <c r="J18" s="322">
        <v>75</v>
      </c>
      <c r="K18" s="322"/>
      <c r="L18" s="322">
        <v>90.9</v>
      </c>
      <c r="M18" s="322"/>
      <c r="N18" s="322">
        <v>212.4</v>
      </c>
      <c r="O18" s="322"/>
      <c r="P18" s="322">
        <v>62</v>
      </c>
      <c r="Q18" s="322"/>
      <c r="R18" s="322">
        <v>109.7</v>
      </c>
      <c r="S18" s="323"/>
      <c r="T18" s="322">
        <v>116.7</v>
      </c>
      <c r="U18" s="322"/>
      <c r="V18" s="322">
        <v>98</v>
      </c>
      <c r="W18" s="323"/>
      <c r="X18" s="322">
        <v>83.5</v>
      </c>
      <c r="Y18" s="322"/>
      <c r="Z18" s="322">
        <v>88.7</v>
      </c>
      <c r="AA18" s="323"/>
      <c r="AB18" s="322">
        <v>80.6</v>
      </c>
      <c r="AC18" s="322"/>
      <c r="AD18" s="322">
        <v>103.1</v>
      </c>
      <c r="AE18" s="322"/>
      <c r="AF18" s="322">
        <v>77.4</v>
      </c>
      <c r="AG18" s="322"/>
      <c r="AH18" s="322">
        <v>105.2</v>
      </c>
      <c r="AI18" s="322"/>
      <c r="AJ18" s="322">
        <v>41.2</v>
      </c>
      <c r="AK18" s="322"/>
      <c r="AL18" s="323" t="s">
        <v>150</v>
      </c>
      <c r="AM18" s="322"/>
      <c r="AN18" s="322">
        <v>110.4</v>
      </c>
      <c r="AO18" s="322"/>
      <c r="AP18" s="322">
        <v>52.3</v>
      </c>
      <c r="AQ18" s="322"/>
      <c r="AR18" s="322">
        <v>100.9</v>
      </c>
      <c r="AS18" s="322"/>
      <c r="AT18" s="323" t="s">
        <v>150</v>
      </c>
      <c r="AU18" s="322"/>
      <c r="AV18" s="324">
        <v>92.5</v>
      </c>
      <c r="AW18" s="274"/>
      <c r="AX18" s="274"/>
      <c r="AY18" s="274"/>
      <c r="AZ18" s="274"/>
      <c r="BA18" s="274"/>
      <c r="BB18" s="274"/>
      <c r="BC18" s="274"/>
      <c r="BD18" s="274"/>
      <c r="BE18" s="274"/>
    </row>
    <row r="19" spans="2:57" ht="16.5" customHeight="1">
      <c r="B19" s="325" t="s">
        <v>142</v>
      </c>
      <c r="C19" s="326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8" t="s">
        <v>150</v>
      </c>
      <c r="AM19" s="327"/>
      <c r="AN19" s="327"/>
      <c r="AO19" s="327"/>
      <c r="AP19" s="327"/>
      <c r="AQ19" s="327"/>
      <c r="AR19" s="327"/>
      <c r="AS19" s="327"/>
      <c r="AT19" s="328" t="s">
        <v>150</v>
      </c>
      <c r="AU19" s="327"/>
      <c r="AV19" s="329"/>
      <c r="AW19" s="274"/>
      <c r="AX19" s="274"/>
      <c r="AY19" s="274"/>
      <c r="AZ19" s="274"/>
      <c r="BA19" s="274"/>
      <c r="BB19" s="274"/>
      <c r="BC19" s="274"/>
      <c r="BD19" s="274"/>
      <c r="BE19" s="274"/>
    </row>
    <row r="20" spans="2:57" ht="16.5" customHeight="1">
      <c r="B20" s="275" t="s">
        <v>143</v>
      </c>
      <c r="C20" s="330"/>
      <c r="D20" s="317">
        <v>91.9</v>
      </c>
      <c r="E20" s="317"/>
      <c r="F20" s="317">
        <v>212.2</v>
      </c>
      <c r="G20" s="317"/>
      <c r="H20" s="317">
        <v>80.1</v>
      </c>
      <c r="I20" s="317"/>
      <c r="J20" s="317">
        <v>68.4</v>
      </c>
      <c r="K20" s="317"/>
      <c r="L20" s="317">
        <v>99.1</v>
      </c>
      <c r="M20" s="317"/>
      <c r="N20" s="317">
        <v>180.4</v>
      </c>
      <c r="O20" s="317"/>
      <c r="P20" s="317">
        <v>92.8</v>
      </c>
      <c r="Q20" s="317"/>
      <c r="R20" s="317">
        <v>107.8</v>
      </c>
      <c r="S20" s="317"/>
      <c r="T20" s="317">
        <v>125.7</v>
      </c>
      <c r="U20" s="317"/>
      <c r="V20" s="317">
        <v>94.9</v>
      </c>
      <c r="W20" s="317"/>
      <c r="X20" s="317">
        <v>79.3</v>
      </c>
      <c r="Y20" s="317"/>
      <c r="Z20" s="317">
        <v>86.1</v>
      </c>
      <c r="AA20" s="317"/>
      <c r="AB20" s="317">
        <v>83.5</v>
      </c>
      <c r="AC20" s="317"/>
      <c r="AD20" s="317">
        <v>93.6</v>
      </c>
      <c r="AE20" s="317"/>
      <c r="AF20" s="317">
        <v>81.5</v>
      </c>
      <c r="AG20" s="317"/>
      <c r="AH20" s="317">
        <v>104.4</v>
      </c>
      <c r="AI20" s="317"/>
      <c r="AJ20" s="317">
        <v>42</v>
      </c>
      <c r="AK20" s="317"/>
      <c r="AL20" s="318" t="s">
        <v>150</v>
      </c>
      <c r="AM20" s="317"/>
      <c r="AN20" s="317">
        <v>111.6</v>
      </c>
      <c r="AO20" s="317"/>
      <c r="AP20" s="317">
        <v>59.7</v>
      </c>
      <c r="AQ20" s="317"/>
      <c r="AR20" s="317">
        <v>113.6</v>
      </c>
      <c r="AS20" s="317"/>
      <c r="AT20" s="318" t="s">
        <v>150</v>
      </c>
      <c r="AU20" s="317"/>
      <c r="AV20" s="319">
        <v>91.9</v>
      </c>
      <c r="AW20" s="274"/>
      <c r="AX20" s="274"/>
      <c r="AY20" s="274"/>
      <c r="AZ20" s="274"/>
      <c r="BA20" s="274"/>
      <c r="BB20" s="274"/>
      <c r="BC20" s="274"/>
      <c r="BD20" s="274"/>
      <c r="BE20" s="274"/>
    </row>
    <row r="21" spans="2:57" ht="16.5" customHeight="1">
      <c r="B21" s="275" t="s">
        <v>144</v>
      </c>
      <c r="C21" s="330"/>
      <c r="D21" s="317">
        <v>88.5</v>
      </c>
      <c r="E21" s="317"/>
      <c r="F21" s="317">
        <v>198.4</v>
      </c>
      <c r="G21" s="317"/>
      <c r="H21" s="317">
        <v>76.6</v>
      </c>
      <c r="I21" s="317"/>
      <c r="J21" s="317">
        <v>59.3</v>
      </c>
      <c r="K21" s="317"/>
      <c r="L21" s="317">
        <v>98.6</v>
      </c>
      <c r="M21" s="317"/>
      <c r="N21" s="317">
        <v>166.3</v>
      </c>
      <c r="O21" s="317"/>
      <c r="P21" s="317">
        <v>76.2</v>
      </c>
      <c r="Q21" s="317"/>
      <c r="R21" s="317">
        <v>115.7</v>
      </c>
      <c r="S21" s="317"/>
      <c r="T21" s="317">
        <v>128.9</v>
      </c>
      <c r="U21" s="317"/>
      <c r="V21" s="317">
        <v>91.8</v>
      </c>
      <c r="W21" s="317"/>
      <c r="X21" s="317">
        <v>78.4</v>
      </c>
      <c r="Y21" s="317"/>
      <c r="Z21" s="317">
        <v>87.7</v>
      </c>
      <c r="AA21" s="317"/>
      <c r="AB21" s="317">
        <v>82.8</v>
      </c>
      <c r="AC21" s="317"/>
      <c r="AD21" s="317">
        <v>88.6</v>
      </c>
      <c r="AE21" s="317"/>
      <c r="AF21" s="317">
        <v>83.7</v>
      </c>
      <c r="AG21" s="317"/>
      <c r="AH21" s="317">
        <v>115.6</v>
      </c>
      <c r="AI21" s="317"/>
      <c r="AJ21" s="317">
        <v>42.7</v>
      </c>
      <c r="AK21" s="317"/>
      <c r="AL21" s="318" t="s">
        <v>150</v>
      </c>
      <c r="AM21" s="317"/>
      <c r="AN21" s="317">
        <v>111.9</v>
      </c>
      <c r="AO21" s="317"/>
      <c r="AP21" s="317">
        <v>59.9</v>
      </c>
      <c r="AQ21" s="317"/>
      <c r="AR21" s="317">
        <v>100.7</v>
      </c>
      <c r="AS21" s="317"/>
      <c r="AT21" s="318" t="s">
        <v>150</v>
      </c>
      <c r="AU21" s="317"/>
      <c r="AV21" s="319">
        <v>88.5</v>
      </c>
      <c r="AW21" s="274"/>
      <c r="AX21" s="274"/>
      <c r="AY21" s="274"/>
      <c r="AZ21" s="274"/>
      <c r="BA21" s="274"/>
      <c r="BB21" s="274"/>
      <c r="BC21" s="274"/>
      <c r="BD21" s="274"/>
      <c r="BE21" s="274"/>
    </row>
    <row r="22" spans="2:57" ht="16.5" customHeight="1">
      <c r="B22" s="275" t="s">
        <v>145</v>
      </c>
      <c r="C22" s="330"/>
      <c r="D22" s="317">
        <v>80.2</v>
      </c>
      <c r="E22" s="317"/>
      <c r="F22" s="317">
        <v>218.5</v>
      </c>
      <c r="G22" s="317"/>
      <c r="H22" s="317">
        <v>79</v>
      </c>
      <c r="I22" s="317"/>
      <c r="J22" s="317">
        <v>70.3</v>
      </c>
      <c r="K22" s="317"/>
      <c r="L22" s="317">
        <v>85.9</v>
      </c>
      <c r="M22" s="317"/>
      <c r="N22" s="317">
        <v>203.9</v>
      </c>
      <c r="O22" s="317"/>
      <c r="P22" s="317">
        <v>32.6</v>
      </c>
      <c r="Q22" s="317"/>
      <c r="R22" s="317">
        <v>86.8</v>
      </c>
      <c r="S22" s="317"/>
      <c r="T22" s="317">
        <v>117.5</v>
      </c>
      <c r="U22" s="317"/>
      <c r="V22" s="317">
        <v>81.3</v>
      </c>
      <c r="W22" s="317"/>
      <c r="X22" s="317">
        <v>85.2</v>
      </c>
      <c r="Y22" s="317"/>
      <c r="Z22" s="317">
        <v>81.8</v>
      </c>
      <c r="AA22" s="317"/>
      <c r="AB22" s="317">
        <v>83.7</v>
      </c>
      <c r="AC22" s="317"/>
      <c r="AD22" s="317">
        <v>75</v>
      </c>
      <c r="AE22" s="317"/>
      <c r="AF22" s="317">
        <v>83.3</v>
      </c>
      <c r="AG22" s="317"/>
      <c r="AH22" s="317">
        <v>122</v>
      </c>
      <c r="AI22" s="317"/>
      <c r="AJ22" s="317">
        <v>44.8</v>
      </c>
      <c r="AK22" s="317"/>
      <c r="AL22" s="318" t="s">
        <v>150</v>
      </c>
      <c r="AM22" s="317"/>
      <c r="AN22" s="317">
        <v>111.9</v>
      </c>
      <c r="AO22" s="317"/>
      <c r="AP22" s="317">
        <v>56.7</v>
      </c>
      <c r="AQ22" s="317"/>
      <c r="AR22" s="317">
        <v>78.7</v>
      </c>
      <c r="AS22" s="317"/>
      <c r="AT22" s="318" t="s">
        <v>150</v>
      </c>
      <c r="AU22" s="317"/>
      <c r="AV22" s="319">
        <v>80.2</v>
      </c>
      <c r="AW22" s="274"/>
      <c r="AX22" s="274"/>
      <c r="AY22" s="274"/>
      <c r="AZ22" s="274"/>
      <c r="BA22" s="274"/>
      <c r="BB22" s="274"/>
      <c r="BC22" s="274"/>
      <c r="BD22" s="274"/>
      <c r="BE22" s="274"/>
    </row>
    <row r="23" spans="1:57" ht="16.5" customHeight="1">
      <c r="A23" s="331"/>
      <c r="B23" s="275" t="s">
        <v>146</v>
      </c>
      <c r="C23" s="330"/>
      <c r="D23" s="317">
        <v>88.7</v>
      </c>
      <c r="E23" s="317"/>
      <c r="F23" s="317">
        <v>227.7</v>
      </c>
      <c r="G23" s="317"/>
      <c r="H23" s="317">
        <v>90.3</v>
      </c>
      <c r="I23" s="317"/>
      <c r="J23" s="317">
        <v>68.5</v>
      </c>
      <c r="K23" s="317"/>
      <c r="L23" s="317">
        <v>84.1</v>
      </c>
      <c r="M23" s="317"/>
      <c r="N23" s="317">
        <v>237.9</v>
      </c>
      <c r="O23" s="317"/>
      <c r="P23" s="317">
        <v>43.2</v>
      </c>
      <c r="Q23" s="317"/>
      <c r="R23" s="317">
        <v>80.8</v>
      </c>
      <c r="S23" s="317"/>
      <c r="T23" s="317">
        <v>122.7</v>
      </c>
      <c r="U23" s="317"/>
      <c r="V23" s="317">
        <v>109.8</v>
      </c>
      <c r="W23" s="317"/>
      <c r="X23" s="317">
        <v>87</v>
      </c>
      <c r="Y23" s="317"/>
      <c r="Z23" s="317">
        <v>86.3</v>
      </c>
      <c r="AA23" s="317"/>
      <c r="AB23" s="317">
        <v>79.7</v>
      </c>
      <c r="AC23" s="317"/>
      <c r="AD23" s="317">
        <v>86.4</v>
      </c>
      <c r="AE23" s="317"/>
      <c r="AF23" s="317">
        <v>84.2</v>
      </c>
      <c r="AG23" s="317"/>
      <c r="AH23" s="317">
        <v>130.7</v>
      </c>
      <c r="AI23" s="317"/>
      <c r="AJ23" s="317">
        <v>43.7</v>
      </c>
      <c r="AK23" s="317"/>
      <c r="AL23" s="318" t="s">
        <v>150</v>
      </c>
      <c r="AM23" s="317"/>
      <c r="AN23" s="317">
        <v>110.6</v>
      </c>
      <c r="AO23" s="317"/>
      <c r="AP23" s="317">
        <v>56.3</v>
      </c>
      <c r="AQ23" s="317"/>
      <c r="AR23" s="317">
        <v>92.3</v>
      </c>
      <c r="AS23" s="317"/>
      <c r="AT23" s="318" t="s">
        <v>150</v>
      </c>
      <c r="AU23" s="317"/>
      <c r="AV23" s="319">
        <v>88.7</v>
      </c>
      <c r="AW23" s="274"/>
      <c r="AX23" s="274"/>
      <c r="AY23" s="274"/>
      <c r="AZ23" s="274"/>
      <c r="BA23" s="274"/>
      <c r="BB23" s="274"/>
      <c r="BC23" s="274"/>
      <c r="BD23" s="274"/>
      <c r="BE23" s="274"/>
    </row>
    <row r="24" spans="1:57" ht="16.5" customHeight="1">
      <c r="A24" s="331"/>
      <c r="B24" s="275" t="s">
        <v>147</v>
      </c>
      <c r="C24" s="330"/>
      <c r="D24" s="317">
        <v>96.7</v>
      </c>
      <c r="E24" s="317"/>
      <c r="F24" s="317">
        <v>221.2</v>
      </c>
      <c r="G24" s="317"/>
      <c r="H24" s="317">
        <v>89.3</v>
      </c>
      <c r="I24" s="317"/>
      <c r="J24" s="317">
        <v>68.8</v>
      </c>
      <c r="K24" s="317"/>
      <c r="L24" s="317">
        <v>82.4</v>
      </c>
      <c r="M24" s="317"/>
      <c r="N24" s="317">
        <v>244.4</v>
      </c>
      <c r="O24" s="317"/>
      <c r="P24" s="317">
        <v>54.6</v>
      </c>
      <c r="Q24" s="317"/>
      <c r="R24" s="317">
        <v>94.7</v>
      </c>
      <c r="S24" s="317"/>
      <c r="T24" s="317">
        <v>128.5</v>
      </c>
      <c r="U24" s="317"/>
      <c r="V24" s="317">
        <v>102.7</v>
      </c>
      <c r="W24" s="317"/>
      <c r="X24" s="317">
        <v>87.4</v>
      </c>
      <c r="Y24" s="317"/>
      <c r="Z24" s="317">
        <v>91.7</v>
      </c>
      <c r="AA24" s="317"/>
      <c r="AB24" s="317">
        <v>82.8</v>
      </c>
      <c r="AC24" s="317"/>
      <c r="AD24" s="317">
        <v>115.5</v>
      </c>
      <c r="AE24" s="317"/>
      <c r="AF24" s="317">
        <v>77.9</v>
      </c>
      <c r="AG24" s="317"/>
      <c r="AH24" s="317">
        <v>102.4</v>
      </c>
      <c r="AI24" s="317"/>
      <c r="AJ24" s="317">
        <v>38.8</v>
      </c>
      <c r="AK24" s="317"/>
      <c r="AL24" s="318" t="s">
        <v>150</v>
      </c>
      <c r="AM24" s="317"/>
      <c r="AN24" s="317">
        <v>111.4</v>
      </c>
      <c r="AO24" s="317"/>
      <c r="AP24" s="317">
        <v>53.7</v>
      </c>
      <c r="AQ24" s="317"/>
      <c r="AR24" s="317">
        <v>101.6</v>
      </c>
      <c r="AS24" s="317"/>
      <c r="AT24" s="318" t="s">
        <v>150</v>
      </c>
      <c r="AU24" s="317"/>
      <c r="AV24" s="319">
        <v>96.7</v>
      </c>
      <c r="AW24" s="274"/>
      <c r="AX24" s="274"/>
      <c r="AY24" s="274"/>
      <c r="AZ24" s="274"/>
      <c r="BA24" s="274"/>
      <c r="BB24" s="274"/>
      <c r="BC24" s="274"/>
      <c r="BD24" s="274"/>
      <c r="BE24" s="274"/>
    </row>
    <row r="25" spans="1:57" ht="16.5" customHeight="1">
      <c r="A25" s="331"/>
      <c r="B25" s="275" t="s">
        <v>148</v>
      </c>
      <c r="C25" s="330"/>
      <c r="D25" s="317">
        <v>98.6</v>
      </c>
      <c r="E25" s="317"/>
      <c r="F25" s="317">
        <v>225.6</v>
      </c>
      <c r="G25" s="317"/>
      <c r="H25" s="317">
        <v>89.1</v>
      </c>
      <c r="I25" s="317"/>
      <c r="J25" s="317">
        <v>74.4</v>
      </c>
      <c r="K25" s="317"/>
      <c r="L25" s="317">
        <v>88.5</v>
      </c>
      <c r="M25" s="317"/>
      <c r="N25" s="317">
        <v>207</v>
      </c>
      <c r="O25" s="317"/>
      <c r="P25" s="317">
        <v>52.9</v>
      </c>
      <c r="Q25" s="317"/>
      <c r="R25" s="317">
        <v>93.4</v>
      </c>
      <c r="S25" s="317"/>
      <c r="T25" s="317">
        <v>129.1</v>
      </c>
      <c r="U25" s="317"/>
      <c r="V25" s="317">
        <v>93.8</v>
      </c>
      <c r="W25" s="317"/>
      <c r="X25" s="317">
        <v>85</v>
      </c>
      <c r="Y25" s="317"/>
      <c r="Z25" s="317">
        <v>96.4</v>
      </c>
      <c r="AA25" s="317"/>
      <c r="AB25" s="317">
        <v>78.4</v>
      </c>
      <c r="AC25" s="317"/>
      <c r="AD25" s="317">
        <v>131.2</v>
      </c>
      <c r="AE25" s="317"/>
      <c r="AF25" s="317">
        <v>75.1</v>
      </c>
      <c r="AG25" s="317"/>
      <c r="AH25" s="317">
        <v>97.7</v>
      </c>
      <c r="AI25" s="317"/>
      <c r="AJ25" s="317">
        <v>40</v>
      </c>
      <c r="AK25" s="317"/>
      <c r="AL25" s="318" t="s">
        <v>150</v>
      </c>
      <c r="AM25" s="317"/>
      <c r="AN25" s="317">
        <v>111</v>
      </c>
      <c r="AO25" s="317"/>
      <c r="AP25" s="317">
        <v>50.1</v>
      </c>
      <c r="AQ25" s="317"/>
      <c r="AR25" s="317">
        <v>92.8</v>
      </c>
      <c r="AS25" s="317"/>
      <c r="AT25" s="318" t="s">
        <v>150</v>
      </c>
      <c r="AU25" s="317"/>
      <c r="AV25" s="319">
        <v>98.6</v>
      </c>
      <c r="AW25" s="274"/>
      <c r="AX25" s="274"/>
      <c r="AY25" s="274"/>
      <c r="AZ25" s="274"/>
      <c r="BA25" s="274"/>
      <c r="BB25" s="274"/>
      <c r="BC25" s="274"/>
      <c r="BD25" s="274"/>
      <c r="BE25" s="274"/>
    </row>
    <row r="26" spans="2:57" ht="16.5" customHeight="1">
      <c r="B26" s="275" t="s">
        <v>149</v>
      </c>
      <c r="C26" s="330"/>
      <c r="D26" s="317">
        <v>99</v>
      </c>
      <c r="E26" s="317"/>
      <c r="F26" s="317">
        <v>218.5</v>
      </c>
      <c r="G26" s="317"/>
      <c r="H26" s="317">
        <v>94.6</v>
      </c>
      <c r="I26" s="317"/>
      <c r="J26" s="317">
        <v>84.7</v>
      </c>
      <c r="K26" s="317"/>
      <c r="L26" s="317">
        <v>90.6</v>
      </c>
      <c r="M26" s="317"/>
      <c r="N26" s="317">
        <v>208.5</v>
      </c>
      <c r="O26" s="317"/>
      <c r="P26" s="317">
        <v>56.4</v>
      </c>
      <c r="Q26" s="317"/>
      <c r="R26" s="317">
        <v>115.7</v>
      </c>
      <c r="S26" s="317"/>
      <c r="T26" s="317">
        <v>129.3</v>
      </c>
      <c r="U26" s="317"/>
      <c r="V26" s="317">
        <v>97.2</v>
      </c>
      <c r="W26" s="317"/>
      <c r="X26" s="317">
        <v>89.4</v>
      </c>
      <c r="Y26" s="317"/>
      <c r="Z26" s="317">
        <v>87.8</v>
      </c>
      <c r="AA26" s="317"/>
      <c r="AB26" s="317">
        <v>84.5</v>
      </c>
      <c r="AC26" s="317"/>
      <c r="AD26" s="317">
        <v>133.1</v>
      </c>
      <c r="AE26" s="317"/>
      <c r="AF26" s="317">
        <v>76.2</v>
      </c>
      <c r="AG26" s="317"/>
      <c r="AH26" s="317">
        <v>109</v>
      </c>
      <c r="AI26" s="317"/>
      <c r="AJ26" s="317">
        <v>40.5</v>
      </c>
      <c r="AK26" s="317"/>
      <c r="AL26" s="318" t="s">
        <v>150</v>
      </c>
      <c r="AM26" s="317"/>
      <c r="AN26" s="317">
        <v>112.7</v>
      </c>
      <c r="AO26" s="317"/>
      <c r="AP26" s="317">
        <v>47.4</v>
      </c>
      <c r="AQ26" s="317"/>
      <c r="AR26" s="317">
        <v>96.9</v>
      </c>
      <c r="AS26" s="317"/>
      <c r="AT26" s="318" t="s">
        <v>150</v>
      </c>
      <c r="AU26" s="317"/>
      <c r="AV26" s="319">
        <v>99</v>
      </c>
      <c r="AW26" s="274"/>
      <c r="AX26" s="274"/>
      <c r="AY26" s="274"/>
      <c r="AZ26" s="274"/>
      <c r="BA26" s="274"/>
      <c r="BB26" s="274"/>
      <c r="BC26" s="274"/>
      <c r="BD26" s="274"/>
      <c r="BE26" s="274"/>
    </row>
    <row r="27" spans="1:57" ht="16.5" customHeight="1">
      <c r="A27" s="332" t="s">
        <v>150</v>
      </c>
      <c r="B27" s="275" t="s">
        <v>151</v>
      </c>
      <c r="C27" s="330"/>
      <c r="D27" s="317">
        <v>94.1</v>
      </c>
      <c r="E27" s="317"/>
      <c r="F27" s="317">
        <v>231.2</v>
      </c>
      <c r="G27" s="317"/>
      <c r="H27" s="317">
        <v>88.5</v>
      </c>
      <c r="I27" s="317"/>
      <c r="J27" s="317">
        <v>85</v>
      </c>
      <c r="K27" s="317"/>
      <c r="L27" s="317">
        <v>92.8</v>
      </c>
      <c r="M27" s="317"/>
      <c r="N27" s="317">
        <v>208.6</v>
      </c>
      <c r="O27" s="317"/>
      <c r="P27" s="317">
        <v>63</v>
      </c>
      <c r="Q27" s="317"/>
      <c r="R27" s="317">
        <v>115</v>
      </c>
      <c r="S27" s="317"/>
      <c r="T27" s="317">
        <v>132.3</v>
      </c>
      <c r="U27" s="317"/>
      <c r="V27" s="317">
        <v>80.1</v>
      </c>
      <c r="W27" s="317"/>
      <c r="X27" s="317">
        <v>83.7</v>
      </c>
      <c r="Y27" s="317"/>
      <c r="Z27" s="317">
        <v>88</v>
      </c>
      <c r="AA27" s="317"/>
      <c r="AB27" s="317">
        <v>82.3</v>
      </c>
      <c r="AC27" s="317"/>
      <c r="AD27" s="317">
        <v>116.6</v>
      </c>
      <c r="AE27" s="317"/>
      <c r="AF27" s="317">
        <v>73</v>
      </c>
      <c r="AG27" s="317"/>
      <c r="AH27" s="317">
        <v>93.9</v>
      </c>
      <c r="AI27" s="317"/>
      <c r="AJ27" s="317">
        <v>39.7</v>
      </c>
      <c r="AK27" s="317"/>
      <c r="AL27" s="318" t="s">
        <v>150</v>
      </c>
      <c r="AM27" s="317"/>
      <c r="AN27" s="317">
        <v>113</v>
      </c>
      <c r="AO27" s="317"/>
      <c r="AP27" s="317">
        <v>46.2</v>
      </c>
      <c r="AQ27" s="317"/>
      <c r="AR27" s="317">
        <v>101.1</v>
      </c>
      <c r="AS27" s="317"/>
      <c r="AT27" s="318" t="s">
        <v>150</v>
      </c>
      <c r="AU27" s="317"/>
      <c r="AV27" s="319">
        <v>94.1</v>
      </c>
      <c r="AW27" s="274"/>
      <c r="AX27" s="274"/>
      <c r="AY27" s="274"/>
      <c r="AZ27" s="274"/>
      <c r="BA27" s="274"/>
      <c r="BB27" s="274"/>
      <c r="BC27" s="274"/>
      <c r="BD27" s="274"/>
      <c r="BE27" s="274"/>
    </row>
    <row r="28" spans="1:57" ht="16.5" customHeight="1">
      <c r="A28" s="332">
        <v>9</v>
      </c>
      <c r="B28" s="275" t="s">
        <v>152</v>
      </c>
      <c r="C28" s="330"/>
      <c r="D28" s="317">
        <v>91.2</v>
      </c>
      <c r="E28" s="317"/>
      <c r="F28" s="317">
        <v>226.8</v>
      </c>
      <c r="G28" s="317"/>
      <c r="H28" s="317">
        <v>87.6</v>
      </c>
      <c r="I28" s="317"/>
      <c r="J28" s="317">
        <v>85.8</v>
      </c>
      <c r="K28" s="317"/>
      <c r="L28" s="317">
        <v>87.7</v>
      </c>
      <c r="M28" s="317"/>
      <c r="N28" s="317">
        <v>189.1</v>
      </c>
      <c r="O28" s="317"/>
      <c r="P28" s="317">
        <v>61.2</v>
      </c>
      <c r="Q28" s="317"/>
      <c r="R28" s="317">
        <v>116.1</v>
      </c>
      <c r="S28" s="317"/>
      <c r="T28" s="317">
        <v>98.4</v>
      </c>
      <c r="U28" s="317"/>
      <c r="V28" s="317">
        <v>96.1</v>
      </c>
      <c r="W28" s="317"/>
      <c r="X28" s="317">
        <v>82.5</v>
      </c>
      <c r="Y28" s="317"/>
      <c r="Z28" s="317">
        <v>86.2</v>
      </c>
      <c r="AA28" s="317"/>
      <c r="AB28" s="317">
        <v>84.3</v>
      </c>
      <c r="AC28" s="317"/>
      <c r="AD28" s="317">
        <v>106.8</v>
      </c>
      <c r="AE28" s="317"/>
      <c r="AF28" s="317">
        <v>72.9</v>
      </c>
      <c r="AG28" s="317"/>
      <c r="AH28" s="317">
        <v>95.1</v>
      </c>
      <c r="AI28" s="317"/>
      <c r="AJ28" s="317">
        <v>41.6</v>
      </c>
      <c r="AK28" s="317"/>
      <c r="AL28" s="318" t="s">
        <v>150</v>
      </c>
      <c r="AM28" s="317"/>
      <c r="AN28" s="317">
        <v>110.1</v>
      </c>
      <c r="AO28" s="317"/>
      <c r="AP28" s="317">
        <v>47.2</v>
      </c>
      <c r="AQ28" s="317"/>
      <c r="AR28" s="317">
        <v>95.3</v>
      </c>
      <c r="AS28" s="317"/>
      <c r="AT28" s="318" t="s">
        <v>150</v>
      </c>
      <c r="AU28" s="317"/>
      <c r="AV28" s="319">
        <v>91.2</v>
      </c>
      <c r="AW28" s="274"/>
      <c r="AX28" s="274"/>
      <c r="AY28" s="274"/>
      <c r="AZ28" s="274"/>
      <c r="BA28" s="274"/>
      <c r="BB28" s="274"/>
      <c r="BC28" s="274"/>
      <c r="BD28" s="274"/>
      <c r="BE28" s="274"/>
    </row>
    <row r="29" spans="1:57" ht="16.5" customHeight="1">
      <c r="A29" s="332" t="s">
        <v>150</v>
      </c>
      <c r="B29" s="275" t="s">
        <v>153</v>
      </c>
      <c r="C29" s="330"/>
      <c r="D29" s="317">
        <v>93.1</v>
      </c>
      <c r="E29" s="317"/>
      <c r="F29" s="317">
        <v>218.7</v>
      </c>
      <c r="G29" s="317"/>
      <c r="H29" s="317">
        <v>84.8</v>
      </c>
      <c r="I29" s="317"/>
      <c r="J29" s="317">
        <v>75.9</v>
      </c>
      <c r="K29" s="317"/>
      <c r="L29" s="317">
        <v>92.5</v>
      </c>
      <c r="M29" s="317"/>
      <c r="N29" s="317">
        <v>232.1</v>
      </c>
      <c r="O29" s="317"/>
      <c r="P29" s="317">
        <v>63</v>
      </c>
      <c r="Q29" s="317"/>
      <c r="R29" s="317">
        <v>134.4</v>
      </c>
      <c r="S29" s="317"/>
      <c r="T29" s="317">
        <v>93.8</v>
      </c>
      <c r="U29" s="317"/>
      <c r="V29" s="317">
        <v>109.4</v>
      </c>
      <c r="W29" s="317"/>
      <c r="X29" s="317">
        <v>81.4</v>
      </c>
      <c r="Y29" s="317"/>
      <c r="Z29" s="317">
        <v>90.5</v>
      </c>
      <c r="AA29" s="317"/>
      <c r="AB29" s="317">
        <v>78.8</v>
      </c>
      <c r="AC29" s="317"/>
      <c r="AD29" s="317">
        <v>99.9</v>
      </c>
      <c r="AE29" s="317"/>
      <c r="AF29" s="317">
        <v>72.8</v>
      </c>
      <c r="AG29" s="317"/>
      <c r="AH29" s="317">
        <v>94.1</v>
      </c>
      <c r="AI29" s="317"/>
      <c r="AJ29" s="317">
        <v>41.5</v>
      </c>
      <c r="AK29" s="317"/>
      <c r="AL29" s="318" t="s">
        <v>150</v>
      </c>
      <c r="AM29" s="317"/>
      <c r="AN29" s="317">
        <v>107.9</v>
      </c>
      <c r="AO29" s="317"/>
      <c r="AP29" s="317">
        <v>48.5</v>
      </c>
      <c r="AQ29" s="317"/>
      <c r="AR29" s="317">
        <v>107.5</v>
      </c>
      <c r="AS29" s="317"/>
      <c r="AT29" s="318" t="s">
        <v>150</v>
      </c>
      <c r="AU29" s="317"/>
      <c r="AV29" s="319">
        <v>93.1</v>
      </c>
      <c r="AW29" s="274"/>
      <c r="AX29" s="274"/>
      <c r="AY29" s="274"/>
      <c r="AZ29" s="274"/>
      <c r="BA29" s="274"/>
      <c r="BB29" s="274"/>
      <c r="BC29" s="274"/>
      <c r="BD29" s="274"/>
      <c r="BE29" s="274"/>
    </row>
    <row r="30" spans="2:57" ht="16.5" customHeight="1">
      <c r="B30" s="275" t="s">
        <v>154</v>
      </c>
      <c r="C30" s="330"/>
      <c r="D30" s="317">
        <v>98</v>
      </c>
      <c r="E30" s="317"/>
      <c r="F30" s="317">
        <v>228.6</v>
      </c>
      <c r="G30" s="317"/>
      <c r="H30" s="317">
        <v>92</v>
      </c>
      <c r="I30" s="317"/>
      <c r="J30" s="317">
        <v>80.3</v>
      </c>
      <c r="K30" s="317"/>
      <c r="L30" s="317">
        <v>94.4</v>
      </c>
      <c r="M30" s="317"/>
      <c r="N30" s="317">
        <v>255.2</v>
      </c>
      <c r="O30" s="317"/>
      <c r="P30" s="317">
        <v>73.5</v>
      </c>
      <c r="Q30" s="317"/>
      <c r="R30" s="317">
        <v>134.2</v>
      </c>
      <c r="S30" s="317"/>
      <c r="T30" s="317">
        <v>86</v>
      </c>
      <c r="U30" s="317"/>
      <c r="V30" s="317">
        <v>113.4</v>
      </c>
      <c r="W30" s="317"/>
      <c r="X30" s="317">
        <v>81.6</v>
      </c>
      <c r="Y30" s="317"/>
      <c r="Z30" s="317">
        <v>92.5</v>
      </c>
      <c r="AA30" s="317"/>
      <c r="AB30" s="317">
        <v>74.2</v>
      </c>
      <c r="AC30" s="317"/>
      <c r="AD30" s="317">
        <v>105.1</v>
      </c>
      <c r="AE30" s="317"/>
      <c r="AF30" s="317">
        <v>77</v>
      </c>
      <c r="AG30" s="317"/>
      <c r="AH30" s="317">
        <v>110</v>
      </c>
      <c r="AI30" s="317"/>
      <c r="AJ30" s="317">
        <v>41.4</v>
      </c>
      <c r="AK30" s="317"/>
      <c r="AL30" s="318" t="s">
        <v>150</v>
      </c>
      <c r="AM30" s="317"/>
      <c r="AN30" s="317">
        <v>107.4</v>
      </c>
      <c r="AO30" s="317"/>
      <c r="AP30" s="317">
        <v>51.4</v>
      </c>
      <c r="AQ30" s="317"/>
      <c r="AR30" s="317">
        <v>119.4</v>
      </c>
      <c r="AS30" s="317"/>
      <c r="AT30" s="318" t="s">
        <v>150</v>
      </c>
      <c r="AU30" s="317"/>
      <c r="AV30" s="319">
        <v>98</v>
      </c>
      <c r="AW30" s="274"/>
      <c r="AX30" s="274"/>
      <c r="AY30" s="274"/>
      <c r="AZ30" s="274"/>
      <c r="BA30" s="274"/>
      <c r="BB30" s="274"/>
      <c r="BC30" s="274"/>
      <c r="BD30" s="274"/>
      <c r="BE30" s="274"/>
    </row>
    <row r="31" spans="2:57" ht="16.5" customHeight="1">
      <c r="B31" s="275" t="s">
        <v>155</v>
      </c>
      <c r="C31" s="330" t="s">
        <v>156</v>
      </c>
      <c r="D31" s="317">
        <v>90.4</v>
      </c>
      <c r="E31" s="318" t="s">
        <v>108</v>
      </c>
      <c r="F31" s="317">
        <v>232.6</v>
      </c>
      <c r="G31" s="318" t="s">
        <v>156</v>
      </c>
      <c r="H31" s="317">
        <v>91.8</v>
      </c>
      <c r="I31" s="318" t="s">
        <v>108</v>
      </c>
      <c r="J31" s="317">
        <v>78</v>
      </c>
      <c r="K31" s="318" t="s">
        <v>156</v>
      </c>
      <c r="L31" s="317">
        <v>94.2</v>
      </c>
      <c r="M31" s="318" t="s">
        <v>156</v>
      </c>
      <c r="N31" s="317">
        <v>215.5</v>
      </c>
      <c r="O31" s="318" t="s">
        <v>108</v>
      </c>
      <c r="P31" s="317">
        <v>75</v>
      </c>
      <c r="Q31" s="318" t="s">
        <v>108</v>
      </c>
      <c r="R31" s="317">
        <v>121.8</v>
      </c>
      <c r="S31" s="318" t="s">
        <v>108</v>
      </c>
      <c r="T31" s="317">
        <v>107.7</v>
      </c>
      <c r="U31" s="318" t="s">
        <v>108</v>
      </c>
      <c r="V31" s="317">
        <v>105.4</v>
      </c>
      <c r="W31" s="318" t="s">
        <v>156</v>
      </c>
      <c r="X31" s="317">
        <v>81.5</v>
      </c>
      <c r="Y31" s="318" t="s">
        <v>156</v>
      </c>
      <c r="Z31" s="317">
        <v>89.9</v>
      </c>
      <c r="AA31" s="318" t="s">
        <v>156</v>
      </c>
      <c r="AB31" s="317">
        <v>72.2</v>
      </c>
      <c r="AC31" s="318" t="s">
        <v>108</v>
      </c>
      <c r="AD31" s="317">
        <v>85</v>
      </c>
      <c r="AE31" s="318" t="s">
        <v>156</v>
      </c>
      <c r="AF31" s="317">
        <v>71.7</v>
      </c>
      <c r="AG31" s="318" t="s">
        <v>108</v>
      </c>
      <c r="AH31" s="317">
        <v>87.5</v>
      </c>
      <c r="AI31" s="318" t="s">
        <v>156</v>
      </c>
      <c r="AJ31" s="317">
        <v>37.5</v>
      </c>
      <c r="AK31" s="317"/>
      <c r="AL31" s="318" t="s">
        <v>150</v>
      </c>
      <c r="AM31" s="318" t="s">
        <v>108</v>
      </c>
      <c r="AN31" s="317">
        <v>105.1</v>
      </c>
      <c r="AO31" s="318" t="s">
        <v>108</v>
      </c>
      <c r="AP31" s="317">
        <v>50.2</v>
      </c>
      <c r="AQ31" s="318" t="s">
        <v>156</v>
      </c>
      <c r="AR31" s="317">
        <v>110.7</v>
      </c>
      <c r="AS31" s="318"/>
      <c r="AT31" s="318" t="s">
        <v>150</v>
      </c>
      <c r="AU31" s="318" t="s">
        <v>156</v>
      </c>
      <c r="AV31" s="319">
        <v>90.4</v>
      </c>
      <c r="AW31" s="274"/>
      <c r="AX31" s="274"/>
      <c r="AY31" s="274"/>
      <c r="AZ31" s="274"/>
      <c r="BA31" s="274"/>
      <c r="BB31" s="274"/>
      <c r="BC31" s="274"/>
      <c r="BD31" s="274"/>
      <c r="BE31" s="274"/>
    </row>
    <row r="32" spans="2:57" ht="16.5" customHeight="1">
      <c r="B32" s="333" t="s">
        <v>157</v>
      </c>
      <c r="C32" s="334"/>
      <c r="D32" s="322">
        <v>92.2</v>
      </c>
      <c r="E32" s="274"/>
      <c r="F32" s="322">
        <v>234.4</v>
      </c>
      <c r="G32" s="322"/>
      <c r="H32" s="322">
        <v>113.6</v>
      </c>
      <c r="I32" s="322"/>
      <c r="J32" s="322">
        <v>80.1</v>
      </c>
      <c r="K32" s="322"/>
      <c r="L32" s="322">
        <v>99.3</v>
      </c>
      <c r="M32" s="322"/>
      <c r="N32" s="322">
        <v>198.1</v>
      </c>
      <c r="O32" s="322"/>
      <c r="P32" s="322">
        <v>69</v>
      </c>
      <c r="Q32" s="322"/>
      <c r="R32" s="322">
        <v>136.7</v>
      </c>
      <c r="S32" s="322"/>
      <c r="T32" s="322">
        <v>118.1</v>
      </c>
      <c r="U32" s="322"/>
      <c r="V32" s="322">
        <v>90.4</v>
      </c>
      <c r="W32" s="322"/>
      <c r="X32" s="322">
        <v>82.9</v>
      </c>
      <c r="Y32" s="322"/>
      <c r="Z32" s="322">
        <v>96.4</v>
      </c>
      <c r="AA32" s="322"/>
      <c r="AB32" s="322">
        <v>80.2</v>
      </c>
      <c r="AC32" s="322"/>
      <c r="AD32" s="322">
        <v>87.1</v>
      </c>
      <c r="AE32" s="322"/>
      <c r="AF32" s="322">
        <v>72.4</v>
      </c>
      <c r="AG32" s="322"/>
      <c r="AH32" s="322">
        <v>78.8</v>
      </c>
      <c r="AI32" s="322"/>
      <c r="AJ32" s="322">
        <v>36.2</v>
      </c>
      <c r="AK32" s="322"/>
      <c r="AL32" s="323" t="s">
        <v>150</v>
      </c>
      <c r="AM32" s="322"/>
      <c r="AN32" s="322">
        <v>106.3</v>
      </c>
      <c r="AO32" s="322"/>
      <c r="AP32" s="322">
        <v>54.1</v>
      </c>
      <c r="AQ32" s="322"/>
      <c r="AR32" s="322">
        <v>104.5</v>
      </c>
      <c r="AS32" s="322"/>
      <c r="AT32" s="323" t="s">
        <v>150</v>
      </c>
      <c r="AU32" s="322"/>
      <c r="AV32" s="324">
        <v>92.2</v>
      </c>
      <c r="AW32" s="274"/>
      <c r="AX32" s="274"/>
      <c r="AY32" s="274"/>
      <c r="AZ32" s="274"/>
      <c r="BA32" s="274"/>
      <c r="BB32" s="274"/>
      <c r="BC32" s="274"/>
      <c r="BD32" s="274"/>
      <c r="BE32" s="274"/>
    </row>
    <row r="33" spans="2:57" ht="16.5" customHeight="1" thickBot="1">
      <c r="B33" s="335" t="s">
        <v>158</v>
      </c>
      <c r="C33" s="336"/>
      <c r="D33" s="337">
        <v>0.32644178454841466</v>
      </c>
      <c r="E33" s="337"/>
      <c r="F33" s="337">
        <v>10.461828463713484</v>
      </c>
      <c r="G33" s="337"/>
      <c r="H33" s="337">
        <v>41.82272159800251</v>
      </c>
      <c r="I33" s="337"/>
      <c r="J33" s="337">
        <v>17.10526315789471</v>
      </c>
      <c r="K33" s="337"/>
      <c r="L33" s="337">
        <v>0.20181634712412855</v>
      </c>
      <c r="M33" s="337"/>
      <c r="N33" s="337">
        <v>9.811529933481156</v>
      </c>
      <c r="O33" s="337"/>
      <c r="P33" s="337">
        <v>-25.646551724137932</v>
      </c>
      <c r="Q33" s="337"/>
      <c r="R33" s="337">
        <v>26.808905380333936</v>
      </c>
      <c r="S33" s="337"/>
      <c r="T33" s="337">
        <v>-6.0461416070007985</v>
      </c>
      <c r="U33" s="337"/>
      <c r="V33" s="337">
        <v>-4.741833508956795</v>
      </c>
      <c r="W33" s="337"/>
      <c r="X33" s="337">
        <v>4.539722572509475</v>
      </c>
      <c r="Y33" s="337"/>
      <c r="Z33" s="337">
        <v>11.962833914053439</v>
      </c>
      <c r="AA33" s="337"/>
      <c r="AB33" s="337">
        <v>-3.952095808383227</v>
      </c>
      <c r="AC33" s="337"/>
      <c r="AD33" s="337">
        <v>-6.944444444444442</v>
      </c>
      <c r="AE33" s="337"/>
      <c r="AF33" s="337">
        <v>-11.165644171779132</v>
      </c>
      <c r="AG33" s="337"/>
      <c r="AH33" s="337">
        <v>-24.521072796934874</v>
      </c>
      <c r="AI33" s="337"/>
      <c r="AJ33" s="337">
        <v>-13.809523809523805</v>
      </c>
      <c r="AK33" s="337"/>
      <c r="AL33" s="338" t="s">
        <v>150</v>
      </c>
      <c r="AM33" s="337"/>
      <c r="AN33" s="337">
        <v>-4.749103942652333</v>
      </c>
      <c r="AO33" s="337"/>
      <c r="AP33" s="337">
        <v>-9.38023450586265</v>
      </c>
      <c r="AQ33" s="337"/>
      <c r="AR33" s="337">
        <v>-8.010563380281688</v>
      </c>
      <c r="AS33" s="337"/>
      <c r="AT33" s="338" t="s">
        <v>150</v>
      </c>
      <c r="AU33" s="337"/>
      <c r="AV33" s="339">
        <v>0.32644178454841466</v>
      </c>
      <c r="AW33" s="274"/>
      <c r="AX33" s="274"/>
      <c r="AY33" s="274"/>
      <c r="AZ33" s="274"/>
      <c r="BA33" s="274"/>
      <c r="BB33" s="274"/>
      <c r="BC33" s="274"/>
      <c r="BD33" s="274"/>
      <c r="BE33" s="274"/>
    </row>
    <row r="34" spans="2:57" ht="16.5" customHeight="1">
      <c r="B34" s="340" t="s">
        <v>159</v>
      </c>
      <c r="C34" s="341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42" t="s">
        <v>150</v>
      </c>
      <c r="AM34" s="313"/>
      <c r="AN34" s="313"/>
      <c r="AO34" s="313"/>
      <c r="AP34" s="313"/>
      <c r="AQ34" s="313"/>
      <c r="AR34" s="313"/>
      <c r="AS34" s="313"/>
      <c r="AT34" s="342" t="s">
        <v>150</v>
      </c>
      <c r="AU34" s="313"/>
      <c r="AV34" s="314"/>
      <c r="AW34" s="274"/>
      <c r="AX34" s="274"/>
      <c r="AY34" s="274"/>
      <c r="AZ34" s="274"/>
      <c r="BA34" s="274"/>
      <c r="BB34" s="274"/>
      <c r="BC34" s="274"/>
      <c r="BD34" s="274"/>
      <c r="BE34" s="274"/>
    </row>
    <row r="35" spans="2:57" ht="16.5" customHeight="1">
      <c r="B35" s="343" t="s">
        <v>143</v>
      </c>
      <c r="C35" s="344"/>
      <c r="D35" s="317">
        <v>90.2</v>
      </c>
      <c r="E35" s="317"/>
      <c r="F35" s="317">
        <v>196.4</v>
      </c>
      <c r="G35" s="317"/>
      <c r="H35" s="317">
        <v>75.8</v>
      </c>
      <c r="I35" s="317"/>
      <c r="J35" s="317">
        <v>69.7</v>
      </c>
      <c r="K35" s="317"/>
      <c r="L35" s="317">
        <v>91.9</v>
      </c>
      <c r="M35" s="317"/>
      <c r="N35" s="317">
        <v>208.6</v>
      </c>
      <c r="O35" s="317"/>
      <c r="P35" s="317">
        <v>69.4</v>
      </c>
      <c r="Q35" s="317"/>
      <c r="R35" s="317">
        <v>106.6</v>
      </c>
      <c r="S35" s="317"/>
      <c r="T35" s="317">
        <v>124.6</v>
      </c>
      <c r="U35" s="317"/>
      <c r="V35" s="317">
        <v>91.4</v>
      </c>
      <c r="W35" s="317"/>
      <c r="X35" s="317">
        <v>78.7</v>
      </c>
      <c r="Y35" s="317"/>
      <c r="Z35" s="317">
        <v>86.1</v>
      </c>
      <c r="AA35" s="317"/>
      <c r="AB35" s="317">
        <v>80.7</v>
      </c>
      <c r="AC35" s="317"/>
      <c r="AD35" s="317">
        <v>106.7</v>
      </c>
      <c r="AE35" s="317"/>
      <c r="AF35" s="317">
        <v>80.2</v>
      </c>
      <c r="AG35" s="317"/>
      <c r="AH35" s="317">
        <v>102.6</v>
      </c>
      <c r="AI35" s="317"/>
      <c r="AJ35" s="317">
        <v>42.3</v>
      </c>
      <c r="AK35" s="317"/>
      <c r="AL35" s="318" t="s">
        <v>150</v>
      </c>
      <c r="AM35" s="317"/>
      <c r="AN35" s="317">
        <v>113.4</v>
      </c>
      <c r="AO35" s="317"/>
      <c r="AP35" s="317">
        <v>57.7</v>
      </c>
      <c r="AQ35" s="317"/>
      <c r="AR35" s="317">
        <v>93.9</v>
      </c>
      <c r="AS35" s="317"/>
      <c r="AT35" s="318" t="s">
        <v>150</v>
      </c>
      <c r="AU35" s="317"/>
      <c r="AV35" s="319">
        <v>90.2</v>
      </c>
      <c r="AW35" s="274"/>
      <c r="AX35" s="274"/>
      <c r="AY35" s="274"/>
      <c r="AZ35" s="274"/>
      <c r="BA35" s="274"/>
      <c r="BB35" s="274"/>
      <c r="BC35" s="274"/>
      <c r="BD35" s="274"/>
      <c r="BE35" s="274"/>
    </row>
    <row r="36" spans="2:57" ht="16.5" customHeight="1">
      <c r="B36" s="343" t="s">
        <v>144</v>
      </c>
      <c r="C36" s="344"/>
      <c r="D36" s="317">
        <v>89.3</v>
      </c>
      <c r="E36" s="317"/>
      <c r="F36" s="317">
        <v>193</v>
      </c>
      <c r="G36" s="317"/>
      <c r="H36" s="317">
        <v>76.9</v>
      </c>
      <c r="I36" s="317"/>
      <c r="J36" s="317">
        <v>63.7</v>
      </c>
      <c r="K36" s="317"/>
      <c r="L36" s="317">
        <v>90.2</v>
      </c>
      <c r="M36" s="317"/>
      <c r="N36" s="317">
        <v>167.5</v>
      </c>
      <c r="O36" s="317"/>
      <c r="P36" s="317">
        <v>66.4</v>
      </c>
      <c r="Q36" s="317"/>
      <c r="R36" s="317">
        <v>103.4</v>
      </c>
      <c r="S36" s="317"/>
      <c r="T36" s="317">
        <v>130.3</v>
      </c>
      <c r="U36" s="317"/>
      <c r="V36" s="317">
        <v>90.8</v>
      </c>
      <c r="W36" s="317"/>
      <c r="X36" s="317">
        <v>78</v>
      </c>
      <c r="Y36" s="317"/>
      <c r="Z36" s="317">
        <v>87.1</v>
      </c>
      <c r="AA36" s="317"/>
      <c r="AB36" s="317">
        <v>80.1</v>
      </c>
      <c r="AC36" s="317"/>
      <c r="AD36" s="317">
        <v>102</v>
      </c>
      <c r="AE36" s="317"/>
      <c r="AF36" s="317">
        <v>83.7</v>
      </c>
      <c r="AG36" s="317"/>
      <c r="AH36" s="317">
        <v>110.7</v>
      </c>
      <c r="AI36" s="317"/>
      <c r="AJ36" s="317">
        <v>41.6</v>
      </c>
      <c r="AK36" s="317"/>
      <c r="AL36" s="318" t="s">
        <v>150</v>
      </c>
      <c r="AM36" s="317"/>
      <c r="AN36" s="317">
        <v>114.5</v>
      </c>
      <c r="AO36" s="317"/>
      <c r="AP36" s="317">
        <v>60.8</v>
      </c>
      <c r="AQ36" s="317"/>
      <c r="AR36" s="317">
        <v>90.9</v>
      </c>
      <c r="AS36" s="317"/>
      <c r="AT36" s="318" t="s">
        <v>150</v>
      </c>
      <c r="AU36" s="317"/>
      <c r="AV36" s="319">
        <v>89.3</v>
      </c>
      <c r="AW36" s="274"/>
      <c r="AX36" s="274"/>
      <c r="AY36" s="274"/>
      <c r="AZ36" s="274"/>
      <c r="BA36" s="274"/>
      <c r="BB36" s="274"/>
      <c r="BC36" s="274"/>
      <c r="BD36" s="274"/>
      <c r="BE36" s="274"/>
    </row>
    <row r="37" spans="2:57" ht="16.5" customHeight="1">
      <c r="B37" s="343" t="s">
        <v>145</v>
      </c>
      <c r="C37" s="344"/>
      <c r="D37" s="317">
        <v>85.2</v>
      </c>
      <c r="E37" s="317"/>
      <c r="F37" s="317">
        <v>205.4</v>
      </c>
      <c r="G37" s="317"/>
      <c r="H37" s="317">
        <v>84.6</v>
      </c>
      <c r="I37" s="317"/>
      <c r="J37" s="317">
        <v>75.8</v>
      </c>
      <c r="K37" s="317"/>
      <c r="L37" s="317">
        <v>91.4</v>
      </c>
      <c r="M37" s="317"/>
      <c r="N37" s="317">
        <v>225</v>
      </c>
      <c r="O37" s="317"/>
      <c r="P37" s="317">
        <v>34.8</v>
      </c>
      <c r="Q37" s="317"/>
      <c r="R37" s="317">
        <v>87.2</v>
      </c>
      <c r="S37" s="317"/>
      <c r="T37" s="317">
        <v>151.3</v>
      </c>
      <c r="U37" s="317"/>
      <c r="V37" s="317">
        <v>88.9</v>
      </c>
      <c r="W37" s="317"/>
      <c r="X37" s="317">
        <v>86.7</v>
      </c>
      <c r="Y37" s="317"/>
      <c r="Z37" s="317">
        <v>82.6</v>
      </c>
      <c r="AA37" s="317"/>
      <c r="AB37" s="317">
        <v>87.7</v>
      </c>
      <c r="AC37" s="317"/>
      <c r="AD37" s="317">
        <v>85.2</v>
      </c>
      <c r="AE37" s="317"/>
      <c r="AF37" s="317">
        <v>84.6</v>
      </c>
      <c r="AG37" s="317"/>
      <c r="AH37" s="317">
        <v>129</v>
      </c>
      <c r="AI37" s="317"/>
      <c r="AJ37" s="317">
        <v>44.5</v>
      </c>
      <c r="AK37" s="317"/>
      <c r="AL37" s="318" t="s">
        <v>150</v>
      </c>
      <c r="AM37" s="317"/>
      <c r="AN37" s="317">
        <v>109</v>
      </c>
      <c r="AO37" s="317"/>
      <c r="AP37" s="317">
        <v>57.5</v>
      </c>
      <c r="AQ37" s="317"/>
      <c r="AR37" s="317">
        <v>85.1</v>
      </c>
      <c r="AS37" s="317"/>
      <c r="AT37" s="318" t="s">
        <v>150</v>
      </c>
      <c r="AU37" s="317"/>
      <c r="AV37" s="319">
        <v>85.2</v>
      </c>
      <c r="AW37" s="274"/>
      <c r="AX37" s="274"/>
      <c r="AY37" s="274"/>
      <c r="AZ37" s="274"/>
      <c r="BA37" s="274"/>
      <c r="BB37" s="274"/>
      <c r="BC37" s="274"/>
      <c r="BD37" s="274"/>
      <c r="BE37" s="274"/>
    </row>
    <row r="38" spans="2:57" ht="16.5" customHeight="1">
      <c r="B38" s="343" t="s">
        <v>146</v>
      </c>
      <c r="C38" s="344"/>
      <c r="D38" s="317">
        <v>92.8</v>
      </c>
      <c r="E38" s="317"/>
      <c r="F38" s="317">
        <v>223.5</v>
      </c>
      <c r="G38" s="317"/>
      <c r="H38" s="317">
        <v>86.8</v>
      </c>
      <c r="I38" s="317"/>
      <c r="J38" s="317">
        <v>72.3</v>
      </c>
      <c r="K38" s="317"/>
      <c r="L38" s="317">
        <v>87.4</v>
      </c>
      <c r="M38" s="317"/>
      <c r="N38" s="317">
        <v>197.4</v>
      </c>
      <c r="O38" s="317"/>
      <c r="P38" s="317">
        <v>55.3</v>
      </c>
      <c r="Q38" s="317"/>
      <c r="R38" s="317">
        <v>87.6</v>
      </c>
      <c r="S38" s="317"/>
      <c r="T38" s="317">
        <v>133.9</v>
      </c>
      <c r="U38" s="317"/>
      <c r="V38" s="317">
        <v>110.2</v>
      </c>
      <c r="W38" s="317"/>
      <c r="X38" s="317">
        <v>89.1</v>
      </c>
      <c r="Y38" s="317"/>
      <c r="Z38" s="317">
        <v>85.2</v>
      </c>
      <c r="AA38" s="317"/>
      <c r="AB38" s="317">
        <v>81.6</v>
      </c>
      <c r="AC38" s="317"/>
      <c r="AD38" s="317">
        <v>99.8</v>
      </c>
      <c r="AE38" s="317"/>
      <c r="AF38" s="317">
        <v>83.8</v>
      </c>
      <c r="AG38" s="317"/>
      <c r="AH38" s="317">
        <v>129.1</v>
      </c>
      <c r="AI38" s="317"/>
      <c r="AJ38" s="317">
        <v>44.7</v>
      </c>
      <c r="AK38" s="317"/>
      <c r="AL38" s="318" t="s">
        <v>150</v>
      </c>
      <c r="AM38" s="317"/>
      <c r="AN38" s="317">
        <v>105</v>
      </c>
      <c r="AO38" s="317"/>
      <c r="AP38" s="317">
        <v>57.3</v>
      </c>
      <c r="AQ38" s="317"/>
      <c r="AR38" s="317">
        <v>103.5</v>
      </c>
      <c r="AS38" s="317"/>
      <c r="AT38" s="318" t="s">
        <v>150</v>
      </c>
      <c r="AU38" s="317"/>
      <c r="AV38" s="319">
        <v>92.8</v>
      </c>
      <c r="AW38" s="274"/>
      <c r="AX38" s="274"/>
      <c r="AY38" s="274"/>
      <c r="AZ38" s="274"/>
      <c r="BA38" s="274"/>
      <c r="BB38" s="274"/>
      <c r="BC38" s="274"/>
      <c r="BD38" s="274"/>
      <c r="BE38" s="274"/>
    </row>
    <row r="39" spans="2:57" ht="16.5" customHeight="1">
      <c r="B39" s="343" t="s">
        <v>147</v>
      </c>
      <c r="C39" s="344"/>
      <c r="D39" s="317">
        <v>97</v>
      </c>
      <c r="E39" s="317"/>
      <c r="F39" s="317">
        <v>220.1</v>
      </c>
      <c r="G39" s="317"/>
      <c r="H39" s="317">
        <v>92.3</v>
      </c>
      <c r="I39" s="317"/>
      <c r="J39" s="317">
        <v>68.6</v>
      </c>
      <c r="K39" s="317"/>
      <c r="L39" s="317">
        <v>83</v>
      </c>
      <c r="M39" s="317"/>
      <c r="N39" s="317">
        <v>199.3</v>
      </c>
      <c r="O39" s="317"/>
      <c r="P39" s="317">
        <v>69.4</v>
      </c>
      <c r="Q39" s="317"/>
      <c r="R39" s="317">
        <v>92.8</v>
      </c>
      <c r="S39" s="317"/>
      <c r="T39" s="317">
        <v>136.2</v>
      </c>
      <c r="U39" s="317"/>
      <c r="V39" s="317">
        <v>98</v>
      </c>
      <c r="W39" s="317"/>
      <c r="X39" s="317">
        <v>89</v>
      </c>
      <c r="Y39" s="317"/>
      <c r="Z39" s="317">
        <v>88.6</v>
      </c>
      <c r="AA39" s="317"/>
      <c r="AB39" s="317">
        <v>80.5</v>
      </c>
      <c r="AC39" s="317"/>
      <c r="AD39" s="317">
        <v>114.3</v>
      </c>
      <c r="AE39" s="317"/>
      <c r="AF39" s="317">
        <v>78.1</v>
      </c>
      <c r="AG39" s="317"/>
      <c r="AH39" s="317">
        <v>101.6</v>
      </c>
      <c r="AI39" s="317"/>
      <c r="AJ39" s="317">
        <v>38.2</v>
      </c>
      <c r="AK39" s="317"/>
      <c r="AL39" s="318" t="s">
        <v>150</v>
      </c>
      <c r="AM39" s="317"/>
      <c r="AN39" s="317">
        <v>116.2</v>
      </c>
      <c r="AO39" s="317"/>
      <c r="AP39" s="317">
        <v>53.5</v>
      </c>
      <c r="AQ39" s="317"/>
      <c r="AR39" s="317">
        <v>110.6</v>
      </c>
      <c r="AS39" s="317"/>
      <c r="AT39" s="318" t="s">
        <v>150</v>
      </c>
      <c r="AU39" s="317"/>
      <c r="AV39" s="319">
        <v>97</v>
      </c>
      <c r="AW39" s="274"/>
      <c r="AX39" s="274"/>
      <c r="AY39" s="274"/>
      <c r="AZ39" s="274"/>
      <c r="BA39" s="274"/>
      <c r="BB39" s="274"/>
      <c r="BC39" s="274"/>
      <c r="BD39" s="274"/>
      <c r="BE39" s="274"/>
    </row>
    <row r="40" spans="2:57" ht="16.5" customHeight="1">
      <c r="B40" s="343" t="s">
        <v>148</v>
      </c>
      <c r="C40" s="344"/>
      <c r="D40" s="317">
        <v>93.9</v>
      </c>
      <c r="E40" s="317"/>
      <c r="F40" s="317">
        <v>228.9</v>
      </c>
      <c r="G40" s="317"/>
      <c r="H40" s="317">
        <v>90.2</v>
      </c>
      <c r="I40" s="317"/>
      <c r="J40" s="317">
        <v>70.5</v>
      </c>
      <c r="K40" s="317"/>
      <c r="L40" s="317">
        <v>90.4</v>
      </c>
      <c r="M40" s="317"/>
      <c r="N40" s="317">
        <v>169</v>
      </c>
      <c r="O40" s="317"/>
      <c r="P40" s="317">
        <v>62.7</v>
      </c>
      <c r="Q40" s="317"/>
      <c r="R40" s="317">
        <v>86.8</v>
      </c>
      <c r="S40" s="317"/>
      <c r="T40" s="317">
        <v>132.5</v>
      </c>
      <c r="U40" s="317"/>
      <c r="V40" s="317">
        <v>89</v>
      </c>
      <c r="W40" s="317"/>
      <c r="X40" s="317">
        <v>85</v>
      </c>
      <c r="Y40" s="317"/>
      <c r="Z40" s="317">
        <v>90.9</v>
      </c>
      <c r="AA40" s="317"/>
      <c r="AB40" s="317">
        <v>75.1</v>
      </c>
      <c r="AC40" s="317"/>
      <c r="AD40" s="317">
        <v>111.4</v>
      </c>
      <c r="AE40" s="317"/>
      <c r="AF40" s="317">
        <v>74.3</v>
      </c>
      <c r="AG40" s="317"/>
      <c r="AH40" s="317">
        <v>94</v>
      </c>
      <c r="AI40" s="317"/>
      <c r="AJ40" s="317">
        <v>39.7</v>
      </c>
      <c r="AK40" s="317"/>
      <c r="AL40" s="318" t="s">
        <v>150</v>
      </c>
      <c r="AM40" s="317"/>
      <c r="AN40" s="317">
        <v>110.3</v>
      </c>
      <c r="AO40" s="317"/>
      <c r="AP40" s="317">
        <v>49.6</v>
      </c>
      <c r="AQ40" s="317"/>
      <c r="AR40" s="317">
        <v>96.7</v>
      </c>
      <c r="AS40" s="317"/>
      <c r="AT40" s="318" t="s">
        <v>150</v>
      </c>
      <c r="AU40" s="317"/>
      <c r="AV40" s="319">
        <v>93.9</v>
      </c>
      <c r="AW40" s="274"/>
      <c r="AX40" s="274"/>
      <c r="AY40" s="274"/>
      <c r="AZ40" s="274"/>
      <c r="BA40" s="274"/>
      <c r="BB40" s="274"/>
      <c r="BC40" s="274"/>
      <c r="BD40" s="274"/>
      <c r="BE40" s="274"/>
    </row>
    <row r="41" spans="2:57" ht="16.5" customHeight="1">
      <c r="B41" s="343" t="s">
        <v>149</v>
      </c>
      <c r="C41" s="344"/>
      <c r="D41" s="317">
        <v>95.5</v>
      </c>
      <c r="E41" s="317"/>
      <c r="F41" s="317">
        <v>222.4</v>
      </c>
      <c r="G41" s="317"/>
      <c r="H41" s="317">
        <v>98</v>
      </c>
      <c r="I41" s="317"/>
      <c r="J41" s="317">
        <v>81.7</v>
      </c>
      <c r="K41" s="317"/>
      <c r="L41" s="317">
        <v>94</v>
      </c>
      <c r="M41" s="317"/>
      <c r="N41" s="317">
        <v>195.4</v>
      </c>
      <c r="O41" s="317"/>
      <c r="P41" s="317">
        <v>65.3</v>
      </c>
      <c r="Q41" s="317"/>
      <c r="R41" s="317">
        <v>102.1</v>
      </c>
      <c r="S41" s="317"/>
      <c r="T41" s="317">
        <v>126.1</v>
      </c>
      <c r="U41" s="317"/>
      <c r="V41" s="317">
        <v>92.3</v>
      </c>
      <c r="W41" s="317"/>
      <c r="X41" s="317">
        <v>87.2</v>
      </c>
      <c r="Y41" s="317"/>
      <c r="Z41" s="317">
        <v>88.4</v>
      </c>
      <c r="AA41" s="317"/>
      <c r="AB41" s="317">
        <v>83.1</v>
      </c>
      <c r="AC41" s="317"/>
      <c r="AD41" s="317">
        <v>112.7</v>
      </c>
      <c r="AE41" s="317"/>
      <c r="AF41" s="317">
        <v>75.6</v>
      </c>
      <c r="AG41" s="317"/>
      <c r="AH41" s="317">
        <v>109.5</v>
      </c>
      <c r="AI41" s="317"/>
      <c r="AJ41" s="317">
        <v>40.8</v>
      </c>
      <c r="AK41" s="317"/>
      <c r="AL41" s="318" t="s">
        <v>150</v>
      </c>
      <c r="AM41" s="317"/>
      <c r="AN41" s="317">
        <v>109.9</v>
      </c>
      <c r="AO41" s="317"/>
      <c r="AP41" s="317">
        <v>47.2</v>
      </c>
      <c r="AQ41" s="317"/>
      <c r="AR41" s="317">
        <v>104.6</v>
      </c>
      <c r="AS41" s="317"/>
      <c r="AT41" s="318" t="s">
        <v>150</v>
      </c>
      <c r="AU41" s="317"/>
      <c r="AV41" s="319">
        <v>95.5</v>
      </c>
      <c r="AW41" s="274"/>
      <c r="AX41" s="274"/>
      <c r="AY41" s="274"/>
      <c r="AZ41" s="274"/>
      <c r="BA41" s="274"/>
      <c r="BB41" s="274"/>
      <c r="BC41" s="274"/>
      <c r="BD41" s="274"/>
      <c r="BE41" s="274"/>
    </row>
    <row r="42" spans="2:57" ht="16.5" customHeight="1">
      <c r="B42" s="343" t="s">
        <v>151</v>
      </c>
      <c r="C42" s="344"/>
      <c r="D42" s="317">
        <v>96</v>
      </c>
      <c r="E42" s="317"/>
      <c r="F42" s="317">
        <v>254.1</v>
      </c>
      <c r="G42" s="317"/>
      <c r="H42" s="317">
        <v>96.6</v>
      </c>
      <c r="I42" s="317"/>
      <c r="J42" s="317">
        <v>83.6</v>
      </c>
      <c r="K42" s="317"/>
      <c r="L42" s="317">
        <v>94.7</v>
      </c>
      <c r="M42" s="317"/>
      <c r="N42" s="317">
        <v>235.3</v>
      </c>
      <c r="O42" s="317"/>
      <c r="P42" s="317">
        <v>75</v>
      </c>
      <c r="Q42" s="317"/>
      <c r="R42" s="317">
        <v>109.7</v>
      </c>
      <c r="S42" s="317"/>
      <c r="T42" s="317">
        <v>122.5</v>
      </c>
      <c r="U42" s="317"/>
      <c r="V42" s="317">
        <v>77.9</v>
      </c>
      <c r="W42" s="317"/>
      <c r="X42" s="317">
        <v>82.1</v>
      </c>
      <c r="Y42" s="317"/>
      <c r="Z42" s="317">
        <v>90.7</v>
      </c>
      <c r="AA42" s="317"/>
      <c r="AB42" s="317">
        <v>82.2</v>
      </c>
      <c r="AC42" s="317"/>
      <c r="AD42" s="317">
        <v>109.4</v>
      </c>
      <c r="AE42" s="317"/>
      <c r="AF42" s="317">
        <v>72.8</v>
      </c>
      <c r="AG42" s="317"/>
      <c r="AH42" s="317">
        <v>97.1</v>
      </c>
      <c r="AI42" s="317"/>
      <c r="AJ42" s="317">
        <v>40.5</v>
      </c>
      <c r="AK42" s="317"/>
      <c r="AL42" s="318" t="s">
        <v>150</v>
      </c>
      <c r="AM42" s="317"/>
      <c r="AN42" s="317">
        <v>110.4</v>
      </c>
      <c r="AO42" s="317"/>
      <c r="AP42" s="317">
        <v>45.7</v>
      </c>
      <c r="AQ42" s="317"/>
      <c r="AR42" s="317">
        <v>115.9</v>
      </c>
      <c r="AS42" s="317"/>
      <c r="AT42" s="318" t="s">
        <v>150</v>
      </c>
      <c r="AU42" s="317"/>
      <c r="AV42" s="319">
        <v>96</v>
      </c>
      <c r="AW42" s="274"/>
      <c r="AX42" s="274"/>
      <c r="AY42" s="274"/>
      <c r="AZ42" s="274"/>
      <c r="BA42" s="274"/>
      <c r="BB42" s="274"/>
      <c r="BC42" s="274"/>
      <c r="BD42" s="274"/>
      <c r="BE42" s="274"/>
    </row>
    <row r="43" spans="2:57" ht="16.5" customHeight="1">
      <c r="B43" s="343" t="s">
        <v>152</v>
      </c>
      <c r="C43" s="344"/>
      <c r="D43" s="317">
        <v>93.4</v>
      </c>
      <c r="E43" s="317"/>
      <c r="F43" s="317">
        <v>238.2</v>
      </c>
      <c r="G43" s="317"/>
      <c r="H43" s="317">
        <v>92.8</v>
      </c>
      <c r="I43" s="317"/>
      <c r="J43" s="317">
        <v>85.3</v>
      </c>
      <c r="K43" s="317"/>
      <c r="L43" s="317">
        <v>94.6</v>
      </c>
      <c r="M43" s="317"/>
      <c r="N43" s="317">
        <v>236.3</v>
      </c>
      <c r="O43" s="317"/>
      <c r="P43" s="317">
        <v>68.1</v>
      </c>
      <c r="Q43" s="317"/>
      <c r="R43" s="317">
        <v>137.7</v>
      </c>
      <c r="S43" s="317"/>
      <c r="T43" s="317">
        <v>95.3</v>
      </c>
      <c r="U43" s="317"/>
      <c r="V43" s="317">
        <v>99.8</v>
      </c>
      <c r="W43" s="317"/>
      <c r="X43" s="317">
        <v>82</v>
      </c>
      <c r="Y43" s="317"/>
      <c r="Z43" s="317">
        <v>89.2</v>
      </c>
      <c r="AA43" s="317"/>
      <c r="AB43" s="317">
        <v>85.8</v>
      </c>
      <c r="AC43" s="317"/>
      <c r="AD43" s="317">
        <v>100.6</v>
      </c>
      <c r="AE43" s="317"/>
      <c r="AF43" s="317">
        <v>71.9</v>
      </c>
      <c r="AG43" s="317"/>
      <c r="AH43" s="317">
        <v>96.6</v>
      </c>
      <c r="AI43" s="317"/>
      <c r="AJ43" s="317">
        <v>42.1</v>
      </c>
      <c r="AK43" s="317"/>
      <c r="AL43" s="318" t="s">
        <v>150</v>
      </c>
      <c r="AM43" s="317"/>
      <c r="AN43" s="317">
        <v>106.9</v>
      </c>
      <c r="AO43" s="317"/>
      <c r="AP43" s="317">
        <v>46.5</v>
      </c>
      <c r="AQ43" s="317"/>
      <c r="AR43" s="317">
        <v>108.6</v>
      </c>
      <c r="AS43" s="317"/>
      <c r="AT43" s="318" t="s">
        <v>150</v>
      </c>
      <c r="AU43" s="317"/>
      <c r="AV43" s="319">
        <v>93.4</v>
      </c>
      <c r="AW43" s="274"/>
      <c r="AX43" s="274"/>
      <c r="AY43" s="274"/>
      <c r="AZ43" s="274"/>
      <c r="BA43" s="274"/>
      <c r="BB43" s="274"/>
      <c r="BC43" s="274"/>
      <c r="BD43" s="274"/>
      <c r="BE43" s="274"/>
    </row>
    <row r="44" spans="2:57" ht="16.5" customHeight="1">
      <c r="B44" s="343" t="s">
        <v>153</v>
      </c>
      <c r="C44" s="344"/>
      <c r="D44" s="317">
        <v>92.3</v>
      </c>
      <c r="E44" s="317"/>
      <c r="F44" s="317">
        <v>229.2</v>
      </c>
      <c r="G44" s="317"/>
      <c r="H44" s="317">
        <v>86.4</v>
      </c>
      <c r="I44" s="317"/>
      <c r="J44" s="317">
        <v>74.6</v>
      </c>
      <c r="K44" s="317"/>
      <c r="L44" s="317">
        <v>95.6</v>
      </c>
      <c r="M44" s="317"/>
      <c r="N44" s="317">
        <v>259.8</v>
      </c>
      <c r="O44" s="317"/>
      <c r="P44" s="317">
        <v>63.8</v>
      </c>
      <c r="Q44" s="317"/>
      <c r="R44" s="317">
        <v>140</v>
      </c>
      <c r="S44" s="317"/>
      <c r="T44" s="317">
        <v>90.9</v>
      </c>
      <c r="U44" s="317"/>
      <c r="V44" s="317">
        <v>112.1</v>
      </c>
      <c r="W44" s="317"/>
      <c r="X44" s="317">
        <v>81.7</v>
      </c>
      <c r="Y44" s="317"/>
      <c r="Z44" s="317">
        <v>89.4</v>
      </c>
      <c r="AA44" s="317"/>
      <c r="AB44" s="317">
        <v>78.4</v>
      </c>
      <c r="AC44" s="317"/>
      <c r="AD44" s="317">
        <v>93.9</v>
      </c>
      <c r="AE44" s="317"/>
      <c r="AF44" s="317">
        <v>72</v>
      </c>
      <c r="AG44" s="317"/>
      <c r="AH44" s="317">
        <v>91</v>
      </c>
      <c r="AI44" s="317"/>
      <c r="AJ44" s="317">
        <v>42.4</v>
      </c>
      <c r="AK44" s="317"/>
      <c r="AL44" s="318" t="s">
        <v>150</v>
      </c>
      <c r="AM44" s="317"/>
      <c r="AN44" s="317">
        <v>104.8</v>
      </c>
      <c r="AO44" s="317"/>
      <c r="AP44" s="317">
        <v>49.4</v>
      </c>
      <c r="AQ44" s="317"/>
      <c r="AR44" s="317">
        <v>109.9</v>
      </c>
      <c r="AS44" s="317"/>
      <c r="AT44" s="318" t="s">
        <v>150</v>
      </c>
      <c r="AU44" s="317"/>
      <c r="AV44" s="319">
        <v>92.3</v>
      </c>
      <c r="AW44" s="274"/>
      <c r="AX44" s="274"/>
      <c r="AY44" s="274"/>
      <c r="AZ44" s="274"/>
      <c r="BA44" s="274"/>
      <c r="BB44" s="274"/>
      <c r="BC44" s="274"/>
      <c r="BD44" s="274"/>
      <c r="BE44" s="274"/>
    </row>
    <row r="45" spans="2:57" ht="16.5" customHeight="1">
      <c r="B45" s="343" t="s">
        <v>154</v>
      </c>
      <c r="C45" s="344"/>
      <c r="D45" s="317">
        <v>93.8</v>
      </c>
      <c r="E45" s="317"/>
      <c r="F45" s="317">
        <v>238</v>
      </c>
      <c r="G45" s="317"/>
      <c r="H45" s="317">
        <v>89.2</v>
      </c>
      <c r="I45" s="317"/>
      <c r="J45" s="317">
        <v>75.5</v>
      </c>
      <c r="K45" s="317"/>
      <c r="L45" s="317">
        <v>92.3</v>
      </c>
      <c r="M45" s="317"/>
      <c r="N45" s="317">
        <v>267.3</v>
      </c>
      <c r="O45" s="317"/>
      <c r="P45" s="317">
        <v>61.6</v>
      </c>
      <c r="Q45" s="317"/>
      <c r="R45" s="317">
        <v>126.9</v>
      </c>
      <c r="S45" s="317"/>
      <c r="T45" s="317">
        <v>77.3</v>
      </c>
      <c r="U45" s="317"/>
      <c r="V45" s="317">
        <v>116.2</v>
      </c>
      <c r="W45" s="317"/>
      <c r="X45" s="317">
        <v>81.2</v>
      </c>
      <c r="Y45" s="317"/>
      <c r="Z45" s="317">
        <v>93.5</v>
      </c>
      <c r="AA45" s="317"/>
      <c r="AB45" s="317">
        <v>76.1</v>
      </c>
      <c r="AC45" s="317"/>
      <c r="AD45" s="317">
        <v>93.7</v>
      </c>
      <c r="AE45" s="317"/>
      <c r="AF45" s="317">
        <v>79</v>
      </c>
      <c r="AG45" s="317"/>
      <c r="AH45" s="317">
        <v>109.9</v>
      </c>
      <c r="AI45" s="317"/>
      <c r="AJ45" s="317">
        <v>40.4</v>
      </c>
      <c r="AK45" s="317"/>
      <c r="AL45" s="318" t="s">
        <v>150</v>
      </c>
      <c r="AM45" s="317"/>
      <c r="AN45" s="317">
        <v>116.6</v>
      </c>
      <c r="AO45" s="317"/>
      <c r="AP45" s="317">
        <v>52</v>
      </c>
      <c r="AQ45" s="317"/>
      <c r="AR45" s="317">
        <v>107.8</v>
      </c>
      <c r="AS45" s="317"/>
      <c r="AT45" s="318" t="s">
        <v>150</v>
      </c>
      <c r="AU45" s="317"/>
      <c r="AV45" s="319">
        <v>93.8</v>
      </c>
      <c r="AW45" s="274"/>
      <c r="AX45" s="274"/>
      <c r="AY45" s="274"/>
      <c r="AZ45" s="274"/>
      <c r="BA45" s="274"/>
      <c r="BB45" s="274"/>
      <c r="BC45" s="274"/>
      <c r="BD45" s="274"/>
      <c r="BE45" s="274"/>
    </row>
    <row r="46" spans="2:57" ht="16.5" customHeight="1">
      <c r="B46" s="343" t="s">
        <v>155</v>
      </c>
      <c r="C46" s="344" t="s">
        <v>156</v>
      </c>
      <c r="D46" s="317">
        <v>90.9</v>
      </c>
      <c r="E46" s="344" t="s">
        <v>108</v>
      </c>
      <c r="F46" s="317">
        <v>222.9</v>
      </c>
      <c r="G46" s="344" t="s">
        <v>156</v>
      </c>
      <c r="H46" s="317">
        <v>78.3</v>
      </c>
      <c r="I46" s="344" t="s">
        <v>108</v>
      </c>
      <c r="J46" s="317">
        <v>76.4</v>
      </c>
      <c r="K46" s="344" t="s">
        <v>156</v>
      </c>
      <c r="L46" s="317">
        <v>89.8</v>
      </c>
      <c r="M46" s="344" t="s">
        <v>156</v>
      </c>
      <c r="N46" s="317">
        <v>222</v>
      </c>
      <c r="O46" s="344" t="s">
        <v>108</v>
      </c>
      <c r="P46" s="317">
        <v>55.7</v>
      </c>
      <c r="Q46" s="344" t="s">
        <v>108</v>
      </c>
      <c r="R46" s="317">
        <v>154.9</v>
      </c>
      <c r="S46" s="344" t="s">
        <v>108</v>
      </c>
      <c r="T46" s="317">
        <v>97.5</v>
      </c>
      <c r="U46" s="344" t="s">
        <v>108</v>
      </c>
      <c r="V46" s="317">
        <v>110.5</v>
      </c>
      <c r="W46" s="344" t="s">
        <v>156</v>
      </c>
      <c r="X46" s="317">
        <v>82.5</v>
      </c>
      <c r="Y46" s="344" t="s">
        <v>156</v>
      </c>
      <c r="Z46" s="317">
        <v>94.2</v>
      </c>
      <c r="AA46" s="344" t="s">
        <v>156</v>
      </c>
      <c r="AB46" s="317">
        <v>75.4</v>
      </c>
      <c r="AC46" s="344" t="s">
        <v>108</v>
      </c>
      <c r="AD46" s="317">
        <v>101.5</v>
      </c>
      <c r="AE46" s="344" t="s">
        <v>156</v>
      </c>
      <c r="AF46" s="317">
        <v>73.4</v>
      </c>
      <c r="AG46" s="344" t="s">
        <v>108</v>
      </c>
      <c r="AH46" s="317">
        <v>90.1</v>
      </c>
      <c r="AI46" s="344" t="s">
        <v>156</v>
      </c>
      <c r="AJ46" s="317">
        <v>37.8</v>
      </c>
      <c r="AK46" s="317"/>
      <c r="AL46" s="318" t="s">
        <v>150</v>
      </c>
      <c r="AM46" s="344" t="s">
        <v>108</v>
      </c>
      <c r="AN46" s="317">
        <v>108.8</v>
      </c>
      <c r="AO46" s="344" t="s">
        <v>108</v>
      </c>
      <c r="AP46" s="317">
        <v>51.2</v>
      </c>
      <c r="AQ46" s="344" t="s">
        <v>108</v>
      </c>
      <c r="AR46" s="317">
        <v>92.7</v>
      </c>
      <c r="AS46" s="317"/>
      <c r="AT46" s="318" t="s">
        <v>150</v>
      </c>
      <c r="AU46" s="344" t="s">
        <v>156</v>
      </c>
      <c r="AV46" s="319">
        <v>90.9</v>
      </c>
      <c r="AW46" s="274"/>
      <c r="AX46" s="274"/>
      <c r="AY46" s="274"/>
      <c r="AZ46" s="274"/>
      <c r="BA46" s="274"/>
      <c r="BB46" s="274"/>
      <c r="BC46" s="274"/>
      <c r="BD46" s="274"/>
      <c r="BE46" s="274"/>
    </row>
    <row r="47" spans="2:57" ht="16.5" customHeight="1">
      <c r="B47" s="343" t="s">
        <v>157</v>
      </c>
      <c r="C47" s="344"/>
      <c r="D47" s="317">
        <v>90.6</v>
      </c>
      <c r="E47" s="317"/>
      <c r="F47" s="317">
        <v>219.9</v>
      </c>
      <c r="G47" s="317"/>
      <c r="H47" s="317">
        <v>108.5</v>
      </c>
      <c r="I47" s="317"/>
      <c r="J47" s="317">
        <v>81.6</v>
      </c>
      <c r="K47" s="317"/>
      <c r="L47" s="317">
        <v>91.3</v>
      </c>
      <c r="M47" s="317"/>
      <c r="N47" s="317">
        <v>225.1</v>
      </c>
      <c r="O47" s="317"/>
      <c r="P47" s="317">
        <v>50.7</v>
      </c>
      <c r="Q47" s="317"/>
      <c r="R47" s="317">
        <v>133.8</v>
      </c>
      <c r="S47" s="317"/>
      <c r="T47" s="317">
        <v>117.3</v>
      </c>
      <c r="U47" s="317"/>
      <c r="V47" s="317">
        <v>87.9</v>
      </c>
      <c r="W47" s="317"/>
      <c r="X47" s="317">
        <v>82.2</v>
      </c>
      <c r="Y47" s="317"/>
      <c r="Z47" s="317">
        <v>96.4</v>
      </c>
      <c r="AA47" s="317"/>
      <c r="AB47" s="317">
        <v>78</v>
      </c>
      <c r="AC47" s="317"/>
      <c r="AD47" s="317">
        <v>100.5</v>
      </c>
      <c r="AE47" s="317"/>
      <c r="AF47" s="317">
        <v>71.5</v>
      </c>
      <c r="AG47" s="317"/>
      <c r="AH47" s="317">
        <v>78.4</v>
      </c>
      <c r="AI47" s="317"/>
      <c r="AJ47" s="317">
        <v>36.4</v>
      </c>
      <c r="AK47" s="317"/>
      <c r="AL47" s="318" t="s">
        <v>150</v>
      </c>
      <c r="AM47" s="317"/>
      <c r="AN47" s="317">
        <v>108.6</v>
      </c>
      <c r="AO47" s="317"/>
      <c r="AP47" s="317">
        <v>52.2</v>
      </c>
      <c r="AQ47" s="317"/>
      <c r="AR47" s="317">
        <v>85.2</v>
      </c>
      <c r="AS47" s="317"/>
      <c r="AT47" s="318" t="s">
        <v>150</v>
      </c>
      <c r="AU47" s="317"/>
      <c r="AV47" s="319">
        <v>90.6</v>
      </c>
      <c r="AW47" s="274"/>
      <c r="AX47" s="274"/>
      <c r="AY47" s="274"/>
      <c r="AZ47" s="274"/>
      <c r="BA47" s="274"/>
      <c r="BB47" s="274"/>
      <c r="BC47" s="274"/>
      <c r="BD47" s="274"/>
      <c r="BE47" s="274"/>
    </row>
    <row r="48" spans="2:57" ht="16.5" customHeight="1" thickBot="1">
      <c r="B48" s="345" t="s">
        <v>160</v>
      </c>
      <c r="C48" s="346"/>
      <c r="D48" s="337">
        <v>-0.33003300330034513</v>
      </c>
      <c r="E48" s="337"/>
      <c r="F48" s="337">
        <v>-1.3458950201884257</v>
      </c>
      <c r="G48" s="337"/>
      <c r="H48" s="337">
        <v>38.569604086845466</v>
      </c>
      <c r="I48" s="337"/>
      <c r="J48" s="337">
        <v>6.806282722513068</v>
      </c>
      <c r="K48" s="337"/>
      <c r="L48" s="337">
        <v>1.6703786191536674</v>
      </c>
      <c r="M48" s="337"/>
      <c r="N48" s="337">
        <v>1.3963963963963932</v>
      </c>
      <c r="O48" s="337"/>
      <c r="P48" s="337">
        <v>-8.976660682226212</v>
      </c>
      <c r="Q48" s="337"/>
      <c r="R48" s="337">
        <v>-13.621691413815363</v>
      </c>
      <c r="S48" s="337"/>
      <c r="T48" s="337">
        <v>20.307692307692314</v>
      </c>
      <c r="U48" s="337"/>
      <c r="V48" s="337">
        <v>-20.4524886877828</v>
      </c>
      <c r="W48" s="337"/>
      <c r="X48" s="337">
        <v>-0.3636363636363549</v>
      </c>
      <c r="Y48" s="337"/>
      <c r="Z48" s="337">
        <v>2.3354564755838636</v>
      </c>
      <c r="AA48" s="337"/>
      <c r="AB48" s="337">
        <v>3.44827586206895</v>
      </c>
      <c r="AC48" s="337"/>
      <c r="AD48" s="337">
        <v>-0.9852216748768461</v>
      </c>
      <c r="AE48" s="337"/>
      <c r="AF48" s="337">
        <v>-2.588555858310637</v>
      </c>
      <c r="AG48" s="337"/>
      <c r="AH48" s="337">
        <v>-12.9855715871254</v>
      </c>
      <c r="AI48" s="337"/>
      <c r="AJ48" s="337">
        <v>-3.703703703703698</v>
      </c>
      <c r="AK48" s="337"/>
      <c r="AL48" s="338" t="s">
        <v>150</v>
      </c>
      <c r="AM48" s="337"/>
      <c r="AN48" s="337">
        <v>-0.18382352941176405</v>
      </c>
      <c r="AO48" s="337"/>
      <c r="AP48" s="337">
        <v>1.953125</v>
      </c>
      <c r="AQ48" s="337"/>
      <c r="AR48" s="337">
        <v>-8.090614886731395</v>
      </c>
      <c r="AS48" s="337"/>
      <c r="AT48" s="338" t="s">
        <v>150</v>
      </c>
      <c r="AU48" s="337"/>
      <c r="AV48" s="339">
        <v>-0.33003300330034513</v>
      </c>
      <c r="AW48" s="274"/>
      <c r="AX48" s="274"/>
      <c r="AY48" s="274"/>
      <c r="AZ48" s="274"/>
      <c r="BA48" s="274"/>
      <c r="BB48" s="274"/>
      <c r="BC48" s="274"/>
      <c r="BD48" s="274"/>
      <c r="BE48" s="274"/>
    </row>
    <row r="49" spans="2:57" ht="13.5">
      <c r="B49" s="347" t="s">
        <v>172</v>
      </c>
      <c r="C49" s="260"/>
      <c r="D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</row>
    <row r="50" spans="2:57" ht="13.5">
      <c r="B50" s="260"/>
      <c r="C50" s="260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</row>
    <row r="51" spans="2:57" ht="13.5">
      <c r="B51" s="260"/>
      <c r="C51" s="260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</row>
    <row r="52" spans="2:57" ht="13.5">
      <c r="B52" s="260"/>
      <c r="C52" s="260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</row>
    <row r="53" spans="2:57" ht="13.5">
      <c r="B53" s="260"/>
      <c r="C53" s="260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</row>
    <row r="54" spans="2:57" ht="13.5">
      <c r="B54" s="260"/>
      <c r="C54" s="260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  <c r="BC54" s="274"/>
      <c r="BD54" s="274"/>
      <c r="BE54" s="274"/>
    </row>
    <row r="55" spans="2:57" ht="13.5">
      <c r="B55" s="260"/>
      <c r="C55" s="260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4"/>
      <c r="AS55" s="274"/>
      <c r="AT55" s="274"/>
      <c r="AU55" s="274"/>
      <c r="AV55" s="274"/>
      <c r="AW55" s="274"/>
      <c r="AX55" s="274"/>
      <c r="AY55" s="274"/>
      <c r="AZ55" s="274"/>
      <c r="BA55" s="274"/>
      <c r="BB55" s="274"/>
      <c r="BC55" s="274"/>
      <c r="BD55" s="274"/>
      <c r="BE55" s="274"/>
    </row>
    <row r="56" spans="2:57" ht="13.5">
      <c r="B56" s="260"/>
      <c r="C56" s="260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4"/>
      <c r="AL56" s="274"/>
      <c r="AM56" s="274"/>
      <c r="AN56" s="274"/>
      <c r="AO56" s="274"/>
      <c r="AP56" s="274"/>
      <c r="AQ56" s="274"/>
      <c r="AR56" s="274"/>
      <c r="AS56" s="274"/>
      <c r="AT56" s="274"/>
      <c r="AU56" s="274"/>
      <c r="AV56" s="274"/>
      <c r="AW56" s="274"/>
      <c r="AX56" s="274"/>
      <c r="AY56" s="274"/>
      <c r="AZ56" s="274"/>
      <c r="BA56" s="274"/>
      <c r="BB56" s="274"/>
      <c r="BC56" s="274"/>
      <c r="BD56" s="274"/>
      <c r="BE56" s="274"/>
    </row>
    <row r="57" spans="2:57" ht="13.5">
      <c r="B57" s="260"/>
      <c r="C57" s="260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274"/>
      <c r="BA57" s="274"/>
      <c r="BB57" s="274"/>
      <c r="BC57" s="274"/>
      <c r="BD57" s="274"/>
      <c r="BE57" s="274"/>
    </row>
  </sheetData>
  <mergeCells count="81">
    <mergeCell ref="AS10:AT10"/>
    <mergeCell ref="AS12:AT12"/>
    <mergeCell ref="AU6:AV6"/>
    <mergeCell ref="AU8:AV8"/>
    <mergeCell ref="AU10:AV10"/>
    <mergeCell ref="AS6:AT6"/>
    <mergeCell ref="AS8:AT8"/>
    <mergeCell ref="AU12:AV12"/>
    <mergeCell ref="AO7:AP7"/>
    <mergeCell ref="AO10:AP10"/>
    <mergeCell ref="AQ6:AR6"/>
    <mergeCell ref="AQ8:AR8"/>
    <mergeCell ref="AQ10:AR10"/>
    <mergeCell ref="AI7:AJ7"/>
    <mergeCell ref="AI10:AJ10"/>
    <mergeCell ref="AM7:AN7"/>
    <mergeCell ref="AM10:AN10"/>
    <mergeCell ref="AK7:AL7"/>
    <mergeCell ref="AK10:AL10"/>
    <mergeCell ref="AK8:AL8"/>
    <mergeCell ref="AE6:AF6"/>
    <mergeCell ref="AE10:AF10"/>
    <mergeCell ref="AG7:AH7"/>
    <mergeCell ref="AG10:AH10"/>
    <mergeCell ref="AA6:AB6"/>
    <mergeCell ref="AA10:AB10"/>
    <mergeCell ref="AC6:AD6"/>
    <mergeCell ref="AC8:AD8"/>
    <mergeCell ref="AC10:AD10"/>
    <mergeCell ref="W6:X6"/>
    <mergeCell ref="W8:X8"/>
    <mergeCell ref="W10:X10"/>
    <mergeCell ref="Y6:Z6"/>
    <mergeCell ref="Y8:Z8"/>
    <mergeCell ref="Y10:Z10"/>
    <mergeCell ref="S6:T6"/>
    <mergeCell ref="S8:T8"/>
    <mergeCell ref="S10:T10"/>
    <mergeCell ref="U6:V6"/>
    <mergeCell ref="U10:V10"/>
    <mergeCell ref="O10:P10"/>
    <mergeCell ref="Q6:R6"/>
    <mergeCell ref="Q8:R8"/>
    <mergeCell ref="Q10:R10"/>
    <mergeCell ref="O6:P6"/>
    <mergeCell ref="O8:P8"/>
    <mergeCell ref="C8:D8"/>
    <mergeCell ref="I6:J6"/>
    <mergeCell ref="I8:J8"/>
    <mergeCell ref="I10:J10"/>
    <mergeCell ref="E8:F8"/>
    <mergeCell ref="G6:H6"/>
    <mergeCell ref="G8:H8"/>
    <mergeCell ref="G10:H10"/>
    <mergeCell ref="AO12:AP12"/>
    <mergeCell ref="AQ12:AR12"/>
    <mergeCell ref="AI12:AJ12"/>
    <mergeCell ref="AM12:AN12"/>
    <mergeCell ref="AK12:AL12"/>
    <mergeCell ref="K6:L6"/>
    <mergeCell ref="K8:L8"/>
    <mergeCell ref="K10:L10"/>
    <mergeCell ref="M6:N6"/>
    <mergeCell ref="M8:N8"/>
    <mergeCell ref="M10:N10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K12:L12"/>
    <mergeCell ref="M12:N12"/>
    <mergeCell ref="O12:P12"/>
    <mergeCell ref="Q12:R12"/>
    <mergeCell ref="C12:D12"/>
    <mergeCell ref="E12:F12"/>
    <mergeCell ref="G12:H12"/>
    <mergeCell ref="I12:J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AP57"/>
  <sheetViews>
    <sheetView workbookViewId="0" topLeftCell="A1">
      <selection activeCell="A2" sqref="A2"/>
    </sheetView>
  </sheetViews>
  <sheetFormatPr defaultColWidth="9.00390625" defaultRowHeight="13.5"/>
  <cols>
    <col min="1" max="1" width="5.625" style="350" customWidth="1"/>
    <col min="2" max="2" width="13.625" style="351" customWidth="1"/>
    <col min="3" max="3" width="2.00390625" style="351" customWidth="1"/>
    <col min="4" max="4" width="6.75390625" style="350" customWidth="1"/>
    <col min="5" max="5" width="2.00390625" style="350" customWidth="1"/>
    <col min="6" max="6" width="6.75390625" style="350" customWidth="1"/>
    <col min="7" max="7" width="2.00390625" style="350" customWidth="1"/>
    <col min="8" max="8" width="6.75390625" style="350" customWidth="1"/>
    <col min="9" max="9" width="2.00390625" style="350" customWidth="1"/>
    <col min="10" max="10" width="6.75390625" style="350" customWidth="1"/>
    <col min="11" max="11" width="2.00390625" style="350" customWidth="1"/>
    <col min="12" max="12" width="6.75390625" style="350" customWidth="1"/>
    <col min="13" max="13" width="2.00390625" style="350" customWidth="1"/>
    <col min="14" max="14" width="6.75390625" style="350" customWidth="1"/>
    <col min="15" max="15" width="2.00390625" style="350" customWidth="1"/>
    <col min="16" max="16" width="6.75390625" style="350" customWidth="1"/>
    <col min="17" max="17" width="2.00390625" style="350" customWidth="1"/>
    <col min="18" max="18" width="6.75390625" style="350" customWidth="1"/>
    <col min="19" max="19" width="2.00390625" style="350" customWidth="1"/>
    <col min="20" max="20" width="6.75390625" style="350" customWidth="1"/>
    <col min="21" max="21" width="17.625" style="350" customWidth="1"/>
    <col min="22" max="22" width="13.625" style="351" customWidth="1"/>
    <col min="23" max="23" width="2.00390625" style="351" customWidth="1"/>
    <col min="24" max="24" width="6.75390625" style="350" customWidth="1"/>
    <col min="25" max="25" width="2.00390625" style="350" customWidth="1"/>
    <col min="26" max="26" width="6.75390625" style="350" customWidth="1"/>
    <col min="27" max="27" width="2.00390625" style="350" customWidth="1"/>
    <col min="28" max="28" width="6.75390625" style="350" customWidth="1"/>
    <col min="29" max="29" width="2.00390625" style="350" customWidth="1"/>
    <col min="30" max="30" width="6.75390625" style="350" customWidth="1"/>
    <col min="31" max="31" width="2.00390625" style="350" customWidth="1"/>
    <col min="32" max="32" width="6.75390625" style="350" customWidth="1"/>
    <col min="33" max="33" width="2.00390625" style="350" customWidth="1"/>
    <col min="34" max="34" width="6.75390625" style="350" customWidth="1"/>
    <col min="35" max="35" width="2.00390625" style="350" customWidth="1"/>
    <col min="36" max="36" width="6.75390625" style="350" customWidth="1"/>
    <col min="37" max="37" width="2.00390625" style="350" customWidth="1"/>
    <col min="38" max="38" width="6.75390625" style="350" customWidth="1"/>
    <col min="39" max="39" width="2.00390625" style="350" customWidth="1"/>
    <col min="40" max="40" width="6.75390625" style="350" customWidth="1"/>
    <col min="41" max="41" width="1.875" style="350" customWidth="1"/>
    <col min="42" max="16384" width="9.00390625" style="350" customWidth="1"/>
  </cols>
  <sheetData>
    <row r="1" spans="2:26" ht="18.75">
      <c r="B1" s="348" t="s">
        <v>173</v>
      </c>
      <c r="C1" s="349"/>
      <c r="D1" s="349"/>
      <c r="E1" s="349"/>
      <c r="F1" s="349"/>
      <c r="V1" s="348" t="s">
        <v>174</v>
      </c>
      <c r="W1" s="349"/>
      <c r="X1" s="349"/>
      <c r="Y1" s="349"/>
      <c r="Z1" s="349"/>
    </row>
    <row r="2" ht="14.25" thickBot="1"/>
    <row r="3" spans="2:23" ht="12" customHeight="1" thickBot="1">
      <c r="B3" s="352"/>
      <c r="C3" s="353"/>
      <c r="V3" s="352"/>
      <c r="W3" s="353"/>
    </row>
    <row r="4" spans="2:40" ht="12" customHeight="1" thickBot="1">
      <c r="B4" s="354"/>
      <c r="C4" s="355"/>
      <c r="D4" s="356"/>
      <c r="E4" s="357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V4" s="354"/>
      <c r="W4" s="355"/>
      <c r="X4" s="356"/>
      <c r="Y4" s="357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</row>
    <row r="5" spans="2:40" ht="12" customHeight="1" thickBot="1">
      <c r="B5" s="354" t="s">
        <v>108</v>
      </c>
      <c r="C5" s="354"/>
      <c r="D5" s="359"/>
      <c r="E5" s="360"/>
      <c r="F5" s="361"/>
      <c r="G5" s="359"/>
      <c r="H5" s="359"/>
      <c r="I5" s="359"/>
      <c r="J5" s="359"/>
      <c r="K5" s="359"/>
      <c r="L5" s="359"/>
      <c r="M5" s="362"/>
      <c r="N5" s="362"/>
      <c r="O5" s="359"/>
      <c r="P5" s="359"/>
      <c r="Q5" s="359"/>
      <c r="R5" s="359"/>
      <c r="S5" s="363"/>
      <c r="T5" s="361"/>
      <c r="V5" s="354" t="s">
        <v>108</v>
      </c>
      <c r="W5" s="354"/>
      <c r="X5" s="359"/>
      <c r="Y5" s="360"/>
      <c r="Z5" s="361"/>
      <c r="AA5" s="359"/>
      <c r="AB5" s="359"/>
      <c r="AC5" s="359"/>
      <c r="AD5" s="359"/>
      <c r="AE5" s="359"/>
      <c r="AF5" s="359"/>
      <c r="AG5" s="362"/>
      <c r="AH5" s="362"/>
      <c r="AI5" s="359"/>
      <c r="AJ5" s="359"/>
      <c r="AK5" s="359"/>
      <c r="AL5" s="359"/>
      <c r="AM5" s="363"/>
      <c r="AN5" s="361"/>
    </row>
    <row r="6" spans="2:40" ht="12" customHeight="1" thickBot="1">
      <c r="B6" s="364" t="s">
        <v>175</v>
      </c>
      <c r="C6" s="365"/>
      <c r="D6" s="366"/>
      <c r="E6" s="367"/>
      <c r="F6" s="366"/>
      <c r="G6" s="368"/>
      <c r="H6" s="369"/>
      <c r="I6" s="370"/>
      <c r="J6" s="371"/>
      <c r="K6" s="370"/>
      <c r="L6" s="371"/>
      <c r="M6" s="372"/>
      <c r="N6" s="373"/>
      <c r="O6" s="370"/>
      <c r="P6" s="371"/>
      <c r="Q6" s="370"/>
      <c r="R6" s="371"/>
      <c r="S6" s="374"/>
      <c r="T6" s="375"/>
      <c r="V6" s="364" t="s">
        <v>175</v>
      </c>
      <c r="W6" s="365"/>
      <c r="X6" s="366"/>
      <c r="Y6" s="367"/>
      <c r="Z6" s="366"/>
      <c r="AA6" s="368"/>
      <c r="AB6" s="369"/>
      <c r="AC6" s="370"/>
      <c r="AD6" s="371"/>
      <c r="AE6" s="370"/>
      <c r="AF6" s="371"/>
      <c r="AG6" s="372"/>
      <c r="AH6" s="373"/>
      <c r="AI6" s="370"/>
      <c r="AJ6" s="371"/>
      <c r="AK6" s="370"/>
      <c r="AL6" s="371"/>
      <c r="AM6" s="374"/>
      <c r="AN6" s="375"/>
    </row>
    <row r="7" spans="2:40" ht="12" customHeight="1">
      <c r="B7" s="376"/>
      <c r="C7" s="377"/>
      <c r="D7" s="378"/>
      <c r="E7" s="379"/>
      <c r="F7" s="362"/>
      <c r="G7" s="380"/>
      <c r="H7" s="378"/>
      <c r="I7" s="381"/>
      <c r="J7" s="382"/>
      <c r="K7" s="381"/>
      <c r="L7" s="382"/>
      <c r="M7" s="379"/>
      <c r="N7" s="362"/>
      <c r="O7" s="383"/>
      <c r="P7" s="384"/>
      <c r="Q7" s="383"/>
      <c r="R7" s="385"/>
      <c r="S7" s="386"/>
      <c r="T7" s="387"/>
      <c r="V7" s="376"/>
      <c r="W7" s="377"/>
      <c r="X7" s="378"/>
      <c r="Y7" s="379"/>
      <c r="Z7" s="362"/>
      <c r="AA7" s="380"/>
      <c r="AB7" s="378"/>
      <c r="AC7" s="381"/>
      <c r="AD7" s="382"/>
      <c r="AE7" s="381"/>
      <c r="AF7" s="382"/>
      <c r="AG7" s="379"/>
      <c r="AH7" s="362"/>
      <c r="AI7" s="383"/>
      <c r="AJ7" s="384"/>
      <c r="AK7" s="383"/>
      <c r="AL7" s="385"/>
      <c r="AM7" s="380"/>
      <c r="AN7" s="387"/>
    </row>
    <row r="8" spans="2:40" ht="12" customHeight="1">
      <c r="B8" s="388"/>
      <c r="C8" s="389"/>
      <c r="D8" s="362"/>
      <c r="E8" s="390" t="s">
        <v>176</v>
      </c>
      <c r="F8" s="391"/>
      <c r="G8" s="379"/>
      <c r="H8" s="362"/>
      <c r="I8" s="379"/>
      <c r="J8" s="362"/>
      <c r="K8" s="379"/>
      <c r="L8" s="362"/>
      <c r="M8" s="379"/>
      <c r="N8" s="362"/>
      <c r="O8" s="390" t="s">
        <v>177</v>
      </c>
      <c r="P8" s="392"/>
      <c r="Q8" s="390" t="s">
        <v>178</v>
      </c>
      <c r="R8" s="371"/>
      <c r="S8" s="389"/>
      <c r="T8" s="393"/>
      <c r="V8" s="388"/>
      <c r="W8" s="389"/>
      <c r="X8" s="362"/>
      <c r="Y8" s="390" t="s">
        <v>176</v>
      </c>
      <c r="Z8" s="391"/>
      <c r="AA8" s="379"/>
      <c r="AB8" s="362"/>
      <c r="AC8" s="379"/>
      <c r="AD8" s="362"/>
      <c r="AE8" s="379"/>
      <c r="AF8" s="362"/>
      <c r="AG8" s="379"/>
      <c r="AH8" s="362"/>
      <c r="AI8" s="390" t="s">
        <v>177</v>
      </c>
      <c r="AJ8" s="392"/>
      <c r="AK8" s="390" t="s">
        <v>178</v>
      </c>
      <c r="AL8" s="371"/>
      <c r="AM8" s="379"/>
      <c r="AN8" s="393"/>
    </row>
    <row r="9" spans="2:40" ht="12" customHeight="1">
      <c r="B9" s="388" t="s">
        <v>137</v>
      </c>
      <c r="C9" s="394" t="s">
        <v>127</v>
      </c>
      <c r="D9" s="391"/>
      <c r="E9" s="379"/>
      <c r="F9" s="362"/>
      <c r="G9" s="395" t="s">
        <v>179</v>
      </c>
      <c r="H9" s="371"/>
      <c r="I9" s="395" t="s">
        <v>180</v>
      </c>
      <c r="J9" s="371"/>
      <c r="K9" s="395" t="s">
        <v>181</v>
      </c>
      <c r="L9" s="371"/>
      <c r="M9" s="396" t="s">
        <v>182</v>
      </c>
      <c r="N9" s="371"/>
      <c r="O9" s="379"/>
      <c r="P9" s="397"/>
      <c r="Q9" s="379"/>
      <c r="R9" s="362"/>
      <c r="S9" s="394" t="s">
        <v>183</v>
      </c>
      <c r="T9" s="375"/>
      <c r="V9" s="388" t="s">
        <v>137</v>
      </c>
      <c r="W9" s="394" t="s">
        <v>127</v>
      </c>
      <c r="X9" s="391"/>
      <c r="Y9" s="379"/>
      <c r="Z9" s="362"/>
      <c r="AA9" s="395" t="s">
        <v>179</v>
      </c>
      <c r="AB9" s="371"/>
      <c r="AC9" s="395" t="s">
        <v>180</v>
      </c>
      <c r="AD9" s="371"/>
      <c r="AE9" s="395" t="s">
        <v>181</v>
      </c>
      <c r="AF9" s="371"/>
      <c r="AG9" s="396" t="s">
        <v>182</v>
      </c>
      <c r="AH9" s="371"/>
      <c r="AI9" s="379"/>
      <c r="AJ9" s="397"/>
      <c r="AK9" s="379"/>
      <c r="AL9" s="362"/>
      <c r="AM9" s="395" t="s">
        <v>183</v>
      </c>
      <c r="AN9" s="375"/>
    </row>
    <row r="10" spans="2:40" ht="12" customHeight="1">
      <c r="B10" s="388"/>
      <c r="C10" s="388"/>
      <c r="D10" s="398"/>
      <c r="E10" s="390" t="s">
        <v>184</v>
      </c>
      <c r="F10" s="391"/>
      <c r="G10" s="395"/>
      <c r="H10" s="371"/>
      <c r="I10" s="395"/>
      <c r="J10" s="371"/>
      <c r="K10" s="395"/>
      <c r="L10" s="371"/>
      <c r="M10" s="379"/>
      <c r="N10" s="362"/>
      <c r="O10" s="390" t="s">
        <v>182</v>
      </c>
      <c r="P10" s="392"/>
      <c r="Q10" s="390" t="s">
        <v>182</v>
      </c>
      <c r="R10" s="371"/>
      <c r="S10" s="394"/>
      <c r="T10" s="375"/>
      <c r="V10" s="388"/>
      <c r="W10" s="388"/>
      <c r="X10" s="398"/>
      <c r="Y10" s="390" t="s">
        <v>184</v>
      </c>
      <c r="Z10" s="391"/>
      <c r="AA10" s="395"/>
      <c r="AB10" s="371"/>
      <c r="AC10" s="395"/>
      <c r="AD10" s="371"/>
      <c r="AE10" s="395"/>
      <c r="AF10" s="371"/>
      <c r="AG10" s="379"/>
      <c r="AH10" s="362"/>
      <c r="AI10" s="390" t="s">
        <v>182</v>
      </c>
      <c r="AJ10" s="392"/>
      <c r="AK10" s="390" t="s">
        <v>182</v>
      </c>
      <c r="AL10" s="371"/>
      <c r="AM10" s="395"/>
      <c r="AN10" s="375"/>
    </row>
    <row r="11" spans="2:40" ht="12" customHeight="1" thickBot="1">
      <c r="B11" s="399"/>
      <c r="C11" s="399"/>
      <c r="D11" s="400"/>
      <c r="E11" s="401"/>
      <c r="F11" s="400"/>
      <c r="G11" s="401"/>
      <c r="H11" s="400"/>
      <c r="I11" s="401"/>
      <c r="J11" s="400"/>
      <c r="K11" s="401"/>
      <c r="L11" s="400"/>
      <c r="M11" s="402"/>
      <c r="N11" s="403"/>
      <c r="O11" s="401"/>
      <c r="P11" s="404"/>
      <c r="Q11" s="401"/>
      <c r="R11" s="400"/>
      <c r="S11" s="405"/>
      <c r="T11" s="406"/>
      <c r="V11" s="399"/>
      <c r="W11" s="407"/>
      <c r="X11" s="408"/>
      <c r="Y11" s="409"/>
      <c r="Z11" s="408"/>
      <c r="AA11" s="409"/>
      <c r="AB11" s="408"/>
      <c r="AC11" s="409"/>
      <c r="AD11" s="408"/>
      <c r="AE11" s="409"/>
      <c r="AF11" s="408"/>
      <c r="AG11" s="402"/>
      <c r="AH11" s="403"/>
      <c r="AI11" s="409"/>
      <c r="AJ11" s="410"/>
      <c r="AK11" s="409"/>
      <c r="AL11" s="408"/>
      <c r="AM11" s="409"/>
      <c r="AN11" s="411"/>
    </row>
    <row r="12" spans="2:42" s="418" customFormat="1" ht="16.5" customHeight="1" thickBot="1">
      <c r="B12" s="412" t="s">
        <v>169</v>
      </c>
      <c r="C12" s="413">
        <v>10000</v>
      </c>
      <c r="D12" s="414"/>
      <c r="E12" s="415">
        <v>5817.1</v>
      </c>
      <c r="F12" s="414"/>
      <c r="G12" s="415">
        <v>1236.7</v>
      </c>
      <c r="H12" s="414"/>
      <c r="I12" s="415">
        <v>920.5</v>
      </c>
      <c r="J12" s="414"/>
      <c r="K12" s="415">
        <v>316.2</v>
      </c>
      <c r="L12" s="414"/>
      <c r="M12" s="415">
        <v>4580.4</v>
      </c>
      <c r="N12" s="414"/>
      <c r="O12" s="415">
        <v>2154.3</v>
      </c>
      <c r="P12" s="414"/>
      <c r="Q12" s="415">
        <v>2426.1</v>
      </c>
      <c r="R12" s="414"/>
      <c r="S12" s="415">
        <v>4182.9</v>
      </c>
      <c r="T12" s="416"/>
      <c r="U12" s="417"/>
      <c r="V12" s="412" t="s">
        <v>169</v>
      </c>
      <c r="W12" s="413">
        <v>10000</v>
      </c>
      <c r="X12" s="414"/>
      <c r="Y12" s="415">
        <v>5634.8</v>
      </c>
      <c r="Z12" s="414"/>
      <c r="AA12" s="415">
        <v>1169.2</v>
      </c>
      <c r="AB12" s="414"/>
      <c r="AC12" s="415">
        <v>905</v>
      </c>
      <c r="AD12" s="414"/>
      <c r="AE12" s="415">
        <v>264.2</v>
      </c>
      <c r="AF12" s="414"/>
      <c r="AG12" s="415">
        <v>4465.6</v>
      </c>
      <c r="AH12" s="414"/>
      <c r="AI12" s="415">
        <v>2379.7</v>
      </c>
      <c r="AJ12" s="414"/>
      <c r="AK12" s="415">
        <v>2085.9</v>
      </c>
      <c r="AL12" s="414"/>
      <c r="AM12" s="415">
        <v>4365.2</v>
      </c>
      <c r="AN12" s="416"/>
      <c r="AP12" s="417"/>
    </row>
    <row r="13" spans="2:40" ht="16.5" customHeight="1">
      <c r="B13" s="419" t="s">
        <v>142</v>
      </c>
      <c r="C13" s="420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2"/>
      <c r="V13" s="423" t="s">
        <v>142</v>
      </c>
      <c r="W13" s="424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5"/>
      <c r="AK13" s="425"/>
      <c r="AL13" s="425"/>
      <c r="AM13" s="425"/>
      <c r="AN13" s="426"/>
    </row>
    <row r="14" spans="2:40" ht="16.5" customHeight="1">
      <c r="B14" s="427">
        <v>39099</v>
      </c>
      <c r="C14" s="428"/>
      <c r="D14" s="421">
        <v>101</v>
      </c>
      <c r="E14" s="421"/>
      <c r="F14" s="421">
        <v>100.2</v>
      </c>
      <c r="G14" s="421"/>
      <c r="H14" s="421">
        <v>101.1</v>
      </c>
      <c r="I14" s="421"/>
      <c r="J14" s="421">
        <v>103.9</v>
      </c>
      <c r="K14" s="421"/>
      <c r="L14" s="421">
        <v>93.1</v>
      </c>
      <c r="M14" s="421"/>
      <c r="N14" s="421">
        <v>100</v>
      </c>
      <c r="O14" s="421"/>
      <c r="P14" s="421">
        <v>101.2</v>
      </c>
      <c r="Q14" s="421"/>
      <c r="R14" s="421">
        <v>99</v>
      </c>
      <c r="S14" s="421"/>
      <c r="T14" s="422">
        <v>102</v>
      </c>
      <c r="V14" s="427">
        <v>39099</v>
      </c>
      <c r="W14" s="428"/>
      <c r="X14" s="421">
        <v>103</v>
      </c>
      <c r="Y14" s="421"/>
      <c r="Z14" s="421">
        <v>103.1</v>
      </c>
      <c r="AA14" s="421"/>
      <c r="AB14" s="421">
        <v>100.7</v>
      </c>
      <c r="AC14" s="421"/>
      <c r="AD14" s="421">
        <v>103.4</v>
      </c>
      <c r="AE14" s="421"/>
      <c r="AF14" s="421">
        <v>91.2</v>
      </c>
      <c r="AG14" s="421"/>
      <c r="AH14" s="421">
        <v>103.7</v>
      </c>
      <c r="AI14" s="421"/>
      <c r="AJ14" s="421">
        <v>106.1</v>
      </c>
      <c r="AK14" s="421"/>
      <c r="AL14" s="421">
        <v>100.9</v>
      </c>
      <c r="AM14" s="421"/>
      <c r="AN14" s="422">
        <v>102.9</v>
      </c>
    </row>
    <row r="15" spans="2:40" ht="16.5" customHeight="1">
      <c r="B15" s="427">
        <v>39464</v>
      </c>
      <c r="C15" s="428"/>
      <c r="D15" s="421">
        <v>95.6</v>
      </c>
      <c r="E15" s="421"/>
      <c r="F15" s="421">
        <v>94.5</v>
      </c>
      <c r="G15" s="421"/>
      <c r="H15" s="421">
        <v>91</v>
      </c>
      <c r="I15" s="421"/>
      <c r="J15" s="421">
        <v>91.7</v>
      </c>
      <c r="K15" s="421"/>
      <c r="L15" s="421">
        <v>88.9</v>
      </c>
      <c r="M15" s="421"/>
      <c r="N15" s="421">
        <v>95.4</v>
      </c>
      <c r="O15" s="421"/>
      <c r="P15" s="421">
        <v>97.7</v>
      </c>
      <c r="Q15" s="421"/>
      <c r="R15" s="421">
        <v>93.4</v>
      </c>
      <c r="S15" s="421"/>
      <c r="T15" s="422">
        <v>97.2</v>
      </c>
      <c r="V15" s="427">
        <v>39464</v>
      </c>
      <c r="W15" s="428"/>
      <c r="X15" s="421">
        <v>97.9</v>
      </c>
      <c r="Y15" s="421"/>
      <c r="Z15" s="421">
        <v>98.4</v>
      </c>
      <c r="AA15" s="421"/>
      <c r="AB15" s="421">
        <v>84.1</v>
      </c>
      <c r="AC15" s="421"/>
      <c r="AD15" s="421">
        <v>83</v>
      </c>
      <c r="AE15" s="421"/>
      <c r="AF15" s="421">
        <v>87.7</v>
      </c>
      <c r="AG15" s="421"/>
      <c r="AH15" s="421">
        <v>102.1</v>
      </c>
      <c r="AI15" s="421"/>
      <c r="AJ15" s="421">
        <v>101</v>
      </c>
      <c r="AK15" s="421"/>
      <c r="AL15" s="421">
        <v>103.3</v>
      </c>
      <c r="AM15" s="421"/>
      <c r="AN15" s="422">
        <v>97.3</v>
      </c>
    </row>
    <row r="16" spans="2:40" ht="16.5" customHeight="1">
      <c r="B16" s="427">
        <v>39829</v>
      </c>
      <c r="C16" s="428"/>
      <c r="D16" s="421">
        <v>74.9</v>
      </c>
      <c r="E16" s="421"/>
      <c r="F16" s="421">
        <v>79.7</v>
      </c>
      <c r="G16" s="421"/>
      <c r="H16" s="421">
        <v>86</v>
      </c>
      <c r="I16" s="421"/>
      <c r="J16" s="421">
        <v>90.2</v>
      </c>
      <c r="K16" s="421"/>
      <c r="L16" s="421">
        <v>73.6</v>
      </c>
      <c r="M16" s="421"/>
      <c r="N16" s="421">
        <v>78</v>
      </c>
      <c r="O16" s="421"/>
      <c r="P16" s="421">
        <v>66.6</v>
      </c>
      <c r="Q16" s="421"/>
      <c r="R16" s="421">
        <v>88.1</v>
      </c>
      <c r="S16" s="421"/>
      <c r="T16" s="422">
        <v>68.2</v>
      </c>
      <c r="V16" s="427">
        <v>39829</v>
      </c>
      <c r="W16" s="428"/>
      <c r="X16" s="421">
        <v>76.3</v>
      </c>
      <c r="Y16" s="421"/>
      <c r="Z16" s="421">
        <v>81.1</v>
      </c>
      <c r="AA16" s="421"/>
      <c r="AB16" s="421">
        <v>78</v>
      </c>
      <c r="AC16" s="421"/>
      <c r="AD16" s="421">
        <v>79.6</v>
      </c>
      <c r="AE16" s="421"/>
      <c r="AF16" s="421">
        <v>72.7</v>
      </c>
      <c r="AG16" s="421"/>
      <c r="AH16" s="421">
        <v>81.9</v>
      </c>
      <c r="AI16" s="421"/>
      <c r="AJ16" s="421">
        <v>70.3</v>
      </c>
      <c r="AK16" s="421"/>
      <c r="AL16" s="421">
        <v>95.2</v>
      </c>
      <c r="AM16" s="421"/>
      <c r="AN16" s="422">
        <v>70.1</v>
      </c>
    </row>
    <row r="17" spans="2:40" ht="16.5" customHeight="1">
      <c r="B17" s="427">
        <v>40194</v>
      </c>
      <c r="C17" s="428"/>
      <c r="D17" s="421">
        <v>82.2</v>
      </c>
      <c r="E17" s="421"/>
      <c r="F17" s="421">
        <v>83.2</v>
      </c>
      <c r="G17" s="421"/>
      <c r="H17" s="421">
        <v>90.5</v>
      </c>
      <c r="I17" s="421"/>
      <c r="J17" s="421">
        <v>96.3</v>
      </c>
      <c r="K17" s="421"/>
      <c r="L17" s="421">
        <v>73.7</v>
      </c>
      <c r="M17" s="421"/>
      <c r="N17" s="421">
        <v>81.3</v>
      </c>
      <c r="O17" s="421"/>
      <c r="P17" s="421">
        <v>72.8</v>
      </c>
      <c r="Q17" s="421"/>
      <c r="R17" s="421">
        <v>88.8</v>
      </c>
      <c r="S17" s="421"/>
      <c r="T17" s="422">
        <v>80.8</v>
      </c>
      <c r="V17" s="427">
        <v>40194</v>
      </c>
      <c r="W17" s="428"/>
      <c r="X17" s="421">
        <v>83.7</v>
      </c>
      <c r="Y17" s="421"/>
      <c r="Z17" s="421">
        <v>84.9</v>
      </c>
      <c r="AA17" s="421"/>
      <c r="AB17" s="421">
        <v>81.5</v>
      </c>
      <c r="AC17" s="421"/>
      <c r="AD17" s="421">
        <v>84.1</v>
      </c>
      <c r="AE17" s="421"/>
      <c r="AF17" s="421">
        <v>72.4</v>
      </c>
      <c r="AG17" s="421"/>
      <c r="AH17" s="421">
        <v>85.7</v>
      </c>
      <c r="AI17" s="421"/>
      <c r="AJ17" s="421">
        <v>76.5</v>
      </c>
      <c r="AK17" s="421"/>
      <c r="AL17" s="421">
        <v>96.3</v>
      </c>
      <c r="AM17" s="421"/>
      <c r="AN17" s="422">
        <v>82.2</v>
      </c>
    </row>
    <row r="18" spans="2:40" ht="16.5" customHeight="1">
      <c r="B18" s="429">
        <v>40559</v>
      </c>
      <c r="C18" s="430"/>
      <c r="D18" s="431">
        <v>80</v>
      </c>
      <c r="E18" s="431"/>
      <c r="F18" s="431">
        <v>81.9</v>
      </c>
      <c r="G18" s="431"/>
      <c r="H18" s="431">
        <v>96</v>
      </c>
      <c r="I18" s="432"/>
      <c r="J18" s="431">
        <v>103</v>
      </c>
      <c r="K18" s="431"/>
      <c r="L18" s="431">
        <v>75.4</v>
      </c>
      <c r="M18" s="431"/>
      <c r="N18" s="431">
        <v>78.1</v>
      </c>
      <c r="O18" s="432"/>
      <c r="P18" s="431">
        <v>62.7</v>
      </c>
      <c r="Q18" s="432"/>
      <c r="R18" s="431">
        <v>91.8</v>
      </c>
      <c r="S18" s="431"/>
      <c r="T18" s="433">
        <v>77.3</v>
      </c>
      <c r="V18" s="429">
        <v>40559</v>
      </c>
      <c r="W18" s="432"/>
      <c r="X18" s="431">
        <v>80.8</v>
      </c>
      <c r="Y18" s="431"/>
      <c r="Z18" s="431">
        <v>82.8</v>
      </c>
      <c r="AA18" s="431"/>
      <c r="AB18" s="431">
        <v>85.4</v>
      </c>
      <c r="AC18" s="432"/>
      <c r="AD18" s="431">
        <v>88.8</v>
      </c>
      <c r="AE18" s="432"/>
      <c r="AF18" s="431">
        <v>73.8</v>
      </c>
      <c r="AG18" s="432"/>
      <c r="AH18" s="431">
        <v>82.1</v>
      </c>
      <c r="AI18" s="432"/>
      <c r="AJ18" s="431">
        <v>68</v>
      </c>
      <c r="AK18" s="432"/>
      <c r="AL18" s="431">
        <v>98.2</v>
      </c>
      <c r="AM18" s="432"/>
      <c r="AN18" s="433">
        <v>78.3</v>
      </c>
    </row>
    <row r="19" spans="2:40" ht="16.5" customHeight="1">
      <c r="B19" s="434" t="s">
        <v>142</v>
      </c>
      <c r="C19" s="435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7"/>
      <c r="V19" s="434" t="s">
        <v>142</v>
      </c>
      <c r="W19" s="435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7"/>
    </row>
    <row r="20" spans="2:40" ht="16.5" customHeight="1">
      <c r="B20" s="438" t="s">
        <v>143</v>
      </c>
      <c r="C20" s="439"/>
      <c r="D20" s="421">
        <v>71.8</v>
      </c>
      <c r="E20" s="421"/>
      <c r="F20" s="421">
        <v>68.8</v>
      </c>
      <c r="G20" s="421"/>
      <c r="H20" s="421">
        <v>88.1</v>
      </c>
      <c r="I20" s="421"/>
      <c r="J20" s="421">
        <v>93.7</v>
      </c>
      <c r="K20" s="421"/>
      <c r="L20" s="421">
        <v>71.7</v>
      </c>
      <c r="M20" s="421"/>
      <c r="N20" s="421">
        <v>63.6</v>
      </c>
      <c r="O20" s="421"/>
      <c r="P20" s="421">
        <v>54.9</v>
      </c>
      <c r="Q20" s="421"/>
      <c r="R20" s="421">
        <v>71.3</v>
      </c>
      <c r="S20" s="421"/>
      <c r="T20" s="422">
        <v>76</v>
      </c>
      <c r="V20" s="438" t="s">
        <v>143</v>
      </c>
      <c r="W20" s="439"/>
      <c r="X20" s="421">
        <v>73</v>
      </c>
      <c r="Y20" s="421"/>
      <c r="Z20" s="421">
        <v>69.9</v>
      </c>
      <c r="AA20" s="421"/>
      <c r="AB20" s="421">
        <v>78.2</v>
      </c>
      <c r="AC20" s="421"/>
      <c r="AD20" s="421">
        <v>80.2</v>
      </c>
      <c r="AE20" s="421"/>
      <c r="AF20" s="421">
        <v>71.3</v>
      </c>
      <c r="AG20" s="421"/>
      <c r="AH20" s="421">
        <v>67.7</v>
      </c>
      <c r="AI20" s="421"/>
      <c r="AJ20" s="421">
        <v>63.4</v>
      </c>
      <c r="AK20" s="421"/>
      <c r="AL20" s="421">
        <v>72.5</v>
      </c>
      <c r="AM20" s="421"/>
      <c r="AN20" s="422">
        <v>77</v>
      </c>
    </row>
    <row r="21" spans="2:40" ht="16.5" customHeight="1">
      <c r="B21" s="438" t="s">
        <v>144</v>
      </c>
      <c r="C21" s="439"/>
      <c r="D21" s="421">
        <v>78.1</v>
      </c>
      <c r="E21" s="421"/>
      <c r="F21" s="421">
        <v>75.9</v>
      </c>
      <c r="G21" s="421"/>
      <c r="H21" s="421">
        <v>95</v>
      </c>
      <c r="I21" s="421"/>
      <c r="J21" s="421">
        <v>101.4</v>
      </c>
      <c r="K21" s="421"/>
      <c r="L21" s="421">
        <v>76.3</v>
      </c>
      <c r="M21" s="421"/>
      <c r="N21" s="421">
        <v>70.8</v>
      </c>
      <c r="O21" s="421"/>
      <c r="P21" s="421">
        <v>60.9</v>
      </c>
      <c r="Q21" s="421"/>
      <c r="R21" s="421">
        <v>79.5</v>
      </c>
      <c r="S21" s="421"/>
      <c r="T21" s="422">
        <v>81.2</v>
      </c>
      <c r="V21" s="438" t="s">
        <v>144</v>
      </c>
      <c r="W21" s="439"/>
      <c r="X21" s="421">
        <v>81</v>
      </c>
      <c r="Y21" s="421"/>
      <c r="Z21" s="421">
        <v>79.9</v>
      </c>
      <c r="AA21" s="421"/>
      <c r="AB21" s="421">
        <v>85.5</v>
      </c>
      <c r="AC21" s="421"/>
      <c r="AD21" s="421">
        <v>88.3</v>
      </c>
      <c r="AE21" s="421"/>
      <c r="AF21" s="421">
        <v>76.1</v>
      </c>
      <c r="AG21" s="421"/>
      <c r="AH21" s="421">
        <v>78.4</v>
      </c>
      <c r="AI21" s="421"/>
      <c r="AJ21" s="421">
        <v>72.4</v>
      </c>
      <c r="AK21" s="421"/>
      <c r="AL21" s="421">
        <v>85.4</v>
      </c>
      <c r="AM21" s="421"/>
      <c r="AN21" s="422">
        <v>82.3</v>
      </c>
    </row>
    <row r="22" spans="2:40" ht="16.5" customHeight="1">
      <c r="B22" s="438" t="s">
        <v>145</v>
      </c>
      <c r="C22" s="439"/>
      <c r="D22" s="421">
        <v>72.2</v>
      </c>
      <c r="E22" s="421"/>
      <c r="F22" s="421">
        <v>76</v>
      </c>
      <c r="G22" s="421"/>
      <c r="H22" s="421">
        <v>100.6</v>
      </c>
      <c r="I22" s="421"/>
      <c r="J22" s="421">
        <v>108.3</v>
      </c>
      <c r="K22" s="421"/>
      <c r="L22" s="421">
        <v>78</v>
      </c>
      <c r="M22" s="421"/>
      <c r="N22" s="421">
        <v>69.4</v>
      </c>
      <c r="O22" s="421"/>
      <c r="P22" s="421">
        <v>50.8</v>
      </c>
      <c r="Q22" s="421"/>
      <c r="R22" s="421">
        <v>85.9</v>
      </c>
      <c r="S22" s="421"/>
      <c r="T22" s="422">
        <v>67</v>
      </c>
      <c r="V22" s="438" t="s">
        <v>145</v>
      </c>
      <c r="W22" s="439"/>
      <c r="X22" s="421">
        <v>75.9</v>
      </c>
      <c r="Y22" s="421"/>
      <c r="Z22" s="421">
        <v>82.2</v>
      </c>
      <c r="AA22" s="421"/>
      <c r="AB22" s="421">
        <v>97.1</v>
      </c>
      <c r="AC22" s="421"/>
      <c r="AD22" s="421">
        <v>103.2</v>
      </c>
      <c r="AE22" s="421"/>
      <c r="AF22" s="421">
        <v>76.3</v>
      </c>
      <c r="AG22" s="421"/>
      <c r="AH22" s="421">
        <v>78.3</v>
      </c>
      <c r="AI22" s="421"/>
      <c r="AJ22" s="421">
        <v>64.4</v>
      </c>
      <c r="AK22" s="421"/>
      <c r="AL22" s="421">
        <v>94.2</v>
      </c>
      <c r="AM22" s="421"/>
      <c r="AN22" s="422">
        <v>67.7</v>
      </c>
    </row>
    <row r="23" spans="1:40" ht="16.5" customHeight="1">
      <c r="A23" s="440"/>
      <c r="B23" s="438" t="s">
        <v>146</v>
      </c>
      <c r="C23" s="439"/>
      <c r="D23" s="421">
        <v>72</v>
      </c>
      <c r="E23" s="421"/>
      <c r="F23" s="421">
        <v>76.1</v>
      </c>
      <c r="G23" s="421"/>
      <c r="H23" s="421">
        <v>84.9</v>
      </c>
      <c r="I23" s="421"/>
      <c r="J23" s="421">
        <v>88.3</v>
      </c>
      <c r="K23" s="421"/>
      <c r="L23" s="421">
        <v>75.1</v>
      </c>
      <c r="M23" s="421"/>
      <c r="N23" s="421">
        <v>73.7</v>
      </c>
      <c r="O23" s="421"/>
      <c r="P23" s="421">
        <v>48.3</v>
      </c>
      <c r="Q23" s="421"/>
      <c r="R23" s="421">
        <v>96.2</v>
      </c>
      <c r="S23" s="421"/>
      <c r="T23" s="422">
        <v>66.4</v>
      </c>
      <c r="V23" s="438" t="s">
        <v>146</v>
      </c>
      <c r="W23" s="439"/>
      <c r="X23" s="421">
        <v>69</v>
      </c>
      <c r="Y23" s="421"/>
      <c r="Z23" s="421">
        <v>71.1</v>
      </c>
      <c r="AA23" s="421"/>
      <c r="AB23" s="421">
        <v>74.4</v>
      </c>
      <c r="AC23" s="421"/>
      <c r="AD23" s="421">
        <v>74.6</v>
      </c>
      <c r="AE23" s="421"/>
      <c r="AF23" s="421">
        <v>73.4</v>
      </c>
      <c r="AG23" s="421"/>
      <c r="AH23" s="421">
        <v>70.2</v>
      </c>
      <c r="AI23" s="421"/>
      <c r="AJ23" s="421">
        <v>48.4</v>
      </c>
      <c r="AK23" s="421"/>
      <c r="AL23" s="421">
        <v>95.1</v>
      </c>
      <c r="AM23" s="421"/>
      <c r="AN23" s="422">
        <v>66.4</v>
      </c>
    </row>
    <row r="24" spans="1:40" ht="16.5" customHeight="1">
      <c r="A24" s="440"/>
      <c r="B24" s="438" t="s">
        <v>147</v>
      </c>
      <c r="C24" s="439"/>
      <c r="D24" s="421">
        <v>78</v>
      </c>
      <c r="E24" s="421"/>
      <c r="F24" s="421">
        <v>86.4</v>
      </c>
      <c r="G24" s="421"/>
      <c r="H24" s="421">
        <v>104.2</v>
      </c>
      <c r="I24" s="421"/>
      <c r="J24" s="421">
        <v>115.4</v>
      </c>
      <c r="K24" s="421"/>
      <c r="L24" s="421">
        <v>71.4</v>
      </c>
      <c r="M24" s="421"/>
      <c r="N24" s="421">
        <v>81.6</v>
      </c>
      <c r="O24" s="421"/>
      <c r="P24" s="421">
        <v>55.2</v>
      </c>
      <c r="Q24" s="421"/>
      <c r="R24" s="421">
        <v>105.1</v>
      </c>
      <c r="S24" s="421"/>
      <c r="T24" s="422">
        <v>66.2</v>
      </c>
      <c r="V24" s="438" t="s">
        <v>147</v>
      </c>
      <c r="W24" s="439"/>
      <c r="X24" s="421">
        <v>73</v>
      </c>
      <c r="Y24" s="421"/>
      <c r="Z24" s="421">
        <v>78.5</v>
      </c>
      <c r="AA24" s="421"/>
      <c r="AB24" s="421">
        <v>87.6</v>
      </c>
      <c r="AC24" s="421"/>
      <c r="AD24" s="421">
        <v>93.5</v>
      </c>
      <c r="AE24" s="421"/>
      <c r="AF24" s="421">
        <v>67.7</v>
      </c>
      <c r="AG24" s="421"/>
      <c r="AH24" s="421">
        <v>76.1</v>
      </c>
      <c r="AI24" s="421"/>
      <c r="AJ24" s="421">
        <v>53.6</v>
      </c>
      <c r="AK24" s="421"/>
      <c r="AL24" s="421">
        <v>101.7</v>
      </c>
      <c r="AM24" s="421"/>
      <c r="AN24" s="422">
        <v>66</v>
      </c>
    </row>
    <row r="25" spans="1:40" ht="16.5" customHeight="1">
      <c r="A25" s="440"/>
      <c r="B25" s="438" t="s">
        <v>148</v>
      </c>
      <c r="C25" s="439"/>
      <c r="D25" s="421">
        <v>90.5</v>
      </c>
      <c r="E25" s="421"/>
      <c r="F25" s="421">
        <v>99.1</v>
      </c>
      <c r="G25" s="421"/>
      <c r="H25" s="421">
        <v>112.2</v>
      </c>
      <c r="I25" s="421"/>
      <c r="J25" s="421">
        <v>122.8</v>
      </c>
      <c r="K25" s="421"/>
      <c r="L25" s="421">
        <v>81.4</v>
      </c>
      <c r="M25" s="421"/>
      <c r="N25" s="421">
        <v>95.5</v>
      </c>
      <c r="O25" s="421"/>
      <c r="P25" s="421">
        <v>74</v>
      </c>
      <c r="Q25" s="421"/>
      <c r="R25" s="421">
        <v>114.6</v>
      </c>
      <c r="S25" s="421"/>
      <c r="T25" s="422">
        <v>78.5</v>
      </c>
      <c r="V25" s="438" t="s">
        <v>148</v>
      </c>
      <c r="W25" s="439"/>
      <c r="X25" s="421">
        <v>86.2</v>
      </c>
      <c r="Y25" s="421"/>
      <c r="Z25" s="421">
        <v>92.3</v>
      </c>
      <c r="AA25" s="421"/>
      <c r="AB25" s="421">
        <v>98.4</v>
      </c>
      <c r="AC25" s="421"/>
      <c r="AD25" s="421">
        <v>104.4</v>
      </c>
      <c r="AE25" s="421"/>
      <c r="AF25" s="421">
        <v>77.9</v>
      </c>
      <c r="AG25" s="421"/>
      <c r="AH25" s="421">
        <v>90.7</v>
      </c>
      <c r="AI25" s="421"/>
      <c r="AJ25" s="421">
        <v>74.1</v>
      </c>
      <c r="AK25" s="421"/>
      <c r="AL25" s="421">
        <v>109.6</v>
      </c>
      <c r="AM25" s="421"/>
      <c r="AN25" s="422">
        <v>78.4</v>
      </c>
    </row>
    <row r="26" spans="1:40" ht="16.5" customHeight="1">
      <c r="A26" s="441" t="s">
        <v>150</v>
      </c>
      <c r="B26" s="438" t="s">
        <v>149</v>
      </c>
      <c r="C26" s="439"/>
      <c r="D26" s="421">
        <v>89.6</v>
      </c>
      <c r="E26" s="421"/>
      <c r="F26" s="421">
        <v>94.7</v>
      </c>
      <c r="G26" s="421"/>
      <c r="H26" s="421">
        <v>101.9</v>
      </c>
      <c r="I26" s="421"/>
      <c r="J26" s="421">
        <v>110.3</v>
      </c>
      <c r="K26" s="421"/>
      <c r="L26" s="421">
        <v>77.6</v>
      </c>
      <c r="M26" s="421"/>
      <c r="N26" s="421">
        <v>92.8</v>
      </c>
      <c r="O26" s="421"/>
      <c r="P26" s="421">
        <v>83.2</v>
      </c>
      <c r="Q26" s="421"/>
      <c r="R26" s="421">
        <v>101.3</v>
      </c>
      <c r="S26" s="421"/>
      <c r="T26" s="422">
        <v>82.6</v>
      </c>
      <c r="V26" s="438" t="s">
        <v>149</v>
      </c>
      <c r="W26" s="439"/>
      <c r="X26" s="421">
        <v>89.4</v>
      </c>
      <c r="Y26" s="421"/>
      <c r="Z26" s="421">
        <v>94.4</v>
      </c>
      <c r="AA26" s="421"/>
      <c r="AB26" s="421">
        <v>86.8</v>
      </c>
      <c r="AC26" s="421"/>
      <c r="AD26" s="421">
        <v>90.4</v>
      </c>
      <c r="AE26" s="421"/>
      <c r="AF26" s="421">
        <v>74.4</v>
      </c>
      <c r="AG26" s="421"/>
      <c r="AH26" s="421">
        <v>96.4</v>
      </c>
      <c r="AI26" s="421"/>
      <c r="AJ26" s="421">
        <v>83.7</v>
      </c>
      <c r="AK26" s="421"/>
      <c r="AL26" s="421">
        <v>111</v>
      </c>
      <c r="AM26" s="421"/>
      <c r="AN26" s="422">
        <v>83</v>
      </c>
    </row>
    <row r="27" spans="1:40" ht="16.5" customHeight="1">
      <c r="A27" s="441">
        <v>1</v>
      </c>
      <c r="B27" s="438" t="s">
        <v>151</v>
      </c>
      <c r="C27" s="439"/>
      <c r="D27" s="421">
        <v>80.4</v>
      </c>
      <c r="E27" s="421"/>
      <c r="F27" s="421">
        <v>83.2</v>
      </c>
      <c r="G27" s="421"/>
      <c r="H27" s="421">
        <v>93.9</v>
      </c>
      <c r="I27" s="421"/>
      <c r="J27" s="421">
        <v>100.8</v>
      </c>
      <c r="K27" s="421"/>
      <c r="L27" s="421">
        <v>74.1</v>
      </c>
      <c r="M27" s="421"/>
      <c r="N27" s="421">
        <v>80.3</v>
      </c>
      <c r="O27" s="421"/>
      <c r="P27" s="421">
        <v>70.6</v>
      </c>
      <c r="Q27" s="421"/>
      <c r="R27" s="421">
        <v>88.8</v>
      </c>
      <c r="S27" s="421"/>
      <c r="T27" s="422">
        <v>76.5</v>
      </c>
      <c r="V27" s="438" t="s">
        <v>151</v>
      </c>
      <c r="W27" s="439"/>
      <c r="X27" s="421">
        <v>80.9</v>
      </c>
      <c r="Y27" s="421"/>
      <c r="Z27" s="421">
        <v>82.8</v>
      </c>
      <c r="AA27" s="421"/>
      <c r="AB27" s="421">
        <v>83.7</v>
      </c>
      <c r="AC27" s="421"/>
      <c r="AD27" s="421">
        <v>86.8</v>
      </c>
      <c r="AE27" s="421"/>
      <c r="AF27" s="421">
        <v>73.1</v>
      </c>
      <c r="AG27" s="421"/>
      <c r="AH27" s="421">
        <v>82.6</v>
      </c>
      <c r="AI27" s="421"/>
      <c r="AJ27" s="421">
        <v>69.8</v>
      </c>
      <c r="AK27" s="421"/>
      <c r="AL27" s="421">
        <v>97.2</v>
      </c>
      <c r="AM27" s="421"/>
      <c r="AN27" s="422">
        <v>78.4</v>
      </c>
    </row>
    <row r="28" spans="1:40" ht="16.5" customHeight="1">
      <c r="A28" s="441">
        <v>0</v>
      </c>
      <c r="B28" s="438" t="s">
        <v>152</v>
      </c>
      <c r="C28" s="439"/>
      <c r="D28" s="421">
        <v>85.5</v>
      </c>
      <c r="E28" s="421"/>
      <c r="F28" s="421">
        <v>85.5</v>
      </c>
      <c r="G28" s="421"/>
      <c r="H28" s="421">
        <v>97.6</v>
      </c>
      <c r="I28" s="421"/>
      <c r="J28" s="421">
        <v>107.6</v>
      </c>
      <c r="K28" s="421"/>
      <c r="L28" s="421">
        <v>68.4</v>
      </c>
      <c r="M28" s="421"/>
      <c r="N28" s="421">
        <v>82.3</v>
      </c>
      <c r="O28" s="421"/>
      <c r="P28" s="421">
        <v>70.4</v>
      </c>
      <c r="Q28" s="421"/>
      <c r="R28" s="421">
        <v>92.9</v>
      </c>
      <c r="S28" s="421"/>
      <c r="T28" s="422">
        <v>85.5</v>
      </c>
      <c r="V28" s="438" t="s">
        <v>152</v>
      </c>
      <c r="W28" s="439"/>
      <c r="X28" s="421">
        <v>88.7</v>
      </c>
      <c r="Y28" s="421"/>
      <c r="Z28" s="421">
        <v>90.1</v>
      </c>
      <c r="AA28" s="421"/>
      <c r="AB28" s="421">
        <v>87.7</v>
      </c>
      <c r="AC28" s="421"/>
      <c r="AD28" s="421">
        <v>93.4</v>
      </c>
      <c r="AE28" s="421"/>
      <c r="AF28" s="421">
        <v>68.4</v>
      </c>
      <c r="AG28" s="421"/>
      <c r="AH28" s="421">
        <v>90.8</v>
      </c>
      <c r="AI28" s="421"/>
      <c r="AJ28" s="421">
        <v>79.8</v>
      </c>
      <c r="AK28" s="421"/>
      <c r="AL28" s="421">
        <v>103.4</v>
      </c>
      <c r="AM28" s="421"/>
      <c r="AN28" s="422">
        <v>86.9</v>
      </c>
    </row>
    <row r="29" spans="1:40" ht="16.5" customHeight="1">
      <c r="A29" s="441" t="s">
        <v>150</v>
      </c>
      <c r="B29" s="438" t="s">
        <v>153</v>
      </c>
      <c r="C29" s="439"/>
      <c r="D29" s="421">
        <v>81.5</v>
      </c>
      <c r="E29" s="421"/>
      <c r="F29" s="421">
        <v>78.8</v>
      </c>
      <c r="G29" s="421"/>
      <c r="H29" s="421">
        <v>90.4</v>
      </c>
      <c r="I29" s="421"/>
      <c r="J29" s="421">
        <v>95.3</v>
      </c>
      <c r="K29" s="421"/>
      <c r="L29" s="421">
        <v>76.2</v>
      </c>
      <c r="M29" s="421"/>
      <c r="N29" s="421">
        <v>75.6</v>
      </c>
      <c r="O29" s="421"/>
      <c r="P29" s="421">
        <v>63.1</v>
      </c>
      <c r="Q29" s="421"/>
      <c r="R29" s="421">
        <v>86.8</v>
      </c>
      <c r="S29" s="421"/>
      <c r="T29" s="422">
        <v>85.3</v>
      </c>
      <c r="V29" s="438" t="s">
        <v>153</v>
      </c>
      <c r="W29" s="439"/>
      <c r="X29" s="421">
        <v>86</v>
      </c>
      <c r="Y29" s="421"/>
      <c r="Z29" s="421">
        <v>84.7</v>
      </c>
      <c r="AA29" s="421"/>
      <c r="AB29" s="421">
        <v>79.2</v>
      </c>
      <c r="AC29" s="421"/>
      <c r="AD29" s="421">
        <v>80.2</v>
      </c>
      <c r="AE29" s="421"/>
      <c r="AF29" s="421">
        <v>75.9</v>
      </c>
      <c r="AG29" s="421"/>
      <c r="AH29" s="421">
        <v>86.1</v>
      </c>
      <c r="AI29" s="421"/>
      <c r="AJ29" s="421">
        <v>69.4</v>
      </c>
      <c r="AK29" s="421"/>
      <c r="AL29" s="421">
        <v>105.2</v>
      </c>
      <c r="AM29" s="421"/>
      <c r="AN29" s="422">
        <v>87.8</v>
      </c>
    </row>
    <row r="30" spans="1:40" ht="16.5" customHeight="1">
      <c r="A30" s="441"/>
      <c r="B30" s="438" t="s">
        <v>154</v>
      </c>
      <c r="C30" s="439"/>
      <c r="D30" s="421">
        <v>82.8</v>
      </c>
      <c r="E30" s="421"/>
      <c r="F30" s="421">
        <v>82.2</v>
      </c>
      <c r="G30" s="421"/>
      <c r="H30" s="421">
        <v>91.8</v>
      </c>
      <c r="I30" s="421"/>
      <c r="J30" s="421">
        <v>96.4</v>
      </c>
      <c r="K30" s="421"/>
      <c r="L30" s="421">
        <v>78.4</v>
      </c>
      <c r="M30" s="421"/>
      <c r="N30" s="421">
        <v>79.6</v>
      </c>
      <c r="O30" s="421"/>
      <c r="P30" s="421">
        <v>60.6</v>
      </c>
      <c r="Q30" s="421"/>
      <c r="R30" s="421">
        <v>96.5</v>
      </c>
      <c r="S30" s="421"/>
      <c r="T30" s="422">
        <v>83.7</v>
      </c>
      <c r="V30" s="438" t="s">
        <v>154</v>
      </c>
      <c r="W30" s="439"/>
      <c r="X30" s="421">
        <v>84</v>
      </c>
      <c r="Y30" s="421"/>
      <c r="Z30" s="421">
        <v>84.1</v>
      </c>
      <c r="AA30" s="421"/>
      <c r="AB30" s="421">
        <v>84.3</v>
      </c>
      <c r="AC30" s="421"/>
      <c r="AD30" s="421">
        <v>86.8</v>
      </c>
      <c r="AE30" s="421"/>
      <c r="AF30" s="421">
        <v>75.6</v>
      </c>
      <c r="AG30" s="421"/>
      <c r="AH30" s="421">
        <v>84.1</v>
      </c>
      <c r="AI30" s="421"/>
      <c r="AJ30" s="421">
        <v>67.5</v>
      </c>
      <c r="AK30" s="421"/>
      <c r="AL30" s="421">
        <v>103</v>
      </c>
      <c r="AM30" s="421"/>
      <c r="AN30" s="422">
        <v>83.9</v>
      </c>
    </row>
    <row r="31" spans="2:40" ht="16.5" customHeight="1">
      <c r="B31" s="438" t="s">
        <v>155</v>
      </c>
      <c r="C31" s="439" t="s">
        <v>108</v>
      </c>
      <c r="D31" s="421">
        <v>77.3</v>
      </c>
      <c r="E31" s="439" t="s">
        <v>108</v>
      </c>
      <c r="F31" s="421">
        <v>76.1</v>
      </c>
      <c r="G31" s="439" t="s">
        <v>108</v>
      </c>
      <c r="H31" s="421">
        <v>90.8</v>
      </c>
      <c r="I31" s="439" t="s">
        <v>108</v>
      </c>
      <c r="J31" s="421">
        <v>95.7</v>
      </c>
      <c r="K31" s="439" t="s">
        <v>156</v>
      </c>
      <c r="L31" s="421">
        <v>76.6</v>
      </c>
      <c r="M31" s="439" t="s">
        <v>108</v>
      </c>
      <c r="N31" s="421">
        <v>72.1</v>
      </c>
      <c r="O31" s="439" t="s">
        <v>156</v>
      </c>
      <c r="P31" s="421">
        <v>60.2</v>
      </c>
      <c r="Q31" s="439" t="s">
        <v>108</v>
      </c>
      <c r="R31" s="421">
        <v>82.7</v>
      </c>
      <c r="S31" s="439" t="s">
        <v>108</v>
      </c>
      <c r="T31" s="422">
        <v>79</v>
      </c>
      <c r="V31" s="438" t="s">
        <v>155</v>
      </c>
      <c r="W31" s="439" t="s">
        <v>108</v>
      </c>
      <c r="X31" s="421">
        <v>82.5</v>
      </c>
      <c r="Y31" s="439" t="s">
        <v>156</v>
      </c>
      <c r="Z31" s="421">
        <v>83</v>
      </c>
      <c r="AA31" s="439" t="s">
        <v>156</v>
      </c>
      <c r="AB31" s="421">
        <v>82</v>
      </c>
      <c r="AC31" s="439" t="s">
        <v>108</v>
      </c>
      <c r="AD31" s="421">
        <v>84</v>
      </c>
      <c r="AE31" s="439" t="s">
        <v>156</v>
      </c>
      <c r="AF31" s="421">
        <v>75.2</v>
      </c>
      <c r="AG31" s="439" t="s">
        <v>108</v>
      </c>
      <c r="AH31" s="421">
        <v>83.2</v>
      </c>
      <c r="AI31" s="439" t="s">
        <v>108</v>
      </c>
      <c r="AJ31" s="421">
        <v>68.9</v>
      </c>
      <c r="AK31" s="439" t="s">
        <v>108</v>
      </c>
      <c r="AL31" s="421">
        <v>99.5</v>
      </c>
      <c r="AM31" s="439" t="s">
        <v>108</v>
      </c>
      <c r="AN31" s="422">
        <v>82</v>
      </c>
    </row>
    <row r="32" spans="2:40" ht="16.5" customHeight="1">
      <c r="B32" s="442" t="s">
        <v>157</v>
      </c>
      <c r="C32" s="443"/>
      <c r="D32" s="431">
        <v>70.3</v>
      </c>
      <c r="E32" s="431"/>
      <c r="F32" s="431">
        <v>71.6</v>
      </c>
      <c r="G32" s="431"/>
      <c r="H32" s="431">
        <v>84.9</v>
      </c>
      <c r="I32" s="431"/>
      <c r="J32" s="431">
        <v>90.2</v>
      </c>
      <c r="K32" s="431"/>
      <c r="L32" s="431">
        <v>69.5</v>
      </c>
      <c r="M32" s="431"/>
      <c r="N32" s="431">
        <v>68</v>
      </c>
      <c r="O32" s="431"/>
      <c r="P32" s="431">
        <v>62.5</v>
      </c>
      <c r="Q32" s="431"/>
      <c r="R32" s="431">
        <v>72.9</v>
      </c>
      <c r="S32" s="431"/>
      <c r="T32" s="433">
        <v>68.5</v>
      </c>
      <c r="V32" s="442" t="s">
        <v>157</v>
      </c>
      <c r="W32" s="443"/>
      <c r="X32" s="431">
        <v>71.2</v>
      </c>
      <c r="Y32" s="431"/>
      <c r="Z32" s="431">
        <v>70.8</v>
      </c>
      <c r="AA32" s="431"/>
      <c r="AB32" s="431">
        <v>72.4</v>
      </c>
      <c r="AC32" s="431"/>
      <c r="AD32" s="431">
        <v>74</v>
      </c>
      <c r="AE32" s="431"/>
      <c r="AF32" s="431">
        <v>67</v>
      </c>
      <c r="AG32" s="431"/>
      <c r="AH32" s="431">
        <v>70.4</v>
      </c>
      <c r="AI32" s="431"/>
      <c r="AJ32" s="431">
        <v>66.8</v>
      </c>
      <c r="AK32" s="431"/>
      <c r="AL32" s="431">
        <v>74.5</v>
      </c>
      <c r="AM32" s="431"/>
      <c r="AN32" s="433">
        <v>71.7</v>
      </c>
    </row>
    <row r="33" spans="2:40" ht="16.5" customHeight="1" thickBot="1">
      <c r="B33" s="444" t="s">
        <v>158</v>
      </c>
      <c r="C33" s="445"/>
      <c r="D33" s="446">
        <v>-2.089136490250698</v>
      </c>
      <c r="E33" s="446"/>
      <c r="F33" s="446">
        <v>4.06976744186045</v>
      </c>
      <c r="G33" s="446"/>
      <c r="H33" s="446">
        <v>-3.6322360953461863</v>
      </c>
      <c r="I33" s="446"/>
      <c r="J33" s="446">
        <v>-3.7353255069370372</v>
      </c>
      <c r="K33" s="446"/>
      <c r="L33" s="446">
        <v>-3.0683403068340387</v>
      </c>
      <c r="M33" s="446"/>
      <c r="N33" s="446">
        <v>6.91823899371069</v>
      </c>
      <c r="O33" s="446"/>
      <c r="P33" s="446">
        <v>13.843351548269588</v>
      </c>
      <c r="Q33" s="446"/>
      <c r="R33" s="446">
        <v>2.244039270687259</v>
      </c>
      <c r="S33" s="446"/>
      <c r="T33" s="447">
        <v>-9.868421052631582</v>
      </c>
      <c r="V33" s="444" t="s">
        <v>158</v>
      </c>
      <c r="W33" s="445"/>
      <c r="X33" s="446">
        <v>-2.465753424657535</v>
      </c>
      <c r="Y33" s="446"/>
      <c r="Z33" s="446">
        <v>1.2875536480686511</v>
      </c>
      <c r="AA33" s="446"/>
      <c r="AB33" s="446">
        <v>-7.416879795396413</v>
      </c>
      <c r="AC33" s="446"/>
      <c r="AD33" s="446">
        <v>-7.730673316708236</v>
      </c>
      <c r="AE33" s="446"/>
      <c r="AF33" s="446">
        <v>-6.030855539971947</v>
      </c>
      <c r="AG33" s="446"/>
      <c r="AH33" s="446">
        <v>3.988183161004444</v>
      </c>
      <c r="AI33" s="446"/>
      <c r="AJ33" s="446">
        <v>5.362776025236582</v>
      </c>
      <c r="AK33" s="446"/>
      <c r="AL33" s="446">
        <v>2.758620689655178</v>
      </c>
      <c r="AM33" s="446"/>
      <c r="AN33" s="447">
        <v>-6.88311688311688</v>
      </c>
    </row>
    <row r="34" spans="2:40" ht="16.5" customHeight="1">
      <c r="B34" s="448" t="s">
        <v>159</v>
      </c>
      <c r="C34" s="449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6"/>
      <c r="V34" s="448" t="s">
        <v>159</v>
      </c>
      <c r="W34" s="449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5"/>
      <c r="AI34" s="425"/>
      <c r="AJ34" s="425"/>
      <c r="AK34" s="425"/>
      <c r="AL34" s="425"/>
      <c r="AM34" s="425"/>
      <c r="AN34" s="426"/>
    </row>
    <row r="35" spans="2:40" ht="16.5" customHeight="1">
      <c r="B35" s="438" t="s">
        <v>143</v>
      </c>
      <c r="C35" s="439"/>
      <c r="D35" s="421">
        <v>82.2</v>
      </c>
      <c r="E35" s="421"/>
      <c r="F35" s="421">
        <v>80</v>
      </c>
      <c r="G35" s="421"/>
      <c r="H35" s="421">
        <v>97.6</v>
      </c>
      <c r="I35" s="421"/>
      <c r="J35" s="421">
        <v>103.4</v>
      </c>
      <c r="K35" s="421"/>
      <c r="L35" s="421">
        <v>82</v>
      </c>
      <c r="M35" s="421"/>
      <c r="N35" s="421">
        <v>75.7</v>
      </c>
      <c r="O35" s="421"/>
      <c r="P35" s="421">
        <v>62.7</v>
      </c>
      <c r="Q35" s="421"/>
      <c r="R35" s="421">
        <v>88.8</v>
      </c>
      <c r="S35" s="421"/>
      <c r="T35" s="422">
        <v>84.6</v>
      </c>
      <c r="V35" s="438" t="s">
        <v>143</v>
      </c>
      <c r="W35" s="439"/>
      <c r="X35" s="421">
        <v>82.7</v>
      </c>
      <c r="Y35" s="421"/>
      <c r="Z35" s="421">
        <v>80</v>
      </c>
      <c r="AA35" s="421"/>
      <c r="AB35" s="421">
        <v>88.9</v>
      </c>
      <c r="AC35" s="421"/>
      <c r="AD35" s="421">
        <v>89.8</v>
      </c>
      <c r="AE35" s="421"/>
      <c r="AF35" s="421">
        <v>81.3</v>
      </c>
      <c r="AG35" s="421"/>
      <c r="AH35" s="421">
        <v>78</v>
      </c>
      <c r="AI35" s="421"/>
      <c r="AJ35" s="421">
        <v>66.6</v>
      </c>
      <c r="AK35" s="421"/>
      <c r="AL35" s="421">
        <v>91.3</v>
      </c>
      <c r="AM35" s="421"/>
      <c r="AN35" s="422">
        <v>86</v>
      </c>
    </row>
    <row r="36" spans="2:40" ht="16.5" customHeight="1">
      <c r="B36" s="438" t="s">
        <v>144</v>
      </c>
      <c r="C36" s="439"/>
      <c r="D36" s="421">
        <v>80.7</v>
      </c>
      <c r="E36" s="421"/>
      <c r="F36" s="421">
        <v>77.4</v>
      </c>
      <c r="G36" s="421"/>
      <c r="H36" s="421">
        <v>91.3</v>
      </c>
      <c r="I36" s="421"/>
      <c r="J36" s="421">
        <v>96.4</v>
      </c>
      <c r="K36" s="421"/>
      <c r="L36" s="421">
        <v>76.1</v>
      </c>
      <c r="M36" s="421"/>
      <c r="N36" s="421">
        <v>73.8</v>
      </c>
      <c r="O36" s="421"/>
      <c r="P36" s="421">
        <v>58.2</v>
      </c>
      <c r="Q36" s="421"/>
      <c r="R36" s="421">
        <v>88.6</v>
      </c>
      <c r="S36" s="421"/>
      <c r="T36" s="422">
        <v>85.5</v>
      </c>
      <c r="V36" s="438" t="s">
        <v>144</v>
      </c>
      <c r="W36" s="439"/>
      <c r="X36" s="421">
        <v>83</v>
      </c>
      <c r="Y36" s="421"/>
      <c r="Z36" s="421">
        <v>81.7</v>
      </c>
      <c r="AA36" s="421"/>
      <c r="AB36" s="421">
        <v>85.4</v>
      </c>
      <c r="AC36" s="421"/>
      <c r="AD36" s="421">
        <v>89.8</v>
      </c>
      <c r="AE36" s="421"/>
      <c r="AF36" s="421">
        <v>74.5</v>
      </c>
      <c r="AG36" s="421"/>
      <c r="AH36" s="421">
        <v>80.5</v>
      </c>
      <c r="AI36" s="421"/>
      <c r="AJ36" s="421">
        <v>66.4</v>
      </c>
      <c r="AK36" s="421"/>
      <c r="AL36" s="421">
        <v>97</v>
      </c>
      <c r="AM36" s="421"/>
      <c r="AN36" s="422">
        <v>86.7</v>
      </c>
    </row>
    <row r="37" spans="2:40" ht="16.5" customHeight="1">
      <c r="B37" s="438" t="s">
        <v>145</v>
      </c>
      <c r="C37" s="439"/>
      <c r="D37" s="421">
        <v>67.5</v>
      </c>
      <c r="E37" s="421"/>
      <c r="F37" s="421">
        <v>70.4</v>
      </c>
      <c r="G37" s="421"/>
      <c r="H37" s="421">
        <v>90.3</v>
      </c>
      <c r="I37" s="421"/>
      <c r="J37" s="421">
        <v>95.6</v>
      </c>
      <c r="K37" s="421"/>
      <c r="L37" s="421">
        <v>74.3</v>
      </c>
      <c r="M37" s="421"/>
      <c r="N37" s="421">
        <v>64.8</v>
      </c>
      <c r="O37" s="421"/>
      <c r="P37" s="421">
        <v>46.8</v>
      </c>
      <c r="Q37" s="421"/>
      <c r="R37" s="421">
        <v>82.5</v>
      </c>
      <c r="S37" s="421"/>
      <c r="T37" s="422">
        <v>64.3</v>
      </c>
      <c r="V37" s="438" t="s">
        <v>145</v>
      </c>
      <c r="W37" s="439"/>
      <c r="X37" s="421">
        <v>69.6</v>
      </c>
      <c r="Y37" s="421"/>
      <c r="Z37" s="421">
        <v>74</v>
      </c>
      <c r="AA37" s="421"/>
      <c r="AB37" s="421">
        <v>82</v>
      </c>
      <c r="AC37" s="421"/>
      <c r="AD37" s="421">
        <v>85.2</v>
      </c>
      <c r="AE37" s="421"/>
      <c r="AF37" s="421">
        <v>71.5</v>
      </c>
      <c r="AG37" s="421"/>
      <c r="AH37" s="421">
        <v>71.7</v>
      </c>
      <c r="AI37" s="421"/>
      <c r="AJ37" s="421">
        <v>54.5</v>
      </c>
      <c r="AK37" s="421"/>
      <c r="AL37" s="421">
        <v>93.1</v>
      </c>
      <c r="AM37" s="421"/>
      <c r="AN37" s="422">
        <v>63.8</v>
      </c>
    </row>
    <row r="38" spans="2:40" ht="16.5" customHeight="1">
      <c r="B38" s="438" t="s">
        <v>146</v>
      </c>
      <c r="C38" s="439"/>
      <c r="D38" s="421">
        <v>73.8</v>
      </c>
      <c r="E38" s="421"/>
      <c r="F38" s="421">
        <v>76.5</v>
      </c>
      <c r="G38" s="421"/>
      <c r="H38" s="421">
        <v>89.7</v>
      </c>
      <c r="I38" s="421"/>
      <c r="J38" s="421">
        <v>94.6</v>
      </c>
      <c r="K38" s="421"/>
      <c r="L38" s="421">
        <v>76.4</v>
      </c>
      <c r="M38" s="421"/>
      <c r="N38" s="421">
        <v>73.1</v>
      </c>
      <c r="O38" s="421"/>
      <c r="P38" s="421">
        <v>47.2</v>
      </c>
      <c r="Q38" s="421"/>
      <c r="R38" s="421">
        <v>96.3</v>
      </c>
      <c r="S38" s="421"/>
      <c r="T38" s="422">
        <v>69.8</v>
      </c>
      <c r="V38" s="438" t="s">
        <v>146</v>
      </c>
      <c r="W38" s="439"/>
      <c r="X38" s="421">
        <v>71.8</v>
      </c>
      <c r="Y38" s="421"/>
      <c r="Z38" s="421">
        <v>72.6</v>
      </c>
      <c r="AA38" s="421"/>
      <c r="AB38" s="421">
        <v>80.8</v>
      </c>
      <c r="AC38" s="421"/>
      <c r="AD38" s="421">
        <v>82.7</v>
      </c>
      <c r="AE38" s="421"/>
      <c r="AF38" s="421">
        <v>74.2</v>
      </c>
      <c r="AG38" s="421"/>
      <c r="AH38" s="421">
        <v>70.7</v>
      </c>
      <c r="AI38" s="421"/>
      <c r="AJ38" s="421">
        <v>50.3</v>
      </c>
      <c r="AK38" s="421"/>
      <c r="AL38" s="421">
        <v>95.1</v>
      </c>
      <c r="AM38" s="421"/>
      <c r="AN38" s="422">
        <v>70.5</v>
      </c>
    </row>
    <row r="39" spans="2:40" ht="16.5" customHeight="1">
      <c r="B39" s="438" t="s">
        <v>147</v>
      </c>
      <c r="C39" s="439"/>
      <c r="D39" s="421">
        <v>80.1</v>
      </c>
      <c r="E39" s="421"/>
      <c r="F39" s="421">
        <v>85.3</v>
      </c>
      <c r="G39" s="421"/>
      <c r="H39" s="421">
        <v>111.1</v>
      </c>
      <c r="I39" s="421"/>
      <c r="J39" s="421">
        <v>122.3</v>
      </c>
      <c r="K39" s="421"/>
      <c r="L39" s="421">
        <v>78.1</v>
      </c>
      <c r="M39" s="421"/>
      <c r="N39" s="421">
        <v>78.8</v>
      </c>
      <c r="O39" s="421"/>
      <c r="P39" s="421">
        <v>51.9</v>
      </c>
      <c r="Q39" s="421"/>
      <c r="R39" s="421">
        <v>105.1</v>
      </c>
      <c r="S39" s="421"/>
      <c r="T39" s="422">
        <v>72.1</v>
      </c>
      <c r="V39" s="438" t="s">
        <v>147</v>
      </c>
      <c r="W39" s="439"/>
      <c r="X39" s="421">
        <v>78.4</v>
      </c>
      <c r="Y39" s="421"/>
      <c r="Z39" s="421">
        <v>82.7</v>
      </c>
      <c r="AA39" s="421"/>
      <c r="AB39" s="421">
        <v>97.8</v>
      </c>
      <c r="AC39" s="421"/>
      <c r="AD39" s="421">
        <v>104.9</v>
      </c>
      <c r="AE39" s="421"/>
      <c r="AF39" s="421">
        <v>73.9</v>
      </c>
      <c r="AG39" s="421"/>
      <c r="AH39" s="421">
        <v>79.4</v>
      </c>
      <c r="AI39" s="421"/>
      <c r="AJ39" s="421">
        <v>54</v>
      </c>
      <c r="AK39" s="421"/>
      <c r="AL39" s="421">
        <v>108.8</v>
      </c>
      <c r="AM39" s="421"/>
      <c r="AN39" s="422">
        <v>72.6</v>
      </c>
    </row>
    <row r="40" spans="2:40" ht="16.5" customHeight="1">
      <c r="B40" s="438" t="s">
        <v>148</v>
      </c>
      <c r="C40" s="439"/>
      <c r="D40" s="421">
        <v>82.3</v>
      </c>
      <c r="E40" s="421"/>
      <c r="F40" s="421">
        <v>86</v>
      </c>
      <c r="G40" s="421"/>
      <c r="H40" s="421">
        <v>110.4</v>
      </c>
      <c r="I40" s="421"/>
      <c r="J40" s="421">
        <v>119.8</v>
      </c>
      <c r="K40" s="421"/>
      <c r="L40" s="421">
        <v>81.4</v>
      </c>
      <c r="M40" s="421"/>
      <c r="N40" s="421">
        <v>80.2</v>
      </c>
      <c r="O40" s="421"/>
      <c r="P40" s="421">
        <v>58.5</v>
      </c>
      <c r="Q40" s="421"/>
      <c r="R40" s="421">
        <v>100.4</v>
      </c>
      <c r="S40" s="421"/>
      <c r="T40" s="422">
        <v>76.5</v>
      </c>
      <c r="V40" s="438" t="s">
        <v>148</v>
      </c>
      <c r="W40" s="439"/>
      <c r="X40" s="421">
        <v>81.9</v>
      </c>
      <c r="Y40" s="421"/>
      <c r="Z40" s="421">
        <v>86</v>
      </c>
      <c r="AA40" s="421"/>
      <c r="AB40" s="421">
        <v>96.9</v>
      </c>
      <c r="AC40" s="421"/>
      <c r="AD40" s="421">
        <v>102</v>
      </c>
      <c r="AE40" s="421"/>
      <c r="AF40" s="421">
        <v>79.7</v>
      </c>
      <c r="AG40" s="421"/>
      <c r="AH40" s="421">
        <v>83.4</v>
      </c>
      <c r="AI40" s="421"/>
      <c r="AJ40" s="421">
        <v>66.1</v>
      </c>
      <c r="AK40" s="421"/>
      <c r="AL40" s="421">
        <v>104.4</v>
      </c>
      <c r="AM40" s="421"/>
      <c r="AN40" s="422">
        <v>76.6</v>
      </c>
    </row>
    <row r="41" spans="2:40" ht="16.5" customHeight="1">
      <c r="B41" s="438" t="s">
        <v>149</v>
      </c>
      <c r="C41" s="439"/>
      <c r="D41" s="421">
        <v>84.8</v>
      </c>
      <c r="E41" s="421"/>
      <c r="F41" s="421">
        <v>89.8</v>
      </c>
      <c r="G41" s="421"/>
      <c r="H41" s="421">
        <v>104.1</v>
      </c>
      <c r="I41" s="421"/>
      <c r="J41" s="421">
        <v>112.5</v>
      </c>
      <c r="K41" s="421"/>
      <c r="L41" s="421">
        <v>80.6</v>
      </c>
      <c r="M41" s="421"/>
      <c r="N41" s="421">
        <v>84.8</v>
      </c>
      <c r="O41" s="421"/>
      <c r="P41" s="421">
        <v>77.2</v>
      </c>
      <c r="Q41" s="421"/>
      <c r="R41" s="421">
        <v>93</v>
      </c>
      <c r="S41" s="421"/>
      <c r="T41" s="422">
        <v>80.1</v>
      </c>
      <c r="V41" s="438" t="s">
        <v>149</v>
      </c>
      <c r="W41" s="439"/>
      <c r="X41" s="421">
        <v>83.9</v>
      </c>
      <c r="Y41" s="421"/>
      <c r="Z41" s="421">
        <v>87.2</v>
      </c>
      <c r="AA41" s="421"/>
      <c r="AB41" s="421">
        <v>89</v>
      </c>
      <c r="AC41" s="421"/>
      <c r="AD41" s="421">
        <v>92.7</v>
      </c>
      <c r="AE41" s="421"/>
      <c r="AF41" s="421">
        <v>76.4</v>
      </c>
      <c r="AG41" s="421"/>
      <c r="AH41" s="421">
        <v>86.7</v>
      </c>
      <c r="AI41" s="421"/>
      <c r="AJ41" s="421">
        <v>75.6</v>
      </c>
      <c r="AK41" s="421"/>
      <c r="AL41" s="421">
        <v>100.5</v>
      </c>
      <c r="AM41" s="421"/>
      <c r="AN41" s="422">
        <v>80.4</v>
      </c>
    </row>
    <row r="42" spans="2:40" ht="16.5" customHeight="1">
      <c r="B42" s="438" t="s">
        <v>151</v>
      </c>
      <c r="C42" s="439"/>
      <c r="D42" s="421">
        <v>89</v>
      </c>
      <c r="E42" s="421"/>
      <c r="F42" s="421">
        <v>93</v>
      </c>
      <c r="G42" s="421"/>
      <c r="H42" s="421">
        <v>100.3</v>
      </c>
      <c r="I42" s="421"/>
      <c r="J42" s="421">
        <v>105.8</v>
      </c>
      <c r="K42" s="421"/>
      <c r="L42" s="421">
        <v>81.1</v>
      </c>
      <c r="M42" s="421"/>
      <c r="N42" s="421">
        <v>90</v>
      </c>
      <c r="O42" s="421"/>
      <c r="P42" s="421">
        <v>87.2</v>
      </c>
      <c r="Q42" s="421"/>
      <c r="R42" s="421">
        <v>93.5</v>
      </c>
      <c r="S42" s="421"/>
      <c r="T42" s="422">
        <v>83.2</v>
      </c>
      <c r="V42" s="438" t="s">
        <v>151</v>
      </c>
      <c r="W42" s="439"/>
      <c r="X42" s="421">
        <v>87.9</v>
      </c>
      <c r="Y42" s="421"/>
      <c r="Z42" s="421">
        <v>89.3</v>
      </c>
      <c r="AA42" s="421"/>
      <c r="AB42" s="421">
        <v>87.9</v>
      </c>
      <c r="AC42" s="421"/>
      <c r="AD42" s="421">
        <v>89.9</v>
      </c>
      <c r="AE42" s="421"/>
      <c r="AF42" s="421">
        <v>78.3</v>
      </c>
      <c r="AG42" s="421"/>
      <c r="AH42" s="421">
        <v>89.9</v>
      </c>
      <c r="AI42" s="421"/>
      <c r="AJ42" s="421">
        <v>79.9</v>
      </c>
      <c r="AK42" s="421"/>
      <c r="AL42" s="421">
        <v>100.8</v>
      </c>
      <c r="AM42" s="421"/>
      <c r="AN42" s="422">
        <v>85.4</v>
      </c>
    </row>
    <row r="43" spans="2:40" ht="16.5" customHeight="1">
      <c r="B43" s="438" t="s">
        <v>152</v>
      </c>
      <c r="C43" s="439"/>
      <c r="D43" s="421">
        <v>84.3</v>
      </c>
      <c r="E43" s="421"/>
      <c r="F43" s="421">
        <v>87</v>
      </c>
      <c r="G43" s="421"/>
      <c r="H43" s="421">
        <v>88.7</v>
      </c>
      <c r="I43" s="421"/>
      <c r="J43" s="421">
        <v>95.6</v>
      </c>
      <c r="K43" s="421"/>
      <c r="L43" s="421">
        <v>67.9</v>
      </c>
      <c r="M43" s="421"/>
      <c r="N43" s="421">
        <v>86.8</v>
      </c>
      <c r="O43" s="421"/>
      <c r="P43" s="421">
        <v>78.6</v>
      </c>
      <c r="Q43" s="421"/>
      <c r="R43" s="421">
        <v>92.5</v>
      </c>
      <c r="S43" s="421"/>
      <c r="T43" s="422">
        <v>79.5</v>
      </c>
      <c r="V43" s="438" t="s">
        <v>152</v>
      </c>
      <c r="W43" s="439"/>
      <c r="X43" s="421">
        <v>84.4</v>
      </c>
      <c r="Y43" s="421"/>
      <c r="Z43" s="421">
        <v>87.5</v>
      </c>
      <c r="AA43" s="421"/>
      <c r="AB43" s="421">
        <v>77.4</v>
      </c>
      <c r="AC43" s="421"/>
      <c r="AD43" s="421">
        <v>80.5</v>
      </c>
      <c r="AE43" s="421"/>
      <c r="AF43" s="421">
        <v>68.2</v>
      </c>
      <c r="AG43" s="421"/>
      <c r="AH43" s="421">
        <v>90.3</v>
      </c>
      <c r="AI43" s="421"/>
      <c r="AJ43" s="421">
        <v>83.2</v>
      </c>
      <c r="AK43" s="421"/>
      <c r="AL43" s="421">
        <v>99.7</v>
      </c>
      <c r="AM43" s="421"/>
      <c r="AN43" s="422">
        <v>80.5</v>
      </c>
    </row>
    <row r="44" spans="2:40" ht="16.5" customHeight="1">
      <c r="B44" s="438" t="s">
        <v>153</v>
      </c>
      <c r="C44" s="439"/>
      <c r="D44" s="421">
        <v>81.5</v>
      </c>
      <c r="E44" s="421"/>
      <c r="F44" s="421">
        <v>83.5</v>
      </c>
      <c r="G44" s="421"/>
      <c r="H44" s="421">
        <v>94.3</v>
      </c>
      <c r="I44" s="421"/>
      <c r="J44" s="421">
        <v>101</v>
      </c>
      <c r="K44" s="421"/>
      <c r="L44" s="421">
        <v>72.2</v>
      </c>
      <c r="M44" s="421"/>
      <c r="N44" s="421">
        <v>80.7</v>
      </c>
      <c r="O44" s="421"/>
      <c r="P44" s="421">
        <v>72.9</v>
      </c>
      <c r="Q44" s="421"/>
      <c r="R44" s="421">
        <v>87.5</v>
      </c>
      <c r="S44" s="421"/>
      <c r="T44" s="422">
        <v>80.2</v>
      </c>
      <c r="V44" s="438" t="s">
        <v>153</v>
      </c>
      <c r="W44" s="439"/>
      <c r="X44" s="421">
        <v>86.2</v>
      </c>
      <c r="Y44" s="421"/>
      <c r="Z44" s="421">
        <v>88.7</v>
      </c>
      <c r="AA44" s="421"/>
      <c r="AB44" s="421">
        <v>83.3</v>
      </c>
      <c r="AC44" s="421"/>
      <c r="AD44" s="421">
        <v>85.8</v>
      </c>
      <c r="AE44" s="421"/>
      <c r="AF44" s="421">
        <v>73.3</v>
      </c>
      <c r="AG44" s="421"/>
      <c r="AH44" s="421">
        <v>90.3</v>
      </c>
      <c r="AI44" s="421"/>
      <c r="AJ44" s="421">
        <v>80.4</v>
      </c>
      <c r="AK44" s="421"/>
      <c r="AL44" s="421">
        <v>100.3</v>
      </c>
      <c r="AM44" s="421"/>
      <c r="AN44" s="422">
        <v>82.4</v>
      </c>
    </row>
    <row r="45" spans="2:40" ht="16.5" customHeight="1">
      <c r="B45" s="438" t="s">
        <v>154</v>
      </c>
      <c r="C45" s="439"/>
      <c r="D45" s="421">
        <v>78.7</v>
      </c>
      <c r="E45" s="421"/>
      <c r="F45" s="421">
        <v>79.1</v>
      </c>
      <c r="G45" s="421"/>
      <c r="H45" s="421">
        <v>86.3</v>
      </c>
      <c r="I45" s="421"/>
      <c r="J45" s="421">
        <v>93.9</v>
      </c>
      <c r="K45" s="421"/>
      <c r="L45" s="421">
        <v>69.3</v>
      </c>
      <c r="M45" s="421"/>
      <c r="N45" s="421">
        <v>78.2</v>
      </c>
      <c r="O45" s="421"/>
      <c r="P45" s="421">
        <v>60.8</v>
      </c>
      <c r="Q45" s="421"/>
      <c r="R45" s="421">
        <v>91.6</v>
      </c>
      <c r="S45" s="421"/>
      <c r="T45" s="422">
        <v>77.3</v>
      </c>
      <c r="V45" s="438" t="s">
        <v>154</v>
      </c>
      <c r="W45" s="439"/>
      <c r="X45" s="421">
        <v>80.8</v>
      </c>
      <c r="Y45" s="421"/>
      <c r="Z45" s="421">
        <v>82.8</v>
      </c>
      <c r="AA45" s="421"/>
      <c r="AB45" s="421">
        <v>80.6</v>
      </c>
      <c r="AC45" s="421"/>
      <c r="AD45" s="421">
        <v>84.6</v>
      </c>
      <c r="AE45" s="421"/>
      <c r="AF45" s="421">
        <v>67.8</v>
      </c>
      <c r="AG45" s="421"/>
      <c r="AH45" s="421">
        <v>83.1</v>
      </c>
      <c r="AI45" s="421"/>
      <c r="AJ45" s="421">
        <v>70.6</v>
      </c>
      <c r="AK45" s="421"/>
      <c r="AL45" s="421">
        <v>95.4</v>
      </c>
      <c r="AM45" s="421"/>
      <c r="AN45" s="422">
        <v>78.2</v>
      </c>
    </row>
    <row r="46" spans="2:40" ht="16.5" customHeight="1">
      <c r="B46" s="438" t="s">
        <v>155</v>
      </c>
      <c r="C46" s="450" t="s">
        <v>108</v>
      </c>
      <c r="D46" s="421">
        <v>79.1</v>
      </c>
      <c r="E46" s="450" t="s">
        <v>108</v>
      </c>
      <c r="F46" s="421">
        <v>78.7</v>
      </c>
      <c r="G46" s="450" t="s">
        <v>108</v>
      </c>
      <c r="H46" s="421">
        <v>92.4</v>
      </c>
      <c r="I46" s="450" t="s">
        <v>108</v>
      </c>
      <c r="J46" s="421">
        <v>99.9</v>
      </c>
      <c r="K46" s="450" t="s">
        <v>156</v>
      </c>
      <c r="L46" s="421">
        <v>71.1</v>
      </c>
      <c r="M46" s="450" t="s">
        <v>108</v>
      </c>
      <c r="N46" s="421">
        <v>74.8</v>
      </c>
      <c r="O46" s="450" t="s">
        <v>156</v>
      </c>
      <c r="P46" s="421">
        <v>63.6</v>
      </c>
      <c r="Q46" s="450" t="s">
        <v>108</v>
      </c>
      <c r="R46" s="421">
        <v>84</v>
      </c>
      <c r="S46" s="450" t="s">
        <v>108</v>
      </c>
      <c r="T46" s="422">
        <v>78.5</v>
      </c>
      <c r="V46" s="438" t="s">
        <v>155</v>
      </c>
      <c r="W46" s="450" t="s">
        <v>108</v>
      </c>
      <c r="X46" s="421">
        <v>82.6</v>
      </c>
      <c r="Y46" s="450" t="s">
        <v>156</v>
      </c>
      <c r="Z46" s="421">
        <v>83.2</v>
      </c>
      <c r="AA46" s="450" t="s">
        <v>156</v>
      </c>
      <c r="AB46" s="421">
        <v>79.5</v>
      </c>
      <c r="AC46" s="450" t="s">
        <v>108</v>
      </c>
      <c r="AD46" s="421">
        <v>82.5</v>
      </c>
      <c r="AE46" s="450" t="s">
        <v>156</v>
      </c>
      <c r="AF46" s="421">
        <v>70.8</v>
      </c>
      <c r="AG46" s="450" t="s">
        <v>108</v>
      </c>
      <c r="AH46" s="421">
        <v>83.5</v>
      </c>
      <c r="AI46" s="450" t="s">
        <v>108</v>
      </c>
      <c r="AJ46" s="421">
        <v>74.8</v>
      </c>
      <c r="AK46" s="450" t="s">
        <v>108</v>
      </c>
      <c r="AL46" s="421">
        <v>94.3</v>
      </c>
      <c r="AM46" s="450" t="s">
        <v>108</v>
      </c>
      <c r="AN46" s="422">
        <v>80.9</v>
      </c>
    </row>
    <row r="47" spans="2:40" ht="16.5" customHeight="1">
      <c r="B47" s="438" t="s">
        <v>157</v>
      </c>
      <c r="C47" s="439"/>
      <c r="D47" s="421">
        <v>79</v>
      </c>
      <c r="E47" s="450"/>
      <c r="F47" s="421">
        <v>81.7</v>
      </c>
      <c r="G47" s="450"/>
      <c r="H47" s="421">
        <v>92.8</v>
      </c>
      <c r="I47" s="450"/>
      <c r="J47" s="421">
        <v>98.1</v>
      </c>
      <c r="K47" s="450"/>
      <c r="L47" s="421">
        <v>78.4</v>
      </c>
      <c r="M47" s="450"/>
      <c r="N47" s="421">
        <v>79.3</v>
      </c>
      <c r="O47" s="450"/>
      <c r="P47" s="421">
        <v>69.7</v>
      </c>
      <c r="Q47" s="450"/>
      <c r="R47" s="421">
        <v>89.3</v>
      </c>
      <c r="S47" s="450"/>
      <c r="T47" s="422">
        <v>75</v>
      </c>
      <c r="V47" s="438" t="s">
        <v>157</v>
      </c>
      <c r="W47" s="439"/>
      <c r="X47" s="421">
        <v>79.6</v>
      </c>
      <c r="Y47" s="450"/>
      <c r="Z47" s="421">
        <v>80.3</v>
      </c>
      <c r="AA47" s="450"/>
      <c r="AB47" s="421">
        <v>81.9</v>
      </c>
      <c r="AC47" s="450"/>
      <c r="AD47" s="421">
        <v>82.7</v>
      </c>
      <c r="AE47" s="450"/>
      <c r="AF47" s="421">
        <v>75.2</v>
      </c>
      <c r="AG47" s="450"/>
      <c r="AH47" s="421">
        <v>80.3</v>
      </c>
      <c r="AI47" s="450"/>
      <c r="AJ47" s="421">
        <v>69.8</v>
      </c>
      <c r="AK47" s="450"/>
      <c r="AL47" s="421">
        <v>92.4</v>
      </c>
      <c r="AM47" s="450"/>
      <c r="AN47" s="422">
        <v>78.8</v>
      </c>
    </row>
    <row r="48" spans="2:40" ht="16.5" customHeight="1" thickBot="1">
      <c r="B48" s="444" t="s">
        <v>160</v>
      </c>
      <c r="C48" s="445"/>
      <c r="D48" s="446">
        <v>-0.12642225031604948</v>
      </c>
      <c r="E48" s="446"/>
      <c r="F48" s="446">
        <v>3.811944091486663</v>
      </c>
      <c r="G48" s="446"/>
      <c r="H48" s="446">
        <v>0.43290043290042934</v>
      </c>
      <c r="I48" s="446"/>
      <c r="J48" s="446">
        <v>-1.8018018018018167</v>
      </c>
      <c r="K48" s="446"/>
      <c r="L48" s="446">
        <v>10.267229254571042</v>
      </c>
      <c r="M48" s="446"/>
      <c r="N48" s="446">
        <v>6.016042780748654</v>
      </c>
      <c r="O48" s="446"/>
      <c r="P48" s="446">
        <v>9.591194968553452</v>
      </c>
      <c r="Q48" s="446"/>
      <c r="R48" s="446">
        <v>6.309523809523809</v>
      </c>
      <c r="S48" s="446"/>
      <c r="T48" s="447">
        <v>-4.458598726114649</v>
      </c>
      <c r="V48" s="444" t="s">
        <v>160</v>
      </c>
      <c r="W48" s="445"/>
      <c r="X48" s="446">
        <v>-3.6319612590799077</v>
      </c>
      <c r="Y48" s="446"/>
      <c r="Z48" s="446">
        <v>-3.4855769230769273</v>
      </c>
      <c r="AA48" s="446"/>
      <c r="AB48" s="446">
        <v>3.018867924528301</v>
      </c>
      <c r="AC48" s="446"/>
      <c r="AD48" s="446">
        <v>0.24242424242424399</v>
      </c>
      <c r="AE48" s="446"/>
      <c r="AF48" s="446">
        <v>6.214689265536721</v>
      </c>
      <c r="AG48" s="446"/>
      <c r="AH48" s="446">
        <v>-3.8323353293413187</v>
      </c>
      <c r="AI48" s="446"/>
      <c r="AJ48" s="446">
        <v>-6.68449197860963</v>
      </c>
      <c r="AK48" s="446"/>
      <c r="AL48" s="446">
        <v>-2.0148462354188656</v>
      </c>
      <c r="AM48" s="446"/>
      <c r="AN48" s="447">
        <v>-2.595797280593337</v>
      </c>
    </row>
    <row r="49" spans="2:40" ht="13.5">
      <c r="B49" s="451" t="s">
        <v>170</v>
      </c>
      <c r="C49" s="353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V49" s="451" t="s">
        <v>170</v>
      </c>
      <c r="W49" s="353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2"/>
      <c r="AL49" s="362"/>
      <c r="AM49" s="362"/>
      <c r="AN49" s="362"/>
    </row>
    <row r="50" spans="2:40" ht="13.5">
      <c r="B50" s="353"/>
      <c r="C50" s="353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V50" s="353"/>
      <c r="W50" s="353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362"/>
      <c r="AL50" s="362"/>
      <c r="AM50" s="362"/>
      <c r="AN50" s="362"/>
    </row>
    <row r="51" spans="2:40" ht="13.5">
      <c r="B51" s="353"/>
      <c r="C51" s="353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V51" s="353"/>
      <c r="W51" s="353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2"/>
      <c r="AK51" s="362"/>
      <c r="AL51" s="362"/>
      <c r="AM51" s="362"/>
      <c r="AN51" s="362"/>
    </row>
    <row r="52" spans="2:40" ht="13.5">
      <c r="B52" s="353"/>
      <c r="C52" s="353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V52" s="353"/>
      <c r="W52" s="353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2"/>
      <c r="AL52" s="362"/>
      <c r="AM52" s="362"/>
      <c r="AN52" s="362"/>
    </row>
    <row r="53" spans="2:40" ht="13.5">
      <c r="B53" s="353"/>
      <c r="C53" s="353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V53" s="353"/>
      <c r="W53" s="353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362"/>
      <c r="AJ53" s="362"/>
      <c r="AK53" s="362"/>
      <c r="AL53" s="362"/>
      <c r="AM53" s="362"/>
      <c r="AN53" s="362"/>
    </row>
    <row r="54" spans="2:40" ht="13.5">
      <c r="B54" s="353"/>
      <c r="C54" s="353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V54" s="353"/>
      <c r="W54" s="353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2"/>
      <c r="AJ54" s="362"/>
      <c r="AK54" s="362"/>
      <c r="AL54" s="362"/>
      <c r="AM54" s="362"/>
      <c r="AN54" s="362"/>
    </row>
    <row r="55" spans="2:40" ht="13.5">
      <c r="B55" s="353"/>
      <c r="C55" s="353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V55" s="353"/>
      <c r="W55" s="353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362"/>
      <c r="AI55" s="362"/>
      <c r="AJ55" s="362"/>
      <c r="AK55" s="362"/>
      <c r="AL55" s="362"/>
      <c r="AM55" s="362"/>
      <c r="AN55" s="362"/>
    </row>
    <row r="56" spans="2:40" ht="13.5">
      <c r="B56" s="353"/>
      <c r="C56" s="353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V56" s="353"/>
      <c r="W56" s="353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2"/>
      <c r="AI56" s="362"/>
      <c r="AJ56" s="362"/>
      <c r="AK56" s="362"/>
      <c r="AL56" s="362"/>
      <c r="AM56" s="362"/>
      <c r="AN56" s="362"/>
    </row>
    <row r="57" spans="2:40" ht="13.5">
      <c r="B57" s="353"/>
      <c r="C57" s="353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V57" s="353"/>
      <c r="W57" s="353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2"/>
      <c r="AI57" s="362"/>
      <c r="AJ57" s="362"/>
      <c r="AK57" s="362"/>
      <c r="AL57" s="362"/>
      <c r="AM57" s="362"/>
      <c r="AN57" s="362"/>
    </row>
  </sheetData>
  <mergeCells count="62">
    <mergeCell ref="C9:D9"/>
    <mergeCell ref="I6:J6"/>
    <mergeCell ref="I9:J9"/>
    <mergeCell ref="I10:J10"/>
    <mergeCell ref="G6:H6"/>
    <mergeCell ref="G9:H9"/>
    <mergeCell ref="G10:H10"/>
    <mergeCell ref="E8:F8"/>
    <mergeCell ref="E10:F10"/>
    <mergeCell ref="AG12:AH12"/>
    <mergeCell ref="AI12:AJ12"/>
    <mergeCell ref="AK12:AL12"/>
    <mergeCell ref="AM12:AN12"/>
    <mergeCell ref="Q6:R6"/>
    <mergeCell ref="W12:X12"/>
    <mergeCell ref="Y12:Z12"/>
    <mergeCell ref="AA12:AB12"/>
    <mergeCell ref="S6:T6"/>
    <mergeCell ref="S12:T12"/>
    <mergeCell ref="Q8:R8"/>
    <mergeCell ref="Q10:R10"/>
    <mergeCell ref="K6:L6"/>
    <mergeCell ref="K9:L9"/>
    <mergeCell ref="K10:L10"/>
    <mergeCell ref="O6:P6"/>
    <mergeCell ref="O8:P8"/>
    <mergeCell ref="O10:P10"/>
    <mergeCell ref="AM9:AN9"/>
    <mergeCell ref="Y10:Z10"/>
    <mergeCell ref="AA10:AB10"/>
    <mergeCell ref="AC10:AD10"/>
    <mergeCell ref="AE10:AF10"/>
    <mergeCell ref="AI10:AJ10"/>
    <mergeCell ref="AK10:AL10"/>
    <mergeCell ref="AM10:AN10"/>
    <mergeCell ref="AK8:AL8"/>
    <mergeCell ref="W9:X9"/>
    <mergeCell ref="AA9:AB9"/>
    <mergeCell ref="AC9:AD9"/>
    <mergeCell ref="AE9:AF9"/>
    <mergeCell ref="AI8:AJ8"/>
    <mergeCell ref="AG9:AH9"/>
    <mergeCell ref="Y8:Z8"/>
    <mergeCell ref="K12:L12"/>
    <mergeCell ref="M12:N12"/>
    <mergeCell ref="O12:P12"/>
    <mergeCell ref="Q12:R12"/>
    <mergeCell ref="C12:D12"/>
    <mergeCell ref="E12:F12"/>
    <mergeCell ref="G12:H12"/>
    <mergeCell ref="I12:J12"/>
    <mergeCell ref="AI6:AJ6"/>
    <mergeCell ref="AK6:AL6"/>
    <mergeCell ref="AM6:AN6"/>
    <mergeCell ref="AA6:AB6"/>
    <mergeCell ref="AC6:AD6"/>
    <mergeCell ref="AE6:AF6"/>
    <mergeCell ref="AC12:AD12"/>
    <mergeCell ref="AE12:AF12"/>
    <mergeCell ref="M9:N9"/>
    <mergeCell ref="S10:T10"/>
    <mergeCell ref="S9:T9"/>
  </mergeCells>
  <printOptions/>
  <pageMargins left="0.3937007874015748" right="0.26" top="0.7874015748031497" bottom="0.5905511811023623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U57"/>
  <sheetViews>
    <sheetView workbookViewId="0" topLeftCell="A1">
      <selection activeCell="A2" sqref="A2"/>
    </sheetView>
  </sheetViews>
  <sheetFormatPr defaultColWidth="9.00390625" defaultRowHeight="13.5"/>
  <cols>
    <col min="1" max="1" width="5.625" style="454" customWidth="1"/>
    <col min="2" max="2" width="13.625" style="455" customWidth="1"/>
    <col min="3" max="3" width="2.00390625" style="455" customWidth="1"/>
    <col min="4" max="4" width="6.75390625" style="454" customWidth="1"/>
    <col min="5" max="5" width="2.00390625" style="454" customWidth="1"/>
    <col min="6" max="6" width="6.75390625" style="454" customWidth="1"/>
    <col min="7" max="7" width="2.00390625" style="454" customWidth="1"/>
    <col min="8" max="8" width="6.75390625" style="454" customWidth="1"/>
    <col min="9" max="9" width="2.00390625" style="454" customWidth="1"/>
    <col min="10" max="10" width="6.75390625" style="454" customWidth="1"/>
    <col min="11" max="11" width="2.00390625" style="454" customWidth="1"/>
    <col min="12" max="12" width="6.75390625" style="454" customWidth="1"/>
    <col min="13" max="13" width="2.00390625" style="454" customWidth="1"/>
    <col min="14" max="14" width="6.75390625" style="454" customWidth="1"/>
    <col min="15" max="15" width="2.00390625" style="454" customWidth="1"/>
    <col min="16" max="16" width="6.75390625" style="454" customWidth="1"/>
    <col min="17" max="17" width="2.00390625" style="454" customWidth="1"/>
    <col min="18" max="18" width="6.75390625" style="454" customWidth="1"/>
    <col min="19" max="19" width="2.00390625" style="454" customWidth="1"/>
    <col min="20" max="20" width="6.75390625" style="454" customWidth="1"/>
    <col min="21" max="21" width="15.25390625" style="454" customWidth="1"/>
    <col min="22" max="16384" width="9.00390625" style="454" customWidth="1"/>
  </cols>
  <sheetData>
    <row r="1" spans="2:6" ht="18.75">
      <c r="B1" s="452" t="s">
        <v>185</v>
      </c>
      <c r="C1" s="453"/>
      <c r="D1" s="453"/>
      <c r="E1" s="453"/>
      <c r="F1" s="453"/>
    </row>
    <row r="2" ht="14.25" thickBot="1"/>
    <row r="3" spans="2:3" ht="12" customHeight="1" thickBot="1">
      <c r="B3" s="456"/>
      <c r="C3" s="457"/>
    </row>
    <row r="4" spans="2:20" ht="12" customHeight="1" thickBot="1">
      <c r="B4" s="458"/>
      <c r="C4" s="459"/>
      <c r="D4" s="460"/>
      <c r="E4" s="461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</row>
    <row r="5" spans="2:20" ht="12" customHeight="1" thickBot="1">
      <c r="B5" s="458" t="s">
        <v>108</v>
      </c>
      <c r="C5" s="458"/>
      <c r="D5" s="463"/>
      <c r="E5" s="464"/>
      <c r="F5" s="465"/>
      <c r="G5" s="463"/>
      <c r="H5" s="463"/>
      <c r="I5" s="463"/>
      <c r="J5" s="463"/>
      <c r="K5" s="463"/>
      <c r="L5" s="463"/>
      <c r="M5" s="466"/>
      <c r="N5" s="466"/>
      <c r="O5" s="463"/>
      <c r="P5" s="463"/>
      <c r="Q5" s="463"/>
      <c r="R5" s="463"/>
      <c r="S5" s="467"/>
      <c r="T5" s="465"/>
    </row>
    <row r="6" spans="2:20" ht="12" customHeight="1" thickBot="1">
      <c r="B6" s="468" t="s">
        <v>175</v>
      </c>
      <c r="C6" s="469"/>
      <c r="D6" s="470"/>
      <c r="E6" s="471"/>
      <c r="F6" s="470"/>
      <c r="G6" s="472"/>
      <c r="H6" s="473"/>
      <c r="I6" s="474"/>
      <c r="J6" s="475"/>
      <c r="K6" s="474"/>
      <c r="L6" s="475"/>
      <c r="M6" s="476"/>
      <c r="N6" s="477"/>
      <c r="O6" s="474"/>
      <c r="P6" s="475"/>
      <c r="Q6" s="474"/>
      <c r="R6" s="475"/>
      <c r="S6" s="478"/>
      <c r="T6" s="479"/>
    </row>
    <row r="7" spans="2:20" ht="12" customHeight="1">
      <c r="B7" s="480"/>
      <c r="C7" s="481"/>
      <c r="D7" s="482"/>
      <c r="E7" s="483"/>
      <c r="F7" s="466"/>
      <c r="G7" s="484"/>
      <c r="H7" s="482"/>
      <c r="I7" s="485"/>
      <c r="J7" s="486"/>
      <c r="K7" s="485"/>
      <c r="L7" s="486"/>
      <c r="M7" s="483"/>
      <c r="N7" s="466"/>
      <c r="O7" s="487"/>
      <c r="P7" s="488"/>
      <c r="Q7" s="487"/>
      <c r="R7" s="489"/>
      <c r="S7" s="490"/>
      <c r="T7" s="491"/>
    </row>
    <row r="8" spans="2:20" ht="12" customHeight="1">
      <c r="B8" s="492"/>
      <c r="C8" s="493"/>
      <c r="D8" s="466"/>
      <c r="E8" s="494" t="s">
        <v>176</v>
      </c>
      <c r="F8" s="495"/>
      <c r="G8" s="483"/>
      <c r="H8" s="466"/>
      <c r="I8" s="483"/>
      <c r="J8" s="466"/>
      <c r="K8" s="483"/>
      <c r="L8" s="466"/>
      <c r="M8" s="483"/>
      <c r="N8" s="466"/>
      <c r="O8" s="494" t="s">
        <v>177</v>
      </c>
      <c r="P8" s="496"/>
      <c r="Q8" s="494" t="s">
        <v>178</v>
      </c>
      <c r="R8" s="475"/>
      <c r="S8" s="493"/>
      <c r="T8" s="497"/>
    </row>
    <row r="9" spans="2:20" ht="12" customHeight="1">
      <c r="B9" s="492" t="s">
        <v>137</v>
      </c>
      <c r="C9" s="498" t="s">
        <v>127</v>
      </c>
      <c r="D9" s="495"/>
      <c r="E9" s="483"/>
      <c r="F9" s="466"/>
      <c r="G9" s="499" t="s">
        <v>179</v>
      </c>
      <c r="H9" s="475"/>
      <c r="I9" s="499" t="s">
        <v>180</v>
      </c>
      <c r="J9" s="475"/>
      <c r="K9" s="499" t="s">
        <v>181</v>
      </c>
      <c r="L9" s="475"/>
      <c r="M9" s="500" t="s">
        <v>182</v>
      </c>
      <c r="N9" s="475"/>
      <c r="O9" s="483"/>
      <c r="P9" s="501"/>
      <c r="Q9" s="483"/>
      <c r="R9" s="466"/>
      <c r="S9" s="498" t="s">
        <v>183</v>
      </c>
      <c r="T9" s="479"/>
    </row>
    <row r="10" spans="2:20" ht="12" customHeight="1">
      <c r="B10" s="492"/>
      <c r="C10" s="492"/>
      <c r="D10" s="502"/>
      <c r="E10" s="494" t="s">
        <v>184</v>
      </c>
      <c r="F10" s="495"/>
      <c r="G10" s="499"/>
      <c r="H10" s="475"/>
      <c r="I10" s="499"/>
      <c r="J10" s="475"/>
      <c r="K10" s="499"/>
      <c r="L10" s="475"/>
      <c r="M10" s="483"/>
      <c r="N10" s="466"/>
      <c r="O10" s="494" t="s">
        <v>182</v>
      </c>
      <c r="P10" s="496"/>
      <c r="Q10" s="494" t="s">
        <v>182</v>
      </c>
      <c r="R10" s="475"/>
      <c r="S10" s="498"/>
      <c r="T10" s="479"/>
    </row>
    <row r="11" spans="2:20" ht="12" customHeight="1" thickBot="1">
      <c r="B11" s="503"/>
      <c r="C11" s="503"/>
      <c r="D11" s="504"/>
      <c r="E11" s="505"/>
      <c r="F11" s="504"/>
      <c r="G11" s="505"/>
      <c r="H11" s="504"/>
      <c r="I11" s="505"/>
      <c r="J11" s="504"/>
      <c r="K11" s="505"/>
      <c r="L11" s="504"/>
      <c r="M11" s="506"/>
      <c r="N11" s="507"/>
      <c r="O11" s="505"/>
      <c r="P11" s="508"/>
      <c r="Q11" s="505"/>
      <c r="R11" s="504"/>
      <c r="S11" s="509"/>
      <c r="T11" s="510"/>
    </row>
    <row r="12" spans="2:21" s="517" customFormat="1" ht="16.5" customHeight="1" thickBot="1">
      <c r="B12" s="511" t="s">
        <v>169</v>
      </c>
      <c r="C12" s="512">
        <v>10000</v>
      </c>
      <c r="D12" s="513"/>
      <c r="E12" s="514">
        <v>5489.2</v>
      </c>
      <c r="F12" s="513"/>
      <c r="G12" s="514">
        <v>850.3</v>
      </c>
      <c r="H12" s="513"/>
      <c r="I12" s="514">
        <v>312.9</v>
      </c>
      <c r="J12" s="513"/>
      <c r="K12" s="514">
        <v>537.4</v>
      </c>
      <c r="L12" s="513"/>
      <c r="M12" s="514">
        <v>4638.9</v>
      </c>
      <c r="N12" s="513"/>
      <c r="O12" s="514">
        <v>1554.1</v>
      </c>
      <c r="P12" s="513"/>
      <c r="Q12" s="514">
        <v>3084.8</v>
      </c>
      <c r="R12" s="513"/>
      <c r="S12" s="514">
        <v>4510.8</v>
      </c>
      <c r="T12" s="515"/>
      <c r="U12" s="516"/>
    </row>
    <row r="13" spans="2:20" ht="16.5" customHeight="1">
      <c r="B13" s="518" t="s">
        <v>142</v>
      </c>
      <c r="C13" s="519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1"/>
    </row>
    <row r="14" spans="2:20" ht="16.5" customHeight="1">
      <c r="B14" s="522">
        <v>39099</v>
      </c>
      <c r="C14" s="523"/>
      <c r="D14" s="520">
        <v>99.4</v>
      </c>
      <c r="E14" s="520"/>
      <c r="F14" s="520">
        <v>99.4</v>
      </c>
      <c r="G14" s="520"/>
      <c r="H14" s="520">
        <v>95.4</v>
      </c>
      <c r="I14" s="520"/>
      <c r="J14" s="520">
        <v>101.4</v>
      </c>
      <c r="K14" s="520"/>
      <c r="L14" s="520">
        <v>91.9</v>
      </c>
      <c r="M14" s="520"/>
      <c r="N14" s="520">
        <v>100.1</v>
      </c>
      <c r="O14" s="520"/>
      <c r="P14" s="520">
        <v>119.6</v>
      </c>
      <c r="Q14" s="520"/>
      <c r="R14" s="520">
        <v>90.3</v>
      </c>
      <c r="S14" s="520"/>
      <c r="T14" s="521">
        <v>99.6</v>
      </c>
    </row>
    <row r="15" spans="2:20" ht="16.5" customHeight="1">
      <c r="B15" s="522">
        <v>39464</v>
      </c>
      <c r="C15" s="523"/>
      <c r="D15" s="520">
        <v>96.7</v>
      </c>
      <c r="E15" s="520"/>
      <c r="F15" s="520">
        <v>95.1</v>
      </c>
      <c r="G15" s="520"/>
      <c r="H15" s="520">
        <v>99.3</v>
      </c>
      <c r="I15" s="520"/>
      <c r="J15" s="520">
        <v>97.8</v>
      </c>
      <c r="K15" s="520"/>
      <c r="L15" s="520">
        <v>100.2</v>
      </c>
      <c r="M15" s="520"/>
      <c r="N15" s="520">
        <v>94.3</v>
      </c>
      <c r="O15" s="520"/>
      <c r="P15" s="520">
        <v>117</v>
      </c>
      <c r="Q15" s="520"/>
      <c r="R15" s="520">
        <v>82.9</v>
      </c>
      <c r="S15" s="520"/>
      <c r="T15" s="521">
        <v>98.7</v>
      </c>
    </row>
    <row r="16" spans="2:20" ht="16.5" customHeight="1">
      <c r="B16" s="522">
        <v>39829</v>
      </c>
      <c r="C16" s="523"/>
      <c r="D16" s="520">
        <v>89.6</v>
      </c>
      <c r="E16" s="520"/>
      <c r="F16" s="520">
        <v>89.2</v>
      </c>
      <c r="G16" s="520"/>
      <c r="H16" s="520">
        <v>107.6</v>
      </c>
      <c r="I16" s="520"/>
      <c r="J16" s="520">
        <v>113.8</v>
      </c>
      <c r="K16" s="520"/>
      <c r="L16" s="520">
        <v>103.9</v>
      </c>
      <c r="M16" s="520"/>
      <c r="N16" s="520">
        <v>85.8</v>
      </c>
      <c r="O16" s="520"/>
      <c r="P16" s="520">
        <v>94.8</v>
      </c>
      <c r="Q16" s="520"/>
      <c r="R16" s="520">
        <v>81.3</v>
      </c>
      <c r="S16" s="520"/>
      <c r="T16" s="521">
        <v>90.2</v>
      </c>
    </row>
    <row r="17" spans="2:20" ht="16.5" customHeight="1">
      <c r="B17" s="522">
        <v>40194</v>
      </c>
      <c r="C17" s="523"/>
      <c r="D17" s="520">
        <v>89</v>
      </c>
      <c r="E17" s="520"/>
      <c r="F17" s="520">
        <v>85.9</v>
      </c>
      <c r="G17" s="520"/>
      <c r="H17" s="520">
        <v>102.3</v>
      </c>
      <c r="I17" s="520"/>
      <c r="J17" s="520">
        <v>90.5</v>
      </c>
      <c r="K17" s="520"/>
      <c r="L17" s="520">
        <v>109.1</v>
      </c>
      <c r="M17" s="520"/>
      <c r="N17" s="520">
        <v>82.9</v>
      </c>
      <c r="O17" s="520"/>
      <c r="P17" s="520">
        <v>81.9</v>
      </c>
      <c r="Q17" s="520"/>
      <c r="R17" s="520">
        <v>83.4</v>
      </c>
      <c r="S17" s="520"/>
      <c r="T17" s="521">
        <v>92.8</v>
      </c>
    </row>
    <row r="18" spans="2:20" ht="16.5" customHeight="1">
      <c r="B18" s="524">
        <v>40559</v>
      </c>
      <c r="C18" s="525"/>
      <c r="D18" s="526">
        <v>92.5</v>
      </c>
      <c r="E18" s="526"/>
      <c r="F18" s="526">
        <v>87.2</v>
      </c>
      <c r="G18" s="526"/>
      <c r="H18" s="526">
        <v>97.4</v>
      </c>
      <c r="I18" s="526"/>
      <c r="J18" s="526">
        <v>83.3</v>
      </c>
      <c r="K18" s="527"/>
      <c r="L18" s="526">
        <v>105.7</v>
      </c>
      <c r="M18" s="526"/>
      <c r="N18" s="526">
        <v>85.4</v>
      </c>
      <c r="O18" s="526"/>
      <c r="P18" s="526">
        <v>66.7</v>
      </c>
      <c r="Q18" s="526"/>
      <c r="R18" s="526">
        <v>94.8</v>
      </c>
      <c r="S18" s="526"/>
      <c r="T18" s="528">
        <v>99</v>
      </c>
    </row>
    <row r="19" spans="2:20" ht="16.5" customHeight="1">
      <c r="B19" s="529" t="s">
        <v>142</v>
      </c>
      <c r="C19" s="530"/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2"/>
    </row>
    <row r="20" spans="2:20" ht="16.5" customHeight="1">
      <c r="B20" s="533" t="s">
        <v>143</v>
      </c>
      <c r="C20" s="534"/>
      <c r="D20" s="520">
        <v>91.9</v>
      </c>
      <c r="E20" s="520"/>
      <c r="F20" s="520">
        <v>91.6</v>
      </c>
      <c r="G20" s="520"/>
      <c r="H20" s="520">
        <v>104.1</v>
      </c>
      <c r="I20" s="520"/>
      <c r="J20" s="520">
        <v>100.7</v>
      </c>
      <c r="K20" s="520"/>
      <c r="L20" s="520">
        <v>106</v>
      </c>
      <c r="M20" s="520"/>
      <c r="N20" s="520">
        <v>89.3</v>
      </c>
      <c r="O20" s="520"/>
      <c r="P20" s="520">
        <v>88.5</v>
      </c>
      <c r="Q20" s="520"/>
      <c r="R20" s="520">
        <v>89.7</v>
      </c>
      <c r="S20" s="520"/>
      <c r="T20" s="521">
        <v>92.4</v>
      </c>
    </row>
    <row r="21" spans="2:20" ht="16.5" customHeight="1">
      <c r="B21" s="533" t="s">
        <v>144</v>
      </c>
      <c r="C21" s="534"/>
      <c r="D21" s="520">
        <v>88.5</v>
      </c>
      <c r="E21" s="520"/>
      <c r="F21" s="520">
        <v>85.9</v>
      </c>
      <c r="G21" s="520"/>
      <c r="H21" s="520">
        <v>99.6</v>
      </c>
      <c r="I21" s="520"/>
      <c r="J21" s="520">
        <v>96</v>
      </c>
      <c r="K21" s="520"/>
      <c r="L21" s="520">
        <v>101.6</v>
      </c>
      <c r="M21" s="520"/>
      <c r="N21" s="520">
        <v>83.4</v>
      </c>
      <c r="O21" s="520"/>
      <c r="P21" s="520">
        <v>78.4</v>
      </c>
      <c r="Q21" s="520"/>
      <c r="R21" s="520">
        <v>86</v>
      </c>
      <c r="S21" s="520"/>
      <c r="T21" s="521">
        <v>91.6</v>
      </c>
    </row>
    <row r="22" spans="2:20" ht="16.5" customHeight="1">
      <c r="B22" s="533" t="s">
        <v>145</v>
      </c>
      <c r="C22" s="534"/>
      <c r="D22" s="520">
        <v>80.2</v>
      </c>
      <c r="E22" s="520"/>
      <c r="F22" s="520">
        <v>66.1</v>
      </c>
      <c r="G22" s="520"/>
      <c r="H22" s="520">
        <v>88.8</v>
      </c>
      <c r="I22" s="520"/>
      <c r="J22" s="520">
        <v>63.1</v>
      </c>
      <c r="K22" s="520"/>
      <c r="L22" s="520">
        <v>103.7</v>
      </c>
      <c r="M22" s="520"/>
      <c r="N22" s="520">
        <v>62</v>
      </c>
      <c r="O22" s="520"/>
      <c r="P22" s="520">
        <v>49.3</v>
      </c>
      <c r="Q22" s="520"/>
      <c r="R22" s="520">
        <v>68.4</v>
      </c>
      <c r="S22" s="520"/>
      <c r="T22" s="521">
        <v>97.3</v>
      </c>
    </row>
    <row r="23" spans="1:20" ht="16.5" customHeight="1">
      <c r="A23" s="535"/>
      <c r="B23" s="533" t="s">
        <v>146</v>
      </c>
      <c r="C23" s="534"/>
      <c r="D23" s="520">
        <v>88.7</v>
      </c>
      <c r="E23" s="520"/>
      <c r="F23" s="520">
        <v>74.9</v>
      </c>
      <c r="G23" s="520"/>
      <c r="H23" s="520">
        <v>88.2</v>
      </c>
      <c r="I23" s="520"/>
      <c r="J23" s="520">
        <v>61.3</v>
      </c>
      <c r="K23" s="520"/>
      <c r="L23" s="520">
        <v>103.8</v>
      </c>
      <c r="M23" s="520"/>
      <c r="N23" s="520">
        <v>72.5</v>
      </c>
      <c r="O23" s="520"/>
      <c r="P23" s="520">
        <v>57.8</v>
      </c>
      <c r="Q23" s="520"/>
      <c r="R23" s="520">
        <v>79.9</v>
      </c>
      <c r="S23" s="520"/>
      <c r="T23" s="521">
        <v>105.5</v>
      </c>
    </row>
    <row r="24" spans="1:20" ht="16.5" customHeight="1">
      <c r="A24" s="535"/>
      <c r="B24" s="533" t="s">
        <v>147</v>
      </c>
      <c r="C24" s="534"/>
      <c r="D24" s="520">
        <v>96.7</v>
      </c>
      <c r="E24" s="520"/>
      <c r="F24" s="520">
        <v>90.9</v>
      </c>
      <c r="G24" s="520"/>
      <c r="H24" s="520">
        <v>92.4</v>
      </c>
      <c r="I24" s="520"/>
      <c r="J24" s="520">
        <v>70</v>
      </c>
      <c r="K24" s="520"/>
      <c r="L24" s="520">
        <v>105.5</v>
      </c>
      <c r="M24" s="520"/>
      <c r="N24" s="520">
        <v>90.6</v>
      </c>
      <c r="O24" s="520"/>
      <c r="P24" s="520">
        <v>64.7</v>
      </c>
      <c r="Q24" s="520"/>
      <c r="R24" s="520">
        <v>103.7</v>
      </c>
      <c r="S24" s="520"/>
      <c r="T24" s="521">
        <v>103.8</v>
      </c>
    </row>
    <row r="25" spans="1:20" ht="16.5" customHeight="1">
      <c r="A25" s="535"/>
      <c r="B25" s="533" t="s">
        <v>148</v>
      </c>
      <c r="C25" s="534"/>
      <c r="D25" s="520">
        <v>98.6</v>
      </c>
      <c r="E25" s="520"/>
      <c r="F25" s="520">
        <v>97.1</v>
      </c>
      <c r="G25" s="520"/>
      <c r="H25" s="520">
        <v>94.9</v>
      </c>
      <c r="I25" s="520"/>
      <c r="J25" s="520">
        <v>73.2</v>
      </c>
      <c r="K25" s="520"/>
      <c r="L25" s="520">
        <v>107.5</v>
      </c>
      <c r="M25" s="520"/>
      <c r="N25" s="520">
        <v>97.5</v>
      </c>
      <c r="O25" s="520"/>
      <c r="P25" s="520">
        <v>61.7</v>
      </c>
      <c r="Q25" s="520"/>
      <c r="R25" s="520">
        <v>115.5</v>
      </c>
      <c r="S25" s="520"/>
      <c r="T25" s="521">
        <v>100.4</v>
      </c>
    </row>
    <row r="26" spans="1:20" ht="16.5" customHeight="1">
      <c r="A26" s="536" t="s">
        <v>150</v>
      </c>
      <c r="B26" s="533" t="s">
        <v>149</v>
      </c>
      <c r="C26" s="534"/>
      <c r="D26" s="520">
        <v>99</v>
      </c>
      <c r="E26" s="520"/>
      <c r="F26" s="520">
        <v>98.8</v>
      </c>
      <c r="G26" s="520"/>
      <c r="H26" s="520">
        <v>102.7</v>
      </c>
      <c r="I26" s="520"/>
      <c r="J26" s="520">
        <v>84.9</v>
      </c>
      <c r="K26" s="520"/>
      <c r="L26" s="520">
        <v>113.1</v>
      </c>
      <c r="M26" s="520"/>
      <c r="N26" s="520">
        <v>98.1</v>
      </c>
      <c r="O26" s="520"/>
      <c r="P26" s="520">
        <v>60.5</v>
      </c>
      <c r="Q26" s="520"/>
      <c r="R26" s="520">
        <v>117.1</v>
      </c>
      <c r="S26" s="520"/>
      <c r="T26" s="521">
        <v>99.3</v>
      </c>
    </row>
    <row r="27" spans="1:20" ht="16.5" customHeight="1">
      <c r="A27" s="536">
        <v>1</v>
      </c>
      <c r="B27" s="533" t="s">
        <v>151</v>
      </c>
      <c r="C27" s="534"/>
      <c r="D27" s="520">
        <v>94.1</v>
      </c>
      <c r="E27" s="520"/>
      <c r="F27" s="520">
        <v>92.9</v>
      </c>
      <c r="G27" s="520"/>
      <c r="H27" s="520">
        <v>102.6</v>
      </c>
      <c r="I27" s="520"/>
      <c r="J27" s="520">
        <v>87.2</v>
      </c>
      <c r="K27" s="520"/>
      <c r="L27" s="520">
        <v>111.6</v>
      </c>
      <c r="M27" s="520"/>
      <c r="N27" s="520">
        <v>91.2</v>
      </c>
      <c r="O27" s="520"/>
      <c r="P27" s="520">
        <v>64.4</v>
      </c>
      <c r="Q27" s="520"/>
      <c r="R27" s="520">
        <v>104.6</v>
      </c>
      <c r="S27" s="520"/>
      <c r="T27" s="521">
        <v>95.6</v>
      </c>
    </row>
    <row r="28" spans="1:20" ht="16.5" customHeight="1">
      <c r="A28" s="536">
        <v>1</v>
      </c>
      <c r="B28" s="533" t="s">
        <v>152</v>
      </c>
      <c r="C28" s="534"/>
      <c r="D28" s="520">
        <v>91.2</v>
      </c>
      <c r="E28" s="520"/>
      <c r="F28" s="520">
        <v>88.6</v>
      </c>
      <c r="G28" s="520"/>
      <c r="H28" s="520">
        <v>100.7</v>
      </c>
      <c r="I28" s="520"/>
      <c r="J28" s="520">
        <v>86.9</v>
      </c>
      <c r="K28" s="520"/>
      <c r="L28" s="520">
        <v>108.7</v>
      </c>
      <c r="M28" s="520"/>
      <c r="N28" s="520">
        <v>86.4</v>
      </c>
      <c r="O28" s="520"/>
      <c r="P28" s="520">
        <v>62.2</v>
      </c>
      <c r="Q28" s="520"/>
      <c r="R28" s="520">
        <v>98.6</v>
      </c>
      <c r="S28" s="520"/>
      <c r="T28" s="521">
        <v>94.4</v>
      </c>
    </row>
    <row r="29" spans="1:20" ht="16.5" customHeight="1">
      <c r="A29" s="536" t="s">
        <v>150</v>
      </c>
      <c r="B29" s="533" t="s">
        <v>153</v>
      </c>
      <c r="C29" s="534"/>
      <c r="D29" s="520">
        <v>93.1</v>
      </c>
      <c r="E29" s="520"/>
      <c r="F29" s="520">
        <v>88.2</v>
      </c>
      <c r="G29" s="520"/>
      <c r="H29" s="520">
        <v>99.7</v>
      </c>
      <c r="I29" s="520"/>
      <c r="J29" s="520">
        <v>95</v>
      </c>
      <c r="K29" s="520"/>
      <c r="L29" s="520">
        <v>102.4</v>
      </c>
      <c r="M29" s="520"/>
      <c r="N29" s="520">
        <v>86.1</v>
      </c>
      <c r="O29" s="520"/>
      <c r="P29" s="520">
        <v>65.6</v>
      </c>
      <c r="Q29" s="520"/>
      <c r="R29" s="520">
        <v>96.5</v>
      </c>
      <c r="S29" s="520"/>
      <c r="T29" s="521">
        <v>99</v>
      </c>
    </row>
    <row r="30" spans="2:20" ht="16.5" customHeight="1">
      <c r="B30" s="533" t="s">
        <v>154</v>
      </c>
      <c r="C30" s="534"/>
      <c r="D30" s="520">
        <v>98</v>
      </c>
      <c r="E30" s="520"/>
      <c r="F30" s="520">
        <v>91.4</v>
      </c>
      <c r="G30" s="520"/>
      <c r="H30" s="520">
        <v>97.3</v>
      </c>
      <c r="I30" s="520"/>
      <c r="J30" s="520">
        <v>87.6</v>
      </c>
      <c r="K30" s="520"/>
      <c r="L30" s="520">
        <v>102.9</v>
      </c>
      <c r="M30" s="520"/>
      <c r="N30" s="520">
        <v>90.3</v>
      </c>
      <c r="O30" s="520"/>
      <c r="P30" s="520">
        <v>75.6</v>
      </c>
      <c r="Q30" s="520"/>
      <c r="R30" s="520">
        <v>97.7</v>
      </c>
      <c r="S30" s="520"/>
      <c r="T30" s="521">
        <v>106.2</v>
      </c>
    </row>
    <row r="31" spans="2:20" ht="16.5" customHeight="1">
      <c r="B31" s="533" t="s">
        <v>155</v>
      </c>
      <c r="C31" s="534" t="s">
        <v>156</v>
      </c>
      <c r="D31" s="520">
        <v>90.4</v>
      </c>
      <c r="E31" s="534" t="s">
        <v>156</v>
      </c>
      <c r="F31" s="520">
        <v>80.5</v>
      </c>
      <c r="G31" s="534" t="s">
        <v>108</v>
      </c>
      <c r="H31" s="520">
        <v>98.3</v>
      </c>
      <c r="I31" s="534" t="s">
        <v>108</v>
      </c>
      <c r="J31" s="520">
        <v>93.8</v>
      </c>
      <c r="K31" s="534" t="s">
        <v>156</v>
      </c>
      <c r="L31" s="520">
        <v>101</v>
      </c>
      <c r="M31" s="534" t="s">
        <v>108</v>
      </c>
      <c r="N31" s="520">
        <v>77.3</v>
      </c>
      <c r="O31" s="534" t="s">
        <v>156</v>
      </c>
      <c r="P31" s="520">
        <v>71.9</v>
      </c>
      <c r="Q31" s="534" t="s">
        <v>108</v>
      </c>
      <c r="R31" s="520">
        <v>80</v>
      </c>
      <c r="S31" s="534" t="s">
        <v>156</v>
      </c>
      <c r="T31" s="521">
        <v>102.3</v>
      </c>
    </row>
    <row r="32" spans="2:20" ht="16.5" customHeight="1">
      <c r="B32" s="537" t="s">
        <v>157</v>
      </c>
      <c r="C32" s="538"/>
      <c r="D32" s="526">
        <v>92.2</v>
      </c>
      <c r="E32" s="526"/>
      <c r="F32" s="526">
        <v>82.9</v>
      </c>
      <c r="G32" s="526"/>
      <c r="H32" s="526">
        <v>104.8</v>
      </c>
      <c r="I32" s="526"/>
      <c r="J32" s="526">
        <v>108.5</v>
      </c>
      <c r="K32" s="526"/>
      <c r="L32" s="526">
        <v>102.6</v>
      </c>
      <c r="M32" s="526"/>
      <c r="N32" s="526">
        <v>78.9</v>
      </c>
      <c r="O32" s="526"/>
      <c r="P32" s="526">
        <v>75</v>
      </c>
      <c r="Q32" s="526"/>
      <c r="R32" s="526">
        <v>80.9</v>
      </c>
      <c r="S32" s="526"/>
      <c r="T32" s="528">
        <v>103.4</v>
      </c>
    </row>
    <row r="33" spans="2:20" ht="16.5" customHeight="1" thickBot="1">
      <c r="B33" s="539" t="s">
        <v>158</v>
      </c>
      <c r="C33" s="540"/>
      <c r="D33" s="541">
        <v>0.32644178454841466</v>
      </c>
      <c r="E33" s="541"/>
      <c r="F33" s="541">
        <v>-9.497816593886455</v>
      </c>
      <c r="G33" s="541"/>
      <c r="H33" s="541">
        <v>0.672430355427478</v>
      </c>
      <c r="I33" s="541"/>
      <c r="J33" s="541">
        <v>7.745779543197617</v>
      </c>
      <c r="K33" s="541"/>
      <c r="L33" s="541">
        <v>-3.207547169811331</v>
      </c>
      <c r="M33" s="541"/>
      <c r="N33" s="541">
        <v>-11.646136618141089</v>
      </c>
      <c r="O33" s="541"/>
      <c r="P33" s="541">
        <v>-15.254237288135597</v>
      </c>
      <c r="Q33" s="541"/>
      <c r="R33" s="541">
        <v>-9.810479375696769</v>
      </c>
      <c r="S33" s="541"/>
      <c r="T33" s="542">
        <v>11.904761904761907</v>
      </c>
    </row>
    <row r="34" spans="2:20" ht="16.5" customHeight="1">
      <c r="B34" s="543" t="s">
        <v>159</v>
      </c>
      <c r="C34" s="544"/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6"/>
    </row>
    <row r="35" spans="2:20" ht="16.5" customHeight="1">
      <c r="B35" s="533" t="s">
        <v>143</v>
      </c>
      <c r="C35" s="534"/>
      <c r="D35" s="520">
        <v>90.2</v>
      </c>
      <c r="E35" s="520"/>
      <c r="F35" s="520">
        <v>89.8</v>
      </c>
      <c r="G35" s="520"/>
      <c r="H35" s="520">
        <v>102.1</v>
      </c>
      <c r="I35" s="520"/>
      <c r="J35" s="520">
        <v>97.1</v>
      </c>
      <c r="K35" s="520"/>
      <c r="L35" s="520">
        <v>105.1</v>
      </c>
      <c r="M35" s="520"/>
      <c r="N35" s="520">
        <v>87.2</v>
      </c>
      <c r="O35" s="520"/>
      <c r="P35" s="520">
        <v>72.4</v>
      </c>
      <c r="Q35" s="520"/>
      <c r="R35" s="520">
        <v>98.4</v>
      </c>
      <c r="S35" s="520"/>
      <c r="T35" s="521">
        <v>91.4</v>
      </c>
    </row>
    <row r="36" spans="2:20" ht="16.5" customHeight="1">
      <c r="B36" s="533" t="s">
        <v>144</v>
      </c>
      <c r="C36" s="534"/>
      <c r="D36" s="520">
        <v>89.3</v>
      </c>
      <c r="E36" s="520"/>
      <c r="F36" s="520">
        <v>88</v>
      </c>
      <c r="G36" s="520"/>
      <c r="H36" s="520">
        <v>99.8</v>
      </c>
      <c r="I36" s="520"/>
      <c r="J36" s="520">
        <v>90.1</v>
      </c>
      <c r="K36" s="520"/>
      <c r="L36" s="520">
        <v>105.7</v>
      </c>
      <c r="M36" s="520"/>
      <c r="N36" s="520">
        <v>86</v>
      </c>
      <c r="O36" s="520"/>
      <c r="P36" s="520">
        <v>72.4</v>
      </c>
      <c r="Q36" s="520"/>
      <c r="R36" s="520">
        <v>95.9</v>
      </c>
      <c r="S36" s="520"/>
      <c r="T36" s="521">
        <v>90.7</v>
      </c>
    </row>
    <row r="37" spans="2:20" ht="16.5" customHeight="1">
      <c r="B37" s="533" t="s">
        <v>145</v>
      </c>
      <c r="C37" s="534"/>
      <c r="D37" s="520">
        <v>85.2</v>
      </c>
      <c r="E37" s="520"/>
      <c r="F37" s="520">
        <v>71.5</v>
      </c>
      <c r="G37" s="520"/>
      <c r="H37" s="520">
        <v>92.9</v>
      </c>
      <c r="I37" s="520"/>
      <c r="J37" s="520">
        <v>70.3</v>
      </c>
      <c r="K37" s="520"/>
      <c r="L37" s="520">
        <v>104.3</v>
      </c>
      <c r="M37" s="520"/>
      <c r="N37" s="520">
        <v>67.3</v>
      </c>
      <c r="O37" s="520"/>
      <c r="P37" s="520">
        <v>53.4</v>
      </c>
      <c r="Q37" s="520"/>
      <c r="R37" s="520">
        <v>76.4</v>
      </c>
      <c r="S37" s="520"/>
      <c r="T37" s="521">
        <v>101</v>
      </c>
    </row>
    <row r="38" spans="2:20" ht="16.5" customHeight="1">
      <c r="B38" s="533" t="s">
        <v>146</v>
      </c>
      <c r="C38" s="534"/>
      <c r="D38" s="520">
        <v>92.8</v>
      </c>
      <c r="E38" s="520"/>
      <c r="F38" s="520">
        <v>83</v>
      </c>
      <c r="G38" s="520"/>
      <c r="H38" s="520">
        <v>90.5</v>
      </c>
      <c r="I38" s="520"/>
      <c r="J38" s="520">
        <v>66.4</v>
      </c>
      <c r="K38" s="520"/>
      <c r="L38" s="520">
        <v>104.7</v>
      </c>
      <c r="M38" s="520"/>
      <c r="N38" s="520">
        <v>80.8</v>
      </c>
      <c r="O38" s="520"/>
      <c r="P38" s="520">
        <v>65.2</v>
      </c>
      <c r="Q38" s="520"/>
      <c r="R38" s="520">
        <v>88.3</v>
      </c>
      <c r="S38" s="520"/>
      <c r="T38" s="521">
        <v>105.2</v>
      </c>
    </row>
    <row r="39" spans="2:20" ht="16.5" customHeight="1">
      <c r="B39" s="533" t="s">
        <v>147</v>
      </c>
      <c r="C39" s="534"/>
      <c r="D39" s="520">
        <v>97</v>
      </c>
      <c r="E39" s="520"/>
      <c r="F39" s="520">
        <v>92.2</v>
      </c>
      <c r="G39" s="520"/>
      <c r="H39" s="520">
        <v>92.7</v>
      </c>
      <c r="I39" s="520"/>
      <c r="J39" s="520">
        <v>67.3</v>
      </c>
      <c r="K39" s="520"/>
      <c r="L39" s="520">
        <v>108.3</v>
      </c>
      <c r="M39" s="520"/>
      <c r="N39" s="520">
        <v>92.3</v>
      </c>
      <c r="O39" s="520"/>
      <c r="P39" s="520">
        <v>71.2</v>
      </c>
      <c r="Q39" s="520"/>
      <c r="R39" s="520">
        <v>102.3</v>
      </c>
      <c r="S39" s="520"/>
      <c r="T39" s="521">
        <v>102.5</v>
      </c>
    </row>
    <row r="40" spans="2:20" ht="16.5" customHeight="1">
      <c r="B40" s="533" t="s">
        <v>148</v>
      </c>
      <c r="C40" s="534"/>
      <c r="D40" s="520">
        <v>93.9</v>
      </c>
      <c r="E40" s="520"/>
      <c r="F40" s="520">
        <v>91.4</v>
      </c>
      <c r="G40" s="520"/>
      <c r="H40" s="520">
        <v>93.5</v>
      </c>
      <c r="I40" s="520"/>
      <c r="J40" s="520">
        <v>71.8</v>
      </c>
      <c r="K40" s="520"/>
      <c r="L40" s="520">
        <v>106.1</v>
      </c>
      <c r="M40" s="520"/>
      <c r="N40" s="520">
        <v>91</v>
      </c>
      <c r="O40" s="520"/>
      <c r="P40" s="520">
        <v>64.3</v>
      </c>
      <c r="Q40" s="520"/>
      <c r="R40" s="520">
        <v>100.9</v>
      </c>
      <c r="S40" s="520"/>
      <c r="T40" s="521">
        <v>96.7</v>
      </c>
    </row>
    <row r="41" spans="2:20" ht="16.5" customHeight="1">
      <c r="B41" s="533" t="s">
        <v>149</v>
      </c>
      <c r="C41" s="534"/>
      <c r="D41" s="520">
        <v>95.5</v>
      </c>
      <c r="E41" s="520"/>
      <c r="F41" s="520">
        <v>92.9</v>
      </c>
      <c r="G41" s="520"/>
      <c r="H41" s="520">
        <v>99.4</v>
      </c>
      <c r="I41" s="520"/>
      <c r="J41" s="520">
        <v>81</v>
      </c>
      <c r="K41" s="520"/>
      <c r="L41" s="520">
        <v>110.1</v>
      </c>
      <c r="M41" s="520"/>
      <c r="N41" s="520">
        <v>93</v>
      </c>
      <c r="O41" s="520"/>
      <c r="P41" s="520">
        <v>64</v>
      </c>
      <c r="Q41" s="520"/>
      <c r="R41" s="520">
        <v>103.4</v>
      </c>
      <c r="S41" s="520"/>
      <c r="T41" s="521">
        <v>98.8</v>
      </c>
    </row>
    <row r="42" spans="2:20" ht="16.5" customHeight="1">
      <c r="B42" s="533" t="s">
        <v>151</v>
      </c>
      <c r="C42" s="534"/>
      <c r="D42" s="520">
        <v>96</v>
      </c>
      <c r="E42" s="520"/>
      <c r="F42" s="520">
        <v>94.3</v>
      </c>
      <c r="G42" s="520"/>
      <c r="H42" s="520">
        <v>101.4</v>
      </c>
      <c r="I42" s="520"/>
      <c r="J42" s="520">
        <v>85.7</v>
      </c>
      <c r="K42" s="520"/>
      <c r="L42" s="520">
        <v>110.9</v>
      </c>
      <c r="M42" s="520"/>
      <c r="N42" s="520">
        <v>92.8</v>
      </c>
      <c r="O42" s="520"/>
      <c r="P42" s="520">
        <v>75.2</v>
      </c>
      <c r="Q42" s="520"/>
      <c r="R42" s="520">
        <v>99.6</v>
      </c>
      <c r="S42" s="520"/>
      <c r="T42" s="521">
        <v>97.8</v>
      </c>
    </row>
    <row r="43" spans="2:20" ht="16.5" customHeight="1">
      <c r="B43" s="533" t="s">
        <v>152</v>
      </c>
      <c r="C43" s="534"/>
      <c r="D43" s="520">
        <v>93.4</v>
      </c>
      <c r="E43" s="520"/>
      <c r="F43" s="520">
        <v>90.3</v>
      </c>
      <c r="G43" s="520"/>
      <c r="H43" s="520">
        <v>101.2</v>
      </c>
      <c r="I43" s="520"/>
      <c r="J43" s="520">
        <v>91.4</v>
      </c>
      <c r="K43" s="520"/>
      <c r="L43" s="520">
        <v>107.2</v>
      </c>
      <c r="M43" s="520"/>
      <c r="N43" s="520">
        <v>88.4</v>
      </c>
      <c r="O43" s="520"/>
      <c r="P43" s="520">
        <v>71.1</v>
      </c>
      <c r="Q43" s="520"/>
      <c r="R43" s="520">
        <v>94.4</v>
      </c>
      <c r="S43" s="520"/>
      <c r="T43" s="521">
        <v>97.5</v>
      </c>
    </row>
    <row r="44" spans="2:20" ht="16.5" customHeight="1">
      <c r="B44" s="533" t="s">
        <v>153</v>
      </c>
      <c r="C44" s="534"/>
      <c r="D44" s="520">
        <v>92.3</v>
      </c>
      <c r="E44" s="520"/>
      <c r="F44" s="520">
        <v>86</v>
      </c>
      <c r="G44" s="520"/>
      <c r="H44" s="520">
        <v>97.4</v>
      </c>
      <c r="I44" s="520"/>
      <c r="J44" s="520">
        <v>93.5</v>
      </c>
      <c r="K44" s="520"/>
      <c r="L44" s="520">
        <v>99.2</v>
      </c>
      <c r="M44" s="520"/>
      <c r="N44" s="520">
        <v>83.9</v>
      </c>
      <c r="O44" s="520"/>
      <c r="P44" s="520">
        <v>68.6</v>
      </c>
      <c r="Q44" s="520"/>
      <c r="R44" s="520">
        <v>90.6</v>
      </c>
      <c r="S44" s="520"/>
      <c r="T44" s="521">
        <v>99.7</v>
      </c>
    </row>
    <row r="45" spans="2:20" ht="16.5" customHeight="1">
      <c r="B45" s="533" t="s">
        <v>154</v>
      </c>
      <c r="C45" s="534"/>
      <c r="D45" s="520">
        <v>93.8</v>
      </c>
      <c r="E45" s="520"/>
      <c r="F45" s="520">
        <v>84.4</v>
      </c>
      <c r="G45" s="520"/>
      <c r="H45" s="520">
        <v>99</v>
      </c>
      <c r="I45" s="520"/>
      <c r="J45" s="520">
        <v>86.9</v>
      </c>
      <c r="K45" s="520"/>
      <c r="L45" s="520">
        <v>106.1</v>
      </c>
      <c r="M45" s="520"/>
      <c r="N45" s="520">
        <v>81.8</v>
      </c>
      <c r="O45" s="520"/>
      <c r="P45" s="520">
        <v>68.5</v>
      </c>
      <c r="Q45" s="520"/>
      <c r="R45" s="520">
        <v>89</v>
      </c>
      <c r="S45" s="520"/>
      <c r="T45" s="521">
        <v>105.2</v>
      </c>
    </row>
    <row r="46" spans="2:20" ht="16.5" customHeight="1">
      <c r="B46" s="533" t="s">
        <v>155</v>
      </c>
      <c r="C46" s="534" t="s">
        <v>156</v>
      </c>
      <c r="D46" s="520">
        <v>90.9</v>
      </c>
      <c r="E46" s="534" t="s">
        <v>156</v>
      </c>
      <c r="F46" s="520">
        <v>81.9</v>
      </c>
      <c r="G46" s="534" t="s">
        <v>108</v>
      </c>
      <c r="H46" s="520">
        <v>99.5</v>
      </c>
      <c r="I46" s="534" t="s">
        <v>108</v>
      </c>
      <c r="J46" s="520">
        <v>96.8</v>
      </c>
      <c r="K46" s="534" t="s">
        <v>156</v>
      </c>
      <c r="L46" s="520">
        <v>100.8</v>
      </c>
      <c r="M46" s="534" t="s">
        <v>108</v>
      </c>
      <c r="N46" s="520">
        <v>78.6</v>
      </c>
      <c r="O46" s="534" t="s">
        <v>156</v>
      </c>
      <c r="P46" s="520">
        <v>57.7</v>
      </c>
      <c r="Q46" s="534" t="s">
        <v>108</v>
      </c>
      <c r="R46" s="520">
        <v>95.1</v>
      </c>
      <c r="S46" s="534" t="s">
        <v>156</v>
      </c>
      <c r="T46" s="521">
        <v>101.6</v>
      </c>
    </row>
    <row r="47" spans="2:20" ht="16.5" customHeight="1">
      <c r="B47" s="537" t="s">
        <v>157</v>
      </c>
      <c r="C47" s="534"/>
      <c r="D47" s="520">
        <v>90.6</v>
      </c>
      <c r="E47" s="520"/>
      <c r="F47" s="520">
        <v>81.4</v>
      </c>
      <c r="G47" s="520"/>
      <c r="H47" s="520">
        <v>102.7</v>
      </c>
      <c r="I47" s="520"/>
      <c r="J47" s="520">
        <v>103.6</v>
      </c>
      <c r="K47" s="520"/>
      <c r="L47" s="520">
        <v>102.3</v>
      </c>
      <c r="M47" s="520"/>
      <c r="N47" s="520">
        <v>77.2</v>
      </c>
      <c r="O47" s="520"/>
      <c r="P47" s="520">
        <v>60.4</v>
      </c>
      <c r="Q47" s="520"/>
      <c r="R47" s="520">
        <v>89.7</v>
      </c>
      <c r="S47" s="520"/>
      <c r="T47" s="521">
        <v>102.3</v>
      </c>
    </row>
    <row r="48" spans="2:20" ht="16.5" customHeight="1" thickBot="1">
      <c r="B48" s="539" t="s">
        <v>160</v>
      </c>
      <c r="C48" s="540"/>
      <c r="D48" s="541">
        <v>-0.33003300330034513</v>
      </c>
      <c r="E48" s="541"/>
      <c r="F48" s="541">
        <v>-0.6105006105006083</v>
      </c>
      <c r="G48" s="541"/>
      <c r="H48" s="541">
        <v>3.2160804020100464</v>
      </c>
      <c r="I48" s="541"/>
      <c r="J48" s="541">
        <v>7.02479338842974</v>
      </c>
      <c r="K48" s="541"/>
      <c r="L48" s="541">
        <v>1.4880952380952328</v>
      </c>
      <c r="M48" s="541"/>
      <c r="N48" s="541">
        <v>-1.781170483460548</v>
      </c>
      <c r="O48" s="541"/>
      <c r="P48" s="541">
        <v>4.679376083188891</v>
      </c>
      <c r="Q48" s="541"/>
      <c r="R48" s="541">
        <v>-5.678233438485791</v>
      </c>
      <c r="S48" s="541"/>
      <c r="T48" s="542">
        <v>0.6889763779527547</v>
      </c>
    </row>
    <row r="49" spans="2:20" ht="13.5">
      <c r="B49" s="547" t="s">
        <v>170</v>
      </c>
      <c r="C49" s="457"/>
      <c r="D49" s="466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6"/>
    </row>
    <row r="50" spans="2:20" ht="13.5">
      <c r="B50" s="457"/>
      <c r="C50" s="457"/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</row>
    <row r="51" spans="2:20" ht="13.5">
      <c r="B51" s="457"/>
      <c r="C51" s="457"/>
      <c r="D51" s="466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</row>
    <row r="52" spans="2:20" ht="13.5">
      <c r="B52" s="457"/>
      <c r="C52" s="457"/>
      <c r="D52" s="466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466"/>
      <c r="R52" s="466"/>
      <c r="S52" s="466"/>
      <c r="T52" s="466"/>
    </row>
    <row r="53" spans="2:20" ht="13.5">
      <c r="B53" s="457"/>
      <c r="C53" s="457"/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6"/>
      <c r="T53" s="466"/>
    </row>
    <row r="54" spans="2:20" ht="13.5">
      <c r="B54" s="457"/>
      <c r="C54" s="457"/>
      <c r="D54" s="466"/>
      <c r="E54" s="466"/>
      <c r="F54" s="466"/>
      <c r="G54" s="466"/>
      <c r="H54" s="466"/>
      <c r="I54" s="466"/>
      <c r="J54" s="466"/>
      <c r="K54" s="466"/>
      <c r="L54" s="466"/>
      <c r="M54" s="466"/>
      <c r="N54" s="466"/>
      <c r="O54" s="466"/>
      <c r="P54" s="466"/>
      <c r="Q54" s="466"/>
      <c r="R54" s="466"/>
      <c r="S54" s="466"/>
      <c r="T54" s="466"/>
    </row>
    <row r="55" spans="2:20" ht="13.5">
      <c r="B55" s="457"/>
      <c r="C55" s="457"/>
      <c r="D55" s="466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6"/>
      <c r="T55" s="466"/>
    </row>
    <row r="56" spans="2:20" ht="13.5">
      <c r="B56" s="457"/>
      <c r="C56" s="457"/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</row>
    <row r="57" spans="2:20" ht="13.5">
      <c r="B57" s="457"/>
      <c r="C57" s="457"/>
      <c r="D57" s="466"/>
      <c r="E57" s="466"/>
      <c r="F57" s="466"/>
      <c r="G57" s="466"/>
      <c r="H57" s="466"/>
      <c r="I57" s="466"/>
      <c r="J57" s="466"/>
      <c r="K57" s="466"/>
      <c r="L57" s="466"/>
      <c r="M57" s="466"/>
      <c r="N57" s="466"/>
      <c r="O57" s="466"/>
      <c r="P57" s="466"/>
      <c r="Q57" s="466"/>
      <c r="R57" s="466"/>
      <c r="S57" s="466"/>
      <c r="T57" s="466"/>
    </row>
  </sheetData>
  <mergeCells count="31">
    <mergeCell ref="C9:D9"/>
    <mergeCell ref="I6:J6"/>
    <mergeCell ref="I9:J9"/>
    <mergeCell ref="I10:J10"/>
    <mergeCell ref="G6:H6"/>
    <mergeCell ref="G9:H9"/>
    <mergeCell ref="G10:H10"/>
    <mergeCell ref="E8:F8"/>
    <mergeCell ref="E10:F10"/>
    <mergeCell ref="S6:T6"/>
    <mergeCell ref="S12:T12"/>
    <mergeCell ref="Q8:R8"/>
    <mergeCell ref="Q10:R10"/>
    <mergeCell ref="Q12:R12"/>
    <mergeCell ref="Q6:R6"/>
    <mergeCell ref="S10:T10"/>
    <mergeCell ref="S9:T9"/>
    <mergeCell ref="K6:L6"/>
    <mergeCell ref="K9:L9"/>
    <mergeCell ref="K10:L10"/>
    <mergeCell ref="O6:P6"/>
    <mergeCell ref="O8:P8"/>
    <mergeCell ref="O10:P10"/>
    <mergeCell ref="M9:N9"/>
    <mergeCell ref="K12:L12"/>
    <mergeCell ref="M12:N12"/>
    <mergeCell ref="O12:P12"/>
    <mergeCell ref="C12:D12"/>
    <mergeCell ref="E12:F12"/>
    <mergeCell ref="G12:H12"/>
    <mergeCell ref="I12:J12"/>
  </mergeCells>
  <printOptions/>
  <pageMargins left="0.3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="80" zoomScaleNormal="80" workbookViewId="0" topLeftCell="A1">
      <selection activeCell="A2" sqref="A2"/>
    </sheetView>
  </sheetViews>
  <sheetFormatPr defaultColWidth="9.00390625" defaultRowHeight="13.5"/>
  <cols>
    <col min="1" max="1" width="4.75390625" style="553" customWidth="1"/>
    <col min="2" max="2" width="49.125" style="553" customWidth="1"/>
    <col min="3" max="3" width="5.75390625" style="553" customWidth="1"/>
    <col min="4" max="4" width="10.375" style="553" customWidth="1"/>
    <col min="5" max="5" width="9.75390625" style="553" customWidth="1"/>
    <col min="6" max="6" width="8.75390625" style="553" customWidth="1"/>
    <col min="7" max="7" width="9.375" style="553" customWidth="1"/>
    <col min="8" max="8" width="11.125" style="553" customWidth="1"/>
    <col min="9" max="10" width="8.75390625" style="553" customWidth="1"/>
    <col min="11" max="11" width="7.75390625" style="553" customWidth="1"/>
    <col min="12" max="16384" width="9.00390625" style="553" customWidth="1"/>
  </cols>
  <sheetData>
    <row r="1" spans="1:22" ht="21">
      <c r="A1" s="548" t="s">
        <v>226</v>
      </c>
      <c r="B1" s="549"/>
      <c r="C1" s="550"/>
      <c r="D1" s="550"/>
      <c r="E1" s="551"/>
      <c r="F1" s="551"/>
      <c r="G1" s="551"/>
      <c r="H1" s="551"/>
      <c r="I1" s="551"/>
      <c r="J1" s="551"/>
      <c r="K1" s="551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</row>
    <row r="2" spans="1:22" ht="9.75" customHeight="1">
      <c r="A2" s="549"/>
      <c r="B2" s="549"/>
      <c r="C2" s="550"/>
      <c r="D2" s="550"/>
      <c r="E2" s="551"/>
      <c r="F2" s="551"/>
      <c r="G2" s="551"/>
      <c r="H2" s="551"/>
      <c r="I2" s="551"/>
      <c r="J2" s="551"/>
      <c r="K2" s="551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</row>
    <row r="3" spans="1:22" ht="21">
      <c r="A3" s="548" t="s">
        <v>227</v>
      </c>
      <c r="B3" s="549"/>
      <c r="C3" s="550"/>
      <c r="D3" s="550"/>
      <c r="E3" s="551"/>
      <c r="F3" s="551"/>
      <c r="G3" s="551"/>
      <c r="H3" s="551"/>
      <c r="I3" s="551"/>
      <c r="J3" s="551"/>
      <c r="K3" s="551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</row>
    <row r="4" spans="1:22" ht="14.25" thickBot="1">
      <c r="A4" s="549"/>
      <c r="B4" s="549"/>
      <c r="C4" s="550"/>
      <c r="D4" s="550"/>
      <c r="E4" s="551"/>
      <c r="F4" s="551"/>
      <c r="G4" s="551"/>
      <c r="H4" s="551"/>
      <c r="I4" s="551"/>
      <c r="J4" s="551"/>
      <c r="K4" s="554"/>
      <c r="L4" s="551"/>
      <c r="M4" s="552"/>
      <c r="N4" s="552"/>
      <c r="O4" s="552"/>
      <c r="P4" s="552"/>
      <c r="Q4" s="552"/>
      <c r="R4" s="552"/>
      <c r="S4" s="552"/>
      <c r="T4" s="552"/>
      <c r="U4" s="552"/>
      <c r="V4" s="552"/>
    </row>
    <row r="5" spans="1:21" ht="13.5">
      <c r="A5" s="555" t="s">
        <v>228</v>
      </c>
      <c r="B5" s="556"/>
      <c r="C5" s="557" t="s">
        <v>229</v>
      </c>
      <c r="D5" s="558" t="s">
        <v>230</v>
      </c>
      <c r="E5" s="559"/>
      <c r="F5" s="559"/>
      <c r="G5" s="560" t="s">
        <v>231</v>
      </c>
      <c r="H5" s="561"/>
      <c r="I5" s="562"/>
      <c r="J5" s="563" t="s">
        <v>232</v>
      </c>
      <c r="K5" s="564" t="s">
        <v>233</v>
      </c>
      <c r="L5" s="552"/>
      <c r="M5" s="552"/>
      <c r="N5" s="552"/>
      <c r="O5" s="552"/>
      <c r="P5" s="552"/>
      <c r="Q5" s="552"/>
      <c r="R5" s="552"/>
      <c r="S5" s="552"/>
      <c r="T5" s="552"/>
      <c r="U5" s="552"/>
    </row>
    <row r="6" spans="1:21" ht="14.25">
      <c r="A6" s="565" t="s">
        <v>234</v>
      </c>
      <c r="B6" s="566" t="s">
        <v>333</v>
      </c>
      <c r="C6" s="567" t="s">
        <v>235</v>
      </c>
      <c r="D6" s="568"/>
      <c r="E6" s="569"/>
      <c r="F6" s="569"/>
      <c r="G6" s="570" t="s">
        <v>236</v>
      </c>
      <c r="H6" s="571"/>
      <c r="I6" s="572" t="s">
        <v>237</v>
      </c>
      <c r="J6" s="573" t="s">
        <v>238</v>
      </c>
      <c r="K6" s="574" t="s">
        <v>334</v>
      </c>
      <c r="L6" s="552"/>
      <c r="M6" s="552"/>
      <c r="N6" s="552"/>
      <c r="O6" s="552"/>
      <c r="P6" s="552"/>
      <c r="Q6" s="552"/>
      <c r="R6" s="552"/>
      <c r="S6" s="552"/>
      <c r="T6" s="552"/>
      <c r="U6" s="552"/>
    </row>
    <row r="7" spans="1:21" ht="13.5">
      <c r="A7" s="565" t="s">
        <v>239</v>
      </c>
      <c r="B7" s="575"/>
      <c r="C7" s="567" t="s">
        <v>240</v>
      </c>
      <c r="D7" s="576" t="s">
        <v>241</v>
      </c>
      <c r="E7" s="577" t="s">
        <v>242</v>
      </c>
      <c r="F7" s="577" t="s">
        <v>243</v>
      </c>
      <c r="G7" s="577" t="s">
        <v>241</v>
      </c>
      <c r="H7" s="577" t="s">
        <v>243</v>
      </c>
      <c r="I7" s="578" t="s">
        <v>241</v>
      </c>
      <c r="J7" s="573" t="s">
        <v>241</v>
      </c>
      <c r="K7" s="574" t="s">
        <v>335</v>
      </c>
      <c r="L7" s="552"/>
      <c r="M7" s="552"/>
      <c r="N7" s="552"/>
      <c r="O7" s="552"/>
      <c r="P7" s="552"/>
      <c r="Q7" s="552"/>
      <c r="R7" s="552"/>
      <c r="S7" s="552"/>
      <c r="T7" s="552"/>
      <c r="U7" s="552"/>
    </row>
    <row r="8" spans="1:21" ht="14.25" thickBot="1">
      <c r="A8" s="565" t="s">
        <v>244</v>
      </c>
      <c r="B8" s="575"/>
      <c r="C8" s="567" t="s">
        <v>245</v>
      </c>
      <c r="D8" s="579"/>
      <c r="E8" s="577" t="s">
        <v>246</v>
      </c>
      <c r="F8" s="580" t="s">
        <v>247</v>
      </c>
      <c r="G8" s="575"/>
      <c r="H8" s="581" t="s">
        <v>247</v>
      </c>
      <c r="I8" s="582"/>
      <c r="J8" s="583"/>
      <c r="K8" s="574"/>
      <c r="L8" s="552"/>
      <c r="M8" s="552"/>
      <c r="N8" s="552"/>
      <c r="O8" s="552"/>
      <c r="P8" s="552"/>
      <c r="Q8" s="552"/>
      <c r="R8" s="552"/>
      <c r="S8" s="552"/>
      <c r="T8" s="552"/>
      <c r="U8" s="552"/>
    </row>
    <row r="9" spans="1:21" ht="13.5">
      <c r="A9" s="584"/>
      <c r="B9" s="585" t="s">
        <v>248</v>
      </c>
      <c r="C9" s="557"/>
      <c r="D9" s="586"/>
      <c r="E9" s="587"/>
      <c r="F9" s="587">
        <v>344162</v>
      </c>
      <c r="G9" s="587"/>
      <c r="H9" s="587"/>
      <c r="I9" s="587"/>
      <c r="J9" s="588"/>
      <c r="K9" s="564"/>
      <c r="L9" s="552"/>
      <c r="M9" s="552"/>
      <c r="N9" s="552"/>
      <c r="O9" s="552"/>
      <c r="P9" s="552"/>
      <c r="Q9" s="552"/>
      <c r="R9" s="552"/>
      <c r="S9" s="552"/>
      <c r="T9" s="552"/>
      <c r="U9" s="552"/>
    </row>
    <row r="10" spans="1:21" ht="11.25" customHeight="1">
      <c r="A10" s="589"/>
      <c r="B10" s="590"/>
      <c r="C10" s="591"/>
      <c r="D10" s="592"/>
      <c r="E10" s="593"/>
      <c r="F10" s="594"/>
      <c r="G10" s="593"/>
      <c r="H10" s="593"/>
      <c r="I10" s="593"/>
      <c r="J10" s="595"/>
      <c r="K10" s="596"/>
      <c r="L10" s="552"/>
      <c r="M10" s="552"/>
      <c r="N10" s="552"/>
      <c r="O10" s="552"/>
      <c r="P10" s="552"/>
      <c r="Q10" s="552"/>
      <c r="R10" s="552"/>
      <c r="S10" s="552"/>
      <c r="T10" s="552"/>
      <c r="U10" s="552"/>
    </row>
    <row r="11" spans="1:21" ht="18" customHeight="1">
      <c r="A11" s="597" t="s">
        <v>249</v>
      </c>
      <c r="B11" s="598" t="s">
        <v>250</v>
      </c>
      <c r="C11" s="567"/>
      <c r="D11" s="599"/>
      <c r="E11" s="600"/>
      <c r="F11" s="601">
        <v>3254</v>
      </c>
      <c r="G11" s="600"/>
      <c r="H11" s="600"/>
      <c r="I11" s="600"/>
      <c r="J11" s="602"/>
      <c r="K11" s="574">
        <v>50</v>
      </c>
      <c r="L11" s="552"/>
      <c r="M11" s="552"/>
      <c r="N11" s="552"/>
      <c r="O11" s="552"/>
      <c r="P11" s="552"/>
      <c r="Q11" s="552"/>
      <c r="R11" s="552"/>
      <c r="S11" s="552"/>
      <c r="T11" s="552"/>
      <c r="U11" s="552"/>
    </row>
    <row r="12" spans="1:21" ht="18" customHeight="1">
      <c r="A12" s="597" t="s">
        <v>251</v>
      </c>
      <c r="B12" s="598" t="s">
        <v>252</v>
      </c>
      <c r="C12" s="567" t="s">
        <v>253</v>
      </c>
      <c r="D12" s="603" t="s">
        <v>254</v>
      </c>
      <c r="E12" s="600"/>
      <c r="F12" s="604" t="s">
        <v>254</v>
      </c>
      <c r="G12" s="605"/>
      <c r="H12" s="605"/>
      <c r="I12" s="605"/>
      <c r="J12" s="602"/>
      <c r="K12" s="574">
        <v>50</v>
      </c>
      <c r="L12" s="552"/>
      <c r="M12" s="552"/>
      <c r="N12" s="552"/>
      <c r="O12" s="552"/>
      <c r="P12" s="552"/>
      <c r="Q12" s="552"/>
      <c r="R12" s="552"/>
      <c r="S12" s="552"/>
      <c r="T12" s="552"/>
      <c r="U12" s="552"/>
    </row>
    <row r="13" spans="1:21" ht="18" customHeight="1">
      <c r="A13" s="597" t="s">
        <v>255</v>
      </c>
      <c r="B13" s="598" t="s">
        <v>256</v>
      </c>
      <c r="C13" s="567"/>
      <c r="D13" s="599"/>
      <c r="E13" s="605" t="s">
        <v>254</v>
      </c>
      <c r="F13" s="604" t="s">
        <v>254</v>
      </c>
      <c r="G13" s="600"/>
      <c r="H13" s="600"/>
      <c r="I13" s="600"/>
      <c r="J13" s="602"/>
      <c r="K13" s="574">
        <v>50</v>
      </c>
      <c r="L13" s="552"/>
      <c r="M13" s="552"/>
      <c r="N13" s="552"/>
      <c r="O13" s="552"/>
      <c r="P13" s="552"/>
      <c r="Q13" s="552"/>
      <c r="R13" s="552"/>
      <c r="S13" s="552"/>
      <c r="T13" s="552"/>
      <c r="U13" s="552"/>
    </row>
    <row r="14" spans="1:11" ht="18" customHeight="1">
      <c r="A14" s="597" t="s">
        <v>257</v>
      </c>
      <c r="B14" s="598" t="s">
        <v>258</v>
      </c>
      <c r="C14" s="567"/>
      <c r="D14" s="599"/>
      <c r="E14" s="605" t="s">
        <v>254</v>
      </c>
      <c r="F14" s="604" t="s">
        <v>254</v>
      </c>
      <c r="G14" s="600"/>
      <c r="H14" s="600"/>
      <c r="I14" s="600"/>
      <c r="J14" s="602"/>
      <c r="K14" s="574">
        <v>50</v>
      </c>
    </row>
    <row r="15" spans="1:11" ht="18" customHeight="1">
      <c r="A15" s="606" t="s">
        <v>257</v>
      </c>
      <c r="B15" s="607" t="s">
        <v>259</v>
      </c>
      <c r="C15" s="591" t="s">
        <v>253</v>
      </c>
      <c r="D15" s="608" t="s">
        <v>254</v>
      </c>
      <c r="E15" s="609"/>
      <c r="F15" s="610" t="s">
        <v>254</v>
      </c>
      <c r="G15" s="609"/>
      <c r="H15" s="609"/>
      <c r="I15" s="609"/>
      <c r="J15" s="611"/>
      <c r="K15" s="596">
        <v>30</v>
      </c>
    </row>
    <row r="16" spans="1:11" ht="18" customHeight="1">
      <c r="A16" s="597" t="s">
        <v>260</v>
      </c>
      <c r="B16" s="612" t="s">
        <v>261</v>
      </c>
      <c r="C16" s="567" t="s">
        <v>253</v>
      </c>
      <c r="D16" s="599">
        <v>495</v>
      </c>
      <c r="E16" s="600"/>
      <c r="F16" s="601">
        <v>732</v>
      </c>
      <c r="G16" s="600">
        <v>523</v>
      </c>
      <c r="H16" s="600">
        <v>768</v>
      </c>
      <c r="I16" s="613"/>
      <c r="J16" s="600">
        <v>1058</v>
      </c>
      <c r="K16" s="574">
        <v>50</v>
      </c>
    </row>
    <row r="17" spans="1:11" ht="18" customHeight="1">
      <c r="A17" s="597" t="s">
        <v>262</v>
      </c>
      <c r="B17" s="598" t="s">
        <v>263</v>
      </c>
      <c r="C17" s="567" t="s">
        <v>253</v>
      </c>
      <c r="D17" s="614" t="s">
        <v>254</v>
      </c>
      <c r="E17" s="600"/>
      <c r="F17" s="604" t="s">
        <v>254</v>
      </c>
      <c r="G17" s="605"/>
      <c r="H17" s="605"/>
      <c r="I17" s="605"/>
      <c r="J17" s="615"/>
      <c r="K17" s="574">
        <v>50</v>
      </c>
    </row>
    <row r="18" spans="1:11" ht="18" customHeight="1">
      <c r="A18" s="597" t="s">
        <v>264</v>
      </c>
      <c r="B18" s="598" t="s">
        <v>265</v>
      </c>
      <c r="C18" s="567"/>
      <c r="D18" s="599"/>
      <c r="E18" s="600"/>
      <c r="F18" s="604" t="s">
        <v>254</v>
      </c>
      <c r="G18" s="600"/>
      <c r="H18" s="600"/>
      <c r="I18" s="600"/>
      <c r="J18" s="602"/>
      <c r="K18" s="574">
        <v>50</v>
      </c>
    </row>
    <row r="19" spans="1:11" ht="18" customHeight="1">
      <c r="A19" s="616" t="s">
        <v>266</v>
      </c>
      <c r="B19" s="598" t="s">
        <v>267</v>
      </c>
      <c r="C19" s="567"/>
      <c r="D19" s="599"/>
      <c r="E19" s="605" t="s">
        <v>254</v>
      </c>
      <c r="F19" s="604" t="s">
        <v>254</v>
      </c>
      <c r="G19" s="600"/>
      <c r="H19" s="600"/>
      <c r="I19" s="600"/>
      <c r="J19" s="602"/>
      <c r="K19" s="574">
        <v>50</v>
      </c>
    </row>
    <row r="20" spans="1:11" ht="18" customHeight="1">
      <c r="A20" s="617">
        <v>10</v>
      </c>
      <c r="B20" s="618" t="s">
        <v>268</v>
      </c>
      <c r="C20" s="619"/>
      <c r="D20" s="620"/>
      <c r="E20" s="621"/>
      <c r="F20" s="622">
        <v>604</v>
      </c>
      <c r="G20" s="621"/>
      <c r="H20" s="621"/>
      <c r="I20" s="621"/>
      <c r="J20" s="623"/>
      <c r="K20" s="624">
        <v>30</v>
      </c>
    </row>
    <row r="21" spans="1:22" s="634" customFormat="1" ht="18" customHeight="1">
      <c r="A21" s="625">
        <v>10</v>
      </c>
      <c r="B21" s="626" t="s">
        <v>269</v>
      </c>
      <c r="C21" s="627"/>
      <c r="D21" s="628"/>
      <c r="E21" s="629"/>
      <c r="F21" s="630">
        <v>413</v>
      </c>
      <c r="G21" s="631"/>
      <c r="H21" s="629">
        <v>413</v>
      </c>
      <c r="I21" s="629"/>
      <c r="J21" s="632"/>
      <c r="K21" s="633">
        <v>30</v>
      </c>
      <c r="L21" s="553"/>
      <c r="M21" s="553"/>
      <c r="N21" s="553"/>
      <c r="O21" s="553"/>
      <c r="P21" s="553"/>
      <c r="Q21" s="553"/>
      <c r="R21" s="553"/>
      <c r="S21" s="553"/>
      <c r="T21" s="553"/>
      <c r="U21" s="553"/>
      <c r="V21" s="553"/>
    </row>
    <row r="22" spans="1:21" s="634" customFormat="1" ht="18" customHeight="1">
      <c r="A22" s="597">
        <v>11</v>
      </c>
      <c r="B22" s="598" t="s">
        <v>270</v>
      </c>
      <c r="C22" s="567" t="s">
        <v>253</v>
      </c>
      <c r="D22" s="599">
        <v>284</v>
      </c>
      <c r="E22" s="600">
        <v>2201</v>
      </c>
      <c r="F22" s="600">
        <v>4545</v>
      </c>
      <c r="G22" s="600">
        <v>368</v>
      </c>
      <c r="H22" s="600">
        <v>4767</v>
      </c>
      <c r="I22" s="600"/>
      <c r="J22" s="601">
        <v>888</v>
      </c>
      <c r="K22" s="574">
        <v>50</v>
      </c>
      <c r="L22" s="553"/>
      <c r="M22" s="553"/>
      <c r="N22" s="553"/>
      <c r="O22" s="553"/>
      <c r="P22" s="553"/>
      <c r="Q22" s="553"/>
      <c r="R22" s="553"/>
      <c r="S22" s="553"/>
      <c r="T22" s="553"/>
      <c r="U22" s="553"/>
    </row>
    <row r="23" spans="1:22" ht="18" customHeight="1">
      <c r="A23" s="597">
        <v>12</v>
      </c>
      <c r="B23" s="598" t="s">
        <v>271</v>
      </c>
      <c r="C23" s="567"/>
      <c r="D23" s="603"/>
      <c r="E23" s="600"/>
      <c r="F23" s="605" t="s">
        <v>254</v>
      </c>
      <c r="G23" s="600"/>
      <c r="H23" s="600"/>
      <c r="I23" s="600"/>
      <c r="J23" s="602"/>
      <c r="K23" s="574">
        <v>30</v>
      </c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</row>
    <row r="24" spans="1:21" ht="18" customHeight="1">
      <c r="A24" s="597">
        <v>14</v>
      </c>
      <c r="B24" s="612" t="s">
        <v>272</v>
      </c>
      <c r="C24" s="567" t="s">
        <v>253</v>
      </c>
      <c r="D24" s="599">
        <v>290</v>
      </c>
      <c r="E24" s="605"/>
      <c r="F24" s="600">
        <v>175</v>
      </c>
      <c r="G24" s="600">
        <v>301</v>
      </c>
      <c r="H24" s="600">
        <v>173</v>
      </c>
      <c r="I24" s="600"/>
      <c r="J24" s="601">
        <v>230</v>
      </c>
      <c r="K24" s="574">
        <v>30</v>
      </c>
      <c r="L24" s="634"/>
      <c r="M24" s="634"/>
      <c r="N24" s="634"/>
      <c r="O24" s="634"/>
      <c r="P24" s="634"/>
      <c r="Q24" s="634"/>
      <c r="R24" s="634"/>
      <c r="S24" s="634"/>
      <c r="T24" s="634"/>
      <c r="U24" s="634"/>
    </row>
    <row r="25" spans="1:11" ht="18" customHeight="1">
      <c r="A25" s="597">
        <v>16</v>
      </c>
      <c r="B25" s="598" t="s">
        <v>273</v>
      </c>
      <c r="C25" s="567" t="s">
        <v>336</v>
      </c>
      <c r="D25" s="603" t="s">
        <v>254</v>
      </c>
      <c r="E25" s="635"/>
      <c r="F25" s="605" t="s">
        <v>254</v>
      </c>
      <c r="G25" s="605"/>
      <c r="H25" s="635"/>
      <c r="I25" s="605" t="s">
        <v>254</v>
      </c>
      <c r="J25" s="636"/>
      <c r="K25" s="574">
        <v>50</v>
      </c>
    </row>
    <row r="26" spans="1:11" ht="18" customHeight="1">
      <c r="A26" s="637">
        <v>17</v>
      </c>
      <c r="B26" s="638" t="s">
        <v>274</v>
      </c>
      <c r="C26" s="627" t="s">
        <v>253</v>
      </c>
      <c r="D26" s="639" t="s">
        <v>275</v>
      </c>
      <c r="E26" s="640"/>
      <c r="F26" s="613" t="s">
        <v>275</v>
      </c>
      <c r="G26" s="613" t="s">
        <v>275</v>
      </c>
      <c r="H26" s="613" t="s">
        <v>275</v>
      </c>
      <c r="I26" s="613"/>
      <c r="J26" s="641" t="s">
        <v>275</v>
      </c>
      <c r="K26" s="642">
        <v>30</v>
      </c>
    </row>
    <row r="27" spans="1:11" ht="18" customHeight="1">
      <c r="A27" s="597">
        <v>17</v>
      </c>
      <c r="B27" s="612" t="s">
        <v>276</v>
      </c>
      <c r="C27" s="567" t="s">
        <v>253</v>
      </c>
      <c r="D27" s="603" t="s">
        <v>275</v>
      </c>
      <c r="E27" s="600"/>
      <c r="F27" s="605" t="s">
        <v>275</v>
      </c>
      <c r="G27" s="605"/>
      <c r="H27" s="605"/>
      <c r="I27" s="605"/>
      <c r="J27" s="636"/>
      <c r="K27" s="574">
        <v>50</v>
      </c>
    </row>
    <row r="28" spans="1:11" ht="18" customHeight="1">
      <c r="A28" s="597">
        <v>18</v>
      </c>
      <c r="B28" s="598" t="s">
        <v>277</v>
      </c>
      <c r="C28" s="567" t="s">
        <v>253</v>
      </c>
      <c r="D28" s="599">
        <v>378116</v>
      </c>
      <c r="E28" s="600"/>
      <c r="F28" s="600">
        <v>19719</v>
      </c>
      <c r="G28" s="600">
        <v>323539</v>
      </c>
      <c r="H28" s="600">
        <v>19220</v>
      </c>
      <c r="I28" s="600">
        <v>7260</v>
      </c>
      <c r="J28" s="601">
        <v>523258</v>
      </c>
      <c r="K28" s="574">
        <v>50</v>
      </c>
    </row>
    <row r="29" spans="1:11" ht="18" customHeight="1">
      <c r="A29" s="597">
        <v>19</v>
      </c>
      <c r="B29" s="598" t="s">
        <v>278</v>
      </c>
      <c r="C29" s="567" t="s">
        <v>253</v>
      </c>
      <c r="D29" s="603" t="s">
        <v>254</v>
      </c>
      <c r="E29" s="600"/>
      <c r="F29" s="605" t="s">
        <v>254</v>
      </c>
      <c r="G29" s="605" t="s">
        <v>254</v>
      </c>
      <c r="H29" s="605" t="s">
        <v>254</v>
      </c>
      <c r="I29" s="604" t="s">
        <v>254</v>
      </c>
      <c r="J29" s="615" t="s">
        <v>254</v>
      </c>
      <c r="K29" s="574">
        <v>50</v>
      </c>
    </row>
    <row r="30" spans="1:11" ht="18" customHeight="1">
      <c r="A30" s="606">
        <v>20</v>
      </c>
      <c r="B30" s="643" t="s">
        <v>279</v>
      </c>
      <c r="C30" s="591" t="s">
        <v>280</v>
      </c>
      <c r="D30" s="608" t="s">
        <v>254</v>
      </c>
      <c r="E30" s="635" t="s">
        <v>254</v>
      </c>
      <c r="F30" s="610" t="s">
        <v>254</v>
      </c>
      <c r="G30" s="635" t="s">
        <v>254</v>
      </c>
      <c r="H30" s="635" t="s">
        <v>254</v>
      </c>
      <c r="I30" s="610" t="s">
        <v>254</v>
      </c>
      <c r="J30" s="644" t="s">
        <v>254</v>
      </c>
      <c r="K30" s="596">
        <v>50</v>
      </c>
    </row>
    <row r="31" spans="1:11" ht="18" customHeight="1">
      <c r="A31" s="597">
        <v>21</v>
      </c>
      <c r="B31" s="598" t="s">
        <v>281</v>
      </c>
      <c r="C31" s="567"/>
      <c r="D31" s="599"/>
      <c r="E31" s="600"/>
      <c r="F31" s="604">
        <v>1130</v>
      </c>
      <c r="G31" s="600"/>
      <c r="H31" s="600"/>
      <c r="I31" s="600"/>
      <c r="J31" s="602"/>
      <c r="K31" s="574" t="s">
        <v>282</v>
      </c>
    </row>
    <row r="32" spans="1:11" ht="18" customHeight="1">
      <c r="A32" s="597">
        <v>22</v>
      </c>
      <c r="B32" s="612" t="s">
        <v>283</v>
      </c>
      <c r="C32" s="567"/>
      <c r="D32" s="599"/>
      <c r="E32" s="600">
        <v>383</v>
      </c>
      <c r="F32" s="601">
        <v>575</v>
      </c>
      <c r="G32" s="600"/>
      <c r="H32" s="600">
        <v>650</v>
      </c>
      <c r="I32" s="600"/>
      <c r="J32" s="602">
        <v>59</v>
      </c>
      <c r="K32" s="574">
        <v>30</v>
      </c>
    </row>
    <row r="33" spans="1:11" ht="18" customHeight="1">
      <c r="A33" s="597">
        <v>23</v>
      </c>
      <c r="B33" s="598" t="s">
        <v>284</v>
      </c>
      <c r="C33" s="567" t="s">
        <v>285</v>
      </c>
      <c r="D33" s="599">
        <v>1016</v>
      </c>
      <c r="E33" s="600">
        <v>1521</v>
      </c>
      <c r="F33" s="601">
        <v>2529</v>
      </c>
      <c r="G33" s="600"/>
      <c r="H33" s="600"/>
      <c r="I33" s="600"/>
      <c r="J33" s="602"/>
      <c r="K33" s="574">
        <v>20</v>
      </c>
    </row>
    <row r="34" spans="1:11" ht="18" customHeight="1">
      <c r="A34" s="597">
        <v>24</v>
      </c>
      <c r="B34" s="598" t="s">
        <v>286</v>
      </c>
      <c r="C34" s="567" t="s">
        <v>280</v>
      </c>
      <c r="D34" s="603" t="s">
        <v>254</v>
      </c>
      <c r="E34" s="605"/>
      <c r="F34" s="604" t="s">
        <v>254</v>
      </c>
      <c r="G34" s="605" t="s">
        <v>254</v>
      </c>
      <c r="H34" s="605" t="s">
        <v>254</v>
      </c>
      <c r="I34" s="605"/>
      <c r="J34" s="615" t="s">
        <v>254</v>
      </c>
      <c r="K34" s="574">
        <v>30</v>
      </c>
    </row>
    <row r="35" spans="1:11" ht="18" customHeight="1">
      <c r="A35" s="606">
        <v>25</v>
      </c>
      <c r="B35" s="643" t="s">
        <v>287</v>
      </c>
      <c r="C35" s="591" t="s">
        <v>280</v>
      </c>
      <c r="D35" s="608">
        <v>250</v>
      </c>
      <c r="E35" s="635">
        <v>12</v>
      </c>
      <c r="F35" s="610">
        <v>244</v>
      </c>
      <c r="G35" s="609"/>
      <c r="H35" s="609"/>
      <c r="I35" s="609"/>
      <c r="J35" s="611"/>
      <c r="K35" s="596">
        <v>30</v>
      </c>
    </row>
    <row r="36" spans="1:11" ht="18" customHeight="1">
      <c r="A36" s="597">
        <v>26</v>
      </c>
      <c r="B36" s="612" t="s">
        <v>288</v>
      </c>
      <c r="C36" s="567"/>
      <c r="D36" s="599"/>
      <c r="E36" s="600"/>
      <c r="F36" s="601">
        <v>495</v>
      </c>
      <c r="G36" s="600"/>
      <c r="H36" s="600"/>
      <c r="I36" s="600"/>
      <c r="J36" s="602"/>
      <c r="K36" s="574">
        <v>20</v>
      </c>
    </row>
    <row r="37" spans="1:11" ht="18" customHeight="1">
      <c r="A37" s="597">
        <v>27</v>
      </c>
      <c r="B37" s="612" t="s">
        <v>289</v>
      </c>
      <c r="C37" s="567" t="s">
        <v>253</v>
      </c>
      <c r="D37" s="599">
        <v>64677</v>
      </c>
      <c r="E37" s="600"/>
      <c r="F37" s="645">
        <v>1392</v>
      </c>
      <c r="G37" s="646">
        <v>20345</v>
      </c>
      <c r="H37" s="646">
        <v>1143</v>
      </c>
      <c r="I37" s="646">
        <v>43844</v>
      </c>
      <c r="J37" s="646">
        <v>13547</v>
      </c>
      <c r="K37" s="574">
        <v>50</v>
      </c>
    </row>
    <row r="38" spans="1:11" ht="18" customHeight="1">
      <c r="A38" s="597">
        <v>28</v>
      </c>
      <c r="B38" s="598" t="s">
        <v>290</v>
      </c>
      <c r="C38" s="567" t="s">
        <v>291</v>
      </c>
      <c r="D38" s="599">
        <v>8835</v>
      </c>
      <c r="E38" s="600"/>
      <c r="F38" s="601">
        <v>13133</v>
      </c>
      <c r="G38" s="600"/>
      <c r="H38" s="600"/>
      <c r="I38" s="600"/>
      <c r="J38" s="602"/>
      <c r="K38" s="574">
        <v>50</v>
      </c>
    </row>
    <row r="39" spans="1:11" ht="18" customHeight="1">
      <c r="A39" s="597">
        <v>29</v>
      </c>
      <c r="B39" s="598" t="s">
        <v>292</v>
      </c>
      <c r="C39" s="567"/>
      <c r="D39" s="599"/>
      <c r="E39" s="600"/>
      <c r="F39" s="601">
        <v>842</v>
      </c>
      <c r="G39" s="600"/>
      <c r="H39" s="600"/>
      <c r="I39" s="600"/>
      <c r="J39" s="602"/>
      <c r="K39" s="574">
        <v>50</v>
      </c>
    </row>
    <row r="40" spans="1:11" ht="18" customHeight="1">
      <c r="A40" s="606">
        <v>30</v>
      </c>
      <c r="B40" s="643" t="s">
        <v>293</v>
      </c>
      <c r="C40" s="591"/>
      <c r="D40" s="647"/>
      <c r="E40" s="609"/>
      <c r="F40" s="648">
        <v>2191</v>
      </c>
      <c r="G40" s="609"/>
      <c r="H40" s="609"/>
      <c r="I40" s="609"/>
      <c r="J40" s="611"/>
      <c r="K40" s="596">
        <v>50</v>
      </c>
    </row>
    <row r="41" spans="1:11" ht="18" customHeight="1">
      <c r="A41" s="597">
        <v>31</v>
      </c>
      <c r="B41" s="598" t="s">
        <v>294</v>
      </c>
      <c r="C41" s="567"/>
      <c r="D41" s="599"/>
      <c r="E41" s="600"/>
      <c r="F41" s="601">
        <v>6557</v>
      </c>
      <c r="G41" s="600"/>
      <c r="H41" s="600">
        <v>7688</v>
      </c>
      <c r="I41" s="600"/>
      <c r="J41" s="602"/>
      <c r="K41" s="574">
        <v>50</v>
      </c>
    </row>
    <row r="42" spans="1:11" ht="18" customHeight="1">
      <c r="A42" s="597">
        <v>32</v>
      </c>
      <c r="B42" s="612" t="s">
        <v>295</v>
      </c>
      <c r="C42" s="567" t="s">
        <v>337</v>
      </c>
      <c r="D42" s="599">
        <v>18130</v>
      </c>
      <c r="E42" s="600"/>
      <c r="F42" s="645">
        <v>17514</v>
      </c>
      <c r="G42" s="646">
        <v>11727</v>
      </c>
      <c r="H42" s="646">
        <v>19889</v>
      </c>
      <c r="I42" s="646"/>
      <c r="J42" s="646">
        <v>16914</v>
      </c>
      <c r="K42" s="574">
        <v>50</v>
      </c>
    </row>
    <row r="43" spans="1:11" ht="18" customHeight="1">
      <c r="A43" s="597">
        <v>33</v>
      </c>
      <c r="B43" s="598" t="s">
        <v>296</v>
      </c>
      <c r="C43" s="567"/>
      <c r="D43" s="599"/>
      <c r="E43" s="600"/>
      <c r="F43" s="601">
        <v>21292</v>
      </c>
      <c r="G43" s="600"/>
      <c r="H43" s="600"/>
      <c r="I43" s="600"/>
      <c r="J43" s="602"/>
      <c r="K43" s="574">
        <v>50</v>
      </c>
    </row>
    <row r="44" spans="1:11" ht="18" customHeight="1">
      <c r="A44" s="597">
        <v>34</v>
      </c>
      <c r="B44" s="612" t="s">
        <v>338</v>
      </c>
      <c r="C44" s="567"/>
      <c r="D44" s="599"/>
      <c r="E44" s="600"/>
      <c r="F44" s="604" t="s">
        <v>275</v>
      </c>
      <c r="G44" s="600"/>
      <c r="H44" s="605" t="s">
        <v>275</v>
      </c>
      <c r="I44" s="600"/>
      <c r="J44" s="602"/>
      <c r="K44" s="574">
        <v>50</v>
      </c>
    </row>
    <row r="45" spans="1:11" ht="18" customHeight="1">
      <c r="A45" s="606">
        <v>35</v>
      </c>
      <c r="B45" s="643" t="s">
        <v>297</v>
      </c>
      <c r="C45" s="591"/>
      <c r="D45" s="647"/>
      <c r="E45" s="609"/>
      <c r="F45" s="610">
        <v>1142</v>
      </c>
      <c r="G45" s="609"/>
      <c r="H45" s="609"/>
      <c r="I45" s="609"/>
      <c r="J45" s="611"/>
      <c r="K45" s="596">
        <v>50</v>
      </c>
    </row>
    <row r="46" spans="1:11" ht="18" customHeight="1">
      <c r="A46" s="597">
        <v>36</v>
      </c>
      <c r="B46" s="612" t="s">
        <v>298</v>
      </c>
      <c r="C46" s="567"/>
      <c r="D46" s="599"/>
      <c r="E46" s="600"/>
      <c r="F46" s="601">
        <v>1142</v>
      </c>
      <c r="G46" s="600"/>
      <c r="H46" s="600"/>
      <c r="I46" s="600"/>
      <c r="J46" s="602"/>
      <c r="K46" s="574">
        <v>50</v>
      </c>
    </row>
    <row r="47" spans="1:11" ht="18" customHeight="1">
      <c r="A47" s="597">
        <v>37</v>
      </c>
      <c r="B47" s="612" t="s">
        <v>299</v>
      </c>
      <c r="C47" s="567" t="s">
        <v>336</v>
      </c>
      <c r="D47" s="603">
        <v>19088</v>
      </c>
      <c r="E47" s="600"/>
      <c r="F47" s="601">
        <v>1483</v>
      </c>
      <c r="G47" s="600"/>
      <c r="H47" s="600"/>
      <c r="I47" s="600"/>
      <c r="J47" s="602"/>
      <c r="K47" s="574">
        <v>50</v>
      </c>
    </row>
    <row r="48" spans="1:11" ht="18" customHeight="1">
      <c r="A48" s="597">
        <v>38</v>
      </c>
      <c r="B48" s="598" t="s">
        <v>339</v>
      </c>
      <c r="C48" s="567"/>
      <c r="D48" s="603"/>
      <c r="E48" s="600"/>
      <c r="F48" s="604">
        <v>676</v>
      </c>
      <c r="G48" s="600"/>
      <c r="H48" s="600"/>
      <c r="I48" s="600"/>
      <c r="J48" s="602"/>
      <c r="K48" s="574">
        <v>50</v>
      </c>
    </row>
    <row r="49" spans="1:11" ht="18" customHeight="1">
      <c r="A49" s="597">
        <v>38</v>
      </c>
      <c r="B49" s="598" t="s">
        <v>300</v>
      </c>
      <c r="C49" s="567" t="s">
        <v>253</v>
      </c>
      <c r="D49" s="603">
        <v>30151</v>
      </c>
      <c r="E49" s="600"/>
      <c r="F49" s="604">
        <v>2255</v>
      </c>
      <c r="G49" s="600"/>
      <c r="H49" s="605"/>
      <c r="I49" s="605"/>
      <c r="J49" s="615"/>
      <c r="K49" s="574">
        <v>50</v>
      </c>
    </row>
    <row r="50" spans="1:11" ht="18" customHeight="1">
      <c r="A50" s="606">
        <v>39</v>
      </c>
      <c r="B50" s="643" t="s">
        <v>301</v>
      </c>
      <c r="C50" s="591" t="s">
        <v>280</v>
      </c>
      <c r="D50" s="608">
        <v>28942</v>
      </c>
      <c r="E50" s="609"/>
      <c r="F50" s="610">
        <v>12536</v>
      </c>
      <c r="G50" s="635">
        <v>16953</v>
      </c>
      <c r="H50" s="635">
        <v>16262</v>
      </c>
      <c r="I50" s="635">
        <v>29344</v>
      </c>
      <c r="J50" s="635">
        <v>12390</v>
      </c>
      <c r="K50" s="596">
        <v>50</v>
      </c>
    </row>
    <row r="51" spans="1:11" ht="18" customHeight="1">
      <c r="A51" s="597">
        <v>40</v>
      </c>
      <c r="B51" s="598" t="s">
        <v>302</v>
      </c>
      <c r="C51" s="567" t="s">
        <v>253</v>
      </c>
      <c r="D51" s="599">
        <v>99560</v>
      </c>
      <c r="E51" s="600"/>
      <c r="F51" s="601">
        <v>93589</v>
      </c>
      <c r="G51" s="600"/>
      <c r="H51" s="600"/>
      <c r="I51" s="600"/>
      <c r="J51" s="602"/>
      <c r="K51" s="574">
        <v>50</v>
      </c>
    </row>
    <row r="52" spans="1:11" ht="18" customHeight="1">
      <c r="A52" s="597">
        <v>41</v>
      </c>
      <c r="B52" s="612" t="s">
        <v>303</v>
      </c>
      <c r="C52" s="567"/>
      <c r="D52" s="599"/>
      <c r="E52" s="600"/>
      <c r="F52" s="645">
        <v>77310</v>
      </c>
      <c r="G52" s="600"/>
      <c r="H52" s="600"/>
      <c r="I52" s="600"/>
      <c r="J52" s="602"/>
      <c r="K52" s="574">
        <v>50</v>
      </c>
    </row>
    <row r="53" spans="1:11" ht="18" customHeight="1">
      <c r="A53" s="597">
        <v>42</v>
      </c>
      <c r="B53" s="598" t="s">
        <v>304</v>
      </c>
      <c r="C53" s="567" t="s">
        <v>253</v>
      </c>
      <c r="D53" s="603" t="s">
        <v>254</v>
      </c>
      <c r="E53" s="605"/>
      <c r="F53" s="604" t="s">
        <v>254</v>
      </c>
      <c r="G53" s="605" t="s">
        <v>254</v>
      </c>
      <c r="H53" s="605" t="s">
        <v>254</v>
      </c>
      <c r="I53" s="605" t="s">
        <v>254</v>
      </c>
      <c r="J53" s="636" t="s">
        <v>254</v>
      </c>
      <c r="K53" s="574">
        <v>50</v>
      </c>
    </row>
    <row r="54" spans="1:11" ht="18" customHeight="1">
      <c r="A54" s="597">
        <v>42</v>
      </c>
      <c r="B54" s="598" t="s">
        <v>305</v>
      </c>
      <c r="C54" s="567" t="s">
        <v>108</v>
      </c>
      <c r="D54" s="599"/>
      <c r="E54" s="600"/>
      <c r="F54" s="601">
        <v>7920</v>
      </c>
      <c r="G54" s="600"/>
      <c r="H54" s="600"/>
      <c r="I54" s="600"/>
      <c r="J54" s="602"/>
      <c r="K54" s="574">
        <v>50</v>
      </c>
    </row>
    <row r="55" spans="1:11" ht="18" customHeight="1">
      <c r="A55" s="649" t="s">
        <v>306</v>
      </c>
      <c r="B55" s="643" t="s">
        <v>307</v>
      </c>
      <c r="C55" s="591" t="s">
        <v>253</v>
      </c>
      <c r="D55" s="608" t="s">
        <v>275</v>
      </c>
      <c r="E55" s="635"/>
      <c r="F55" s="610" t="s">
        <v>275</v>
      </c>
      <c r="G55" s="635" t="s">
        <v>275</v>
      </c>
      <c r="H55" s="635" t="s">
        <v>275</v>
      </c>
      <c r="I55" s="635" t="s">
        <v>275</v>
      </c>
      <c r="J55" s="650" t="s">
        <v>275</v>
      </c>
      <c r="K55" s="596">
        <v>10</v>
      </c>
    </row>
    <row r="56" spans="1:11" ht="18" customHeight="1">
      <c r="A56" s="651">
        <v>43</v>
      </c>
      <c r="B56" s="652" t="s">
        <v>308</v>
      </c>
      <c r="C56" s="627" t="s">
        <v>253</v>
      </c>
      <c r="D56" s="639" t="s">
        <v>254</v>
      </c>
      <c r="E56" s="613"/>
      <c r="F56" s="653" t="s">
        <v>254</v>
      </c>
      <c r="G56" s="613" t="s">
        <v>254</v>
      </c>
      <c r="H56" s="613" t="s">
        <v>254</v>
      </c>
      <c r="I56" s="613" t="s">
        <v>254</v>
      </c>
      <c r="J56" s="641" t="s">
        <v>254</v>
      </c>
      <c r="K56" s="642">
        <v>30</v>
      </c>
    </row>
    <row r="57" spans="1:11" ht="18" customHeight="1">
      <c r="A57" s="616" t="s">
        <v>309</v>
      </c>
      <c r="B57" s="598" t="s">
        <v>310</v>
      </c>
      <c r="C57" s="567" t="s">
        <v>253</v>
      </c>
      <c r="D57" s="603" t="s">
        <v>275</v>
      </c>
      <c r="E57" s="605" t="s">
        <v>275</v>
      </c>
      <c r="F57" s="604" t="s">
        <v>275</v>
      </c>
      <c r="G57" s="605" t="s">
        <v>275</v>
      </c>
      <c r="H57" s="605" t="s">
        <v>275</v>
      </c>
      <c r="I57" s="605" t="s">
        <v>275</v>
      </c>
      <c r="J57" s="636" t="s">
        <v>275</v>
      </c>
      <c r="K57" s="574">
        <v>30</v>
      </c>
    </row>
    <row r="58" spans="1:11" ht="18" customHeight="1">
      <c r="A58" s="597">
        <v>45</v>
      </c>
      <c r="B58" s="598" t="s">
        <v>311</v>
      </c>
      <c r="C58" s="567"/>
      <c r="D58" s="599"/>
      <c r="E58" s="600"/>
      <c r="F58" s="604" t="s">
        <v>254</v>
      </c>
      <c r="G58" s="600"/>
      <c r="H58" s="600"/>
      <c r="I58" s="600"/>
      <c r="J58" s="602"/>
      <c r="K58" s="574">
        <v>1</v>
      </c>
    </row>
    <row r="59" spans="1:11" ht="18" customHeight="1">
      <c r="A59" s="597">
        <v>46</v>
      </c>
      <c r="B59" s="598" t="s">
        <v>312</v>
      </c>
      <c r="C59" s="567"/>
      <c r="D59" s="599"/>
      <c r="E59" s="600"/>
      <c r="F59" s="604">
        <v>759</v>
      </c>
      <c r="G59" s="600"/>
      <c r="H59" s="605"/>
      <c r="I59" s="600"/>
      <c r="J59" s="602"/>
      <c r="K59" s="574">
        <v>50</v>
      </c>
    </row>
    <row r="60" spans="1:11" ht="18" customHeight="1">
      <c r="A60" s="649" t="s">
        <v>313</v>
      </c>
      <c r="B60" s="643" t="s">
        <v>314</v>
      </c>
      <c r="C60" s="591"/>
      <c r="D60" s="647"/>
      <c r="E60" s="609"/>
      <c r="F60" s="604" t="s">
        <v>254</v>
      </c>
      <c r="G60" s="609"/>
      <c r="H60" s="605" t="s">
        <v>254</v>
      </c>
      <c r="I60" s="609"/>
      <c r="J60" s="611"/>
      <c r="K60" s="596">
        <v>50</v>
      </c>
    </row>
    <row r="61" spans="1:11" ht="18" customHeight="1">
      <c r="A61" s="637">
        <v>49</v>
      </c>
      <c r="B61" s="652" t="s">
        <v>315</v>
      </c>
      <c r="C61" s="627"/>
      <c r="D61" s="654"/>
      <c r="E61" s="640"/>
      <c r="F61" s="653" t="s">
        <v>275</v>
      </c>
      <c r="G61" s="613"/>
      <c r="H61" s="613"/>
      <c r="I61" s="640"/>
      <c r="J61" s="655"/>
      <c r="K61" s="642">
        <v>1</v>
      </c>
    </row>
    <row r="62" spans="1:11" ht="18" customHeight="1">
      <c r="A62" s="597">
        <v>51</v>
      </c>
      <c r="B62" s="598" t="s">
        <v>316</v>
      </c>
      <c r="C62" s="567"/>
      <c r="D62" s="599"/>
      <c r="E62" s="605">
        <v>1092</v>
      </c>
      <c r="F62" s="604">
        <v>4021</v>
      </c>
      <c r="G62" s="600"/>
      <c r="H62" s="600"/>
      <c r="I62" s="600"/>
      <c r="J62" s="602"/>
      <c r="K62" s="574">
        <v>30</v>
      </c>
    </row>
    <row r="63" spans="1:11" ht="18" customHeight="1">
      <c r="A63" s="597">
        <v>52</v>
      </c>
      <c r="B63" s="598" t="s">
        <v>317</v>
      </c>
      <c r="C63" s="567"/>
      <c r="D63" s="599"/>
      <c r="E63" s="605">
        <v>4456</v>
      </c>
      <c r="F63" s="604">
        <v>1459</v>
      </c>
      <c r="G63" s="600"/>
      <c r="H63" s="600"/>
      <c r="I63" s="600"/>
      <c r="J63" s="602"/>
      <c r="K63" s="574">
        <v>20</v>
      </c>
    </row>
    <row r="64" spans="1:11" ht="18" customHeight="1">
      <c r="A64" s="597">
        <v>53</v>
      </c>
      <c r="B64" s="598" t="s">
        <v>318</v>
      </c>
      <c r="C64" s="567"/>
      <c r="D64" s="599"/>
      <c r="E64" s="605">
        <v>11037</v>
      </c>
      <c r="F64" s="604">
        <v>2112</v>
      </c>
      <c r="G64" s="600"/>
      <c r="H64" s="600"/>
      <c r="I64" s="600"/>
      <c r="J64" s="602"/>
      <c r="K64" s="574">
        <v>20</v>
      </c>
    </row>
    <row r="65" spans="1:11" ht="18" customHeight="1">
      <c r="A65" s="606">
        <v>54</v>
      </c>
      <c r="B65" s="643" t="s">
        <v>319</v>
      </c>
      <c r="C65" s="591"/>
      <c r="D65" s="647"/>
      <c r="E65" s="635" t="s">
        <v>254</v>
      </c>
      <c r="F65" s="610" t="s">
        <v>254</v>
      </c>
      <c r="G65" s="609"/>
      <c r="H65" s="609"/>
      <c r="I65" s="609"/>
      <c r="J65" s="611"/>
      <c r="K65" s="596">
        <v>30</v>
      </c>
    </row>
    <row r="66" spans="1:11" ht="18" customHeight="1">
      <c r="A66" s="597">
        <v>55</v>
      </c>
      <c r="B66" s="612" t="s">
        <v>320</v>
      </c>
      <c r="C66" s="567"/>
      <c r="D66" s="599"/>
      <c r="E66" s="600">
        <v>3048</v>
      </c>
      <c r="F66" s="601">
        <v>2170</v>
      </c>
      <c r="G66" s="600"/>
      <c r="H66" s="600"/>
      <c r="I66" s="600"/>
      <c r="J66" s="602"/>
      <c r="K66" s="574" t="s">
        <v>321</v>
      </c>
    </row>
    <row r="67" spans="1:11" ht="18" customHeight="1">
      <c r="A67" s="597">
        <v>56</v>
      </c>
      <c r="B67" s="598" t="s">
        <v>322</v>
      </c>
      <c r="C67" s="567"/>
      <c r="D67" s="599"/>
      <c r="E67" s="600">
        <v>11905</v>
      </c>
      <c r="F67" s="601">
        <v>5320</v>
      </c>
      <c r="G67" s="600"/>
      <c r="H67" s="600"/>
      <c r="I67" s="600"/>
      <c r="J67" s="602"/>
      <c r="K67" s="574">
        <v>30</v>
      </c>
    </row>
    <row r="68" spans="1:11" ht="18" customHeight="1" thickBot="1">
      <c r="A68" s="656">
        <v>57</v>
      </c>
      <c r="B68" s="657" t="s">
        <v>323</v>
      </c>
      <c r="C68" s="658" t="s">
        <v>336</v>
      </c>
      <c r="D68" s="659" t="s">
        <v>254</v>
      </c>
      <c r="E68" s="660" t="s">
        <v>254</v>
      </c>
      <c r="F68" s="661" t="s">
        <v>254</v>
      </c>
      <c r="G68" s="662"/>
      <c r="H68" s="662"/>
      <c r="I68" s="662"/>
      <c r="J68" s="663"/>
      <c r="K68" s="664">
        <v>50</v>
      </c>
    </row>
    <row r="69" spans="1:4" ht="22.5" customHeight="1">
      <c r="A69" s="665" t="s">
        <v>324</v>
      </c>
      <c r="C69" s="666"/>
      <c r="D69" s="666"/>
    </row>
    <row r="70" spans="3:4" ht="8.25" customHeight="1">
      <c r="C70" s="666"/>
      <c r="D70" s="666"/>
    </row>
    <row r="71" spans="1:11" ht="15" customHeight="1">
      <c r="A71" s="667" t="s">
        <v>325</v>
      </c>
      <c r="B71" s="668"/>
      <c r="C71" s="668"/>
      <c r="D71" s="668"/>
      <c r="E71" s="668"/>
      <c r="F71" s="668"/>
      <c r="G71" s="668"/>
      <c r="H71" s="668"/>
      <c r="I71" s="668"/>
      <c r="J71" s="668"/>
      <c r="K71" s="668"/>
    </row>
  </sheetData>
  <printOptions/>
  <pageMargins left="0.43" right="0.43" top="0.52" bottom="0.44" header="0.39" footer="0.31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2011-05-20T08:13:26Z</cp:lastPrinted>
  <dcterms:created xsi:type="dcterms:W3CDTF">1998-05-18T06:09:57Z</dcterms:created>
  <dcterms:modified xsi:type="dcterms:W3CDTF">2012-03-27T00:24:50Z</dcterms:modified>
  <cp:category/>
  <cp:version/>
  <cp:contentType/>
  <cp:contentStatus/>
</cp:coreProperties>
</file>