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1470" windowWidth="7425" windowHeight="5850" tabRatio="698" activeTab="3"/>
  </bookViews>
  <sheets>
    <sheet name="元データ" sheetId="1" r:id="rId1"/>
    <sheet name="月次グラフ用" sheetId="2" r:id="rId2"/>
    <sheet name="移動平均グラフ用" sheetId="3" r:id="rId3"/>
    <sheet name="グラフ" sheetId="4" r:id="rId4"/>
    <sheet name="グラフ2" sheetId="5" r:id="rId5"/>
  </sheets>
  <definedNames>
    <definedName name="_xlnm.Print_Area" localSheetId="1">'月次グラフ用'!$A$1:$N$65</definedName>
  </definedNames>
  <calcPr fullCalcOnLoad="1"/>
</workbook>
</file>

<file path=xl/sharedStrings.xml><?xml version="1.0" encoding="utf-8"?>
<sst xmlns="http://schemas.openxmlformats.org/spreadsheetml/2006/main" count="61" uniqueCount="37">
  <si>
    <t>生産指数</t>
  </si>
  <si>
    <t>出荷指数</t>
  </si>
  <si>
    <t>在庫指数</t>
  </si>
  <si>
    <t>生産指数の推移</t>
  </si>
  <si>
    <t>出荷指数の推移</t>
  </si>
  <si>
    <t>在庫指数の推移</t>
  </si>
  <si>
    <t>生産指数三ヶ月移動平均値の推移</t>
  </si>
  <si>
    <t>出荷指数三ヶ月移動平均値の推移</t>
  </si>
  <si>
    <t>在庫指数三ヶ月移動平均値の推移</t>
  </si>
  <si>
    <t>生産</t>
  </si>
  <si>
    <t>出荷</t>
  </si>
  <si>
    <t>在庫</t>
  </si>
  <si>
    <t>国</t>
  </si>
  <si>
    <t>年</t>
  </si>
  <si>
    <t>月</t>
  </si>
  <si>
    <t>生産</t>
  </si>
  <si>
    <t>出荷</t>
  </si>
  <si>
    <t>在庫</t>
  </si>
  <si>
    <t>(行)</t>
  </si>
  <si>
    <t>年月</t>
  </si>
  <si>
    <t>生産</t>
  </si>
  <si>
    <t>出荷</t>
  </si>
  <si>
    <t>在庫</t>
  </si>
  <si>
    <t>県</t>
  </si>
  <si>
    <t>-季調済移動平均</t>
  </si>
  <si>
    <t>県</t>
  </si>
  <si>
    <t>国</t>
  </si>
  <si>
    <t>-原指数</t>
  </si>
  <si>
    <t>国</t>
  </si>
  <si>
    <t>-季調済指数</t>
  </si>
  <si>
    <t>-季調済指数</t>
  </si>
  <si>
    <t>月次データ最新4年分</t>
  </si>
  <si>
    <t>移動平均データ最新4年分</t>
  </si>
  <si>
    <t>月次データ</t>
  </si>
  <si>
    <t>県前年同月比</t>
  </si>
  <si>
    <t>-原指数</t>
  </si>
  <si>
    <t>＊14年12月以前は、12年基準の指数を17年基準に水準調整した接続指数による。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</si>
</sst>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0.00_ "/>
    <numFmt numFmtId="180" formatCode="0.0000"/>
    <numFmt numFmtId="181" formatCode="0.000"/>
    <numFmt numFmtId="182" formatCode="0.0_);[Red]\(0.0\)"/>
    <numFmt numFmtId="183" formatCode="0_);[Red]\(0\)"/>
    <numFmt numFmtId="184" formatCode="0.0%"/>
    <numFmt numFmtId="185" formatCode="[$-411]e\.m"/>
    <numFmt numFmtId="186" formatCode="mmm\-yyyy"/>
    <numFmt numFmtId="187" formatCode="#,##0.0;[Red]\-#,##0.0"/>
    <numFmt numFmtId="188" formatCode="0.0_ ;[Red]\-0.0\ "/>
    <numFmt numFmtId="189" formatCode="#,##0.0_ ;[Red]\-#,##0.0\ "/>
    <numFmt numFmtId="190" formatCode="0.00_);[Red]\(0.00\)"/>
    <numFmt numFmtId="191" formatCode="#,##0.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23"/>
      <name val="ＭＳ Ｐ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1.5"/>
      <name val="ＭＳ ゴシック"/>
      <family val="3"/>
    </font>
    <font>
      <sz val="11"/>
      <color indexed="5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 applyAlignment="1">
      <alignment vertical="top"/>
    </xf>
    <xf numFmtId="0" fontId="0" fillId="0" borderId="0" xfId="0" applyNumberFormat="1" applyAlignment="1">
      <alignment vertical="top"/>
    </xf>
    <xf numFmtId="187" fontId="0" fillId="0" borderId="0" xfId="0" applyNumberFormat="1" applyAlignment="1">
      <alignment vertical="top"/>
    </xf>
    <xf numFmtId="0" fontId="0" fillId="0" borderId="1" xfId="0" applyNumberFormat="1" applyBorder="1" applyAlignment="1">
      <alignment vertical="top"/>
    </xf>
    <xf numFmtId="0" fontId="0" fillId="0" borderId="2" xfId="0" applyNumberFormat="1" applyBorder="1" applyAlignment="1">
      <alignment vertical="top"/>
    </xf>
    <xf numFmtId="187" fontId="0" fillId="0" borderId="3" xfId="0" applyNumberFormat="1" applyBorder="1" applyAlignment="1">
      <alignment vertical="top"/>
    </xf>
    <xf numFmtId="187" fontId="0" fillId="0" borderId="4" xfId="0" applyNumberFormat="1" applyBorder="1" applyAlignment="1">
      <alignment vertical="top"/>
    </xf>
    <xf numFmtId="0" fontId="0" fillId="0" borderId="5" xfId="0" applyNumberFormat="1" applyBorder="1" applyAlignment="1">
      <alignment horizontal="center" vertical="top"/>
    </xf>
    <xf numFmtId="0" fontId="0" fillId="0" borderId="6" xfId="0" applyNumberFormat="1" applyBorder="1" applyAlignment="1">
      <alignment horizontal="center" vertical="top"/>
    </xf>
    <xf numFmtId="187" fontId="0" fillId="0" borderId="7" xfId="0" applyNumberFormat="1" applyFont="1" applyFill="1" applyBorder="1" applyAlignment="1">
      <alignment horizontal="center" vertical="top"/>
    </xf>
    <xf numFmtId="187" fontId="0" fillId="0" borderId="8" xfId="0" applyNumberFormat="1" applyFont="1" applyFill="1" applyBorder="1" applyAlignment="1">
      <alignment horizontal="center" vertical="top"/>
    </xf>
    <xf numFmtId="187" fontId="0" fillId="0" borderId="9" xfId="0" applyNumberFormat="1" applyFont="1" applyFill="1" applyBorder="1" applyAlignment="1">
      <alignment horizontal="center" vertical="top"/>
    </xf>
    <xf numFmtId="187" fontId="0" fillId="0" borderId="0" xfId="0" applyNumberFormat="1" applyAlignment="1">
      <alignment/>
    </xf>
    <xf numFmtId="0" fontId="0" fillId="0" borderId="0" xfId="0" applyNumberFormat="1" applyAlignment="1">
      <alignment/>
    </xf>
    <xf numFmtId="187" fontId="0" fillId="0" borderId="10" xfId="0" applyNumberFormat="1" applyBorder="1" applyAlignment="1">
      <alignment/>
    </xf>
    <xf numFmtId="0" fontId="5" fillId="0" borderId="6" xfId="0" applyNumberFormat="1" applyFont="1" applyBorder="1" applyAlignment="1">
      <alignment vertical="top"/>
    </xf>
    <xf numFmtId="187" fontId="0" fillId="0" borderId="7" xfId="0" applyNumberFormat="1" applyFont="1" applyFill="1" applyBorder="1" applyAlignment="1">
      <alignment horizontal="center"/>
    </xf>
    <xf numFmtId="187" fontId="0" fillId="0" borderId="8" xfId="0" applyNumberFormat="1" applyFont="1" applyFill="1" applyBorder="1" applyAlignment="1">
      <alignment horizontal="center"/>
    </xf>
    <xf numFmtId="187" fontId="0" fillId="0" borderId="11" xfId="0" applyNumberFormat="1" applyFont="1" applyFill="1" applyBorder="1" applyAlignment="1">
      <alignment horizontal="center"/>
    </xf>
    <xf numFmtId="187" fontId="0" fillId="2" borderId="8" xfId="0" applyNumberFormat="1" applyFont="1" applyFill="1" applyBorder="1" applyAlignment="1">
      <alignment horizontal="center"/>
    </xf>
    <xf numFmtId="187" fontId="0" fillId="3" borderId="12" xfId="0" applyNumberFormat="1" applyFont="1" applyFill="1" applyBorder="1" applyAlignment="1">
      <alignment horizontal="center"/>
    </xf>
    <xf numFmtId="187" fontId="0" fillId="3" borderId="8" xfId="0" applyNumberFormat="1" applyFont="1" applyFill="1" applyBorder="1" applyAlignment="1">
      <alignment horizontal="center"/>
    </xf>
    <xf numFmtId="187" fontId="0" fillId="3" borderId="9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187" fontId="7" fillId="0" borderId="13" xfId="0" applyNumberFormat="1" applyFont="1" applyBorder="1" applyAlignment="1">
      <alignment/>
    </xf>
    <xf numFmtId="187" fontId="7" fillId="0" borderId="14" xfId="0" applyNumberFormat="1" applyFont="1" applyBorder="1" applyAlignment="1">
      <alignment/>
    </xf>
    <xf numFmtId="187" fontId="7" fillId="0" borderId="15" xfId="0" applyNumberFormat="1" applyFont="1" applyBorder="1" applyAlignment="1">
      <alignment/>
    </xf>
    <xf numFmtId="187" fontId="7" fillId="0" borderId="16" xfId="0" applyNumberFormat="1" applyFont="1" applyBorder="1" applyAlignment="1">
      <alignment/>
    </xf>
    <xf numFmtId="187" fontId="7" fillId="0" borderId="17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187" fontId="7" fillId="0" borderId="18" xfId="0" applyNumberFormat="1" applyFont="1" applyBorder="1" applyAlignment="1">
      <alignment/>
    </xf>
    <xf numFmtId="187" fontId="7" fillId="0" borderId="19" xfId="0" applyNumberFormat="1" applyFont="1" applyBorder="1" applyAlignment="1">
      <alignment/>
    </xf>
    <xf numFmtId="187" fontId="7" fillId="0" borderId="20" xfId="0" applyNumberFormat="1" applyFont="1" applyBorder="1" applyAlignment="1">
      <alignment/>
    </xf>
    <xf numFmtId="187" fontId="7" fillId="0" borderId="21" xfId="0" applyNumberFormat="1" applyFont="1" applyBorder="1" applyAlignment="1">
      <alignment/>
    </xf>
    <xf numFmtId="187" fontId="7" fillId="0" borderId="22" xfId="0" applyNumberFormat="1" applyFont="1" applyBorder="1" applyAlignment="1">
      <alignment/>
    </xf>
    <xf numFmtId="187" fontId="7" fillId="0" borderId="23" xfId="0" applyNumberFormat="1" applyFont="1" applyBorder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187" fontId="5" fillId="0" borderId="17" xfId="0" applyNumberFormat="1" applyFont="1" applyBorder="1" applyAlignment="1">
      <alignment/>
    </xf>
    <xf numFmtId="187" fontId="5" fillId="0" borderId="0" xfId="0" applyNumberFormat="1" applyFont="1" applyBorder="1" applyAlignment="1">
      <alignment/>
    </xf>
    <xf numFmtId="187" fontId="5" fillId="0" borderId="18" xfId="0" applyNumberFormat="1" applyFont="1" applyBorder="1" applyAlignment="1">
      <alignment/>
    </xf>
    <xf numFmtId="187" fontId="5" fillId="0" borderId="19" xfId="0" applyNumberFormat="1" applyFont="1" applyBorder="1" applyAlignment="1">
      <alignment/>
    </xf>
    <xf numFmtId="187" fontId="5" fillId="0" borderId="24" xfId="0" applyNumberFormat="1" applyFont="1" applyBorder="1" applyAlignment="1">
      <alignment/>
    </xf>
    <xf numFmtId="187" fontId="5" fillId="0" borderId="25" xfId="0" applyNumberFormat="1" applyFont="1" applyBorder="1" applyAlignment="1">
      <alignment/>
    </xf>
    <xf numFmtId="187" fontId="5" fillId="0" borderId="26" xfId="0" applyNumberFormat="1" applyFont="1" applyBorder="1" applyAlignment="1">
      <alignment/>
    </xf>
    <xf numFmtId="187" fontId="0" fillId="4" borderId="8" xfId="0" applyNumberFormat="1" applyFont="1" applyFill="1" applyBorder="1" applyAlignment="1">
      <alignment horizontal="center"/>
    </xf>
    <xf numFmtId="187" fontId="0" fillId="2" borderId="11" xfId="0" applyNumberFormat="1" applyFont="1" applyFill="1" applyBorder="1" applyAlignment="1">
      <alignment horizontal="center"/>
    </xf>
    <xf numFmtId="187" fontId="0" fillId="0" borderId="4" xfId="0" applyNumberFormat="1" applyBorder="1" applyAlignment="1">
      <alignment/>
    </xf>
    <xf numFmtId="187" fontId="0" fillId="4" borderId="7" xfId="0" applyNumberFormat="1" applyFont="1" applyFill="1" applyBorder="1" applyAlignment="1">
      <alignment horizontal="center"/>
    </xf>
    <xf numFmtId="187" fontId="0" fillId="4" borderId="9" xfId="0" applyNumberFormat="1" applyFont="1" applyFill="1" applyBorder="1" applyAlignment="1">
      <alignment horizontal="center"/>
    </xf>
    <xf numFmtId="187" fontId="0" fillId="0" borderId="10" xfId="0" applyNumberFormat="1" applyBorder="1" applyAlignment="1" quotePrefix="1">
      <alignment/>
    </xf>
    <xf numFmtId="187" fontId="5" fillId="5" borderId="24" xfId="0" applyNumberFormat="1" applyFont="1" applyFill="1" applyBorder="1" applyAlignment="1">
      <alignment/>
    </xf>
    <xf numFmtId="187" fontId="5" fillId="5" borderId="25" xfId="0" applyNumberFormat="1" applyFont="1" applyFill="1" applyBorder="1" applyAlignment="1">
      <alignment/>
    </xf>
    <xf numFmtId="187" fontId="5" fillId="5" borderId="27" xfId="0" applyNumberFormat="1" applyFont="1" applyFill="1" applyBorder="1" applyAlignment="1">
      <alignment/>
    </xf>
    <xf numFmtId="187" fontId="5" fillId="5" borderId="26" xfId="0" applyNumberFormat="1" applyFont="1" applyFill="1" applyBorder="1" applyAlignment="1">
      <alignment/>
    </xf>
    <xf numFmtId="187" fontId="0" fillId="0" borderId="28" xfId="0" applyNumberFormat="1" applyBorder="1" applyAlignment="1">
      <alignment horizontal="right" vertical="top"/>
    </xf>
    <xf numFmtId="187" fontId="0" fillId="0" borderId="10" xfId="0" applyNumberFormat="1" applyBorder="1" applyAlignment="1" quotePrefix="1">
      <alignment vertical="top"/>
    </xf>
    <xf numFmtId="187" fontId="0" fillId="0" borderId="29" xfId="0" applyNumberFormat="1" applyBorder="1" applyAlignment="1">
      <alignment horizontal="right" vertical="top"/>
    </xf>
    <xf numFmtId="187" fontId="0" fillId="0" borderId="28" xfId="0" applyNumberFormat="1" applyBorder="1" applyAlignment="1">
      <alignment horizontal="right"/>
    </xf>
    <xf numFmtId="187" fontId="0" fillId="2" borderId="29" xfId="0" applyNumberFormat="1" applyFill="1" applyBorder="1" applyAlignment="1">
      <alignment horizontal="right"/>
    </xf>
    <xf numFmtId="187" fontId="0" fillId="4" borderId="28" xfId="0" applyNumberFormat="1" applyFill="1" applyBorder="1" applyAlignment="1">
      <alignment horizontal="right"/>
    </xf>
    <xf numFmtId="187" fontId="0" fillId="3" borderId="10" xfId="0" applyNumberFormat="1" applyFill="1" applyBorder="1" applyAlignment="1">
      <alignment/>
    </xf>
    <xf numFmtId="187" fontId="0" fillId="2" borderId="28" xfId="0" applyNumberFormat="1" applyFill="1" applyBorder="1" applyAlignment="1">
      <alignment horizontal="right"/>
    </xf>
    <xf numFmtId="187" fontId="0" fillId="4" borderId="29" xfId="0" applyNumberFormat="1" applyFill="1" applyBorder="1" applyAlignment="1">
      <alignment horizontal="right"/>
    </xf>
    <xf numFmtId="187" fontId="0" fillId="0" borderId="4" xfId="0" applyNumberFormat="1" applyFill="1" applyBorder="1" applyAlignment="1" quotePrefix="1">
      <alignment/>
    </xf>
    <xf numFmtId="187" fontId="0" fillId="3" borderId="10" xfId="0" applyNumberFormat="1" applyFill="1" applyBorder="1" applyAlignment="1">
      <alignment horizontal="left" indent="1"/>
    </xf>
    <xf numFmtId="187" fontId="12" fillId="0" borderId="0" xfId="0" applyNumberFormat="1" applyFont="1" applyAlignment="1">
      <alignment vertical="top"/>
    </xf>
    <xf numFmtId="0" fontId="12" fillId="0" borderId="0" xfId="0" applyNumberFormat="1" applyFont="1" applyAlignment="1">
      <alignment vertical="top"/>
    </xf>
    <xf numFmtId="187" fontId="12" fillId="0" borderId="0" xfId="0" applyNumberFormat="1" applyFont="1" applyAlignment="1">
      <alignment horizontal="left" vertical="top" indent="1"/>
    </xf>
    <xf numFmtId="187" fontId="0" fillId="0" borderId="18" xfId="0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187" fontId="0" fillId="0" borderId="27" xfId="0" applyNumberFormat="1" applyFont="1" applyBorder="1" applyAlignment="1">
      <alignment/>
    </xf>
    <xf numFmtId="187" fontId="0" fillId="0" borderId="25" xfId="0" applyNumberFormat="1" applyFont="1" applyBorder="1" applyAlignment="1">
      <alignment/>
    </xf>
    <xf numFmtId="187" fontId="0" fillId="0" borderId="19" xfId="0" applyNumberFormat="1" applyFont="1" applyBorder="1" applyAlignment="1">
      <alignment/>
    </xf>
    <xf numFmtId="187" fontId="0" fillId="0" borderId="26" xfId="0" applyNumberFormat="1" applyFont="1" applyBorder="1" applyAlignment="1">
      <alignment/>
    </xf>
    <xf numFmtId="0" fontId="0" fillId="0" borderId="0" xfId="0" applyNumberFormat="1" applyFill="1" applyAlignment="1">
      <alignment vertical="top"/>
    </xf>
    <xf numFmtId="187" fontId="0" fillId="0" borderId="0" xfId="0" applyNumberFormat="1" applyFill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"/>
          <c:w val="0.883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5</c:v>
                  </c:pt>
                  <c:pt idx="1">
                    <c:v>6</c:v>
                  </c:pt>
                  <c:pt idx="2">
                    <c:v>7</c:v>
                  </c:pt>
                  <c:pt idx="3">
                    <c:v>8</c:v>
                  </c:pt>
                  <c:pt idx="4">
                    <c:v>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6</c:v>
                  </c:pt>
                  <c:pt idx="14">
                    <c:v>7</c:v>
                  </c:pt>
                  <c:pt idx="15">
                    <c:v>8</c:v>
                  </c:pt>
                  <c:pt idx="16">
                    <c:v>9</c:v>
                  </c:pt>
                  <c:pt idx="17">
                    <c:v>10</c:v>
                  </c:pt>
                  <c:pt idx="18">
                    <c:v>11</c:v>
                  </c:pt>
                  <c:pt idx="19">
                    <c:v>12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5</c:v>
                  </c:pt>
                  <c:pt idx="37">
                    <c:v>6</c:v>
                  </c:pt>
                  <c:pt idx="38">
                    <c:v>7</c:v>
                  </c:pt>
                  <c:pt idx="39">
                    <c:v>8</c:v>
                  </c:pt>
                  <c:pt idx="40">
                    <c:v>9</c:v>
                  </c:pt>
                  <c:pt idx="41">
                    <c:v>10</c:v>
                  </c:pt>
                  <c:pt idx="42">
                    <c:v>11</c:v>
                  </c:pt>
                  <c:pt idx="43">
                    <c:v>12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5</c:v>
                  </c:pt>
                </c:lvl>
                <c:lvl>
                  <c:pt idx="0">
                    <c:v>19</c:v>
                  </c:pt>
                  <c:pt idx="8">
                    <c:v>20</c:v>
                  </c:pt>
                  <c:pt idx="20">
                    <c:v>21</c:v>
                  </c:pt>
                  <c:pt idx="32">
                    <c:v>22</c:v>
                  </c:pt>
                  <c:pt idx="44">
                    <c:v>23</c:v>
                  </c:pt>
                </c:lvl>
              </c:multiLvlStrCache>
            </c:multiLvlStrRef>
          </c:cat>
          <c:val>
            <c:numRef>
              <c:f>'月次グラフ用'!$L$17:$L$65</c:f>
              <c:numCache>
                <c:ptCount val="49"/>
                <c:pt idx="0">
                  <c:v>2.4415055951169995</c:v>
                </c:pt>
                <c:pt idx="1">
                  <c:v>-0.18050541516245744</c:v>
                </c:pt>
                <c:pt idx="2">
                  <c:v>1.3944223107569709</c:v>
                </c:pt>
                <c:pt idx="3">
                  <c:v>5.215419501133778</c:v>
                </c:pt>
                <c:pt idx="4">
                  <c:v>2.393340270551514</c:v>
                </c:pt>
                <c:pt idx="5">
                  <c:v>2.2482893450635366</c:v>
                </c:pt>
                <c:pt idx="6">
                  <c:v>1.7061611374407537</c:v>
                </c:pt>
                <c:pt idx="7">
                  <c:v>0.3045685279187804</c:v>
                </c:pt>
                <c:pt idx="8">
                  <c:v>-0.43859649122807154</c:v>
                </c:pt>
                <c:pt idx="9">
                  <c:v>1.814516129032251</c:v>
                </c:pt>
                <c:pt idx="10">
                  <c:v>-0.5639097744360999</c:v>
                </c:pt>
                <c:pt idx="11">
                  <c:v>0</c:v>
                </c:pt>
                <c:pt idx="12">
                  <c:v>-2.2840119165839057</c:v>
                </c:pt>
                <c:pt idx="13">
                  <c:v>-5.967450271247731</c:v>
                </c:pt>
                <c:pt idx="14">
                  <c:v>4.223968565815328</c:v>
                </c:pt>
                <c:pt idx="15">
                  <c:v>-12.392241379310342</c:v>
                </c:pt>
                <c:pt idx="16">
                  <c:v>-4.369918699187004</c:v>
                </c:pt>
                <c:pt idx="17">
                  <c:v>-10.133843212237093</c:v>
                </c:pt>
                <c:pt idx="18">
                  <c:v>-16.402609506057775</c:v>
                </c:pt>
                <c:pt idx="19">
                  <c:v>-16.5991902834008</c:v>
                </c:pt>
                <c:pt idx="20">
                  <c:v>-21.475770925110137</c:v>
                </c:pt>
                <c:pt idx="21">
                  <c:v>-31.782178217821777</c:v>
                </c:pt>
                <c:pt idx="22">
                  <c:v>-29.017013232514177</c:v>
                </c:pt>
                <c:pt idx="23">
                  <c:v>-25.525525525525527</c:v>
                </c:pt>
                <c:pt idx="24">
                  <c:v>-26.72764227642277</c:v>
                </c:pt>
                <c:pt idx="25">
                  <c:v>-20.096153846153854</c:v>
                </c:pt>
                <c:pt idx="26">
                  <c:v>-23.185673892554192</c:v>
                </c:pt>
                <c:pt idx="27">
                  <c:v>-20.049200492004914</c:v>
                </c:pt>
                <c:pt idx="28">
                  <c:v>-20.510095642933045</c:v>
                </c:pt>
                <c:pt idx="29">
                  <c:v>-19.14893617021277</c:v>
                </c:pt>
                <c:pt idx="30">
                  <c:v>-11.81716833890748</c:v>
                </c:pt>
                <c:pt idx="31">
                  <c:v>-6.189320388349529</c:v>
                </c:pt>
                <c:pt idx="32">
                  <c:v>-1.2622720897615625</c:v>
                </c:pt>
                <c:pt idx="33">
                  <c:v>14.223512336719878</c:v>
                </c:pt>
                <c:pt idx="34">
                  <c:v>14.913448735019985</c:v>
                </c:pt>
                <c:pt idx="35">
                  <c:v>9.139784946236551</c:v>
                </c:pt>
                <c:pt idx="36">
                  <c:v>10.124826629681017</c:v>
                </c:pt>
                <c:pt idx="37">
                  <c:v>10.108303249097483</c:v>
                </c:pt>
                <c:pt idx="38">
                  <c:v>10.552147239263787</c:v>
                </c:pt>
                <c:pt idx="39">
                  <c:v>17.384615384615376</c:v>
                </c:pt>
                <c:pt idx="40">
                  <c:v>17.647058823529417</c:v>
                </c:pt>
                <c:pt idx="41">
                  <c:v>3.552631578947363</c:v>
                </c:pt>
                <c:pt idx="42">
                  <c:v>7.079646017699126</c:v>
                </c:pt>
                <c:pt idx="43">
                  <c:v>5.3040103492884905</c:v>
                </c:pt>
                <c:pt idx="44">
                  <c:v>1.9886363636363535</c:v>
                </c:pt>
                <c:pt idx="45">
                  <c:v>-0.7623888182973437</c:v>
                </c:pt>
                <c:pt idx="46">
                  <c:v>-16.33835457705677</c:v>
                </c:pt>
                <c:pt idx="47">
                  <c:v>-11.330049261083753</c:v>
                </c:pt>
                <c:pt idx="48">
                  <c:v>-2.518891687657432</c:v>
                </c:pt>
              </c:numCache>
            </c:numRef>
          </c:val>
        </c:ser>
        <c:gapWidth val="10"/>
        <c:axId val="26464106"/>
        <c:axId val="36850363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'月次グラフ用'!$F$17:$F$65</c:f>
              <c:numCache>
                <c:ptCount val="49"/>
                <c:pt idx="0">
                  <c:v>100.9</c:v>
                </c:pt>
                <c:pt idx="1">
                  <c:v>101.1</c:v>
                </c:pt>
                <c:pt idx="2">
                  <c:v>97.9</c:v>
                </c:pt>
                <c:pt idx="3">
                  <c:v>106.9</c:v>
                </c:pt>
                <c:pt idx="4">
                  <c:v>102.4</c:v>
                </c:pt>
                <c:pt idx="5">
                  <c:v>102.6</c:v>
                </c:pt>
                <c:pt idx="6">
                  <c:v>102.8</c:v>
                </c:pt>
                <c:pt idx="7">
                  <c:v>101.8</c:v>
                </c:pt>
                <c:pt idx="8">
                  <c:v>100</c:v>
                </c:pt>
                <c:pt idx="9">
                  <c:v>99.1</c:v>
                </c:pt>
                <c:pt idx="10">
                  <c:v>98.1</c:v>
                </c:pt>
                <c:pt idx="11">
                  <c:v>97.6</c:v>
                </c:pt>
                <c:pt idx="12">
                  <c:v>99.4</c:v>
                </c:pt>
                <c:pt idx="13">
                  <c:v>95.4</c:v>
                </c:pt>
                <c:pt idx="14">
                  <c:v>100.2</c:v>
                </c:pt>
                <c:pt idx="15">
                  <c:v>96.1</c:v>
                </c:pt>
                <c:pt idx="16">
                  <c:v>94.1</c:v>
                </c:pt>
                <c:pt idx="17">
                  <c:v>91.6</c:v>
                </c:pt>
                <c:pt idx="18">
                  <c:v>89.1</c:v>
                </c:pt>
                <c:pt idx="19">
                  <c:v>82.1</c:v>
                </c:pt>
                <c:pt idx="20">
                  <c:v>80.3</c:v>
                </c:pt>
                <c:pt idx="21">
                  <c:v>71.3</c:v>
                </c:pt>
                <c:pt idx="22">
                  <c:v>70.7</c:v>
                </c:pt>
                <c:pt idx="23">
                  <c:v>74.2</c:v>
                </c:pt>
                <c:pt idx="24">
                  <c:v>76</c:v>
                </c:pt>
                <c:pt idx="25">
                  <c:v>75.5</c:v>
                </c:pt>
                <c:pt idx="26">
                  <c:v>75.9</c:v>
                </c:pt>
                <c:pt idx="27">
                  <c:v>75.7</c:v>
                </c:pt>
                <c:pt idx="28">
                  <c:v>75.1</c:v>
                </c:pt>
                <c:pt idx="29">
                  <c:v>74.5</c:v>
                </c:pt>
                <c:pt idx="30">
                  <c:v>75.9</c:v>
                </c:pt>
                <c:pt idx="31">
                  <c:v>76.9</c:v>
                </c:pt>
                <c:pt idx="32">
                  <c:v>80.6</c:v>
                </c:pt>
                <c:pt idx="33">
                  <c:v>81.3</c:v>
                </c:pt>
                <c:pt idx="34">
                  <c:v>80.7</c:v>
                </c:pt>
                <c:pt idx="35">
                  <c:v>81.7</c:v>
                </c:pt>
                <c:pt idx="36">
                  <c:v>83</c:v>
                </c:pt>
                <c:pt idx="37">
                  <c:v>83.2</c:v>
                </c:pt>
                <c:pt idx="38">
                  <c:v>83.8</c:v>
                </c:pt>
                <c:pt idx="39">
                  <c:v>86</c:v>
                </c:pt>
                <c:pt idx="40">
                  <c:v>86.7</c:v>
                </c:pt>
                <c:pt idx="41">
                  <c:v>78.7</c:v>
                </c:pt>
                <c:pt idx="42">
                  <c:v>80.5</c:v>
                </c:pt>
                <c:pt idx="43">
                  <c:v>81.8</c:v>
                </c:pt>
                <c:pt idx="44">
                  <c:v>82.2</c:v>
                </c:pt>
                <c:pt idx="45">
                  <c:v>80.7</c:v>
                </c:pt>
                <c:pt idx="46">
                  <c:v>67.5</c:v>
                </c:pt>
                <c:pt idx="47">
                  <c:v>73.8</c:v>
                </c:pt>
                <c:pt idx="48">
                  <c:v>79.5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'月次グラフ用'!$I$17:$I$65</c:f>
              <c:numCache>
                <c:ptCount val="49"/>
                <c:pt idx="0">
                  <c:v>106.8</c:v>
                </c:pt>
                <c:pt idx="1">
                  <c:v>106.9</c:v>
                </c:pt>
                <c:pt idx="2">
                  <c:v>107</c:v>
                </c:pt>
                <c:pt idx="3">
                  <c:v>109.7</c:v>
                </c:pt>
                <c:pt idx="4">
                  <c:v>107.9</c:v>
                </c:pt>
                <c:pt idx="5">
                  <c:v>110</c:v>
                </c:pt>
                <c:pt idx="6">
                  <c:v>108.4</c:v>
                </c:pt>
                <c:pt idx="7">
                  <c:v>109.1</c:v>
                </c:pt>
                <c:pt idx="8">
                  <c:v>109.6</c:v>
                </c:pt>
                <c:pt idx="9">
                  <c:v>110.1</c:v>
                </c:pt>
                <c:pt idx="10">
                  <c:v>108.7</c:v>
                </c:pt>
                <c:pt idx="11">
                  <c:v>108</c:v>
                </c:pt>
                <c:pt idx="12">
                  <c:v>109.3</c:v>
                </c:pt>
                <c:pt idx="13">
                  <c:v>107.1</c:v>
                </c:pt>
                <c:pt idx="14">
                  <c:v>106.8</c:v>
                </c:pt>
                <c:pt idx="15">
                  <c:v>103.5</c:v>
                </c:pt>
                <c:pt idx="16">
                  <c:v>103.6</c:v>
                </c:pt>
                <c:pt idx="17">
                  <c:v>100.1</c:v>
                </c:pt>
                <c:pt idx="18">
                  <c:v>93.1</c:v>
                </c:pt>
                <c:pt idx="19">
                  <c:v>85.3</c:v>
                </c:pt>
                <c:pt idx="20">
                  <c:v>78.1</c:v>
                </c:pt>
                <c:pt idx="21">
                  <c:v>71.4</c:v>
                </c:pt>
                <c:pt idx="22">
                  <c:v>73</c:v>
                </c:pt>
                <c:pt idx="23">
                  <c:v>76.3</c:v>
                </c:pt>
                <c:pt idx="24">
                  <c:v>79.8</c:v>
                </c:pt>
                <c:pt idx="25">
                  <c:v>81</c:v>
                </c:pt>
                <c:pt idx="26">
                  <c:v>81.9</c:v>
                </c:pt>
                <c:pt idx="27">
                  <c:v>83.1</c:v>
                </c:pt>
                <c:pt idx="28">
                  <c:v>84.6</c:v>
                </c:pt>
                <c:pt idx="29">
                  <c:v>85.9</c:v>
                </c:pt>
                <c:pt idx="30">
                  <c:v>88.1</c:v>
                </c:pt>
                <c:pt idx="31">
                  <c:v>90.4</c:v>
                </c:pt>
                <c:pt idx="32">
                  <c:v>94.3</c:v>
                </c:pt>
                <c:pt idx="33">
                  <c:v>95.1</c:v>
                </c:pt>
                <c:pt idx="34">
                  <c:v>95.2</c:v>
                </c:pt>
                <c:pt idx="35">
                  <c:v>95.8</c:v>
                </c:pt>
                <c:pt idx="36">
                  <c:v>95.7</c:v>
                </c:pt>
                <c:pt idx="37">
                  <c:v>94.3</c:v>
                </c:pt>
                <c:pt idx="38">
                  <c:v>94.6</c:v>
                </c:pt>
                <c:pt idx="39">
                  <c:v>94.5</c:v>
                </c:pt>
                <c:pt idx="40">
                  <c:v>93.7</c:v>
                </c:pt>
                <c:pt idx="41">
                  <c:v>92.4</c:v>
                </c:pt>
                <c:pt idx="42">
                  <c:v>93.9</c:v>
                </c:pt>
                <c:pt idx="43">
                  <c:v>96.2</c:v>
                </c:pt>
                <c:pt idx="44">
                  <c:v>96.2</c:v>
                </c:pt>
                <c:pt idx="45">
                  <c:v>97.9</c:v>
                </c:pt>
                <c:pt idx="46">
                  <c:v>82.7</c:v>
                </c:pt>
                <c:pt idx="47">
                  <c:v>84</c:v>
                </c:pt>
                <c:pt idx="48">
                  <c:v>88.8</c:v>
                </c:pt>
              </c:numCache>
            </c:numRef>
          </c:val>
          <c:smooth val="0"/>
        </c:ser>
        <c:axId val="63217812"/>
        <c:axId val="32089397"/>
      </c:lineChart>
      <c:catAx>
        <c:axId val="264641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6850363"/>
        <c:crosses val="autoZero"/>
        <c:auto val="0"/>
        <c:lblOffset val="100"/>
        <c:noMultiLvlLbl val="0"/>
      </c:catAx>
      <c:valAx>
        <c:axId val="36850363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464106"/>
        <c:crossesAt val="1"/>
        <c:crossBetween val="between"/>
        <c:dispUnits/>
        <c:majorUnit val="10"/>
      </c:valAx>
      <c:catAx>
        <c:axId val="63217812"/>
        <c:scaling>
          <c:orientation val="minMax"/>
        </c:scaling>
        <c:axPos val="b"/>
        <c:delete val="1"/>
        <c:majorTickMark val="in"/>
        <c:minorTickMark val="none"/>
        <c:tickLblPos val="nextTo"/>
        <c:crossAx val="32089397"/>
        <c:crosses val="autoZero"/>
        <c:auto val="0"/>
        <c:lblOffset val="100"/>
        <c:noMultiLvlLbl val="0"/>
      </c:catAx>
      <c:valAx>
        <c:axId val="32089397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217812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25"/>
          <c:y val="0.455"/>
          <c:w val="0.11575"/>
          <c:h val="0.20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5525"/>
          <c:w val="0.8765"/>
          <c:h val="0.94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5</c:v>
                  </c:pt>
                  <c:pt idx="1">
                    <c:v>6</c:v>
                  </c:pt>
                  <c:pt idx="2">
                    <c:v>7</c:v>
                  </c:pt>
                  <c:pt idx="3">
                    <c:v>8</c:v>
                  </c:pt>
                  <c:pt idx="4">
                    <c:v>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6</c:v>
                  </c:pt>
                  <c:pt idx="14">
                    <c:v>7</c:v>
                  </c:pt>
                  <c:pt idx="15">
                    <c:v>8</c:v>
                  </c:pt>
                  <c:pt idx="16">
                    <c:v>9</c:v>
                  </c:pt>
                  <c:pt idx="17">
                    <c:v>10</c:v>
                  </c:pt>
                  <c:pt idx="18">
                    <c:v>11</c:v>
                  </c:pt>
                  <c:pt idx="19">
                    <c:v>12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5</c:v>
                  </c:pt>
                  <c:pt idx="37">
                    <c:v>6</c:v>
                  </c:pt>
                  <c:pt idx="38">
                    <c:v>7</c:v>
                  </c:pt>
                  <c:pt idx="39">
                    <c:v>8</c:v>
                  </c:pt>
                  <c:pt idx="40">
                    <c:v>9</c:v>
                  </c:pt>
                  <c:pt idx="41">
                    <c:v>10</c:v>
                  </c:pt>
                  <c:pt idx="42">
                    <c:v>11</c:v>
                  </c:pt>
                  <c:pt idx="43">
                    <c:v>12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5</c:v>
                  </c:pt>
                </c:lvl>
                <c:lvl>
                  <c:pt idx="0">
                    <c:v>19</c:v>
                  </c:pt>
                  <c:pt idx="8">
                    <c:v>20</c:v>
                  </c:pt>
                  <c:pt idx="20">
                    <c:v>21</c:v>
                  </c:pt>
                  <c:pt idx="32">
                    <c:v>22</c:v>
                  </c:pt>
                  <c:pt idx="44">
                    <c:v>23</c:v>
                  </c:pt>
                </c:lvl>
              </c:multiLvlStrCache>
            </c:multiLvlStrRef>
          </c:cat>
          <c:val>
            <c:numRef>
              <c:f>'月次グラフ用'!$M$17:$M$65</c:f>
              <c:numCache>
                <c:ptCount val="49"/>
                <c:pt idx="0">
                  <c:v>2.7368421052631486</c:v>
                </c:pt>
                <c:pt idx="1">
                  <c:v>-0.2777777777777768</c:v>
                </c:pt>
                <c:pt idx="2">
                  <c:v>-2.111324376199619</c:v>
                </c:pt>
                <c:pt idx="3">
                  <c:v>3.6717062634989306</c:v>
                </c:pt>
                <c:pt idx="4">
                  <c:v>2.871287128712874</c:v>
                </c:pt>
                <c:pt idx="5">
                  <c:v>2.0250723240115676</c:v>
                </c:pt>
                <c:pt idx="6">
                  <c:v>-0.37383177570093906</c:v>
                </c:pt>
                <c:pt idx="7">
                  <c:v>-0.7699711260827802</c:v>
                </c:pt>
                <c:pt idx="8">
                  <c:v>0.42238648363250864</c:v>
                </c:pt>
                <c:pt idx="9">
                  <c:v>1.1549566891241536</c:v>
                </c:pt>
                <c:pt idx="10">
                  <c:v>-0.7073386383731228</c:v>
                </c:pt>
                <c:pt idx="11">
                  <c:v>-2.3622047244094446</c:v>
                </c:pt>
                <c:pt idx="12">
                  <c:v>-0.4098360655737654</c:v>
                </c:pt>
                <c:pt idx="13">
                  <c:v>-5.106778087279484</c:v>
                </c:pt>
                <c:pt idx="14">
                  <c:v>6.2745098039215685</c:v>
                </c:pt>
                <c:pt idx="15">
                  <c:v>-10.312500000000002</c:v>
                </c:pt>
                <c:pt idx="16">
                  <c:v>-5.486044273339752</c:v>
                </c:pt>
                <c:pt idx="17">
                  <c:v>-10.207939508506614</c:v>
                </c:pt>
                <c:pt idx="18">
                  <c:v>-15.290806754221386</c:v>
                </c:pt>
                <c:pt idx="19">
                  <c:v>-17.070805043646942</c:v>
                </c:pt>
                <c:pt idx="20">
                  <c:v>-25.657202944269187</c:v>
                </c:pt>
                <c:pt idx="21">
                  <c:v>-32.825880114176975</c:v>
                </c:pt>
                <c:pt idx="22">
                  <c:v>-29.38557435440784</c:v>
                </c:pt>
                <c:pt idx="23">
                  <c:v>-24.8991935483871</c:v>
                </c:pt>
                <c:pt idx="24">
                  <c:v>-28.292181069958843</c:v>
                </c:pt>
                <c:pt idx="25">
                  <c:v>-20.547945205479458</c:v>
                </c:pt>
                <c:pt idx="26">
                  <c:v>-22.878228782287835</c:v>
                </c:pt>
                <c:pt idx="27">
                  <c:v>-21.022067363530773</c:v>
                </c:pt>
                <c:pt idx="28">
                  <c:v>-19.348268839103866</c:v>
                </c:pt>
                <c:pt idx="29">
                  <c:v>-18.73684210526315</c:v>
                </c:pt>
                <c:pt idx="30">
                  <c:v>-10.077519379844958</c:v>
                </c:pt>
                <c:pt idx="31">
                  <c:v>-6.1988304093567255</c:v>
                </c:pt>
                <c:pt idx="32">
                  <c:v>1.9801980198019598</c:v>
                </c:pt>
                <c:pt idx="33">
                  <c:v>13.88101983002834</c:v>
                </c:pt>
                <c:pt idx="34">
                  <c:v>13.240857503152581</c:v>
                </c:pt>
                <c:pt idx="35">
                  <c:v>8.859060402684559</c:v>
                </c:pt>
                <c:pt idx="36">
                  <c:v>12.62553802008608</c:v>
                </c:pt>
                <c:pt idx="37">
                  <c:v>10.221674876847286</c:v>
                </c:pt>
                <c:pt idx="38">
                  <c:v>9.8086124401914</c:v>
                </c:pt>
                <c:pt idx="39">
                  <c:v>16.323529411764692</c:v>
                </c:pt>
                <c:pt idx="40">
                  <c:v>14.39393939393938</c:v>
                </c:pt>
                <c:pt idx="41">
                  <c:v>7.253886010362676</c:v>
                </c:pt>
                <c:pt idx="42">
                  <c:v>4.92610837438423</c:v>
                </c:pt>
                <c:pt idx="43">
                  <c:v>3.990024937655856</c:v>
                </c:pt>
                <c:pt idx="44">
                  <c:v>1.2482662968099856</c:v>
                </c:pt>
                <c:pt idx="45">
                  <c:v>0.746268656716409</c:v>
                </c:pt>
                <c:pt idx="46">
                  <c:v>-15.478841870824045</c:v>
                </c:pt>
                <c:pt idx="47">
                  <c:v>-14.919852034525272</c:v>
                </c:pt>
                <c:pt idx="48">
                  <c:v>-7.261146496815285</c:v>
                </c:pt>
              </c:numCache>
            </c:numRef>
          </c:val>
        </c:ser>
        <c:gapWidth val="10"/>
        <c:axId val="20369118"/>
        <c:axId val="49104335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'月次グラフ用'!$G$17:$G$65</c:f>
              <c:numCache>
                <c:ptCount val="49"/>
                <c:pt idx="0">
                  <c:v>102.5</c:v>
                </c:pt>
                <c:pt idx="1">
                  <c:v>103.5</c:v>
                </c:pt>
                <c:pt idx="2">
                  <c:v>99.1</c:v>
                </c:pt>
                <c:pt idx="3">
                  <c:v>108.7</c:v>
                </c:pt>
                <c:pt idx="4">
                  <c:v>104.3</c:v>
                </c:pt>
                <c:pt idx="5">
                  <c:v>104.9</c:v>
                </c:pt>
                <c:pt idx="6">
                  <c:v>103</c:v>
                </c:pt>
                <c:pt idx="7">
                  <c:v>103.7</c:v>
                </c:pt>
                <c:pt idx="8">
                  <c:v>103</c:v>
                </c:pt>
                <c:pt idx="9">
                  <c:v>101.7</c:v>
                </c:pt>
                <c:pt idx="10">
                  <c:v>100.1</c:v>
                </c:pt>
                <c:pt idx="11">
                  <c:v>97.3</c:v>
                </c:pt>
                <c:pt idx="12">
                  <c:v>102</c:v>
                </c:pt>
                <c:pt idx="13">
                  <c:v>98.9</c:v>
                </c:pt>
                <c:pt idx="14">
                  <c:v>104.3</c:v>
                </c:pt>
                <c:pt idx="15">
                  <c:v>98.2</c:v>
                </c:pt>
                <c:pt idx="16">
                  <c:v>96.5</c:v>
                </c:pt>
                <c:pt idx="17">
                  <c:v>93.7</c:v>
                </c:pt>
                <c:pt idx="18">
                  <c:v>90.7</c:v>
                </c:pt>
                <c:pt idx="19">
                  <c:v>84.6</c:v>
                </c:pt>
                <c:pt idx="20">
                  <c:v>78.7</c:v>
                </c:pt>
                <c:pt idx="21">
                  <c:v>72.3</c:v>
                </c:pt>
                <c:pt idx="22">
                  <c:v>72.2</c:v>
                </c:pt>
                <c:pt idx="23">
                  <c:v>75.2</c:v>
                </c:pt>
                <c:pt idx="24">
                  <c:v>76.8</c:v>
                </c:pt>
                <c:pt idx="25">
                  <c:v>77.4</c:v>
                </c:pt>
                <c:pt idx="26">
                  <c:v>77.8</c:v>
                </c:pt>
                <c:pt idx="27">
                  <c:v>77.1</c:v>
                </c:pt>
                <c:pt idx="28">
                  <c:v>77.7</c:v>
                </c:pt>
                <c:pt idx="29">
                  <c:v>76.2</c:v>
                </c:pt>
                <c:pt idx="30">
                  <c:v>78.9</c:v>
                </c:pt>
                <c:pt idx="31">
                  <c:v>78.6</c:v>
                </c:pt>
                <c:pt idx="32">
                  <c:v>81.7</c:v>
                </c:pt>
                <c:pt idx="33">
                  <c:v>82.4</c:v>
                </c:pt>
                <c:pt idx="34">
                  <c:v>82.3</c:v>
                </c:pt>
                <c:pt idx="35">
                  <c:v>83.3</c:v>
                </c:pt>
                <c:pt idx="36">
                  <c:v>85.3</c:v>
                </c:pt>
                <c:pt idx="37">
                  <c:v>85.1</c:v>
                </c:pt>
                <c:pt idx="38">
                  <c:v>85.1</c:v>
                </c:pt>
                <c:pt idx="39">
                  <c:v>87</c:v>
                </c:pt>
                <c:pt idx="40">
                  <c:v>86.2</c:v>
                </c:pt>
                <c:pt idx="41">
                  <c:v>83</c:v>
                </c:pt>
                <c:pt idx="42">
                  <c:v>82</c:v>
                </c:pt>
                <c:pt idx="43">
                  <c:v>82.4</c:v>
                </c:pt>
                <c:pt idx="44">
                  <c:v>82.7</c:v>
                </c:pt>
                <c:pt idx="45">
                  <c:v>83</c:v>
                </c:pt>
                <c:pt idx="46">
                  <c:v>69.6</c:v>
                </c:pt>
                <c:pt idx="47">
                  <c:v>71.8</c:v>
                </c:pt>
                <c:pt idx="48">
                  <c:v>78.1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'月次グラフ用'!$J$17:$J$65</c:f>
              <c:numCache>
                <c:ptCount val="49"/>
                <c:pt idx="0">
                  <c:v>107.2</c:v>
                </c:pt>
                <c:pt idx="1">
                  <c:v>107.6</c:v>
                </c:pt>
                <c:pt idx="2">
                  <c:v>106.8</c:v>
                </c:pt>
                <c:pt idx="3">
                  <c:v>110.1</c:v>
                </c:pt>
                <c:pt idx="4">
                  <c:v>108.4</c:v>
                </c:pt>
                <c:pt idx="5">
                  <c:v>110.1</c:v>
                </c:pt>
                <c:pt idx="6">
                  <c:v>109.1</c:v>
                </c:pt>
                <c:pt idx="7">
                  <c:v>110.6</c:v>
                </c:pt>
                <c:pt idx="8">
                  <c:v>110.7</c:v>
                </c:pt>
                <c:pt idx="9">
                  <c:v>111.4</c:v>
                </c:pt>
                <c:pt idx="10">
                  <c:v>109.4</c:v>
                </c:pt>
                <c:pt idx="11">
                  <c:v>108.6</c:v>
                </c:pt>
                <c:pt idx="12">
                  <c:v>109.7</c:v>
                </c:pt>
                <c:pt idx="13">
                  <c:v>106.9</c:v>
                </c:pt>
                <c:pt idx="14">
                  <c:v>107.4</c:v>
                </c:pt>
                <c:pt idx="15">
                  <c:v>103.9</c:v>
                </c:pt>
                <c:pt idx="16">
                  <c:v>104</c:v>
                </c:pt>
                <c:pt idx="17">
                  <c:v>100.9</c:v>
                </c:pt>
                <c:pt idx="18">
                  <c:v>93.6</c:v>
                </c:pt>
                <c:pt idx="19">
                  <c:v>86</c:v>
                </c:pt>
                <c:pt idx="20">
                  <c:v>78.1</c:v>
                </c:pt>
                <c:pt idx="21">
                  <c:v>73.5</c:v>
                </c:pt>
                <c:pt idx="22">
                  <c:v>75.5</c:v>
                </c:pt>
                <c:pt idx="23">
                  <c:v>77.1</c:v>
                </c:pt>
                <c:pt idx="24">
                  <c:v>79.7</c:v>
                </c:pt>
                <c:pt idx="25">
                  <c:v>81.8</c:v>
                </c:pt>
                <c:pt idx="26">
                  <c:v>82.9</c:v>
                </c:pt>
                <c:pt idx="27">
                  <c:v>83.8</c:v>
                </c:pt>
                <c:pt idx="28">
                  <c:v>85.6</c:v>
                </c:pt>
                <c:pt idx="29">
                  <c:v>87.5</c:v>
                </c:pt>
                <c:pt idx="30">
                  <c:v>88.8</c:v>
                </c:pt>
                <c:pt idx="31">
                  <c:v>90.9</c:v>
                </c:pt>
                <c:pt idx="32">
                  <c:v>95</c:v>
                </c:pt>
                <c:pt idx="33">
                  <c:v>96.1</c:v>
                </c:pt>
                <c:pt idx="34">
                  <c:v>96.7</c:v>
                </c:pt>
                <c:pt idx="35">
                  <c:v>97.3</c:v>
                </c:pt>
                <c:pt idx="36">
                  <c:v>96.1</c:v>
                </c:pt>
                <c:pt idx="37">
                  <c:v>96</c:v>
                </c:pt>
                <c:pt idx="38">
                  <c:v>96</c:v>
                </c:pt>
                <c:pt idx="39">
                  <c:v>95.7</c:v>
                </c:pt>
                <c:pt idx="40">
                  <c:v>95.5</c:v>
                </c:pt>
                <c:pt idx="41">
                  <c:v>93.2</c:v>
                </c:pt>
                <c:pt idx="42">
                  <c:v>95.9</c:v>
                </c:pt>
                <c:pt idx="43">
                  <c:v>97.1</c:v>
                </c:pt>
                <c:pt idx="44">
                  <c:v>96.3</c:v>
                </c:pt>
                <c:pt idx="45">
                  <c:v>99.5</c:v>
                </c:pt>
                <c:pt idx="46">
                  <c:v>85</c:v>
                </c:pt>
                <c:pt idx="47">
                  <c:v>82.8</c:v>
                </c:pt>
                <c:pt idx="48">
                  <c:v>87.2</c:v>
                </c:pt>
              </c:numCache>
            </c:numRef>
          </c:val>
          <c:smooth val="0"/>
        </c:ser>
        <c:axId val="39285832"/>
        <c:axId val="18028169"/>
      </c:lineChart>
      <c:catAx>
        <c:axId val="20369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9104335"/>
        <c:crosses val="autoZero"/>
        <c:auto val="0"/>
        <c:lblOffset val="100"/>
        <c:noMultiLvlLbl val="0"/>
      </c:catAx>
      <c:valAx>
        <c:axId val="49104335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369118"/>
        <c:crossesAt val="1"/>
        <c:crossBetween val="between"/>
        <c:dispUnits/>
        <c:majorUnit val="10"/>
        <c:minorUnit val="1"/>
      </c:valAx>
      <c:catAx>
        <c:axId val="39285832"/>
        <c:scaling>
          <c:orientation val="minMax"/>
        </c:scaling>
        <c:axPos val="b"/>
        <c:delete val="1"/>
        <c:majorTickMark val="in"/>
        <c:minorTickMark val="none"/>
        <c:tickLblPos val="nextTo"/>
        <c:crossAx val="18028169"/>
        <c:crossesAt val="60"/>
        <c:auto val="0"/>
        <c:lblOffset val="100"/>
        <c:noMultiLvlLbl val="0"/>
      </c:catAx>
      <c:valAx>
        <c:axId val="18028169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285832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"/>
          <c:y val="0.5"/>
          <c:w val="0.1265"/>
          <c:h val="0.19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89675"/>
          <c:h val="0.9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5</c:v>
                  </c:pt>
                  <c:pt idx="1">
                    <c:v>6</c:v>
                  </c:pt>
                  <c:pt idx="2">
                    <c:v>7</c:v>
                  </c:pt>
                  <c:pt idx="3">
                    <c:v>8</c:v>
                  </c:pt>
                  <c:pt idx="4">
                    <c:v>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6</c:v>
                  </c:pt>
                  <c:pt idx="14">
                    <c:v>7</c:v>
                  </c:pt>
                  <c:pt idx="15">
                    <c:v>8</c:v>
                  </c:pt>
                  <c:pt idx="16">
                    <c:v>9</c:v>
                  </c:pt>
                  <c:pt idx="17">
                    <c:v>10</c:v>
                  </c:pt>
                  <c:pt idx="18">
                    <c:v>11</c:v>
                  </c:pt>
                  <c:pt idx="19">
                    <c:v>12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5</c:v>
                  </c:pt>
                  <c:pt idx="37">
                    <c:v>6</c:v>
                  </c:pt>
                  <c:pt idx="38">
                    <c:v>7</c:v>
                  </c:pt>
                  <c:pt idx="39">
                    <c:v>8</c:v>
                  </c:pt>
                  <c:pt idx="40">
                    <c:v>9</c:v>
                  </c:pt>
                  <c:pt idx="41">
                    <c:v>10</c:v>
                  </c:pt>
                  <c:pt idx="42">
                    <c:v>11</c:v>
                  </c:pt>
                  <c:pt idx="43">
                    <c:v>12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5</c:v>
                  </c:pt>
                </c:lvl>
                <c:lvl>
                  <c:pt idx="0">
                    <c:v>19</c:v>
                  </c:pt>
                  <c:pt idx="8">
                    <c:v>20</c:v>
                  </c:pt>
                  <c:pt idx="20">
                    <c:v>21</c:v>
                  </c:pt>
                  <c:pt idx="32">
                    <c:v>22</c:v>
                  </c:pt>
                  <c:pt idx="44">
                    <c:v>23</c:v>
                  </c:pt>
                </c:lvl>
              </c:multiLvlStrCache>
            </c:multiLvlStrRef>
          </c:cat>
          <c:val>
            <c:numRef>
              <c:f>'月次グラフ用'!$N$17:$N$65</c:f>
              <c:numCache>
                <c:ptCount val="49"/>
                <c:pt idx="0">
                  <c:v>-2.020202020202022</c:v>
                </c:pt>
                <c:pt idx="1">
                  <c:v>-2.285714285714291</c:v>
                </c:pt>
                <c:pt idx="2">
                  <c:v>0.3910068426197455</c:v>
                </c:pt>
                <c:pt idx="3">
                  <c:v>0.20470829068577334</c:v>
                </c:pt>
                <c:pt idx="4">
                  <c:v>0.10309278350515427</c:v>
                </c:pt>
                <c:pt idx="5">
                  <c:v>-0.4901960784313708</c:v>
                </c:pt>
                <c:pt idx="6">
                  <c:v>1.5518913676042745</c:v>
                </c:pt>
                <c:pt idx="7">
                  <c:v>2.8000000000000025</c:v>
                </c:pt>
                <c:pt idx="8">
                  <c:v>0.19704433497538254</c:v>
                </c:pt>
                <c:pt idx="9">
                  <c:v>1.5243902439024293</c:v>
                </c:pt>
                <c:pt idx="10">
                  <c:v>-1.2889366272824776</c:v>
                </c:pt>
                <c:pt idx="11">
                  <c:v>-0.9574468085106425</c:v>
                </c:pt>
                <c:pt idx="12">
                  <c:v>-0.8247422680412342</c:v>
                </c:pt>
                <c:pt idx="13">
                  <c:v>-1.4619883040935644</c:v>
                </c:pt>
                <c:pt idx="14">
                  <c:v>-3.992210321324252</c:v>
                </c:pt>
                <c:pt idx="15">
                  <c:v>-5.209397344228817</c:v>
                </c:pt>
                <c:pt idx="16">
                  <c:v>-3.501544799176104</c:v>
                </c:pt>
                <c:pt idx="17">
                  <c:v>-6.403940886699511</c:v>
                </c:pt>
                <c:pt idx="18">
                  <c:v>-4.393505253104113</c:v>
                </c:pt>
                <c:pt idx="19">
                  <c:v>-6.225680933852129</c:v>
                </c:pt>
                <c:pt idx="20">
                  <c:v>-5.703048180924286</c:v>
                </c:pt>
                <c:pt idx="21">
                  <c:v>-6.106106106106113</c:v>
                </c:pt>
                <c:pt idx="22">
                  <c:v>-4.787812840043526</c:v>
                </c:pt>
                <c:pt idx="23">
                  <c:v>-7.626208378088073</c:v>
                </c:pt>
                <c:pt idx="24">
                  <c:v>-5.821205821205833</c:v>
                </c:pt>
                <c:pt idx="25">
                  <c:v>-6.033630069238372</c:v>
                </c:pt>
                <c:pt idx="26">
                  <c:v>-5.1724137931034475</c:v>
                </c:pt>
                <c:pt idx="27">
                  <c:v>-4.525862068965525</c:v>
                </c:pt>
                <c:pt idx="28">
                  <c:v>-7.363927427961581</c:v>
                </c:pt>
                <c:pt idx="29">
                  <c:v>-10.526315789473683</c:v>
                </c:pt>
                <c:pt idx="30">
                  <c:v>-11.188811188811176</c:v>
                </c:pt>
                <c:pt idx="31">
                  <c:v>-12.759336099585072</c:v>
                </c:pt>
                <c:pt idx="32">
                  <c:v>-9.489051094890522</c:v>
                </c:pt>
                <c:pt idx="33">
                  <c:v>-8.422174840085283</c:v>
                </c:pt>
                <c:pt idx="34">
                  <c:v>-5.028571428571437</c:v>
                </c:pt>
                <c:pt idx="35">
                  <c:v>0.5813953488372103</c:v>
                </c:pt>
                <c:pt idx="36">
                  <c:v>-1.4348785871964642</c:v>
                </c:pt>
                <c:pt idx="37">
                  <c:v>-0.6315789473684164</c:v>
                </c:pt>
                <c:pt idx="38">
                  <c:v>-3.9572192513368964</c:v>
                </c:pt>
                <c:pt idx="39">
                  <c:v>-1.1286681715575675</c:v>
                </c:pt>
                <c:pt idx="40">
                  <c:v>0</c:v>
                </c:pt>
                <c:pt idx="41">
                  <c:v>8.94117647058823</c:v>
                </c:pt>
                <c:pt idx="42">
                  <c:v>7.424071991001124</c:v>
                </c:pt>
                <c:pt idx="43">
                  <c:v>6.777645659928666</c:v>
                </c:pt>
                <c:pt idx="44">
                  <c:v>5.87557603686637</c:v>
                </c:pt>
                <c:pt idx="45">
                  <c:v>3.026775320139685</c:v>
                </c:pt>
                <c:pt idx="46">
                  <c:v>-3.4897713598074476</c:v>
                </c:pt>
                <c:pt idx="47">
                  <c:v>2.543352601156079</c:v>
                </c:pt>
                <c:pt idx="48">
                  <c:v>5.599104143337064</c:v>
                </c:pt>
              </c:numCache>
            </c:numRef>
          </c:val>
        </c:ser>
        <c:gapWidth val="10"/>
        <c:axId val="28035794"/>
        <c:axId val="50995555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'月次グラフ用'!$H$17:$H$65</c:f>
              <c:numCache>
                <c:ptCount val="49"/>
                <c:pt idx="0">
                  <c:v>97.6</c:v>
                </c:pt>
                <c:pt idx="1">
                  <c:v>97.6</c:v>
                </c:pt>
                <c:pt idx="2">
                  <c:v>99.4</c:v>
                </c:pt>
                <c:pt idx="3">
                  <c:v>99.6</c:v>
                </c:pt>
                <c:pt idx="4">
                  <c:v>98.9</c:v>
                </c:pt>
                <c:pt idx="5">
                  <c:v>99.5</c:v>
                </c:pt>
                <c:pt idx="6">
                  <c:v>100.4</c:v>
                </c:pt>
                <c:pt idx="7">
                  <c:v>103.3</c:v>
                </c:pt>
                <c:pt idx="8">
                  <c:v>100.2</c:v>
                </c:pt>
                <c:pt idx="9">
                  <c:v>99.7</c:v>
                </c:pt>
                <c:pt idx="10">
                  <c:v>97.6</c:v>
                </c:pt>
                <c:pt idx="11">
                  <c:v>97.6</c:v>
                </c:pt>
                <c:pt idx="12">
                  <c:v>97.2</c:v>
                </c:pt>
                <c:pt idx="13">
                  <c:v>96.6</c:v>
                </c:pt>
                <c:pt idx="14">
                  <c:v>95.7</c:v>
                </c:pt>
                <c:pt idx="15">
                  <c:v>94.9</c:v>
                </c:pt>
                <c:pt idx="16">
                  <c:v>95.8</c:v>
                </c:pt>
                <c:pt idx="17">
                  <c:v>93.2</c:v>
                </c:pt>
                <c:pt idx="18">
                  <c:v>95.8</c:v>
                </c:pt>
                <c:pt idx="19">
                  <c:v>96.1</c:v>
                </c:pt>
                <c:pt idx="20">
                  <c:v>93.8</c:v>
                </c:pt>
                <c:pt idx="21">
                  <c:v>93.5</c:v>
                </c:pt>
                <c:pt idx="22">
                  <c:v>93</c:v>
                </c:pt>
                <c:pt idx="23">
                  <c:v>90.2</c:v>
                </c:pt>
                <c:pt idx="24">
                  <c:v>91.9</c:v>
                </c:pt>
                <c:pt idx="25">
                  <c:v>91.2</c:v>
                </c:pt>
                <c:pt idx="26">
                  <c:v>90.9</c:v>
                </c:pt>
                <c:pt idx="27">
                  <c:v>90.4</c:v>
                </c:pt>
                <c:pt idx="28">
                  <c:v>88.7</c:v>
                </c:pt>
                <c:pt idx="29">
                  <c:v>84.1</c:v>
                </c:pt>
                <c:pt idx="30">
                  <c:v>84.9</c:v>
                </c:pt>
                <c:pt idx="31">
                  <c:v>83.5</c:v>
                </c:pt>
                <c:pt idx="32">
                  <c:v>85.2</c:v>
                </c:pt>
                <c:pt idx="33">
                  <c:v>86.7</c:v>
                </c:pt>
                <c:pt idx="34">
                  <c:v>88.3</c:v>
                </c:pt>
                <c:pt idx="35">
                  <c:v>90.6</c:v>
                </c:pt>
                <c:pt idx="36">
                  <c:v>89.5</c:v>
                </c:pt>
                <c:pt idx="37">
                  <c:v>89.9</c:v>
                </c:pt>
                <c:pt idx="38">
                  <c:v>86.7</c:v>
                </c:pt>
                <c:pt idx="39">
                  <c:v>89.2</c:v>
                </c:pt>
                <c:pt idx="40">
                  <c:v>88.9</c:v>
                </c:pt>
                <c:pt idx="41">
                  <c:v>91.8</c:v>
                </c:pt>
                <c:pt idx="42">
                  <c:v>91.4</c:v>
                </c:pt>
                <c:pt idx="43">
                  <c:v>90.4</c:v>
                </c:pt>
                <c:pt idx="44">
                  <c:v>90.2</c:v>
                </c:pt>
                <c:pt idx="45">
                  <c:v>89.3</c:v>
                </c:pt>
                <c:pt idx="46">
                  <c:v>85.2</c:v>
                </c:pt>
                <c:pt idx="47">
                  <c:v>92.8</c:v>
                </c:pt>
                <c:pt idx="48">
                  <c:v>94.6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'月次グラフ用'!$K$17:$K$65</c:f>
              <c:numCache>
                <c:ptCount val="49"/>
                <c:pt idx="0">
                  <c:v>103.2</c:v>
                </c:pt>
                <c:pt idx="1">
                  <c:v>103.1</c:v>
                </c:pt>
                <c:pt idx="2">
                  <c:v>103.6</c:v>
                </c:pt>
                <c:pt idx="3">
                  <c:v>103.7</c:v>
                </c:pt>
                <c:pt idx="4">
                  <c:v>104.2</c:v>
                </c:pt>
                <c:pt idx="5">
                  <c:v>104.9</c:v>
                </c:pt>
                <c:pt idx="6">
                  <c:v>105.8</c:v>
                </c:pt>
                <c:pt idx="7">
                  <c:v>105.5</c:v>
                </c:pt>
                <c:pt idx="8">
                  <c:v>105.1</c:v>
                </c:pt>
                <c:pt idx="9">
                  <c:v>105.2</c:v>
                </c:pt>
                <c:pt idx="10">
                  <c:v>105.2</c:v>
                </c:pt>
                <c:pt idx="11">
                  <c:v>104.7</c:v>
                </c:pt>
                <c:pt idx="12">
                  <c:v>105.3</c:v>
                </c:pt>
                <c:pt idx="13">
                  <c:v>106.2</c:v>
                </c:pt>
                <c:pt idx="14">
                  <c:v>106.3</c:v>
                </c:pt>
                <c:pt idx="15">
                  <c:v>106.1</c:v>
                </c:pt>
                <c:pt idx="16">
                  <c:v>107.7</c:v>
                </c:pt>
                <c:pt idx="17">
                  <c:v>108.9</c:v>
                </c:pt>
                <c:pt idx="18">
                  <c:v>109.5</c:v>
                </c:pt>
                <c:pt idx="19">
                  <c:v>109.7</c:v>
                </c:pt>
                <c:pt idx="20">
                  <c:v>107.2</c:v>
                </c:pt>
                <c:pt idx="21">
                  <c:v>103.2</c:v>
                </c:pt>
                <c:pt idx="22">
                  <c:v>100</c:v>
                </c:pt>
                <c:pt idx="23">
                  <c:v>97.9</c:v>
                </c:pt>
                <c:pt idx="24">
                  <c:v>97.3</c:v>
                </c:pt>
                <c:pt idx="25">
                  <c:v>96.1</c:v>
                </c:pt>
                <c:pt idx="26">
                  <c:v>95.5</c:v>
                </c:pt>
                <c:pt idx="27">
                  <c:v>95</c:v>
                </c:pt>
                <c:pt idx="28">
                  <c:v>94.4</c:v>
                </c:pt>
                <c:pt idx="29">
                  <c:v>93.1</c:v>
                </c:pt>
                <c:pt idx="30">
                  <c:v>93.2</c:v>
                </c:pt>
                <c:pt idx="31">
                  <c:v>93</c:v>
                </c:pt>
                <c:pt idx="32">
                  <c:v>94</c:v>
                </c:pt>
                <c:pt idx="33">
                  <c:v>95.4</c:v>
                </c:pt>
                <c:pt idx="34">
                  <c:v>94.4</c:v>
                </c:pt>
                <c:pt idx="35">
                  <c:v>95</c:v>
                </c:pt>
                <c:pt idx="36">
                  <c:v>96.3</c:v>
                </c:pt>
                <c:pt idx="37">
                  <c:v>96.9</c:v>
                </c:pt>
                <c:pt idx="38">
                  <c:v>96.7</c:v>
                </c:pt>
                <c:pt idx="39">
                  <c:v>97.1</c:v>
                </c:pt>
                <c:pt idx="40">
                  <c:v>97.3</c:v>
                </c:pt>
                <c:pt idx="41">
                  <c:v>96.8</c:v>
                </c:pt>
                <c:pt idx="42">
                  <c:v>95.2</c:v>
                </c:pt>
                <c:pt idx="43">
                  <c:v>96.7</c:v>
                </c:pt>
                <c:pt idx="44">
                  <c:v>100.5</c:v>
                </c:pt>
                <c:pt idx="45">
                  <c:v>102</c:v>
                </c:pt>
                <c:pt idx="46">
                  <c:v>97.7</c:v>
                </c:pt>
                <c:pt idx="47">
                  <c:v>98.2</c:v>
                </c:pt>
                <c:pt idx="48">
                  <c:v>103.2</c:v>
                </c:pt>
              </c:numCache>
            </c:numRef>
          </c:val>
          <c:smooth val="0"/>
        </c:ser>
        <c:axId val="56306812"/>
        <c:axId val="36999261"/>
      </c:lineChart>
      <c:catAx>
        <c:axId val="28035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0995555"/>
        <c:crosses val="autoZero"/>
        <c:auto val="0"/>
        <c:lblOffset val="100"/>
        <c:noMultiLvlLbl val="0"/>
      </c:catAx>
      <c:valAx>
        <c:axId val="50995555"/>
        <c:scaling>
          <c:orientation val="minMax"/>
          <c:max val="2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035794"/>
        <c:crossesAt val="1"/>
        <c:crossBetween val="between"/>
        <c:dispUnits/>
        <c:majorUnit val="10"/>
      </c:valAx>
      <c:catAx>
        <c:axId val="56306812"/>
        <c:scaling>
          <c:orientation val="minMax"/>
        </c:scaling>
        <c:axPos val="b"/>
        <c:delete val="1"/>
        <c:majorTickMark val="in"/>
        <c:minorTickMark val="none"/>
        <c:tickLblPos val="nextTo"/>
        <c:crossAx val="36999261"/>
        <c:crossesAt val="80"/>
        <c:auto val="0"/>
        <c:lblOffset val="100"/>
        <c:noMultiLvlLbl val="0"/>
      </c:catAx>
      <c:valAx>
        <c:axId val="36999261"/>
        <c:scaling>
          <c:orientation val="minMax"/>
          <c:max val="12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306812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5"/>
          <c:y val="0.5075"/>
          <c:w val="0.1275"/>
          <c:h val="0.21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"/>
          <c:w val="0.94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'移動平均グラフ用'!$A$17:$B$64</c:f>
              <c:multiLvlStrCache>
                <c:ptCount val="48"/>
                <c:lvl>
                  <c:pt idx="0">
                    <c:v>5</c:v>
                  </c:pt>
                  <c:pt idx="1">
                    <c:v>6</c:v>
                  </c:pt>
                  <c:pt idx="2">
                    <c:v>7</c:v>
                  </c:pt>
                  <c:pt idx="3">
                    <c:v>8</c:v>
                  </c:pt>
                  <c:pt idx="4">
                    <c:v>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6</c:v>
                  </c:pt>
                  <c:pt idx="14">
                    <c:v>7</c:v>
                  </c:pt>
                  <c:pt idx="15">
                    <c:v>8</c:v>
                  </c:pt>
                  <c:pt idx="16">
                    <c:v>9</c:v>
                  </c:pt>
                  <c:pt idx="17">
                    <c:v>10</c:v>
                  </c:pt>
                  <c:pt idx="18">
                    <c:v>11</c:v>
                  </c:pt>
                  <c:pt idx="19">
                    <c:v>12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5</c:v>
                  </c:pt>
                  <c:pt idx="37">
                    <c:v>6</c:v>
                  </c:pt>
                  <c:pt idx="38">
                    <c:v>7</c:v>
                  </c:pt>
                  <c:pt idx="39">
                    <c:v>8</c:v>
                  </c:pt>
                  <c:pt idx="40">
                    <c:v>9</c:v>
                  </c:pt>
                  <c:pt idx="41">
                    <c:v>10</c:v>
                  </c:pt>
                  <c:pt idx="42">
                    <c:v>11</c:v>
                  </c:pt>
                  <c:pt idx="43">
                    <c:v>12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</c:lvl>
                <c:lvl>
                  <c:pt idx="0">
                    <c:v>19</c:v>
                  </c:pt>
                  <c:pt idx="8">
                    <c:v>20</c:v>
                  </c:pt>
                  <c:pt idx="20">
                    <c:v>21</c:v>
                  </c:pt>
                  <c:pt idx="32">
                    <c:v>22</c:v>
                  </c:pt>
                  <c:pt idx="44">
                    <c:v>23</c:v>
                  </c:pt>
                </c:lvl>
              </c:multiLvlStrCache>
            </c:multiLvlStrRef>
          </c:cat>
          <c:val>
            <c:numRef>
              <c:f>'移動平均グラフ用'!$C$17:$C$64</c:f>
              <c:numCache>
                <c:ptCount val="48"/>
                <c:pt idx="0">
                  <c:v>99.90000000000002</c:v>
                </c:pt>
                <c:pt idx="1">
                  <c:v>99.96666666666665</c:v>
                </c:pt>
                <c:pt idx="2">
                  <c:v>101.96666666666665</c:v>
                </c:pt>
                <c:pt idx="3">
                  <c:v>102.40000000000002</c:v>
                </c:pt>
                <c:pt idx="4">
                  <c:v>103.96666666666665</c:v>
                </c:pt>
                <c:pt idx="5">
                  <c:v>102.60000000000001</c:v>
                </c:pt>
                <c:pt idx="6">
                  <c:v>102.39999999999999</c:v>
                </c:pt>
                <c:pt idx="7">
                  <c:v>101.53333333333335</c:v>
                </c:pt>
                <c:pt idx="8">
                  <c:v>100.3</c:v>
                </c:pt>
                <c:pt idx="9">
                  <c:v>99.06666666666666</c:v>
                </c:pt>
                <c:pt idx="10">
                  <c:v>98.26666666666665</c:v>
                </c:pt>
                <c:pt idx="11">
                  <c:v>98.36666666666667</c:v>
                </c:pt>
                <c:pt idx="12">
                  <c:v>97.46666666666665</c:v>
                </c:pt>
                <c:pt idx="13">
                  <c:v>98.33333333333333</c:v>
                </c:pt>
                <c:pt idx="14">
                  <c:v>97.23333333333335</c:v>
                </c:pt>
                <c:pt idx="15">
                  <c:v>96.8</c:v>
                </c:pt>
                <c:pt idx="16">
                  <c:v>93.93333333333332</c:v>
                </c:pt>
                <c:pt idx="17">
                  <c:v>91.59999999999998</c:v>
                </c:pt>
                <c:pt idx="18">
                  <c:v>87.59999999999998</c:v>
                </c:pt>
                <c:pt idx="19">
                  <c:v>83.83333333333333</c:v>
                </c:pt>
                <c:pt idx="20">
                  <c:v>77.89999999999999</c:v>
                </c:pt>
                <c:pt idx="21">
                  <c:v>74.10000000000001</c:v>
                </c:pt>
                <c:pt idx="22">
                  <c:v>72.06666666666666</c:v>
                </c:pt>
                <c:pt idx="23">
                  <c:v>73.63333333333334</c:v>
                </c:pt>
                <c:pt idx="24">
                  <c:v>75.23333333333333</c:v>
                </c:pt>
                <c:pt idx="25">
                  <c:v>75.8</c:v>
                </c:pt>
                <c:pt idx="26">
                  <c:v>75.7</c:v>
                </c:pt>
                <c:pt idx="27">
                  <c:v>75.56666666666668</c:v>
                </c:pt>
                <c:pt idx="28">
                  <c:v>75.10000000000001</c:v>
                </c:pt>
                <c:pt idx="29">
                  <c:v>75.16666666666667</c:v>
                </c:pt>
                <c:pt idx="30">
                  <c:v>75.76666666666667</c:v>
                </c:pt>
                <c:pt idx="31">
                  <c:v>77.8</c:v>
                </c:pt>
                <c:pt idx="32">
                  <c:v>79.60000000000001</c:v>
                </c:pt>
                <c:pt idx="33">
                  <c:v>80.86666666666666</c:v>
                </c:pt>
                <c:pt idx="34">
                  <c:v>81.23333333333333</c:v>
                </c:pt>
                <c:pt idx="35">
                  <c:v>81.8</c:v>
                </c:pt>
                <c:pt idx="36">
                  <c:v>82.63333333333333</c:v>
                </c:pt>
                <c:pt idx="37">
                  <c:v>83.33333333333333</c:v>
                </c:pt>
                <c:pt idx="38">
                  <c:v>84.33333333333333</c:v>
                </c:pt>
                <c:pt idx="39">
                  <c:v>85.5</c:v>
                </c:pt>
                <c:pt idx="40">
                  <c:v>83.8</c:v>
                </c:pt>
                <c:pt idx="41">
                  <c:v>81.96666666666667</c:v>
                </c:pt>
                <c:pt idx="42">
                  <c:v>80.33333333333333</c:v>
                </c:pt>
                <c:pt idx="43">
                  <c:v>81.5</c:v>
                </c:pt>
                <c:pt idx="44">
                  <c:v>81.56666666666666</c:v>
                </c:pt>
                <c:pt idx="45">
                  <c:v>76.8</c:v>
                </c:pt>
                <c:pt idx="46">
                  <c:v>74</c:v>
                </c:pt>
                <c:pt idx="47">
                  <c:v>73.60000000000001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'移動平均グラフ用'!$A$17:$B$64</c:f>
              <c:multiLvlStrCache>
                <c:ptCount val="48"/>
                <c:lvl>
                  <c:pt idx="0">
                    <c:v>5</c:v>
                  </c:pt>
                  <c:pt idx="1">
                    <c:v>6</c:v>
                  </c:pt>
                  <c:pt idx="2">
                    <c:v>7</c:v>
                  </c:pt>
                  <c:pt idx="3">
                    <c:v>8</c:v>
                  </c:pt>
                  <c:pt idx="4">
                    <c:v>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6</c:v>
                  </c:pt>
                  <c:pt idx="14">
                    <c:v>7</c:v>
                  </c:pt>
                  <c:pt idx="15">
                    <c:v>8</c:v>
                  </c:pt>
                  <c:pt idx="16">
                    <c:v>9</c:v>
                  </c:pt>
                  <c:pt idx="17">
                    <c:v>10</c:v>
                  </c:pt>
                  <c:pt idx="18">
                    <c:v>11</c:v>
                  </c:pt>
                  <c:pt idx="19">
                    <c:v>12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5</c:v>
                  </c:pt>
                  <c:pt idx="37">
                    <c:v>6</c:v>
                  </c:pt>
                  <c:pt idx="38">
                    <c:v>7</c:v>
                  </c:pt>
                  <c:pt idx="39">
                    <c:v>8</c:v>
                  </c:pt>
                  <c:pt idx="40">
                    <c:v>9</c:v>
                  </c:pt>
                  <c:pt idx="41">
                    <c:v>10</c:v>
                  </c:pt>
                  <c:pt idx="42">
                    <c:v>11</c:v>
                  </c:pt>
                  <c:pt idx="43">
                    <c:v>12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</c:lvl>
                <c:lvl>
                  <c:pt idx="0">
                    <c:v>19</c:v>
                  </c:pt>
                  <c:pt idx="8">
                    <c:v>20</c:v>
                  </c:pt>
                  <c:pt idx="20">
                    <c:v>21</c:v>
                  </c:pt>
                  <c:pt idx="32">
                    <c:v>22</c:v>
                  </c:pt>
                  <c:pt idx="44">
                    <c:v>23</c:v>
                  </c:pt>
                </c:lvl>
              </c:multiLvlStrCache>
            </c:multiLvlStrRef>
          </c:cat>
          <c:val>
            <c:numRef>
              <c:f>'移動平均グラフ用'!$F$17:$F$64</c:f>
              <c:numCache>
                <c:ptCount val="48"/>
                <c:pt idx="0">
                  <c:v>106.43333333333332</c:v>
                </c:pt>
                <c:pt idx="1">
                  <c:v>106.89999999999999</c:v>
                </c:pt>
                <c:pt idx="2">
                  <c:v>107.86666666666667</c:v>
                </c:pt>
                <c:pt idx="3">
                  <c:v>108.2</c:v>
                </c:pt>
                <c:pt idx="4">
                  <c:v>109.2</c:v>
                </c:pt>
                <c:pt idx="5">
                  <c:v>108.76666666666667</c:v>
                </c:pt>
                <c:pt idx="6">
                  <c:v>109.16666666666667</c:v>
                </c:pt>
                <c:pt idx="7">
                  <c:v>109.03333333333335</c:v>
                </c:pt>
                <c:pt idx="8">
                  <c:v>109.59999999999998</c:v>
                </c:pt>
                <c:pt idx="9">
                  <c:v>109.46666666666665</c:v>
                </c:pt>
                <c:pt idx="10">
                  <c:v>108.93333333333334</c:v>
                </c:pt>
                <c:pt idx="11">
                  <c:v>108.66666666666667</c:v>
                </c:pt>
                <c:pt idx="12">
                  <c:v>108.13333333333333</c:v>
                </c:pt>
                <c:pt idx="13">
                  <c:v>107.73333333333333</c:v>
                </c:pt>
                <c:pt idx="14">
                  <c:v>105.8</c:v>
                </c:pt>
                <c:pt idx="15">
                  <c:v>104.63333333333333</c:v>
                </c:pt>
                <c:pt idx="16">
                  <c:v>102.39999999999999</c:v>
                </c:pt>
                <c:pt idx="17">
                  <c:v>98.93333333333332</c:v>
                </c:pt>
                <c:pt idx="18">
                  <c:v>92.83333333333333</c:v>
                </c:pt>
                <c:pt idx="19">
                  <c:v>85.5</c:v>
                </c:pt>
                <c:pt idx="20">
                  <c:v>78.26666666666667</c:v>
                </c:pt>
                <c:pt idx="21">
                  <c:v>74.16666666666667</c:v>
                </c:pt>
                <c:pt idx="22">
                  <c:v>73.56666666666666</c:v>
                </c:pt>
                <c:pt idx="23">
                  <c:v>76.36666666666667</c:v>
                </c:pt>
                <c:pt idx="24">
                  <c:v>79.03333333333333</c:v>
                </c:pt>
                <c:pt idx="25">
                  <c:v>80.9</c:v>
                </c:pt>
                <c:pt idx="26">
                  <c:v>82</c:v>
                </c:pt>
                <c:pt idx="27">
                  <c:v>83.2</c:v>
                </c:pt>
                <c:pt idx="28">
                  <c:v>84.53333333333333</c:v>
                </c:pt>
                <c:pt idx="29">
                  <c:v>86.2</c:v>
                </c:pt>
                <c:pt idx="30">
                  <c:v>88.13333333333333</c:v>
                </c:pt>
                <c:pt idx="31">
                  <c:v>90.93333333333334</c:v>
                </c:pt>
                <c:pt idx="32">
                  <c:v>93.26666666666665</c:v>
                </c:pt>
                <c:pt idx="33">
                  <c:v>94.86666666666666</c:v>
                </c:pt>
                <c:pt idx="34">
                  <c:v>95.36666666666667</c:v>
                </c:pt>
                <c:pt idx="35">
                  <c:v>95.56666666666666</c:v>
                </c:pt>
                <c:pt idx="36">
                  <c:v>95.26666666666667</c:v>
                </c:pt>
                <c:pt idx="37">
                  <c:v>94.86666666666667</c:v>
                </c:pt>
                <c:pt idx="38">
                  <c:v>94.46666666666665</c:v>
                </c:pt>
                <c:pt idx="39">
                  <c:v>94.26666666666667</c:v>
                </c:pt>
                <c:pt idx="40">
                  <c:v>93.53333333333335</c:v>
                </c:pt>
                <c:pt idx="41">
                  <c:v>93.33333333333333</c:v>
                </c:pt>
                <c:pt idx="42">
                  <c:v>94.16666666666667</c:v>
                </c:pt>
                <c:pt idx="43">
                  <c:v>95.43333333333334</c:v>
                </c:pt>
                <c:pt idx="44">
                  <c:v>96.76666666666667</c:v>
                </c:pt>
                <c:pt idx="45">
                  <c:v>92.26666666666667</c:v>
                </c:pt>
                <c:pt idx="46">
                  <c:v>88.2</c:v>
                </c:pt>
                <c:pt idx="47">
                  <c:v>85.16666666666667</c:v>
                </c:pt>
              </c:numCache>
            </c:numRef>
          </c:val>
          <c:smooth val="0"/>
        </c:ser>
        <c:marker val="1"/>
        <c:axId val="64557894"/>
        <c:axId val="44150135"/>
      </c:lineChart>
      <c:catAx>
        <c:axId val="64557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4150135"/>
        <c:crossesAt val="60"/>
        <c:auto val="0"/>
        <c:lblOffset val="100"/>
        <c:noMultiLvlLbl val="0"/>
      </c:catAx>
      <c:valAx>
        <c:axId val="44150135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557894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11575"/>
          <c:w val="0.04775"/>
          <c:h val="0.16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"/>
          <c:w val="0.966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'移動平均グラフ用'!$A$17:$B$64</c:f>
              <c:multiLvlStrCache>
                <c:ptCount val="48"/>
                <c:lvl>
                  <c:pt idx="0">
                    <c:v>5</c:v>
                  </c:pt>
                  <c:pt idx="1">
                    <c:v>6</c:v>
                  </c:pt>
                  <c:pt idx="2">
                    <c:v>7</c:v>
                  </c:pt>
                  <c:pt idx="3">
                    <c:v>8</c:v>
                  </c:pt>
                  <c:pt idx="4">
                    <c:v>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6</c:v>
                  </c:pt>
                  <c:pt idx="14">
                    <c:v>7</c:v>
                  </c:pt>
                  <c:pt idx="15">
                    <c:v>8</c:v>
                  </c:pt>
                  <c:pt idx="16">
                    <c:v>9</c:v>
                  </c:pt>
                  <c:pt idx="17">
                    <c:v>10</c:v>
                  </c:pt>
                  <c:pt idx="18">
                    <c:v>11</c:v>
                  </c:pt>
                  <c:pt idx="19">
                    <c:v>12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5</c:v>
                  </c:pt>
                  <c:pt idx="37">
                    <c:v>6</c:v>
                  </c:pt>
                  <c:pt idx="38">
                    <c:v>7</c:v>
                  </c:pt>
                  <c:pt idx="39">
                    <c:v>8</c:v>
                  </c:pt>
                  <c:pt idx="40">
                    <c:v>9</c:v>
                  </c:pt>
                  <c:pt idx="41">
                    <c:v>10</c:v>
                  </c:pt>
                  <c:pt idx="42">
                    <c:v>11</c:v>
                  </c:pt>
                  <c:pt idx="43">
                    <c:v>12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</c:lvl>
                <c:lvl>
                  <c:pt idx="0">
                    <c:v>19</c:v>
                  </c:pt>
                  <c:pt idx="8">
                    <c:v>20</c:v>
                  </c:pt>
                  <c:pt idx="20">
                    <c:v>21</c:v>
                  </c:pt>
                  <c:pt idx="32">
                    <c:v>22</c:v>
                  </c:pt>
                  <c:pt idx="44">
                    <c:v>23</c:v>
                  </c:pt>
                </c:lvl>
              </c:multiLvlStrCache>
            </c:multiLvlStrRef>
          </c:cat>
          <c:val>
            <c:numRef>
              <c:f>'移動平均グラフ用'!$D$17:$D$64</c:f>
              <c:numCache>
                <c:ptCount val="48"/>
                <c:pt idx="0">
                  <c:v>101.83333333333333</c:v>
                </c:pt>
                <c:pt idx="1">
                  <c:v>101.7</c:v>
                </c:pt>
                <c:pt idx="2">
                  <c:v>103.76666666666667</c:v>
                </c:pt>
                <c:pt idx="3">
                  <c:v>104.03333333333335</c:v>
                </c:pt>
                <c:pt idx="4">
                  <c:v>105.96666666666665</c:v>
                </c:pt>
                <c:pt idx="5">
                  <c:v>104.06666666666666</c:v>
                </c:pt>
                <c:pt idx="6">
                  <c:v>103.86666666666667</c:v>
                </c:pt>
                <c:pt idx="7">
                  <c:v>103.23333333333333</c:v>
                </c:pt>
                <c:pt idx="8">
                  <c:v>102.8</c:v>
                </c:pt>
                <c:pt idx="9">
                  <c:v>101.59999999999998</c:v>
                </c:pt>
                <c:pt idx="10">
                  <c:v>99.7</c:v>
                </c:pt>
                <c:pt idx="11">
                  <c:v>99.8</c:v>
                </c:pt>
                <c:pt idx="12">
                  <c:v>99.40000000000002</c:v>
                </c:pt>
                <c:pt idx="13">
                  <c:v>101.73333333333333</c:v>
                </c:pt>
                <c:pt idx="14">
                  <c:v>100.46666666666665</c:v>
                </c:pt>
                <c:pt idx="15">
                  <c:v>99.66666666666667</c:v>
                </c:pt>
                <c:pt idx="16">
                  <c:v>96.13333333333333</c:v>
                </c:pt>
                <c:pt idx="17">
                  <c:v>93.63333333333333</c:v>
                </c:pt>
                <c:pt idx="18">
                  <c:v>89.66666666666667</c:v>
                </c:pt>
                <c:pt idx="19">
                  <c:v>84.66666666666667</c:v>
                </c:pt>
                <c:pt idx="20">
                  <c:v>78.53333333333335</c:v>
                </c:pt>
                <c:pt idx="21">
                  <c:v>74.39999999999999</c:v>
                </c:pt>
                <c:pt idx="22">
                  <c:v>73.23333333333333</c:v>
                </c:pt>
                <c:pt idx="23">
                  <c:v>74.73333333333333</c:v>
                </c:pt>
                <c:pt idx="24">
                  <c:v>76.46666666666667</c:v>
                </c:pt>
                <c:pt idx="25">
                  <c:v>77.33333333333333</c:v>
                </c:pt>
                <c:pt idx="26">
                  <c:v>77.43333333333332</c:v>
                </c:pt>
                <c:pt idx="27">
                  <c:v>77.53333333333332</c:v>
                </c:pt>
                <c:pt idx="28">
                  <c:v>77</c:v>
                </c:pt>
                <c:pt idx="29">
                  <c:v>77.60000000000001</c:v>
                </c:pt>
                <c:pt idx="30">
                  <c:v>77.9</c:v>
                </c:pt>
                <c:pt idx="31">
                  <c:v>79.73333333333333</c:v>
                </c:pt>
                <c:pt idx="32">
                  <c:v>80.9</c:v>
                </c:pt>
                <c:pt idx="33">
                  <c:v>82.13333333333334</c:v>
                </c:pt>
                <c:pt idx="34">
                  <c:v>82.66666666666667</c:v>
                </c:pt>
                <c:pt idx="35">
                  <c:v>83.63333333333333</c:v>
                </c:pt>
                <c:pt idx="36">
                  <c:v>84.56666666666666</c:v>
                </c:pt>
                <c:pt idx="37">
                  <c:v>85.16666666666666</c:v>
                </c:pt>
                <c:pt idx="38">
                  <c:v>85.73333333333333</c:v>
                </c:pt>
                <c:pt idx="39">
                  <c:v>86.10000000000001</c:v>
                </c:pt>
                <c:pt idx="40">
                  <c:v>85.39999999999999</c:v>
                </c:pt>
                <c:pt idx="41">
                  <c:v>83.73333333333333</c:v>
                </c:pt>
                <c:pt idx="42">
                  <c:v>82.46666666666667</c:v>
                </c:pt>
                <c:pt idx="43">
                  <c:v>82.36666666666667</c:v>
                </c:pt>
                <c:pt idx="44">
                  <c:v>82.7</c:v>
                </c:pt>
                <c:pt idx="45">
                  <c:v>78.43333333333332</c:v>
                </c:pt>
                <c:pt idx="46">
                  <c:v>74.8</c:v>
                </c:pt>
                <c:pt idx="47">
                  <c:v>73.16666666666666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'移動平均グラフ用'!$A$17:$B$64</c:f>
              <c:multiLvlStrCache>
                <c:ptCount val="48"/>
                <c:lvl>
                  <c:pt idx="0">
                    <c:v>5</c:v>
                  </c:pt>
                  <c:pt idx="1">
                    <c:v>6</c:v>
                  </c:pt>
                  <c:pt idx="2">
                    <c:v>7</c:v>
                  </c:pt>
                  <c:pt idx="3">
                    <c:v>8</c:v>
                  </c:pt>
                  <c:pt idx="4">
                    <c:v>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6</c:v>
                  </c:pt>
                  <c:pt idx="14">
                    <c:v>7</c:v>
                  </c:pt>
                  <c:pt idx="15">
                    <c:v>8</c:v>
                  </c:pt>
                  <c:pt idx="16">
                    <c:v>9</c:v>
                  </c:pt>
                  <c:pt idx="17">
                    <c:v>10</c:v>
                  </c:pt>
                  <c:pt idx="18">
                    <c:v>11</c:v>
                  </c:pt>
                  <c:pt idx="19">
                    <c:v>12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5</c:v>
                  </c:pt>
                  <c:pt idx="37">
                    <c:v>6</c:v>
                  </c:pt>
                  <c:pt idx="38">
                    <c:v>7</c:v>
                  </c:pt>
                  <c:pt idx="39">
                    <c:v>8</c:v>
                  </c:pt>
                  <c:pt idx="40">
                    <c:v>9</c:v>
                  </c:pt>
                  <c:pt idx="41">
                    <c:v>10</c:v>
                  </c:pt>
                  <c:pt idx="42">
                    <c:v>11</c:v>
                  </c:pt>
                  <c:pt idx="43">
                    <c:v>12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</c:lvl>
                <c:lvl>
                  <c:pt idx="0">
                    <c:v>19</c:v>
                  </c:pt>
                  <c:pt idx="8">
                    <c:v>20</c:v>
                  </c:pt>
                  <c:pt idx="20">
                    <c:v>21</c:v>
                  </c:pt>
                  <c:pt idx="32">
                    <c:v>22</c:v>
                  </c:pt>
                  <c:pt idx="44">
                    <c:v>23</c:v>
                  </c:pt>
                </c:lvl>
              </c:multiLvlStrCache>
            </c:multiLvlStrRef>
          </c:cat>
          <c:val>
            <c:numRef>
              <c:f>'移動平均グラフ用'!$G$17:$G$64</c:f>
              <c:numCache>
                <c:ptCount val="48"/>
                <c:pt idx="0">
                  <c:v>107.03333333333335</c:v>
                </c:pt>
                <c:pt idx="1">
                  <c:v>107.2</c:v>
                </c:pt>
                <c:pt idx="2">
                  <c:v>108.16666666666667</c:v>
                </c:pt>
                <c:pt idx="3">
                  <c:v>108.43333333333332</c:v>
                </c:pt>
                <c:pt idx="4">
                  <c:v>109.53333333333335</c:v>
                </c:pt>
                <c:pt idx="5">
                  <c:v>109.2</c:v>
                </c:pt>
                <c:pt idx="6">
                  <c:v>109.93333333333332</c:v>
                </c:pt>
                <c:pt idx="7">
                  <c:v>110.13333333333333</c:v>
                </c:pt>
                <c:pt idx="8">
                  <c:v>110.90000000000002</c:v>
                </c:pt>
                <c:pt idx="9">
                  <c:v>110.5</c:v>
                </c:pt>
                <c:pt idx="10">
                  <c:v>109.8</c:v>
                </c:pt>
                <c:pt idx="11">
                  <c:v>109.23333333333333</c:v>
                </c:pt>
                <c:pt idx="12">
                  <c:v>108.40000000000002</c:v>
                </c:pt>
                <c:pt idx="13">
                  <c:v>108</c:v>
                </c:pt>
                <c:pt idx="14">
                  <c:v>106.06666666666668</c:v>
                </c:pt>
                <c:pt idx="15">
                  <c:v>105.10000000000001</c:v>
                </c:pt>
                <c:pt idx="16">
                  <c:v>102.93333333333334</c:v>
                </c:pt>
                <c:pt idx="17">
                  <c:v>99.5</c:v>
                </c:pt>
                <c:pt idx="18">
                  <c:v>93.5</c:v>
                </c:pt>
                <c:pt idx="19">
                  <c:v>85.89999999999999</c:v>
                </c:pt>
                <c:pt idx="20">
                  <c:v>79.2</c:v>
                </c:pt>
                <c:pt idx="21">
                  <c:v>75.7</c:v>
                </c:pt>
                <c:pt idx="22">
                  <c:v>75.36666666666666</c:v>
                </c:pt>
                <c:pt idx="23">
                  <c:v>77.43333333333334</c:v>
                </c:pt>
                <c:pt idx="24">
                  <c:v>79.53333333333335</c:v>
                </c:pt>
                <c:pt idx="25">
                  <c:v>81.46666666666667</c:v>
                </c:pt>
                <c:pt idx="26">
                  <c:v>82.83333333333333</c:v>
                </c:pt>
                <c:pt idx="27">
                  <c:v>84.1</c:v>
                </c:pt>
                <c:pt idx="28">
                  <c:v>85.63333333333333</c:v>
                </c:pt>
                <c:pt idx="29">
                  <c:v>87.3</c:v>
                </c:pt>
                <c:pt idx="30">
                  <c:v>89.06666666666668</c:v>
                </c:pt>
                <c:pt idx="31">
                  <c:v>91.56666666666666</c:v>
                </c:pt>
                <c:pt idx="32">
                  <c:v>94</c:v>
                </c:pt>
                <c:pt idx="33">
                  <c:v>95.93333333333334</c:v>
                </c:pt>
                <c:pt idx="34">
                  <c:v>96.7</c:v>
                </c:pt>
                <c:pt idx="35">
                  <c:v>96.7</c:v>
                </c:pt>
                <c:pt idx="36">
                  <c:v>96.46666666666665</c:v>
                </c:pt>
                <c:pt idx="37">
                  <c:v>96.03333333333335</c:v>
                </c:pt>
                <c:pt idx="38">
                  <c:v>95.89999999999999</c:v>
                </c:pt>
                <c:pt idx="39">
                  <c:v>95.73333333333333</c:v>
                </c:pt>
                <c:pt idx="40">
                  <c:v>94.8</c:v>
                </c:pt>
                <c:pt idx="41">
                  <c:v>94.86666666666667</c:v>
                </c:pt>
                <c:pt idx="42">
                  <c:v>95.40000000000002</c:v>
                </c:pt>
                <c:pt idx="43">
                  <c:v>96.43333333333334</c:v>
                </c:pt>
                <c:pt idx="44">
                  <c:v>97.63333333333333</c:v>
                </c:pt>
                <c:pt idx="45">
                  <c:v>93.60000000000001</c:v>
                </c:pt>
                <c:pt idx="46">
                  <c:v>89.10000000000001</c:v>
                </c:pt>
                <c:pt idx="47">
                  <c:v>85</c:v>
                </c:pt>
              </c:numCache>
            </c:numRef>
          </c:val>
          <c:smooth val="0"/>
        </c:ser>
        <c:marker val="1"/>
        <c:axId val="61806896"/>
        <c:axId val="19391153"/>
      </c:lineChart>
      <c:catAx>
        <c:axId val="61806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391153"/>
        <c:crossesAt val="70"/>
        <c:auto val="0"/>
        <c:lblOffset val="100"/>
        <c:noMultiLvlLbl val="0"/>
      </c:catAx>
      <c:valAx>
        <c:axId val="19391153"/>
        <c:scaling>
          <c:orientation val="minMax"/>
          <c:max val="12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806896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"/>
          <c:y val="0.128"/>
          <c:w val="0.049"/>
          <c:h val="0.14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055"/>
          <c:w val="0.9735"/>
          <c:h val="0.9945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'移動平均グラフ用'!$A$17:$B$65</c:f>
              <c:multiLvlStrCache>
                <c:ptCount val="48"/>
                <c:lvl>
                  <c:pt idx="0">
                    <c:v>5</c:v>
                  </c:pt>
                  <c:pt idx="1">
                    <c:v>6</c:v>
                  </c:pt>
                  <c:pt idx="2">
                    <c:v>7</c:v>
                  </c:pt>
                  <c:pt idx="3">
                    <c:v>8</c:v>
                  </c:pt>
                  <c:pt idx="4">
                    <c:v>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6</c:v>
                  </c:pt>
                  <c:pt idx="14">
                    <c:v>7</c:v>
                  </c:pt>
                  <c:pt idx="15">
                    <c:v>8</c:v>
                  </c:pt>
                  <c:pt idx="16">
                    <c:v>9</c:v>
                  </c:pt>
                  <c:pt idx="17">
                    <c:v>10</c:v>
                  </c:pt>
                  <c:pt idx="18">
                    <c:v>11</c:v>
                  </c:pt>
                  <c:pt idx="19">
                    <c:v>12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5</c:v>
                  </c:pt>
                  <c:pt idx="37">
                    <c:v>6</c:v>
                  </c:pt>
                  <c:pt idx="38">
                    <c:v>7</c:v>
                  </c:pt>
                  <c:pt idx="39">
                    <c:v>8</c:v>
                  </c:pt>
                  <c:pt idx="40">
                    <c:v>9</c:v>
                  </c:pt>
                  <c:pt idx="41">
                    <c:v>10</c:v>
                  </c:pt>
                  <c:pt idx="42">
                    <c:v>11</c:v>
                  </c:pt>
                  <c:pt idx="43">
                    <c:v>12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</c:lvl>
                <c:lvl>
                  <c:pt idx="0">
                    <c:v>19</c:v>
                  </c:pt>
                  <c:pt idx="8">
                    <c:v>20</c:v>
                  </c:pt>
                  <c:pt idx="20">
                    <c:v>21</c:v>
                  </c:pt>
                  <c:pt idx="32">
                    <c:v>22</c:v>
                  </c:pt>
                  <c:pt idx="44">
                    <c:v>23</c:v>
                  </c:pt>
                </c:lvl>
              </c:multiLvlStrCache>
            </c:multiLvlStrRef>
          </c:cat>
          <c:val>
            <c:numRef>
              <c:f>'移動平均グラフ用'!$E$17:$E$64</c:f>
              <c:numCache>
                <c:ptCount val="48"/>
                <c:pt idx="0">
                  <c:v>97.89999999999999</c:v>
                </c:pt>
                <c:pt idx="1">
                  <c:v>98.2</c:v>
                </c:pt>
                <c:pt idx="2">
                  <c:v>98.86666666666667</c:v>
                </c:pt>
                <c:pt idx="3">
                  <c:v>99.3</c:v>
                </c:pt>
                <c:pt idx="4">
                  <c:v>99.33333333333333</c:v>
                </c:pt>
                <c:pt idx="5">
                  <c:v>99.60000000000001</c:v>
                </c:pt>
                <c:pt idx="6">
                  <c:v>101.06666666666666</c:v>
                </c:pt>
                <c:pt idx="7">
                  <c:v>101.3</c:v>
                </c:pt>
                <c:pt idx="8">
                  <c:v>101.06666666666666</c:v>
                </c:pt>
                <c:pt idx="9">
                  <c:v>99.16666666666667</c:v>
                </c:pt>
                <c:pt idx="10">
                  <c:v>98.3</c:v>
                </c:pt>
                <c:pt idx="11">
                  <c:v>97.46666666666665</c:v>
                </c:pt>
                <c:pt idx="12">
                  <c:v>97.13333333333333</c:v>
                </c:pt>
                <c:pt idx="13">
                  <c:v>96.5</c:v>
                </c:pt>
                <c:pt idx="14">
                  <c:v>95.73333333333335</c:v>
                </c:pt>
                <c:pt idx="15">
                  <c:v>95.46666666666668</c:v>
                </c:pt>
                <c:pt idx="16">
                  <c:v>94.63333333333333</c:v>
                </c:pt>
                <c:pt idx="17">
                  <c:v>94.93333333333334</c:v>
                </c:pt>
                <c:pt idx="18">
                  <c:v>95.03333333333335</c:v>
                </c:pt>
                <c:pt idx="19">
                  <c:v>95.23333333333333</c:v>
                </c:pt>
                <c:pt idx="20">
                  <c:v>94.46666666666665</c:v>
                </c:pt>
                <c:pt idx="21">
                  <c:v>93.43333333333334</c:v>
                </c:pt>
                <c:pt idx="22">
                  <c:v>92.23333333333333</c:v>
                </c:pt>
                <c:pt idx="23">
                  <c:v>91.7</c:v>
                </c:pt>
                <c:pt idx="24">
                  <c:v>91.10000000000001</c:v>
                </c:pt>
                <c:pt idx="25">
                  <c:v>91.33333333333333</c:v>
                </c:pt>
                <c:pt idx="26">
                  <c:v>90.83333333333333</c:v>
                </c:pt>
                <c:pt idx="27">
                  <c:v>90</c:v>
                </c:pt>
                <c:pt idx="28">
                  <c:v>87.73333333333335</c:v>
                </c:pt>
                <c:pt idx="29">
                  <c:v>85.90000000000002</c:v>
                </c:pt>
                <c:pt idx="30">
                  <c:v>84.16666666666667</c:v>
                </c:pt>
                <c:pt idx="31">
                  <c:v>84.53333333333335</c:v>
                </c:pt>
                <c:pt idx="32">
                  <c:v>85.13333333333333</c:v>
                </c:pt>
                <c:pt idx="33">
                  <c:v>86.73333333333333</c:v>
                </c:pt>
                <c:pt idx="34">
                  <c:v>88.53333333333335</c:v>
                </c:pt>
                <c:pt idx="35">
                  <c:v>89.46666666666665</c:v>
                </c:pt>
                <c:pt idx="36">
                  <c:v>90</c:v>
                </c:pt>
                <c:pt idx="37">
                  <c:v>88.7</c:v>
                </c:pt>
                <c:pt idx="38">
                  <c:v>88.60000000000001</c:v>
                </c:pt>
                <c:pt idx="39">
                  <c:v>88.26666666666667</c:v>
                </c:pt>
                <c:pt idx="40">
                  <c:v>89.96666666666668</c:v>
                </c:pt>
                <c:pt idx="41">
                  <c:v>90.7</c:v>
                </c:pt>
                <c:pt idx="42">
                  <c:v>91.2</c:v>
                </c:pt>
                <c:pt idx="43">
                  <c:v>90.66666666666667</c:v>
                </c:pt>
                <c:pt idx="44">
                  <c:v>89.96666666666668</c:v>
                </c:pt>
                <c:pt idx="45">
                  <c:v>88.23333333333333</c:v>
                </c:pt>
                <c:pt idx="46">
                  <c:v>89.10000000000001</c:v>
                </c:pt>
                <c:pt idx="47">
                  <c:v>90.86666666666667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'移動平均グラフ用'!$A$17:$B$65</c:f>
              <c:multiLvlStrCache>
                <c:ptCount val="48"/>
                <c:lvl>
                  <c:pt idx="0">
                    <c:v>5</c:v>
                  </c:pt>
                  <c:pt idx="1">
                    <c:v>6</c:v>
                  </c:pt>
                  <c:pt idx="2">
                    <c:v>7</c:v>
                  </c:pt>
                  <c:pt idx="3">
                    <c:v>8</c:v>
                  </c:pt>
                  <c:pt idx="4">
                    <c:v>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6</c:v>
                  </c:pt>
                  <c:pt idx="14">
                    <c:v>7</c:v>
                  </c:pt>
                  <c:pt idx="15">
                    <c:v>8</c:v>
                  </c:pt>
                  <c:pt idx="16">
                    <c:v>9</c:v>
                  </c:pt>
                  <c:pt idx="17">
                    <c:v>10</c:v>
                  </c:pt>
                  <c:pt idx="18">
                    <c:v>11</c:v>
                  </c:pt>
                  <c:pt idx="19">
                    <c:v>12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5</c:v>
                  </c:pt>
                  <c:pt idx="37">
                    <c:v>6</c:v>
                  </c:pt>
                  <c:pt idx="38">
                    <c:v>7</c:v>
                  </c:pt>
                  <c:pt idx="39">
                    <c:v>8</c:v>
                  </c:pt>
                  <c:pt idx="40">
                    <c:v>9</c:v>
                  </c:pt>
                  <c:pt idx="41">
                    <c:v>10</c:v>
                  </c:pt>
                  <c:pt idx="42">
                    <c:v>11</c:v>
                  </c:pt>
                  <c:pt idx="43">
                    <c:v>12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</c:lvl>
                <c:lvl>
                  <c:pt idx="0">
                    <c:v>19</c:v>
                  </c:pt>
                  <c:pt idx="8">
                    <c:v>20</c:v>
                  </c:pt>
                  <c:pt idx="20">
                    <c:v>21</c:v>
                  </c:pt>
                  <c:pt idx="32">
                    <c:v>22</c:v>
                  </c:pt>
                  <c:pt idx="44">
                    <c:v>23</c:v>
                  </c:pt>
                </c:lvl>
              </c:multiLvlStrCache>
            </c:multiLvlStrRef>
          </c:cat>
          <c:val>
            <c:numRef>
              <c:f>'移動平均グラフ用'!$H$17:$H$64</c:f>
              <c:numCache>
                <c:ptCount val="48"/>
                <c:pt idx="0">
                  <c:v>103.16666666666667</c:v>
                </c:pt>
                <c:pt idx="1">
                  <c:v>103.3</c:v>
                </c:pt>
                <c:pt idx="2">
                  <c:v>103.46666666666665</c:v>
                </c:pt>
                <c:pt idx="3">
                  <c:v>103.83333333333333</c:v>
                </c:pt>
                <c:pt idx="4">
                  <c:v>104.26666666666667</c:v>
                </c:pt>
                <c:pt idx="5">
                  <c:v>104.96666666666668</c:v>
                </c:pt>
                <c:pt idx="6">
                  <c:v>105.39999999999999</c:v>
                </c:pt>
                <c:pt idx="7">
                  <c:v>105.46666666666665</c:v>
                </c:pt>
                <c:pt idx="8">
                  <c:v>105.26666666666667</c:v>
                </c:pt>
                <c:pt idx="9">
                  <c:v>105.16666666666667</c:v>
                </c:pt>
                <c:pt idx="10">
                  <c:v>105.03333333333335</c:v>
                </c:pt>
                <c:pt idx="11">
                  <c:v>105.06666666666666</c:v>
                </c:pt>
                <c:pt idx="12">
                  <c:v>105.39999999999999</c:v>
                </c:pt>
                <c:pt idx="13">
                  <c:v>105.93333333333334</c:v>
                </c:pt>
                <c:pt idx="14">
                  <c:v>106.2</c:v>
                </c:pt>
                <c:pt idx="15">
                  <c:v>106.69999999999999</c:v>
                </c:pt>
                <c:pt idx="16">
                  <c:v>107.56666666666668</c:v>
                </c:pt>
                <c:pt idx="17">
                  <c:v>108.7</c:v>
                </c:pt>
                <c:pt idx="18">
                  <c:v>109.36666666666667</c:v>
                </c:pt>
                <c:pt idx="19">
                  <c:v>108.8</c:v>
                </c:pt>
                <c:pt idx="20">
                  <c:v>106.7</c:v>
                </c:pt>
                <c:pt idx="21">
                  <c:v>103.46666666666665</c:v>
                </c:pt>
                <c:pt idx="22">
                  <c:v>100.36666666666667</c:v>
                </c:pt>
                <c:pt idx="23">
                  <c:v>98.39999999999999</c:v>
                </c:pt>
                <c:pt idx="24">
                  <c:v>97.09999999999998</c:v>
                </c:pt>
                <c:pt idx="25">
                  <c:v>96.3</c:v>
                </c:pt>
                <c:pt idx="26">
                  <c:v>95.53333333333335</c:v>
                </c:pt>
                <c:pt idx="27">
                  <c:v>94.96666666666665</c:v>
                </c:pt>
                <c:pt idx="28">
                  <c:v>94.16666666666667</c:v>
                </c:pt>
                <c:pt idx="29">
                  <c:v>93.56666666666666</c:v>
                </c:pt>
                <c:pt idx="30">
                  <c:v>93.10000000000001</c:v>
                </c:pt>
                <c:pt idx="31">
                  <c:v>93.39999999999999</c:v>
                </c:pt>
                <c:pt idx="32">
                  <c:v>94.13333333333333</c:v>
                </c:pt>
                <c:pt idx="33">
                  <c:v>94.60000000000001</c:v>
                </c:pt>
                <c:pt idx="34">
                  <c:v>94.93333333333334</c:v>
                </c:pt>
                <c:pt idx="35">
                  <c:v>95.23333333333333</c:v>
                </c:pt>
                <c:pt idx="36">
                  <c:v>96.06666666666668</c:v>
                </c:pt>
                <c:pt idx="37">
                  <c:v>96.63333333333333</c:v>
                </c:pt>
                <c:pt idx="38">
                  <c:v>96.90000000000002</c:v>
                </c:pt>
                <c:pt idx="39">
                  <c:v>97.03333333333335</c:v>
                </c:pt>
                <c:pt idx="40">
                  <c:v>97.06666666666666</c:v>
                </c:pt>
                <c:pt idx="41">
                  <c:v>96.43333333333334</c:v>
                </c:pt>
                <c:pt idx="42">
                  <c:v>96.23333333333333</c:v>
                </c:pt>
                <c:pt idx="43">
                  <c:v>97.46666666666665</c:v>
                </c:pt>
                <c:pt idx="44">
                  <c:v>99.73333333333333</c:v>
                </c:pt>
                <c:pt idx="45">
                  <c:v>100.06666666666666</c:v>
                </c:pt>
                <c:pt idx="46">
                  <c:v>99.3</c:v>
                </c:pt>
                <c:pt idx="47">
                  <c:v>99.7</c:v>
                </c:pt>
              </c:numCache>
            </c:numRef>
          </c:val>
          <c:smooth val="0"/>
        </c:ser>
        <c:marker val="1"/>
        <c:axId val="40302650"/>
        <c:axId val="27179531"/>
      </c:lineChart>
      <c:catAx>
        <c:axId val="40302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7179531"/>
        <c:crossesAt val="80"/>
        <c:auto val="0"/>
        <c:lblOffset val="100"/>
        <c:noMultiLvlLbl val="0"/>
      </c:catAx>
      <c:valAx>
        <c:axId val="27179531"/>
        <c:scaling>
          <c:orientation val="minMax"/>
          <c:max val="12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302650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"/>
          <c:y val="0.1515"/>
          <c:w val="0.05125"/>
          <c:h val="0.14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鉱工業指数の推移
（季節調整済指数：平成17年=100）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25"/>
          <c:w val="0.98925"/>
          <c:h val="0.865"/>
        </c:manualLayout>
      </c:layout>
      <c:lineChart>
        <c:grouping val="standard"/>
        <c:varyColors val="0"/>
        <c:ser>
          <c:idx val="0"/>
          <c:order val="0"/>
          <c:tx>
            <c:strRef>
              <c:f>'月次グラフ用'!$F$4</c:f>
              <c:strCache>
                <c:ptCount val="1"/>
                <c:pt idx="0">
                  <c:v>生産指数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5</c:v>
                  </c:pt>
                  <c:pt idx="1">
                    <c:v>6</c:v>
                  </c:pt>
                  <c:pt idx="2">
                    <c:v>7</c:v>
                  </c:pt>
                  <c:pt idx="3">
                    <c:v>8</c:v>
                  </c:pt>
                  <c:pt idx="4">
                    <c:v>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6</c:v>
                  </c:pt>
                  <c:pt idx="14">
                    <c:v>7</c:v>
                  </c:pt>
                  <c:pt idx="15">
                    <c:v>8</c:v>
                  </c:pt>
                  <c:pt idx="16">
                    <c:v>9</c:v>
                  </c:pt>
                  <c:pt idx="17">
                    <c:v>10</c:v>
                  </c:pt>
                  <c:pt idx="18">
                    <c:v>11</c:v>
                  </c:pt>
                  <c:pt idx="19">
                    <c:v>12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5</c:v>
                  </c:pt>
                  <c:pt idx="37">
                    <c:v>6</c:v>
                  </c:pt>
                  <c:pt idx="38">
                    <c:v>7</c:v>
                  </c:pt>
                  <c:pt idx="39">
                    <c:v>8</c:v>
                  </c:pt>
                  <c:pt idx="40">
                    <c:v>9</c:v>
                  </c:pt>
                  <c:pt idx="41">
                    <c:v>10</c:v>
                  </c:pt>
                  <c:pt idx="42">
                    <c:v>11</c:v>
                  </c:pt>
                  <c:pt idx="43">
                    <c:v>12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5</c:v>
                  </c:pt>
                </c:lvl>
                <c:lvl>
                  <c:pt idx="0">
                    <c:v>19</c:v>
                  </c:pt>
                  <c:pt idx="8">
                    <c:v>20</c:v>
                  </c:pt>
                  <c:pt idx="20">
                    <c:v>21</c:v>
                  </c:pt>
                  <c:pt idx="32">
                    <c:v>22</c:v>
                  </c:pt>
                  <c:pt idx="44">
                    <c:v>23</c:v>
                  </c:pt>
                </c:lvl>
              </c:multiLvlStrCache>
            </c:multiLvlStrRef>
          </c:cat>
          <c:val>
            <c:numRef>
              <c:f>'月次グラフ用'!$F$17:$F$65</c:f>
              <c:numCache>
                <c:ptCount val="49"/>
                <c:pt idx="0">
                  <c:v>100.9</c:v>
                </c:pt>
                <c:pt idx="1">
                  <c:v>101.1</c:v>
                </c:pt>
                <c:pt idx="2">
                  <c:v>97.9</c:v>
                </c:pt>
                <c:pt idx="3">
                  <c:v>106.9</c:v>
                </c:pt>
                <c:pt idx="4">
                  <c:v>102.4</c:v>
                </c:pt>
                <c:pt idx="5">
                  <c:v>102.6</c:v>
                </c:pt>
                <c:pt idx="6">
                  <c:v>102.8</c:v>
                </c:pt>
                <c:pt idx="7">
                  <c:v>101.8</c:v>
                </c:pt>
                <c:pt idx="8">
                  <c:v>100</c:v>
                </c:pt>
                <c:pt idx="9">
                  <c:v>99.1</c:v>
                </c:pt>
                <c:pt idx="10">
                  <c:v>98.1</c:v>
                </c:pt>
                <c:pt idx="11">
                  <c:v>97.6</c:v>
                </c:pt>
                <c:pt idx="12">
                  <c:v>99.4</c:v>
                </c:pt>
                <c:pt idx="13">
                  <c:v>95.4</c:v>
                </c:pt>
                <c:pt idx="14">
                  <c:v>100.2</c:v>
                </c:pt>
                <c:pt idx="15">
                  <c:v>96.1</c:v>
                </c:pt>
                <c:pt idx="16">
                  <c:v>94.1</c:v>
                </c:pt>
                <c:pt idx="17">
                  <c:v>91.6</c:v>
                </c:pt>
                <c:pt idx="18">
                  <c:v>89.1</c:v>
                </c:pt>
                <c:pt idx="19">
                  <c:v>82.1</c:v>
                </c:pt>
                <c:pt idx="20">
                  <c:v>80.3</c:v>
                </c:pt>
                <c:pt idx="21">
                  <c:v>71.3</c:v>
                </c:pt>
                <c:pt idx="22">
                  <c:v>70.7</c:v>
                </c:pt>
                <c:pt idx="23">
                  <c:v>74.2</c:v>
                </c:pt>
                <c:pt idx="24">
                  <c:v>76</c:v>
                </c:pt>
                <c:pt idx="25">
                  <c:v>75.5</c:v>
                </c:pt>
                <c:pt idx="26">
                  <c:v>75.9</c:v>
                </c:pt>
                <c:pt idx="27">
                  <c:v>75.7</c:v>
                </c:pt>
                <c:pt idx="28">
                  <c:v>75.1</c:v>
                </c:pt>
                <c:pt idx="29">
                  <c:v>74.5</c:v>
                </c:pt>
                <c:pt idx="30">
                  <c:v>75.9</c:v>
                </c:pt>
                <c:pt idx="31">
                  <c:v>76.9</c:v>
                </c:pt>
                <c:pt idx="32">
                  <c:v>80.6</c:v>
                </c:pt>
                <c:pt idx="33">
                  <c:v>81.3</c:v>
                </c:pt>
                <c:pt idx="34">
                  <c:v>80.7</c:v>
                </c:pt>
                <c:pt idx="35">
                  <c:v>81.7</c:v>
                </c:pt>
                <c:pt idx="36">
                  <c:v>83</c:v>
                </c:pt>
                <c:pt idx="37">
                  <c:v>83.2</c:v>
                </c:pt>
                <c:pt idx="38">
                  <c:v>83.8</c:v>
                </c:pt>
                <c:pt idx="39">
                  <c:v>86</c:v>
                </c:pt>
                <c:pt idx="40">
                  <c:v>86.7</c:v>
                </c:pt>
                <c:pt idx="41">
                  <c:v>78.7</c:v>
                </c:pt>
                <c:pt idx="42">
                  <c:v>80.5</c:v>
                </c:pt>
                <c:pt idx="43">
                  <c:v>81.8</c:v>
                </c:pt>
                <c:pt idx="44">
                  <c:v>82.2</c:v>
                </c:pt>
                <c:pt idx="45">
                  <c:v>80.7</c:v>
                </c:pt>
                <c:pt idx="46">
                  <c:v>67.5</c:v>
                </c:pt>
                <c:pt idx="47">
                  <c:v>73.8</c:v>
                </c:pt>
                <c:pt idx="48">
                  <c:v>79.5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'月次グラフ用'!$G$4</c:f>
              <c:strCache>
                <c:ptCount val="1"/>
                <c:pt idx="0">
                  <c:v>出荷指数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5</c:v>
                  </c:pt>
                  <c:pt idx="1">
                    <c:v>6</c:v>
                  </c:pt>
                  <c:pt idx="2">
                    <c:v>7</c:v>
                  </c:pt>
                  <c:pt idx="3">
                    <c:v>8</c:v>
                  </c:pt>
                  <c:pt idx="4">
                    <c:v>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6</c:v>
                  </c:pt>
                  <c:pt idx="14">
                    <c:v>7</c:v>
                  </c:pt>
                  <c:pt idx="15">
                    <c:v>8</c:v>
                  </c:pt>
                  <c:pt idx="16">
                    <c:v>9</c:v>
                  </c:pt>
                  <c:pt idx="17">
                    <c:v>10</c:v>
                  </c:pt>
                  <c:pt idx="18">
                    <c:v>11</c:v>
                  </c:pt>
                  <c:pt idx="19">
                    <c:v>12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5</c:v>
                  </c:pt>
                  <c:pt idx="37">
                    <c:v>6</c:v>
                  </c:pt>
                  <c:pt idx="38">
                    <c:v>7</c:v>
                  </c:pt>
                  <c:pt idx="39">
                    <c:v>8</c:v>
                  </c:pt>
                  <c:pt idx="40">
                    <c:v>9</c:v>
                  </c:pt>
                  <c:pt idx="41">
                    <c:v>10</c:v>
                  </c:pt>
                  <c:pt idx="42">
                    <c:v>11</c:v>
                  </c:pt>
                  <c:pt idx="43">
                    <c:v>12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5</c:v>
                  </c:pt>
                </c:lvl>
                <c:lvl>
                  <c:pt idx="0">
                    <c:v>19</c:v>
                  </c:pt>
                  <c:pt idx="8">
                    <c:v>20</c:v>
                  </c:pt>
                  <c:pt idx="20">
                    <c:v>21</c:v>
                  </c:pt>
                  <c:pt idx="32">
                    <c:v>22</c:v>
                  </c:pt>
                  <c:pt idx="44">
                    <c:v>23</c:v>
                  </c:pt>
                </c:lvl>
              </c:multiLvlStrCache>
            </c:multiLvlStrRef>
          </c:cat>
          <c:val>
            <c:numRef>
              <c:f>'月次グラフ用'!$G$17:$G$65</c:f>
              <c:numCache>
                <c:ptCount val="49"/>
                <c:pt idx="0">
                  <c:v>102.5</c:v>
                </c:pt>
                <c:pt idx="1">
                  <c:v>103.5</c:v>
                </c:pt>
                <c:pt idx="2">
                  <c:v>99.1</c:v>
                </c:pt>
                <c:pt idx="3">
                  <c:v>108.7</c:v>
                </c:pt>
                <c:pt idx="4">
                  <c:v>104.3</c:v>
                </c:pt>
                <c:pt idx="5">
                  <c:v>104.9</c:v>
                </c:pt>
                <c:pt idx="6">
                  <c:v>103</c:v>
                </c:pt>
                <c:pt idx="7">
                  <c:v>103.7</c:v>
                </c:pt>
                <c:pt idx="8">
                  <c:v>103</c:v>
                </c:pt>
                <c:pt idx="9">
                  <c:v>101.7</c:v>
                </c:pt>
                <c:pt idx="10">
                  <c:v>100.1</c:v>
                </c:pt>
                <c:pt idx="11">
                  <c:v>97.3</c:v>
                </c:pt>
                <c:pt idx="12">
                  <c:v>102</c:v>
                </c:pt>
                <c:pt idx="13">
                  <c:v>98.9</c:v>
                </c:pt>
                <c:pt idx="14">
                  <c:v>104.3</c:v>
                </c:pt>
                <c:pt idx="15">
                  <c:v>98.2</c:v>
                </c:pt>
                <c:pt idx="16">
                  <c:v>96.5</c:v>
                </c:pt>
                <c:pt idx="17">
                  <c:v>93.7</c:v>
                </c:pt>
                <c:pt idx="18">
                  <c:v>90.7</c:v>
                </c:pt>
                <c:pt idx="19">
                  <c:v>84.6</c:v>
                </c:pt>
                <c:pt idx="20">
                  <c:v>78.7</c:v>
                </c:pt>
                <c:pt idx="21">
                  <c:v>72.3</c:v>
                </c:pt>
                <c:pt idx="22">
                  <c:v>72.2</c:v>
                </c:pt>
                <c:pt idx="23">
                  <c:v>75.2</c:v>
                </c:pt>
                <c:pt idx="24">
                  <c:v>76.8</c:v>
                </c:pt>
                <c:pt idx="25">
                  <c:v>77.4</c:v>
                </c:pt>
                <c:pt idx="26">
                  <c:v>77.8</c:v>
                </c:pt>
                <c:pt idx="27">
                  <c:v>77.1</c:v>
                </c:pt>
                <c:pt idx="28">
                  <c:v>77.7</c:v>
                </c:pt>
                <c:pt idx="29">
                  <c:v>76.2</c:v>
                </c:pt>
                <c:pt idx="30">
                  <c:v>78.9</c:v>
                </c:pt>
                <c:pt idx="31">
                  <c:v>78.6</c:v>
                </c:pt>
                <c:pt idx="32">
                  <c:v>81.7</c:v>
                </c:pt>
                <c:pt idx="33">
                  <c:v>82.4</c:v>
                </c:pt>
                <c:pt idx="34">
                  <c:v>82.3</c:v>
                </c:pt>
                <c:pt idx="35">
                  <c:v>83.3</c:v>
                </c:pt>
                <c:pt idx="36">
                  <c:v>85.3</c:v>
                </c:pt>
                <c:pt idx="37">
                  <c:v>85.1</c:v>
                </c:pt>
                <c:pt idx="38">
                  <c:v>85.1</c:v>
                </c:pt>
                <c:pt idx="39">
                  <c:v>87</c:v>
                </c:pt>
                <c:pt idx="40">
                  <c:v>86.2</c:v>
                </c:pt>
                <c:pt idx="41">
                  <c:v>83</c:v>
                </c:pt>
                <c:pt idx="42">
                  <c:v>82</c:v>
                </c:pt>
                <c:pt idx="43">
                  <c:v>82.4</c:v>
                </c:pt>
                <c:pt idx="44">
                  <c:v>82.7</c:v>
                </c:pt>
                <c:pt idx="45">
                  <c:v>83</c:v>
                </c:pt>
                <c:pt idx="46">
                  <c:v>69.6</c:v>
                </c:pt>
                <c:pt idx="47">
                  <c:v>71.8</c:v>
                </c:pt>
                <c:pt idx="48">
                  <c:v>78.1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'月次グラフ用'!$H$4</c:f>
              <c:strCache>
                <c:ptCount val="1"/>
                <c:pt idx="0">
                  <c:v>在庫指数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5</c:v>
                  </c:pt>
                  <c:pt idx="1">
                    <c:v>6</c:v>
                  </c:pt>
                  <c:pt idx="2">
                    <c:v>7</c:v>
                  </c:pt>
                  <c:pt idx="3">
                    <c:v>8</c:v>
                  </c:pt>
                  <c:pt idx="4">
                    <c:v>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6</c:v>
                  </c:pt>
                  <c:pt idx="14">
                    <c:v>7</c:v>
                  </c:pt>
                  <c:pt idx="15">
                    <c:v>8</c:v>
                  </c:pt>
                  <c:pt idx="16">
                    <c:v>9</c:v>
                  </c:pt>
                  <c:pt idx="17">
                    <c:v>10</c:v>
                  </c:pt>
                  <c:pt idx="18">
                    <c:v>11</c:v>
                  </c:pt>
                  <c:pt idx="19">
                    <c:v>12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5</c:v>
                  </c:pt>
                  <c:pt idx="37">
                    <c:v>6</c:v>
                  </c:pt>
                  <c:pt idx="38">
                    <c:v>7</c:v>
                  </c:pt>
                  <c:pt idx="39">
                    <c:v>8</c:v>
                  </c:pt>
                  <c:pt idx="40">
                    <c:v>9</c:v>
                  </c:pt>
                  <c:pt idx="41">
                    <c:v>10</c:v>
                  </c:pt>
                  <c:pt idx="42">
                    <c:v>11</c:v>
                  </c:pt>
                  <c:pt idx="43">
                    <c:v>12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5</c:v>
                  </c:pt>
                </c:lvl>
                <c:lvl>
                  <c:pt idx="0">
                    <c:v>19</c:v>
                  </c:pt>
                  <c:pt idx="8">
                    <c:v>20</c:v>
                  </c:pt>
                  <c:pt idx="20">
                    <c:v>21</c:v>
                  </c:pt>
                  <c:pt idx="32">
                    <c:v>22</c:v>
                  </c:pt>
                  <c:pt idx="44">
                    <c:v>23</c:v>
                  </c:pt>
                </c:lvl>
              </c:multiLvlStrCache>
            </c:multiLvlStrRef>
          </c:cat>
          <c:val>
            <c:numRef>
              <c:f>'月次グラフ用'!$H$17:$H$65</c:f>
              <c:numCache>
                <c:ptCount val="49"/>
                <c:pt idx="0">
                  <c:v>97.6</c:v>
                </c:pt>
                <c:pt idx="1">
                  <c:v>97.6</c:v>
                </c:pt>
                <c:pt idx="2">
                  <c:v>99.4</c:v>
                </c:pt>
                <c:pt idx="3">
                  <c:v>99.6</c:v>
                </c:pt>
                <c:pt idx="4">
                  <c:v>98.9</c:v>
                </c:pt>
                <c:pt idx="5">
                  <c:v>99.5</c:v>
                </c:pt>
                <c:pt idx="6">
                  <c:v>100.4</c:v>
                </c:pt>
                <c:pt idx="7">
                  <c:v>103.3</c:v>
                </c:pt>
                <c:pt idx="8">
                  <c:v>100.2</c:v>
                </c:pt>
                <c:pt idx="9">
                  <c:v>99.7</c:v>
                </c:pt>
                <c:pt idx="10">
                  <c:v>97.6</c:v>
                </c:pt>
                <c:pt idx="11">
                  <c:v>97.6</c:v>
                </c:pt>
                <c:pt idx="12">
                  <c:v>97.2</c:v>
                </c:pt>
                <c:pt idx="13">
                  <c:v>96.6</c:v>
                </c:pt>
                <c:pt idx="14">
                  <c:v>95.7</c:v>
                </c:pt>
                <c:pt idx="15">
                  <c:v>94.9</c:v>
                </c:pt>
                <c:pt idx="16">
                  <c:v>95.8</c:v>
                </c:pt>
                <c:pt idx="17">
                  <c:v>93.2</c:v>
                </c:pt>
                <c:pt idx="18">
                  <c:v>95.8</c:v>
                </c:pt>
                <c:pt idx="19">
                  <c:v>96.1</c:v>
                </c:pt>
                <c:pt idx="20">
                  <c:v>93.8</c:v>
                </c:pt>
                <c:pt idx="21">
                  <c:v>93.5</c:v>
                </c:pt>
                <c:pt idx="22">
                  <c:v>93</c:v>
                </c:pt>
                <c:pt idx="23">
                  <c:v>90.2</c:v>
                </c:pt>
                <c:pt idx="24">
                  <c:v>91.9</c:v>
                </c:pt>
                <c:pt idx="25">
                  <c:v>91.2</c:v>
                </c:pt>
                <c:pt idx="26">
                  <c:v>90.9</c:v>
                </c:pt>
                <c:pt idx="27">
                  <c:v>90.4</c:v>
                </c:pt>
                <c:pt idx="28">
                  <c:v>88.7</c:v>
                </c:pt>
                <c:pt idx="29">
                  <c:v>84.1</c:v>
                </c:pt>
                <c:pt idx="30">
                  <c:v>84.9</c:v>
                </c:pt>
                <c:pt idx="31">
                  <c:v>83.5</c:v>
                </c:pt>
                <c:pt idx="32">
                  <c:v>85.2</c:v>
                </c:pt>
                <c:pt idx="33">
                  <c:v>86.7</c:v>
                </c:pt>
                <c:pt idx="34">
                  <c:v>88.3</c:v>
                </c:pt>
                <c:pt idx="35">
                  <c:v>90.6</c:v>
                </c:pt>
                <c:pt idx="36">
                  <c:v>89.5</c:v>
                </c:pt>
                <c:pt idx="37">
                  <c:v>89.9</c:v>
                </c:pt>
                <c:pt idx="38">
                  <c:v>86.7</c:v>
                </c:pt>
                <c:pt idx="39">
                  <c:v>89.2</c:v>
                </c:pt>
                <c:pt idx="40">
                  <c:v>88.9</c:v>
                </c:pt>
                <c:pt idx="41">
                  <c:v>91.8</c:v>
                </c:pt>
                <c:pt idx="42">
                  <c:v>91.4</c:v>
                </c:pt>
                <c:pt idx="43">
                  <c:v>90.4</c:v>
                </c:pt>
                <c:pt idx="44">
                  <c:v>90.2</c:v>
                </c:pt>
                <c:pt idx="45">
                  <c:v>89.3</c:v>
                </c:pt>
                <c:pt idx="46">
                  <c:v>85.2</c:v>
                </c:pt>
                <c:pt idx="47">
                  <c:v>92.8</c:v>
                </c:pt>
                <c:pt idx="48">
                  <c:v>94.6</c:v>
                </c:pt>
              </c:numCache>
            </c:numRef>
          </c:val>
          <c:smooth val="0"/>
        </c:ser>
        <c:marker val="1"/>
        <c:axId val="43289188"/>
        <c:axId val="54058373"/>
      </c:lineChart>
      <c:catAx>
        <c:axId val="43289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058373"/>
        <c:crossesAt val="60"/>
        <c:auto val="1"/>
        <c:lblOffset val="100"/>
        <c:noMultiLvlLbl val="0"/>
      </c:catAx>
      <c:valAx>
        <c:axId val="54058373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指
数</a:t>
                </a:r>
              </a:p>
            </c:rich>
          </c:tx>
          <c:layout>
            <c:manualLayout>
              <c:xMode val="factor"/>
              <c:yMode val="factor"/>
              <c:x val="0.00725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289188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125"/>
          <c:y val="0.07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14</xdr:col>
      <xdr:colOff>514350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0" y="123825"/>
        <a:ext cx="101155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14</xdr:row>
      <xdr:rowOff>9525</xdr:rowOff>
    </xdr:from>
    <xdr:to>
      <xdr:col>14</xdr:col>
      <xdr:colOff>600075</xdr:colOff>
      <xdr:row>27</xdr:row>
      <xdr:rowOff>152400</xdr:rowOff>
    </xdr:to>
    <xdr:graphicFrame>
      <xdr:nvGraphicFramePr>
        <xdr:cNvPr id="2" name="Chart 4"/>
        <xdr:cNvGraphicFramePr/>
      </xdr:nvGraphicFramePr>
      <xdr:xfrm>
        <a:off x="9525" y="2409825"/>
        <a:ext cx="101917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66675</xdr:rowOff>
    </xdr:from>
    <xdr:to>
      <xdr:col>14</xdr:col>
      <xdr:colOff>352425</xdr:colOff>
      <xdr:row>41</xdr:row>
      <xdr:rowOff>104775</xdr:rowOff>
    </xdr:to>
    <xdr:graphicFrame>
      <xdr:nvGraphicFramePr>
        <xdr:cNvPr id="3" name="Chart 5"/>
        <xdr:cNvGraphicFramePr/>
      </xdr:nvGraphicFramePr>
      <xdr:xfrm>
        <a:off x="0" y="4867275"/>
        <a:ext cx="99536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14</xdr:col>
      <xdr:colOff>676275</xdr:colOff>
      <xdr:row>55</xdr:row>
      <xdr:rowOff>76200</xdr:rowOff>
    </xdr:to>
    <xdr:graphicFrame>
      <xdr:nvGraphicFramePr>
        <xdr:cNvPr id="4" name="Chart 6"/>
        <xdr:cNvGraphicFramePr/>
      </xdr:nvGraphicFramePr>
      <xdr:xfrm>
        <a:off x="0" y="7372350"/>
        <a:ext cx="102774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56</xdr:row>
      <xdr:rowOff>66675</xdr:rowOff>
    </xdr:from>
    <xdr:to>
      <xdr:col>14</xdr:col>
      <xdr:colOff>609600</xdr:colOff>
      <xdr:row>69</xdr:row>
      <xdr:rowOff>104775</xdr:rowOff>
    </xdr:to>
    <xdr:graphicFrame>
      <xdr:nvGraphicFramePr>
        <xdr:cNvPr id="5" name="Chart 7"/>
        <xdr:cNvGraphicFramePr/>
      </xdr:nvGraphicFramePr>
      <xdr:xfrm>
        <a:off x="0" y="9667875"/>
        <a:ext cx="1021080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70</xdr:row>
      <xdr:rowOff>57150</xdr:rowOff>
    </xdr:from>
    <xdr:to>
      <xdr:col>14</xdr:col>
      <xdr:colOff>628650</xdr:colOff>
      <xdr:row>83</xdr:row>
      <xdr:rowOff>38100</xdr:rowOff>
    </xdr:to>
    <xdr:graphicFrame>
      <xdr:nvGraphicFramePr>
        <xdr:cNvPr id="6" name="Chart 8"/>
        <xdr:cNvGraphicFramePr/>
      </xdr:nvGraphicFramePr>
      <xdr:xfrm>
        <a:off x="38100" y="12058650"/>
        <a:ext cx="1019175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53100"/>
    <xdr:graphicFrame>
      <xdr:nvGraphicFramePr>
        <xdr:cNvPr id="1" name="Shape 1025"/>
        <xdr:cNvGraphicFramePr/>
      </xdr:nvGraphicFramePr>
      <xdr:xfrm>
        <a:off x="0" y="0"/>
        <a:ext cx="92583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77"/>
  <sheetViews>
    <sheetView workbookViewId="0" topLeftCell="A1">
      <pane xSplit="2" ySplit="4" topLeftCell="C16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79" sqref="F179"/>
    </sheetView>
  </sheetViews>
  <sheetFormatPr defaultColWidth="9.00390625" defaultRowHeight="13.5"/>
  <cols>
    <col min="1" max="1" width="5.375" style="1" customWidth="1"/>
    <col min="2" max="2" width="3.875" style="1" customWidth="1"/>
    <col min="3" max="11" width="7.625" style="2" customWidth="1"/>
    <col min="12" max="16384" width="7.625" style="0" customWidth="1"/>
  </cols>
  <sheetData>
    <row r="1" ht="13.5">
      <c r="C1" s="2" t="s">
        <v>33</v>
      </c>
    </row>
    <row r="2" ht="14.25" thickBot="1">
      <c r="C2" s="69" t="s">
        <v>36</v>
      </c>
    </row>
    <row r="3" spans="1:11" ht="13.5">
      <c r="A3" s="3"/>
      <c r="B3" s="4"/>
      <c r="C3" s="56" t="s">
        <v>23</v>
      </c>
      <c r="D3" s="57" t="s">
        <v>27</v>
      </c>
      <c r="E3" s="5"/>
      <c r="F3" s="58" t="s">
        <v>23</v>
      </c>
      <c r="G3" s="57" t="s">
        <v>30</v>
      </c>
      <c r="H3" s="6"/>
      <c r="I3" s="58" t="s">
        <v>28</v>
      </c>
      <c r="J3" s="57" t="s">
        <v>29</v>
      </c>
      <c r="K3" s="6"/>
    </row>
    <row r="4" spans="1:11" ht="14.25" thickBot="1">
      <c r="A4" s="7" t="s">
        <v>13</v>
      </c>
      <c r="B4" s="8" t="s">
        <v>14</v>
      </c>
      <c r="C4" s="9" t="s">
        <v>15</v>
      </c>
      <c r="D4" s="10" t="s">
        <v>16</v>
      </c>
      <c r="E4" s="10" t="s">
        <v>17</v>
      </c>
      <c r="F4" s="10" t="s">
        <v>15</v>
      </c>
      <c r="G4" s="10" t="s">
        <v>16</v>
      </c>
      <c r="H4" s="11" t="s">
        <v>17</v>
      </c>
      <c r="I4" s="10" t="s">
        <v>15</v>
      </c>
      <c r="J4" s="10" t="s">
        <v>16</v>
      </c>
      <c r="K4" s="11" t="s">
        <v>17</v>
      </c>
    </row>
    <row r="5" spans="1:11" ht="13.5">
      <c r="A5" s="68">
        <v>9</v>
      </c>
      <c r="B5" s="68">
        <v>1</v>
      </c>
      <c r="C5" s="67"/>
      <c r="D5" s="67"/>
      <c r="E5" s="67"/>
      <c r="F5" s="67"/>
      <c r="G5" s="67"/>
      <c r="H5" s="67"/>
      <c r="I5" s="67"/>
      <c r="J5" s="67"/>
      <c r="K5" s="67"/>
    </row>
    <row r="6" spans="1:11" ht="13.5">
      <c r="A6" s="68">
        <v>9</v>
      </c>
      <c r="B6" s="68">
        <v>2</v>
      </c>
      <c r="C6" s="67"/>
      <c r="D6" s="67"/>
      <c r="E6" s="67"/>
      <c r="F6" s="67"/>
      <c r="G6" s="67"/>
      <c r="H6" s="67"/>
      <c r="I6" s="67"/>
      <c r="J6" s="67"/>
      <c r="K6" s="67"/>
    </row>
    <row r="7" spans="1:11" ht="13.5">
      <c r="A7" s="68">
        <v>9</v>
      </c>
      <c r="B7" s="68">
        <v>3</v>
      </c>
      <c r="C7" s="67"/>
      <c r="D7" s="67"/>
      <c r="E7" s="67"/>
      <c r="F7" s="67"/>
      <c r="G7" s="67"/>
      <c r="H7" s="67"/>
      <c r="I7" s="67"/>
      <c r="J7" s="67"/>
      <c r="K7" s="67"/>
    </row>
    <row r="8" spans="1:11" ht="13.5">
      <c r="A8" s="68">
        <v>9</v>
      </c>
      <c r="B8" s="68">
        <v>4</v>
      </c>
      <c r="C8" s="67"/>
      <c r="D8" s="67"/>
      <c r="E8" s="67"/>
      <c r="F8" s="67"/>
      <c r="G8" s="67"/>
      <c r="H8" s="67"/>
      <c r="I8" s="67"/>
      <c r="J8" s="67"/>
      <c r="K8" s="67"/>
    </row>
    <row r="9" spans="1:11" ht="13.5">
      <c r="A9" s="68">
        <v>9</v>
      </c>
      <c r="B9" s="68">
        <v>5</v>
      </c>
      <c r="C9" s="67"/>
      <c r="D9" s="67"/>
      <c r="E9" s="67"/>
      <c r="F9" s="67"/>
      <c r="G9" s="67"/>
      <c r="H9" s="67"/>
      <c r="I9" s="67"/>
      <c r="J9" s="67"/>
      <c r="K9" s="67"/>
    </row>
    <row r="10" spans="1:11" ht="13.5">
      <c r="A10" s="68">
        <v>9</v>
      </c>
      <c r="B10" s="68">
        <v>6</v>
      </c>
      <c r="C10" s="67"/>
      <c r="D10" s="67"/>
      <c r="E10" s="67"/>
      <c r="F10" s="67"/>
      <c r="G10" s="67"/>
      <c r="H10" s="67"/>
      <c r="I10" s="67"/>
      <c r="J10" s="67"/>
      <c r="K10" s="67"/>
    </row>
    <row r="11" spans="1:11" ht="13.5">
      <c r="A11" s="68">
        <v>9</v>
      </c>
      <c r="B11" s="68">
        <v>7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1:11" ht="13.5">
      <c r="A12" s="68">
        <v>9</v>
      </c>
      <c r="B12" s="68">
        <v>8</v>
      </c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3.5">
      <c r="A13" s="68">
        <v>9</v>
      </c>
      <c r="B13" s="68">
        <v>9</v>
      </c>
      <c r="C13" s="67"/>
      <c r="D13" s="67"/>
      <c r="E13" s="67"/>
      <c r="F13" s="67"/>
      <c r="G13" s="67"/>
      <c r="H13" s="67"/>
      <c r="I13" s="67"/>
      <c r="J13" s="67"/>
      <c r="K13" s="67"/>
    </row>
    <row r="14" spans="1:11" ht="13.5">
      <c r="A14" s="68">
        <v>9</v>
      </c>
      <c r="B14" s="68">
        <v>10</v>
      </c>
      <c r="C14" s="67"/>
      <c r="D14" s="67"/>
      <c r="E14" s="67"/>
      <c r="F14" s="67"/>
      <c r="G14" s="67"/>
      <c r="H14" s="67"/>
      <c r="I14" s="67"/>
      <c r="J14" s="67"/>
      <c r="K14" s="67"/>
    </row>
    <row r="15" spans="1:11" ht="13.5">
      <c r="A15" s="68">
        <v>9</v>
      </c>
      <c r="B15" s="68">
        <v>11</v>
      </c>
      <c r="C15" s="67"/>
      <c r="D15" s="67"/>
      <c r="E15" s="67"/>
      <c r="F15" s="67"/>
      <c r="G15" s="67"/>
      <c r="H15" s="67"/>
      <c r="I15" s="67"/>
      <c r="J15" s="67"/>
      <c r="K15" s="67"/>
    </row>
    <row r="16" spans="1:11" ht="13.5">
      <c r="A16" s="68">
        <v>9</v>
      </c>
      <c r="B16" s="68">
        <v>12</v>
      </c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3.5">
      <c r="A17" s="68">
        <v>10</v>
      </c>
      <c r="B17" s="68">
        <v>1</v>
      </c>
      <c r="C17" s="67">
        <v>87.10549999999999</v>
      </c>
      <c r="D17" s="67">
        <v>83.5536</v>
      </c>
      <c r="E17" s="67">
        <v>132.0651</v>
      </c>
      <c r="F17" s="67">
        <v>98.2566</v>
      </c>
      <c r="G17" s="67">
        <v>95.0976</v>
      </c>
      <c r="H17" s="67">
        <v>133.8474</v>
      </c>
      <c r="I17" s="67">
        <v>99.2</v>
      </c>
      <c r="J17" s="67">
        <v>94.7</v>
      </c>
      <c r="K17" s="67">
        <v>123.8</v>
      </c>
    </row>
    <row r="18" spans="1:11" ht="13.5">
      <c r="A18" s="68">
        <v>10</v>
      </c>
      <c r="B18" s="68">
        <v>2</v>
      </c>
      <c r="C18" s="67">
        <v>93.04679999999999</v>
      </c>
      <c r="D18" s="67">
        <v>90.6516</v>
      </c>
      <c r="E18" s="67">
        <v>135.054</v>
      </c>
      <c r="F18" s="67">
        <v>95.2146</v>
      </c>
      <c r="G18" s="67">
        <v>92.5576</v>
      </c>
      <c r="H18" s="67">
        <v>133.399</v>
      </c>
      <c r="I18" s="67">
        <v>96.7</v>
      </c>
      <c r="J18" s="67">
        <v>93.1</v>
      </c>
      <c r="K18" s="67">
        <v>123.9</v>
      </c>
    </row>
    <row r="19" spans="1:11" ht="13.5">
      <c r="A19" s="68">
        <v>10</v>
      </c>
      <c r="B19" s="68">
        <v>3</v>
      </c>
      <c r="C19" s="67">
        <v>106.84269999999998</v>
      </c>
      <c r="D19" s="67">
        <v>108.90360000000001</v>
      </c>
      <c r="E19" s="67">
        <v>125.6445</v>
      </c>
      <c r="F19" s="67">
        <v>94.302</v>
      </c>
      <c r="G19" s="67">
        <v>92.2528</v>
      </c>
      <c r="H19" s="67">
        <v>133.6232</v>
      </c>
      <c r="I19" s="67">
        <v>94.7</v>
      </c>
      <c r="J19" s="67">
        <v>91.2</v>
      </c>
      <c r="K19" s="67">
        <v>123.6</v>
      </c>
    </row>
    <row r="20" spans="1:11" ht="13.5">
      <c r="A20" s="68">
        <v>10</v>
      </c>
      <c r="B20" s="68">
        <v>4</v>
      </c>
      <c r="C20" s="67">
        <v>97.67899999999999</v>
      </c>
      <c r="D20" s="67">
        <v>93.9978</v>
      </c>
      <c r="E20" s="67">
        <v>131.0688</v>
      </c>
      <c r="F20" s="67">
        <v>95.6202</v>
      </c>
      <c r="G20" s="67">
        <v>93.6752</v>
      </c>
      <c r="H20" s="67">
        <v>133.7353</v>
      </c>
      <c r="I20" s="67">
        <v>94.1</v>
      </c>
      <c r="J20" s="67">
        <v>91.9</v>
      </c>
      <c r="K20" s="67">
        <v>122.7</v>
      </c>
    </row>
    <row r="21" spans="1:11" ht="13.5">
      <c r="A21" s="68">
        <v>10</v>
      </c>
      <c r="B21" s="68">
        <v>5</v>
      </c>
      <c r="C21" s="67">
        <v>90.63</v>
      </c>
      <c r="D21" s="67">
        <v>88.9278</v>
      </c>
      <c r="E21" s="67">
        <v>132.3972</v>
      </c>
      <c r="F21" s="67">
        <v>94.302</v>
      </c>
      <c r="G21" s="67">
        <v>93.16720000000001</v>
      </c>
      <c r="H21" s="67">
        <v>130.5965</v>
      </c>
      <c r="I21" s="67">
        <v>93.3</v>
      </c>
      <c r="J21" s="67">
        <v>91.5</v>
      </c>
      <c r="K21" s="67">
        <v>119.9</v>
      </c>
    </row>
    <row r="22" spans="1:11" ht="13.5">
      <c r="A22" s="68">
        <v>10</v>
      </c>
      <c r="B22" s="68">
        <v>6</v>
      </c>
      <c r="C22" s="67">
        <v>104.12379999999999</v>
      </c>
      <c r="D22" s="67">
        <v>98.5608</v>
      </c>
      <c r="E22" s="67">
        <v>135.054</v>
      </c>
      <c r="F22" s="67">
        <v>95.4174</v>
      </c>
      <c r="G22" s="67">
        <v>92.7608</v>
      </c>
      <c r="H22" s="67">
        <v>129.8118</v>
      </c>
      <c r="I22" s="67">
        <v>93.4</v>
      </c>
      <c r="J22" s="67">
        <v>90.2</v>
      </c>
      <c r="K22" s="67">
        <v>119.5</v>
      </c>
    </row>
    <row r="23" spans="1:11" ht="13.5">
      <c r="A23" s="68">
        <v>10</v>
      </c>
      <c r="B23" s="68">
        <v>7</v>
      </c>
      <c r="C23" s="67">
        <v>103.2175</v>
      </c>
      <c r="D23" s="67">
        <v>103.32660000000001</v>
      </c>
      <c r="E23" s="67">
        <v>130.4046</v>
      </c>
      <c r="F23" s="67">
        <v>95.92439999999999</v>
      </c>
      <c r="G23" s="67">
        <v>95.8088</v>
      </c>
      <c r="H23" s="67">
        <v>128.1303</v>
      </c>
      <c r="I23" s="67">
        <v>93.2</v>
      </c>
      <c r="J23" s="67">
        <v>90.8</v>
      </c>
      <c r="K23" s="67">
        <v>118.8</v>
      </c>
    </row>
    <row r="24" spans="1:11" ht="13.5">
      <c r="A24" s="68">
        <v>10</v>
      </c>
      <c r="B24" s="68">
        <v>8</v>
      </c>
      <c r="C24" s="67">
        <v>75.02149999999999</v>
      </c>
      <c r="D24" s="67">
        <v>78.7878</v>
      </c>
      <c r="E24" s="67">
        <v>121.5486</v>
      </c>
      <c r="F24" s="67">
        <v>90.5502</v>
      </c>
      <c r="G24" s="67">
        <v>92.7608</v>
      </c>
      <c r="H24" s="67">
        <v>123.87049999999999</v>
      </c>
      <c r="I24" s="67">
        <v>91.2</v>
      </c>
      <c r="J24" s="67">
        <v>89</v>
      </c>
      <c r="K24" s="67">
        <v>118.2</v>
      </c>
    </row>
    <row r="25" spans="1:11" ht="13.5">
      <c r="A25" s="68">
        <v>10</v>
      </c>
      <c r="B25" s="68">
        <v>9</v>
      </c>
      <c r="C25" s="67">
        <v>91.73769999999999</v>
      </c>
      <c r="D25" s="67">
        <v>93.0852</v>
      </c>
      <c r="E25" s="67">
        <v>116.4564</v>
      </c>
      <c r="F25" s="67">
        <v>95.01180000000001</v>
      </c>
      <c r="G25" s="67">
        <v>93.2688</v>
      </c>
      <c r="H25" s="67">
        <v>122.07690000000001</v>
      </c>
      <c r="I25" s="67">
        <v>92.6</v>
      </c>
      <c r="J25" s="67">
        <v>90.8</v>
      </c>
      <c r="K25" s="67">
        <v>117.1</v>
      </c>
    </row>
    <row r="26" spans="1:11" ht="13.5">
      <c r="A26" s="68">
        <v>10</v>
      </c>
      <c r="B26" s="68">
        <v>10</v>
      </c>
      <c r="C26" s="67">
        <v>96.672</v>
      </c>
      <c r="D26" s="67">
        <v>93.59219999999999</v>
      </c>
      <c r="E26" s="67">
        <v>120.22019999999999</v>
      </c>
      <c r="F26" s="67">
        <v>95.4174</v>
      </c>
      <c r="G26" s="67">
        <v>94.69120000000001</v>
      </c>
      <c r="H26" s="67">
        <v>121.74059999999999</v>
      </c>
      <c r="I26" s="67">
        <v>92.1</v>
      </c>
      <c r="J26" s="67">
        <v>89.4</v>
      </c>
      <c r="K26" s="67">
        <v>116.7</v>
      </c>
    </row>
    <row r="27" spans="1:11" ht="13.5">
      <c r="A27" s="68">
        <v>10</v>
      </c>
      <c r="B27" s="68">
        <v>11</v>
      </c>
      <c r="C27" s="67">
        <v>93.651</v>
      </c>
      <c r="D27" s="67">
        <v>95.01180000000001</v>
      </c>
      <c r="E27" s="67">
        <v>119.2239</v>
      </c>
      <c r="F27" s="67">
        <v>95.5188</v>
      </c>
      <c r="G27" s="67">
        <v>94.58959999999999</v>
      </c>
      <c r="H27" s="67">
        <v>120.1712</v>
      </c>
      <c r="I27" s="67">
        <v>91.7</v>
      </c>
      <c r="J27" s="67">
        <v>89.8</v>
      </c>
      <c r="K27" s="67">
        <v>115.1</v>
      </c>
    </row>
    <row r="28" spans="1:11" ht="13.5">
      <c r="A28" s="68">
        <v>10</v>
      </c>
      <c r="B28" s="68">
        <v>12</v>
      </c>
      <c r="C28" s="67">
        <v>93.24819999999998</v>
      </c>
      <c r="D28" s="67">
        <v>93.59219999999999</v>
      </c>
      <c r="E28" s="67">
        <v>111.4749</v>
      </c>
      <c r="F28" s="67">
        <v>93.59219999999999</v>
      </c>
      <c r="G28" s="67">
        <v>93.47200000000001</v>
      </c>
      <c r="H28" s="67">
        <v>118.04129999999999</v>
      </c>
      <c r="I28" s="67">
        <v>91.5</v>
      </c>
      <c r="J28" s="67">
        <v>89.7</v>
      </c>
      <c r="K28" s="67">
        <v>114.2</v>
      </c>
    </row>
    <row r="29" spans="1:11" ht="13.5">
      <c r="A29" s="68">
        <v>11</v>
      </c>
      <c r="B29" s="68">
        <v>1</v>
      </c>
      <c r="C29" s="67">
        <v>83.17819999999999</v>
      </c>
      <c r="D29" s="67">
        <v>82.74239999999999</v>
      </c>
      <c r="E29" s="67">
        <v>115.4601</v>
      </c>
      <c r="F29" s="67">
        <v>95.92439999999999</v>
      </c>
      <c r="G29" s="67">
        <v>95.504</v>
      </c>
      <c r="H29" s="67">
        <v>117.03240000000001</v>
      </c>
      <c r="I29" s="67">
        <v>92.6</v>
      </c>
      <c r="J29" s="67">
        <v>90.7</v>
      </c>
      <c r="K29" s="67">
        <v>112.3</v>
      </c>
    </row>
    <row r="30" spans="1:11" ht="13.5">
      <c r="A30" s="68">
        <v>11</v>
      </c>
      <c r="B30" s="68">
        <v>2</v>
      </c>
      <c r="C30" s="67">
        <v>95.26219999999998</v>
      </c>
      <c r="D30" s="67">
        <v>95.11319999999999</v>
      </c>
      <c r="E30" s="67">
        <v>116.6778</v>
      </c>
      <c r="F30" s="67">
        <v>97.344</v>
      </c>
      <c r="G30" s="67">
        <v>96.9264</v>
      </c>
      <c r="H30" s="67">
        <v>115.35090000000001</v>
      </c>
      <c r="I30" s="67">
        <v>92.6</v>
      </c>
      <c r="J30" s="67">
        <v>90.2</v>
      </c>
      <c r="K30" s="67">
        <v>112.3</v>
      </c>
    </row>
    <row r="31" spans="1:11" ht="13.5">
      <c r="A31" s="68">
        <v>11</v>
      </c>
      <c r="B31" s="68">
        <v>3</v>
      </c>
      <c r="C31" s="67">
        <v>111.47489999999999</v>
      </c>
      <c r="D31" s="67">
        <v>115.089</v>
      </c>
      <c r="E31" s="67">
        <v>107.1576</v>
      </c>
      <c r="F31" s="67">
        <v>98.358</v>
      </c>
      <c r="G31" s="67">
        <v>97.536</v>
      </c>
      <c r="H31" s="67">
        <v>114.1178</v>
      </c>
      <c r="I31" s="67">
        <v>94.2</v>
      </c>
      <c r="J31" s="67">
        <v>91.3</v>
      </c>
      <c r="K31" s="67">
        <v>111.3</v>
      </c>
    </row>
    <row r="32" spans="1:11" ht="13.5">
      <c r="A32" s="68">
        <v>11</v>
      </c>
      <c r="B32" s="68">
        <v>4</v>
      </c>
      <c r="C32" s="67">
        <v>98.58529999999999</v>
      </c>
      <c r="D32" s="67">
        <v>96.2286</v>
      </c>
      <c r="E32" s="67">
        <v>111.2535</v>
      </c>
      <c r="F32" s="67">
        <v>96.53280000000001</v>
      </c>
      <c r="G32" s="67">
        <v>96.012</v>
      </c>
      <c r="H32" s="67">
        <v>113.4452</v>
      </c>
      <c r="I32" s="67">
        <v>92.2</v>
      </c>
      <c r="J32" s="67">
        <v>90.3</v>
      </c>
      <c r="K32" s="67">
        <v>110.4</v>
      </c>
    </row>
    <row r="33" spans="1:11" ht="13.5">
      <c r="A33" s="68">
        <v>11</v>
      </c>
      <c r="B33" s="68">
        <v>5</v>
      </c>
      <c r="C33" s="67">
        <v>91.73769999999999</v>
      </c>
      <c r="D33" s="67">
        <v>93.18660000000001</v>
      </c>
      <c r="E33" s="67">
        <v>116.235</v>
      </c>
      <c r="F33" s="67">
        <v>97.1412</v>
      </c>
      <c r="G33" s="67">
        <v>99.2632</v>
      </c>
      <c r="H33" s="67">
        <v>114.4541</v>
      </c>
      <c r="I33" s="67">
        <v>93.9</v>
      </c>
      <c r="J33" s="67">
        <v>91.4</v>
      </c>
      <c r="K33" s="67">
        <v>109.3</v>
      </c>
    </row>
    <row r="34" spans="1:11" ht="13.5">
      <c r="A34" s="68">
        <v>11</v>
      </c>
      <c r="B34" s="68">
        <v>6</v>
      </c>
      <c r="C34" s="67">
        <v>104.728</v>
      </c>
      <c r="D34" s="67">
        <v>102.7182</v>
      </c>
      <c r="E34" s="67">
        <v>118.55969999999999</v>
      </c>
      <c r="F34" s="67">
        <v>95.92439999999999</v>
      </c>
      <c r="G34" s="67">
        <v>96.4184</v>
      </c>
      <c r="H34" s="67">
        <v>114.2299</v>
      </c>
      <c r="I34" s="67">
        <v>93.1</v>
      </c>
      <c r="J34" s="67">
        <v>91.3</v>
      </c>
      <c r="K34" s="67">
        <v>109</v>
      </c>
    </row>
    <row r="35" spans="1:11" ht="13.5">
      <c r="A35" s="68">
        <v>11</v>
      </c>
      <c r="B35" s="68">
        <v>7</v>
      </c>
      <c r="C35" s="67">
        <v>101.80769999999998</v>
      </c>
      <c r="D35" s="67">
        <v>102.7182</v>
      </c>
      <c r="E35" s="67">
        <v>119.66669999999999</v>
      </c>
      <c r="F35" s="67">
        <v>96.0258</v>
      </c>
      <c r="G35" s="67">
        <v>96.11359999999999</v>
      </c>
      <c r="H35" s="67">
        <v>117.4808</v>
      </c>
      <c r="I35" s="67">
        <v>93.8</v>
      </c>
      <c r="J35" s="67">
        <v>92</v>
      </c>
      <c r="K35" s="67">
        <v>107.9</v>
      </c>
    </row>
    <row r="36" spans="1:11" ht="13.5">
      <c r="A36" s="68">
        <v>11</v>
      </c>
      <c r="B36" s="68">
        <v>8</v>
      </c>
      <c r="C36" s="67">
        <v>78.94879999999999</v>
      </c>
      <c r="D36" s="67">
        <v>83.148</v>
      </c>
      <c r="E36" s="67">
        <v>113.3568</v>
      </c>
      <c r="F36" s="67">
        <v>93.59219999999999</v>
      </c>
      <c r="G36" s="67">
        <v>96.52</v>
      </c>
      <c r="H36" s="67">
        <v>115.7993</v>
      </c>
      <c r="I36" s="67">
        <v>94.3</v>
      </c>
      <c r="J36" s="67">
        <v>92.2</v>
      </c>
      <c r="K36" s="67">
        <v>107.8</v>
      </c>
    </row>
    <row r="37" spans="1:11" ht="13.5">
      <c r="A37" s="68">
        <v>11</v>
      </c>
      <c r="B37" s="68">
        <v>9</v>
      </c>
      <c r="C37" s="67">
        <v>92.94609999999999</v>
      </c>
      <c r="D37" s="67">
        <v>98.9664</v>
      </c>
      <c r="E37" s="67">
        <v>109.1502</v>
      </c>
      <c r="F37" s="67">
        <v>96.0258</v>
      </c>
      <c r="G37" s="67">
        <v>98.95840000000001</v>
      </c>
      <c r="H37" s="67">
        <v>114.342</v>
      </c>
      <c r="I37" s="67">
        <v>95.1</v>
      </c>
      <c r="J37" s="67">
        <v>93.5</v>
      </c>
      <c r="K37" s="67">
        <v>107.8</v>
      </c>
    </row>
    <row r="38" spans="1:11" ht="13.5">
      <c r="A38" s="68">
        <v>11</v>
      </c>
      <c r="B38" s="68">
        <v>10</v>
      </c>
      <c r="C38" s="67">
        <v>94.75869999999999</v>
      </c>
      <c r="D38" s="67">
        <v>95.4174</v>
      </c>
      <c r="E38" s="67">
        <v>109.1502</v>
      </c>
      <c r="F38" s="67">
        <v>96.9384</v>
      </c>
      <c r="G38" s="67">
        <v>99.3648</v>
      </c>
      <c r="H38" s="67">
        <v>110.53059999999999</v>
      </c>
      <c r="I38" s="67">
        <v>95.2</v>
      </c>
      <c r="J38" s="67">
        <v>93.7</v>
      </c>
      <c r="K38" s="67">
        <v>106.2</v>
      </c>
    </row>
    <row r="39" spans="1:11" ht="13.5">
      <c r="A39" s="68">
        <v>11</v>
      </c>
      <c r="B39" s="68">
        <v>11</v>
      </c>
      <c r="C39" s="67">
        <v>99.89439999999999</v>
      </c>
      <c r="D39" s="67">
        <v>104.1378</v>
      </c>
      <c r="E39" s="67">
        <v>110.03580000000001</v>
      </c>
      <c r="F39" s="67">
        <v>100.4874</v>
      </c>
      <c r="G39" s="67">
        <v>102.81920000000001</v>
      </c>
      <c r="H39" s="67">
        <v>110.7548</v>
      </c>
      <c r="I39" s="67">
        <v>96.4</v>
      </c>
      <c r="J39" s="67">
        <v>94.8</v>
      </c>
      <c r="K39" s="67">
        <v>107.3</v>
      </c>
    </row>
    <row r="40" spans="1:11" ht="13.5">
      <c r="A40" s="68">
        <v>11</v>
      </c>
      <c r="B40" s="68">
        <v>12</v>
      </c>
      <c r="C40" s="67">
        <v>98.0818</v>
      </c>
      <c r="D40" s="67">
        <v>100.386</v>
      </c>
      <c r="E40" s="67">
        <v>104.8329</v>
      </c>
      <c r="F40" s="67">
        <v>98.4594</v>
      </c>
      <c r="G40" s="67">
        <v>100.584</v>
      </c>
      <c r="H40" s="67">
        <v>110.7548</v>
      </c>
      <c r="I40" s="67">
        <v>96.2</v>
      </c>
      <c r="J40" s="67">
        <v>94.5</v>
      </c>
      <c r="K40" s="67">
        <v>106.5</v>
      </c>
    </row>
    <row r="41" spans="1:11" ht="13.5">
      <c r="A41" s="68">
        <v>12</v>
      </c>
      <c r="B41" s="68">
        <v>1</v>
      </c>
      <c r="C41" s="67">
        <v>85.9978</v>
      </c>
      <c r="D41" s="67">
        <v>86.2914</v>
      </c>
      <c r="E41" s="67">
        <v>110.8107</v>
      </c>
      <c r="F41" s="67">
        <v>98.05380000000001</v>
      </c>
      <c r="G41" s="67">
        <v>98.552</v>
      </c>
      <c r="H41" s="67">
        <v>112.3242</v>
      </c>
      <c r="I41" s="67">
        <v>96.2</v>
      </c>
      <c r="J41" s="67">
        <v>93.7</v>
      </c>
      <c r="K41" s="67">
        <v>107.7</v>
      </c>
    </row>
    <row r="42" spans="1:11" ht="13.5">
      <c r="A42" s="68">
        <v>12</v>
      </c>
      <c r="B42" s="68">
        <v>2</v>
      </c>
      <c r="C42" s="67">
        <v>96.5713</v>
      </c>
      <c r="D42" s="67">
        <v>97.0398</v>
      </c>
      <c r="E42" s="67">
        <v>114.7959</v>
      </c>
      <c r="F42" s="67">
        <v>94.6062</v>
      </c>
      <c r="G42" s="67">
        <v>94.7928</v>
      </c>
      <c r="H42" s="67">
        <v>113.5573</v>
      </c>
      <c r="I42" s="67">
        <v>95.9</v>
      </c>
      <c r="J42" s="67">
        <v>93.9</v>
      </c>
      <c r="K42" s="67">
        <v>107.4</v>
      </c>
    </row>
    <row r="43" spans="1:11" ht="13.5">
      <c r="A43" s="68">
        <v>12</v>
      </c>
      <c r="B43" s="68">
        <v>3</v>
      </c>
      <c r="C43" s="67">
        <v>112.4819</v>
      </c>
      <c r="D43" s="67">
        <v>118.73939999999999</v>
      </c>
      <c r="E43" s="67">
        <v>106.60409999999999</v>
      </c>
      <c r="F43" s="67">
        <v>99.0678</v>
      </c>
      <c r="G43" s="67">
        <v>100.2792</v>
      </c>
      <c r="H43" s="67">
        <v>113.66940000000001</v>
      </c>
      <c r="I43" s="67">
        <v>97.5</v>
      </c>
      <c r="J43" s="67">
        <v>95.1</v>
      </c>
      <c r="K43" s="67">
        <v>108.2</v>
      </c>
    </row>
    <row r="44" spans="1:11" ht="13.5">
      <c r="A44" s="68">
        <v>12</v>
      </c>
      <c r="B44" s="68">
        <v>4</v>
      </c>
      <c r="C44" s="67">
        <v>99.29019999999998</v>
      </c>
      <c r="D44" s="67">
        <v>100.0818</v>
      </c>
      <c r="E44" s="67">
        <v>110.58930000000001</v>
      </c>
      <c r="F44" s="67">
        <v>98.865</v>
      </c>
      <c r="G44" s="67">
        <v>100.99040000000001</v>
      </c>
      <c r="H44" s="67">
        <v>112.7726</v>
      </c>
      <c r="I44" s="67">
        <v>98.8</v>
      </c>
      <c r="J44" s="67">
        <v>97.8</v>
      </c>
      <c r="K44" s="67">
        <v>107.8</v>
      </c>
    </row>
    <row r="45" spans="1:11" ht="13.5">
      <c r="A45" s="68">
        <v>12</v>
      </c>
      <c r="B45" s="68">
        <v>5</v>
      </c>
      <c r="C45" s="67">
        <v>97.17549999999999</v>
      </c>
      <c r="D45" s="67">
        <v>95.92439999999999</v>
      </c>
      <c r="E45" s="67">
        <v>112.914</v>
      </c>
      <c r="F45" s="67">
        <v>99.372</v>
      </c>
      <c r="G45" s="67">
        <v>100.1776</v>
      </c>
      <c r="H45" s="67">
        <v>110.8669</v>
      </c>
      <c r="I45" s="67">
        <v>98.4</v>
      </c>
      <c r="J45" s="67">
        <v>96.3</v>
      </c>
      <c r="K45" s="67">
        <v>107.7</v>
      </c>
    </row>
    <row r="46" spans="1:11" ht="13.5">
      <c r="A46" s="68">
        <v>12</v>
      </c>
      <c r="B46" s="68">
        <v>6</v>
      </c>
      <c r="C46" s="67">
        <v>110.56859999999999</v>
      </c>
      <c r="D46" s="67">
        <v>108.90360000000001</v>
      </c>
      <c r="E46" s="67">
        <v>115.2387</v>
      </c>
      <c r="F46" s="67">
        <v>101.29860000000001</v>
      </c>
      <c r="G46" s="67">
        <v>101.8032</v>
      </c>
      <c r="H46" s="67">
        <v>111.3153</v>
      </c>
      <c r="I46" s="67">
        <v>99.9</v>
      </c>
      <c r="J46" s="67">
        <v>98.1</v>
      </c>
      <c r="K46" s="67">
        <v>107.8</v>
      </c>
    </row>
    <row r="47" spans="1:11" ht="13.5">
      <c r="A47" s="68">
        <v>12</v>
      </c>
      <c r="B47" s="68">
        <v>7</v>
      </c>
      <c r="C47" s="67">
        <v>106.54059999999998</v>
      </c>
      <c r="D47" s="67">
        <v>108.3966</v>
      </c>
      <c r="E47" s="67">
        <v>111.9177</v>
      </c>
      <c r="F47" s="67">
        <v>102.1098</v>
      </c>
      <c r="G47" s="67">
        <v>102.3112</v>
      </c>
      <c r="H47" s="67">
        <v>109.858</v>
      </c>
      <c r="I47" s="67">
        <v>99.4</v>
      </c>
      <c r="J47" s="67">
        <v>97.4</v>
      </c>
      <c r="K47" s="67">
        <v>107.9</v>
      </c>
    </row>
    <row r="48" spans="1:11" ht="13.5">
      <c r="A48" s="68">
        <v>12</v>
      </c>
      <c r="B48" s="68">
        <v>8</v>
      </c>
      <c r="C48" s="67">
        <v>92.94609999999999</v>
      </c>
      <c r="D48" s="67">
        <v>93.0852</v>
      </c>
      <c r="E48" s="67">
        <v>107.60040000000001</v>
      </c>
      <c r="F48" s="67">
        <v>108.19380000000001</v>
      </c>
      <c r="G48" s="67">
        <v>106.3752</v>
      </c>
      <c r="H48" s="67">
        <v>110.1943</v>
      </c>
      <c r="I48" s="67">
        <v>100.8</v>
      </c>
      <c r="J48" s="67">
        <v>99.1</v>
      </c>
      <c r="K48" s="67">
        <v>107.8</v>
      </c>
    </row>
    <row r="49" spans="1:11" ht="13.5">
      <c r="A49" s="68">
        <v>12</v>
      </c>
      <c r="B49" s="68">
        <v>9</v>
      </c>
      <c r="C49" s="67">
        <v>101.1028</v>
      </c>
      <c r="D49" s="67">
        <v>103.935</v>
      </c>
      <c r="E49" s="67">
        <v>105.82919999999999</v>
      </c>
      <c r="F49" s="67">
        <v>104.1378</v>
      </c>
      <c r="G49" s="67">
        <v>103.4288</v>
      </c>
      <c r="H49" s="67">
        <v>110.7548</v>
      </c>
      <c r="I49" s="67">
        <v>98.7</v>
      </c>
      <c r="J49" s="67">
        <v>97.3</v>
      </c>
      <c r="K49" s="67">
        <v>107</v>
      </c>
    </row>
    <row r="50" spans="1:11" ht="13.5">
      <c r="A50" s="68">
        <v>12</v>
      </c>
      <c r="B50" s="68">
        <v>10</v>
      </c>
      <c r="C50" s="67">
        <v>103.51959999999998</v>
      </c>
      <c r="D50" s="67">
        <v>99.2706</v>
      </c>
      <c r="E50" s="67">
        <v>110.9214</v>
      </c>
      <c r="F50" s="67">
        <v>104.44200000000001</v>
      </c>
      <c r="G50" s="67">
        <v>102.81920000000001</v>
      </c>
      <c r="H50" s="67">
        <v>112.3242</v>
      </c>
      <c r="I50" s="67">
        <v>100.3</v>
      </c>
      <c r="J50" s="67">
        <v>98.2</v>
      </c>
      <c r="K50" s="67">
        <v>108.3</v>
      </c>
    </row>
    <row r="51" spans="1:11" ht="13.5">
      <c r="A51" s="68">
        <v>12</v>
      </c>
      <c r="B51" s="68">
        <v>11</v>
      </c>
      <c r="C51" s="67">
        <v>100.9014</v>
      </c>
      <c r="D51" s="67">
        <v>103.428</v>
      </c>
      <c r="E51" s="67">
        <v>112.6926</v>
      </c>
      <c r="F51" s="67">
        <v>101.80560000000001</v>
      </c>
      <c r="G51" s="67">
        <v>102.3112</v>
      </c>
      <c r="H51" s="67">
        <v>113.33309999999999</v>
      </c>
      <c r="I51" s="67">
        <v>100.7</v>
      </c>
      <c r="J51" s="67">
        <v>98</v>
      </c>
      <c r="K51" s="67">
        <v>108.9</v>
      </c>
    </row>
    <row r="52" spans="1:11" ht="13.5">
      <c r="A52" s="68">
        <v>12</v>
      </c>
      <c r="B52" s="68">
        <v>12</v>
      </c>
      <c r="C52" s="67">
        <v>101.30419999999998</v>
      </c>
      <c r="D52" s="67">
        <v>101.7042</v>
      </c>
      <c r="E52" s="67">
        <v>108.37530000000001</v>
      </c>
      <c r="F52" s="67">
        <v>103.32660000000001</v>
      </c>
      <c r="G52" s="67">
        <v>103.0224</v>
      </c>
      <c r="H52" s="67">
        <v>114.2299</v>
      </c>
      <c r="I52" s="67">
        <v>101.9</v>
      </c>
      <c r="J52" s="67">
        <v>99.6</v>
      </c>
      <c r="K52" s="67">
        <v>109</v>
      </c>
    </row>
    <row r="53" spans="1:11" ht="13.5">
      <c r="A53" s="68">
        <v>13</v>
      </c>
      <c r="B53" s="68">
        <v>1</v>
      </c>
      <c r="C53" s="67">
        <v>89.8244</v>
      </c>
      <c r="D53" s="67">
        <v>90.0432</v>
      </c>
      <c r="E53" s="67">
        <v>112.914</v>
      </c>
      <c r="F53" s="67">
        <v>101.09580000000001</v>
      </c>
      <c r="G53" s="67">
        <v>102.2096</v>
      </c>
      <c r="H53" s="67">
        <v>114.56620000000001</v>
      </c>
      <c r="I53" s="67">
        <v>97.6</v>
      </c>
      <c r="J53" s="67">
        <v>95.2</v>
      </c>
      <c r="K53" s="67">
        <v>109.6</v>
      </c>
    </row>
    <row r="54" spans="1:11" ht="13.5">
      <c r="A54" s="68">
        <v>13</v>
      </c>
      <c r="B54" s="68">
        <v>2</v>
      </c>
      <c r="C54" s="67">
        <v>100.29719999999999</v>
      </c>
      <c r="D54" s="67">
        <v>101.80560000000001</v>
      </c>
      <c r="E54" s="67">
        <v>115.5708</v>
      </c>
      <c r="F54" s="67">
        <v>102.1098</v>
      </c>
      <c r="G54" s="67">
        <v>103.124</v>
      </c>
      <c r="H54" s="67">
        <v>114.2299</v>
      </c>
      <c r="I54" s="67">
        <v>98.7</v>
      </c>
      <c r="J54" s="67">
        <v>96.8</v>
      </c>
      <c r="K54" s="67">
        <v>110.1</v>
      </c>
    </row>
    <row r="55" spans="1:11" ht="13.5">
      <c r="A55" s="68">
        <v>13</v>
      </c>
      <c r="B55" s="68">
        <v>3</v>
      </c>
      <c r="C55" s="67">
        <v>113.6903</v>
      </c>
      <c r="D55" s="67">
        <v>123.30239999999999</v>
      </c>
      <c r="E55" s="67">
        <v>107.9325</v>
      </c>
      <c r="F55" s="67">
        <v>101.80560000000001</v>
      </c>
      <c r="G55" s="67">
        <v>105.0544</v>
      </c>
      <c r="H55" s="67">
        <v>115.2388</v>
      </c>
      <c r="I55" s="67">
        <v>97</v>
      </c>
      <c r="J55" s="67">
        <v>95.1</v>
      </c>
      <c r="K55" s="67">
        <v>110.6</v>
      </c>
    </row>
    <row r="56" spans="1:11" ht="13.5">
      <c r="A56" s="68">
        <v>13</v>
      </c>
      <c r="B56" s="68">
        <v>4</v>
      </c>
      <c r="C56" s="67">
        <v>101.90839999999999</v>
      </c>
      <c r="D56" s="67">
        <v>99.879</v>
      </c>
      <c r="E56" s="67">
        <v>114.3531</v>
      </c>
      <c r="F56" s="67">
        <v>101.50139999999999</v>
      </c>
      <c r="G56" s="67">
        <v>101.092</v>
      </c>
      <c r="H56" s="67">
        <v>116.69609999999999</v>
      </c>
      <c r="I56" s="67">
        <v>96.1</v>
      </c>
      <c r="J56" s="67">
        <v>94.3</v>
      </c>
      <c r="K56" s="67">
        <v>112.4</v>
      </c>
    </row>
    <row r="57" spans="1:11" ht="13.5">
      <c r="A57" s="68">
        <v>13</v>
      </c>
      <c r="B57" s="68">
        <v>5</v>
      </c>
      <c r="C57" s="67">
        <v>98.0818</v>
      </c>
      <c r="D57" s="67">
        <v>95.82300000000001</v>
      </c>
      <c r="E57" s="67">
        <v>119.9988</v>
      </c>
      <c r="F57" s="67">
        <v>98.5608</v>
      </c>
      <c r="G57" s="67">
        <v>99.06</v>
      </c>
      <c r="H57" s="67">
        <v>117.5929</v>
      </c>
      <c r="I57" s="67">
        <v>94.1</v>
      </c>
      <c r="J57" s="67">
        <v>92.7</v>
      </c>
      <c r="K57" s="67">
        <v>112.6</v>
      </c>
    </row>
    <row r="58" spans="1:11" ht="13.5">
      <c r="A58" s="68">
        <v>13</v>
      </c>
      <c r="B58" s="68">
        <v>6</v>
      </c>
      <c r="C58" s="67">
        <v>104.92939999999999</v>
      </c>
      <c r="D58" s="67">
        <v>105.5574</v>
      </c>
      <c r="E58" s="67">
        <v>119.556</v>
      </c>
      <c r="F58" s="67">
        <v>97.6482</v>
      </c>
      <c r="G58" s="67">
        <v>99.46640000000001</v>
      </c>
      <c r="H58" s="67">
        <v>115.6872</v>
      </c>
      <c r="I58" s="67">
        <v>93</v>
      </c>
      <c r="J58" s="67">
        <v>91.8</v>
      </c>
      <c r="K58" s="67">
        <v>112.9</v>
      </c>
    </row>
    <row r="59" spans="1:11" ht="13.5">
      <c r="A59" s="68">
        <v>13</v>
      </c>
      <c r="B59" s="68">
        <v>7</v>
      </c>
      <c r="C59" s="67">
        <v>102.41189999999999</v>
      </c>
      <c r="D59" s="67">
        <v>106.67280000000001</v>
      </c>
      <c r="E59" s="67">
        <v>116.1243</v>
      </c>
      <c r="F59" s="67">
        <v>96.33</v>
      </c>
      <c r="G59" s="67">
        <v>99.46640000000001</v>
      </c>
      <c r="H59" s="67">
        <v>113.89359999999999</v>
      </c>
      <c r="I59" s="67">
        <v>91.5</v>
      </c>
      <c r="J59" s="67">
        <v>90.5</v>
      </c>
      <c r="K59" s="67">
        <v>111.4</v>
      </c>
    </row>
    <row r="60" spans="1:11" ht="13.5">
      <c r="A60" s="68">
        <v>13</v>
      </c>
      <c r="B60" s="68">
        <v>8</v>
      </c>
      <c r="C60" s="67">
        <v>82.0705</v>
      </c>
      <c r="D60" s="67">
        <v>85.4802</v>
      </c>
      <c r="E60" s="67">
        <v>114.3531</v>
      </c>
      <c r="F60" s="67">
        <v>95.4174</v>
      </c>
      <c r="G60" s="67">
        <v>97.33279999999999</v>
      </c>
      <c r="H60" s="67">
        <v>117.3687</v>
      </c>
      <c r="I60" s="67">
        <v>90.5</v>
      </c>
      <c r="J60" s="67">
        <v>89.3</v>
      </c>
      <c r="K60" s="67">
        <v>112.2</v>
      </c>
    </row>
    <row r="61" spans="1:11" ht="13.5">
      <c r="A61" s="68">
        <v>13</v>
      </c>
      <c r="B61" s="68">
        <v>9</v>
      </c>
      <c r="C61" s="67">
        <v>89.3209</v>
      </c>
      <c r="D61" s="67">
        <v>94.9104</v>
      </c>
      <c r="E61" s="67">
        <v>112.3605</v>
      </c>
      <c r="F61" s="67">
        <v>93.288</v>
      </c>
      <c r="G61" s="67">
        <v>95.3008</v>
      </c>
      <c r="H61" s="67">
        <v>117.5929</v>
      </c>
      <c r="I61" s="67">
        <v>88.6</v>
      </c>
      <c r="J61" s="67">
        <v>88.2</v>
      </c>
      <c r="K61" s="67">
        <v>110.9</v>
      </c>
    </row>
    <row r="62" spans="1:11" ht="13.5">
      <c r="A62" s="68">
        <v>13</v>
      </c>
      <c r="B62" s="68">
        <v>10</v>
      </c>
      <c r="C62" s="67">
        <v>92.44259999999998</v>
      </c>
      <c r="D62" s="67">
        <v>90.95580000000001</v>
      </c>
      <c r="E62" s="67">
        <v>114.5745</v>
      </c>
      <c r="F62" s="67">
        <v>92.0712</v>
      </c>
      <c r="G62" s="67">
        <v>93.6752</v>
      </c>
      <c r="H62" s="67">
        <v>116.0235</v>
      </c>
      <c r="I62" s="67">
        <v>88.5</v>
      </c>
      <c r="J62" s="67">
        <v>87.5</v>
      </c>
      <c r="K62" s="67">
        <v>110</v>
      </c>
    </row>
    <row r="63" spans="1:11" ht="13.5">
      <c r="A63" s="68">
        <v>13</v>
      </c>
      <c r="B63" s="68">
        <v>11</v>
      </c>
      <c r="C63" s="67">
        <v>91.8384</v>
      </c>
      <c r="D63" s="67">
        <v>95.4174</v>
      </c>
      <c r="E63" s="67">
        <v>115.5708</v>
      </c>
      <c r="F63" s="67">
        <v>91.36139999999999</v>
      </c>
      <c r="G63" s="67">
        <v>93.2688</v>
      </c>
      <c r="H63" s="67">
        <v>116.0235</v>
      </c>
      <c r="I63" s="67">
        <v>87</v>
      </c>
      <c r="J63" s="67">
        <v>85.9</v>
      </c>
      <c r="K63" s="67">
        <v>109</v>
      </c>
    </row>
    <row r="64" spans="1:11" ht="13.5">
      <c r="A64" s="68">
        <v>13</v>
      </c>
      <c r="B64" s="68">
        <v>12</v>
      </c>
      <c r="C64" s="67">
        <v>88.71669999999999</v>
      </c>
      <c r="D64" s="67">
        <v>91.0572</v>
      </c>
      <c r="E64" s="67">
        <v>111.0321</v>
      </c>
      <c r="F64" s="67">
        <v>91.8684</v>
      </c>
      <c r="G64" s="67">
        <v>93.7768</v>
      </c>
      <c r="H64" s="67">
        <v>116.69609999999999</v>
      </c>
      <c r="I64" s="67">
        <v>87.9</v>
      </c>
      <c r="J64" s="67">
        <v>87.4</v>
      </c>
      <c r="K64" s="67">
        <v>108.4</v>
      </c>
    </row>
    <row r="65" spans="1:11" ht="13.5">
      <c r="A65" s="68">
        <v>14</v>
      </c>
      <c r="B65" s="68">
        <v>1</v>
      </c>
      <c r="C65" s="67">
        <v>80.86209999999998</v>
      </c>
      <c r="D65" s="67">
        <v>83.2494</v>
      </c>
      <c r="E65" s="67">
        <v>109.8144</v>
      </c>
      <c r="F65" s="67">
        <v>91.36139999999999</v>
      </c>
      <c r="G65" s="67">
        <v>94.58959999999999</v>
      </c>
      <c r="H65" s="67">
        <v>111.4274</v>
      </c>
      <c r="I65" s="67">
        <v>87.3</v>
      </c>
      <c r="J65" s="67">
        <v>87</v>
      </c>
      <c r="K65" s="67">
        <v>106.9</v>
      </c>
    </row>
    <row r="66" spans="1:11" ht="13.5">
      <c r="A66" s="68">
        <v>14</v>
      </c>
      <c r="B66" s="68">
        <v>2</v>
      </c>
      <c r="C66" s="67">
        <v>90.3279</v>
      </c>
      <c r="D66" s="67">
        <v>93.49080000000001</v>
      </c>
      <c r="E66" s="67">
        <v>111.0321</v>
      </c>
      <c r="F66" s="67">
        <v>91.8684</v>
      </c>
      <c r="G66" s="67">
        <v>94.488</v>
      </c>
      <c r="H66" s="67">
        <v>109.7459</v>
      </c>
      <c r="I66" s="67">
        <v>88.7</v>
      </c>
      <c r="J66" s="67">
        <v>88.4</v>
      </c>
      <c r="K66" s="67">
        <v>105.6</v>
      </c>
    </row>
    <row r="67" spans="1:11" ht="13.5">
      <c r="A67" s="68">
        <v>14</v>
      </c>
      <c r="B67" s="68">
        <v>3</v>
      </c>
      <c r="C67" s="67">
        <v>99.5923</v>
      </c>
      <c r="D67" s="67">
        <v>105.96300000000001</v>
      </c>
      <c r="E67" s="67">
        <v>100.51559999999999</v>
      </c>
      <c r="F67" s="67">
        <v>90.6516</v>
      </c>
      <c r="G67" s="67">
        <v>91.1352</v>
      </c>
      <c r="H67" s="67">
        <v>107.2797</v>
      </c>
      <c r="I67" s="67">
        <v>89.4</v>
      </c>
      <c r="J67" s="67">
        <v>88.7</v>
      </c>
      <c r="K67" s="67">
        <v>103.8</v>
      </c>
    </row>
    <row r="68" spans="1:11" ht="13.5">
      <c r="A68" s="68">
        <v>14</v>
      </c>
      <c r="B68" s="68">
        <v>4</v>
      </c>
      <c r="C68" s="67">
        <v>94.15449999999998</v>
      </c>
      <c r="D68" s="67">
        <v>94.70760000000001</v>
      </c>
      <c r="E68" s="67">
        <v>103.61519999999999</v>
      </c>
      <c r="F68" s="67">
        <v>92.1726</v>
      </c>
      <c r="G68" s="67">
        <v>94.7928</v>
      </c>
      <c r="H68" s="67">
        <v>105.8224</v>
      </c>
      <c r="I68" s="67">
        <v>88.9</v>
      </c>
      <c r="J68" s="67">
        <v>89.5</v>
      </c>
      <c r="K68" s="67">
        <v>102.3</v>
      </c>
    </row>
    <row r="69" spans="1:11" ht="13.5">
      <c r="A69" s="68">
        <v>14</v>
      </c>
      <c r="B69" s="68">
        <v>5</v>
      </c>
      <c r="C69" s="67">
        <v>94.35589999999999</v>
      </c>
      <c r="D69" s="67">
        <v>92.9838</v>
      </c>
      <c r="E69" s="67">
        <v>108.486</v>
      </c>
      <c r="F69" s="67">
        <v>94.70760000000001</v>
      </c>
      <c r="G69" s="67">
        <v>96.21520000000001</v>
      </c>
      <c r="H69" s="67">
        <v>106.2708</v>
      </c>
      <c r="I69" s="67">
        <v>92.7</v>
      </c>
      <c r="J69" s="67">
        <v>93.3</v>
      </c>
      <c r="K69" s="67">
        <v>101.7</v>
      </c>
    </row>
    <row r="70" spans="1:11" ht="13.5">
      <c r="A70" s="68">
        <v>14</v>
      </c>
      <c r="B70" s="68">
        <v>6</v>
      </c>
      <c r="C70" s="67">
        <v>103.1168</v>
      </c>
      <c r="D70" s="67">
        <v>102.3126</v>
      </c>
      <c r="E70" s="67">
        <v>109.8144</v>
      </c>
      <c r="F70" s="67">
        <v>97.6482</v>
      </c>
      <c r="G70" s="67">
        <v>97.33279999999999</v>
      </c>
      <c r="H70" s="67">
        <v>106.3829</v>
      </c>
      <c r="I70" s="67">
        <v>91.7</v>
      </c>
      <c r="J70" s="67">
        <v>90.7</v>
      </c>
      <c r="K70" s="67">
        <v>100.1</v>
      </c>
    </row>
    <row r="71" spans="1:11" ht="13.5">
      <c r="A71" s="68">
        <v>14</v>
      </c>
      <c r="B71" s="68">
        <v>7</v>
      </c>
      <c r="C71" s="67">
        <v>104.22449999999999</v>
      </c>
      <c r="D71" s="67">
        <v>105.96300000000001</v>
      </c>
      <c r="E71" s="67">
        <v>104.94359999999999</v>
      </c>
      <c r="F71" s="67">
        <v>94.809</v>
      </c>
      <c r="G71" s="67">
        <v>96.4184</v>
      </c>
      <c r="H71" s="67">
        <v>103.0199</v>
      </c>
      <c r="I71" s="67">
        <v>92.3</v>
      </c>
      <c r="J71" s="67">
        <v>90.9</v>
      </c>
      <c r="K71" s="67">
        <v>100.2</v>
      </c>
    </row>
    <row r="72" spans="1:11" ht="13.5">
      <c r="A72" s="68">
        <v>14</v>
      </c>
      <c r="B72" s="68">
        <v>8</v>
      </c>
      <c r="C72" s="67">
        <v>80.66069999999999</v>
      </c>
      <c r="D72" s="67">
        <v>85.3788</v>
      </c>
      <c r="E72" s="67">
        <v>96.309</v>
      </c>
      <c r="F72" s="67">
        <v>95.316</v>
      </c>
      <c r="G72" s="67">
        <v>98.044</v>
      </c>
      <c r="H72" s="67">
        <v>98.98429999999999</v>
      </c>
      <c r="I72" s="67">
        <v>92.6</v>
      </c>
      <c r="J72" s="67">
        <v>92.3</v>
      </c>
      <c r="K72" s="67">
        <v>99.4</v>
      </c>
    </row>
    <row r="73" spans="1:11" ht="13.5">
      <c r="A73" s="68">
        <v>14</v>
      </c>
      <c r="B73" s="68">
        <v>9</v>
      </c>
      <c r="C73" s="67">
        <v>93.95309999999999</v>
      </c>
      <c r="D73" s="67">
        <v>96.7356</v>
      </c>
      <c r="E73" s="67">
        <v>92.3238</v>
      </c>
      <c r="F73" s="67">
        <v>97.9524</v>
      </c>
      <c r="G73" s="67">
        <v>97.33279999999999</v>
      </c>
      <c r="H73" s="67">
        <v>96.51809999999999</v>
      </c>
      <c r="I73" s="67">
        <v>93.3</v>
      </c>
      <c r="J73" s="67">
        <v>92.8</v>
      </c>
      <c r="K73" s="67">
        <v>99.8</v>
      </c>
    </row>
    <row r="74" spans="1:11" ht="13.5">
      <c r="A74" s="68">
        <v>14</v>
      </c>
      <c r="B74" s="68">
        <v>10</v>
      </c>
      <c r="C74" s="67">
        <v>94.15449999999998</v>
      </c>
      <c r="D74" s="67">
        <v>93.49080000000001</v>
      </c>
      <c r="E74" s="67">
        <v>98.4123</v>
      </c>
      <c r="F74" s="67">
        <v>93.8964</v>
      </c>
      <c r="G74" s="67">
        <v>96.52</v>
      </c>
      <c r="H74" s="67">
        <v>99.65690000000001</v>
      </c>
      <c r="I74" s="67">
        <v>93.4</v>
      </c>
      <c r="J74" s="67">
        <v>93.1</v>
      </c>
      <c r="K74" s="67">
        <v>100.4</v>
      </c>
    </row>
    <row r="75" spans="1:11" ht="13.5">
      <c r="A75" s="68">
        <v>14</v>
      </c>
      <c r="B75" s="68">
        <v>11</v>
      </c>
      <c r="C75" s="67">
        <v>95.3629</v>
      </c>
      <c r="D75" s="67">
        <v>99.0678</v>
      </c>
      <c r="E75" s="67">
        <v>99.5193</v>
      </c>
      <c r="F75" s="67">
        <v>96.53280000000001</v>
      </c>
      <c r="G75" s="67">
        <v>98.044</v>
      </c>
      <c r="H75" s="67">
        <v>99.88109999999999</v>
      </c>
      <c r="I75" s="67">
        <v>93</v>
      </c>
      <c r="J75" s="67">
        <v>93</v>
      </c>
      <c r="K75" s="67">
        <v>98.7</v>
      </c>
    </row>
    <row r="76" spans="1:11" ht="13.5">
      <c r="A76" s="68">
        <v>14</v>
      </c>
      <c r="B76" s="68">
        <v>12</v>
      </c>
      <c r="C76" s="67">
        <v>93.5503</v>
      </c>
      <c r="D76" s="67">
        <v>94.0992</v>
      </c>
      <c r="E76" s="67">
        <v>98.523</v>
      </c>
      <c r="F76" s="67">
        <v>95.2146</v>
      </c>
      <c r="G76" s="67">
        <v>95.91040000000001</v>
      </c>
      <c r="H76" s="67">
        <v>103.4683</v>
      </c>
      <c r="I76" s="67">
        <v>92.9</v>
      </c>
      <c r="J76" s="67">
        <v>92.1</v>
      </c>
      <c r="K76" s="67">
        <v>99.6</v>
      </c>
    </row>
    <row r="77" spans="1:11" ht="13.5">
      <c r="A77" s="1">
        <v>15</v>
      </c>
      <c r="B77" s="1">
        <v>1</v>
      </c>
      <c r="C77" s="2">
        <v>87.4</v>
      </c>
      <c r="D77" s="2">
        <v>88</v>
      </c>
      <c r="E77" s="2">
        <v>103.7</v>
      </c>
      <c r="F77" s="2">
        <v>96.9</v>
      </c>
      <c r="G77" s="2">
        <v>96.2</v>
      </c>
      <c r="H77" s="2">
        <v>103.3</v>
      </c>
      <c r="I77" s="2">
        <v>93.4</v>
      </c>
      <c r="J77" s="2">
        <v>93.3</v>
      </c>
      <c r="K77" s="2">
        <v>100.9</v>
      </c>
    </row>
    <row r="78" spans="1:11" ht="13.5">
      <c r="A78" s="1">
        <v>15</v>
      </c>
      <c r="B78" s="1">
        <v>2</v>
      </c>
      <c r="C78" s="2">
        <v>93.5</v>
      </c>
      <c r="D78" s="2">
        <v>93</v>
      </c>
      <c r="E78" s="2">
        <v>99.9</v>
      </c>
      <c r="F78" s="2">
        <v>95.2</v>
      </c>
      <c r="G78" s="2">
        <v>94.7</v>
      </c>
      <c r="H78" s="2">
        <v>101.2</v>
      </c>
      <c r="I78" s="2">
        <v>93</v>
      </c>
      <c r="J78" s="2">
        <v>93.6</v>
      </c>
      <c r="K78" s="2">
        <v>98.4</v>
      </c>
    </row>
    <row r="79" spans="1:11" ht="13.5">
      <c r="A79" s="1">
        <v>15</v>
      </c>
      <c r="B79" s="1">
        <v>3</v>
      </c>
      <c r="C79" s="2">
        <v>101.1</v>
      </c>
      <c r="D79" s="2">
        <v>102.9</v>
      </c>
      <c r="E79" s="2">
        <v>95.6</v>
      </c>
      <c r="F79" s="2">
        <v>94.7</v>
      </c>
      <c r="G79" s="2">
        <v>92.8</v>
      </c>
      <c r="H79" s="2">
        <v>101.2</v>
      </c>
      <c r="I79" s="2">
        <v>93.6</v>
      </c>
      <c r="J79" s="2">
        <v>92.6</v>
      </c>
      <c r="K79" s="2">
        <v>98.3</v>
      </c>
    </row>
    <row r="80" spans="1:11" ht="13.5">
      <c r="A80" s="1">
        <v>15</v>
      </c>
      <c r="B80" s="1">
        <v>4</v>
      </c>
      <c r="C80" s="2">
        <v>95.1</v>
      </c>
      <c r="D80" s="2">
        <v>94.9</v>
      </c>
      <c r="E80" s="2">
        <v>95.5</v>
      </c>
      <c r="F80" s="2">
        <v>92.1</v>
      </c>
      <c r="G80" s="2">
        <v>92.8</v>
      </c>
      <c r="H80" s="2">
        <v>100.5</v>
      </c>
      <c r="I80" s="2">
        <v>92.3</v>
      </c>
      <c r="J80" s="2">
        <v>92.5</v>
      </c>
      <c r="K80" s="2">
        <v>98.1</v>
      </c>
    </row>
    <row r="81" spans="1:11" ht="13.5">
      <c r="A81" s="1">
        <v>15</v>
      </c>
      <c r="B81" s="1">
        <v>5</v>
      </c>
      <c r="C81" s="2">
        <v>95.7</v>
      </c>
      <c r="D81" s="2">
        <v>90.3</v>
      </c>
      <c r="E81" s="2">
        <v>101.4</v>
      </c>
      <c r="F81" s="2">
        <v>95.1</v>
      </c>
      <c r="G81" s="2">
        <v>93.2</v>
      </c>
      <c r="H81" s="2">
        <v>101.7</v>
      </c>
      <c r="I81" s="2">
        <v>93.7</v>
      </c>
      <c r="J81" s="2">
        <v>93.2</v>
      </c>
      <c r="K81" s="2">
        <v>98.6</v>
      </c>
    </row>
    <row r="82" spans="1:11" ht="13.5">
      <c r="A82" s="1">
        <v>15</v>
      </c>
      <c r="B82" s="1">
        <v>6</v>
      </c>
      <c r="C82" s="2">
        <v>105.2</v>
      </c>
      <c r="D82" s="2">
        <v>95.6</v>
      </c>
      <c r="E82" s="2">
        <v>108.4</v>
      </c>
      <c r="F82" s="2">
        <v>94.7</v>
      </c>
      <c r="G82" s="2">
        <v>91.4</v>
      </c>
      <c r="H82" s="2">
        <v>103.3</v>
      </c>
      <c r="I82" s="2">
        <v>92.9</v>
      </c>
      <c r="J82" s="2">
        <v>93.5</v>
      </c>
      <c r="K82" s="2">
        <v>98.1</v>
      </c>
    </row>
    <row r="83" spans="1:11" ht="13.5">
      <c r="A83" s="1">
        <v>15</v>
      </c>
      <c r="B83" s="1">
        <v>7</v>
      </c>
      <c r="C83" s="2">
        <v>101.3</v>
      </c>
      <c r="D83" s="2">
        <v>95.1</v>
      </c>
      <c r="E83" s="2">
        <v>111</v>
      </c>
      <c r="F83" s="2">
        <v>93.8</v>
      </c>
      <c r="G83" s="2">
        <v>90.1</v>
      </c>
      <c r="H83" s="2">
        <v>107</v>
      </c>
      <c r="I83" s="2">
        <v>93.6</v>
      </c>
      <c r="J83" s="2">
        <v>93.1</v>
      </c>
      <c r="K83" s="2">
        <v>99.2</v>
      </c>
    </row>
    <row r="84" spans="1:11" ht="13.5">
      <c r="A84" s="1">
        <v>15</v>
      </c>
      <c r="B84" s="1">
        <v>8</v>
      </c>
      <c r="C84" s="2">
        <v>76.9</v>
      </c>
      <c r="D84" s="2">
        <v>78.6</v>
      </c>
      <c r="E84" s="2">
        <v>105.3</v>
      </c>
      <c r="F84" s="2">
        <v>91.9</v>
      </c>
      <c r="G84" s="2">
        <v>91.2</v>
      </c>
      <c r="H84" s="2">
        <v>107</v>
      </c>
      <c r="I84" s="2">
        <v>92.3</v>
      </c>
      <c r="J84" s="2">
        <v>92.7</v>
      </c>
      <c r="K84" s="2">
        <v>97.5</v>
      </c>
    </row>
    <row r="85" spans="1:11" ht="13.5">
      <c r="A85" s="1">
        <v>15</v>
      </c>
      <c r="B85" s="1">
        <v>9</v>
      </c>
      <c r="C85" s="2">
        <v>91.2</v>
      </c>
      <c r="D85" s="2">
        <v>91.3</v>
      </c>
      <c r="E85" s="2">
        <v>101.8</v>
      </c>
      <c r="F85" s="2">
        <v>92.1</v>
      </c>
      <c r="G85" s="2">
        <v>90.8</v>
      </c>
      <c r="H85" s="2">
        <v>102.4</v>
      </c>
      <c r="I85" s="2">
        <v>95.1</v>
      </c>
      <c r="J85" s="2">
        <v>95.2</v>
      </c>
      <c r="K85" s="2">
        <v>97.5</v>
      </c>
    </row>
    <row r="86" spans="1:11" ht="13.5">
      <c r="A86" s="1">
        <v>15</v>
      </c>
      <c r="B86" s="1">
        <v>10</v>
      </c>
      <c r="C86" s="2">
        <v>96.6</v>
      </c>
      <c r="D86" s="2">
        <v>95</v>
      </c>
      <c r="E86" s="2">
        <v>103.5</v>
      </c>
      <c r="F86" s="2">
        <v>95.5</v>
      </c>
      <c r="G86" s="2">
        <v>94.2</v>
      </c>
      <c r="H86" s="2">
        <v>101.9</v>
      </c>
      <c r="I86" s="2">
        <v>96.7</v>
      </c>
      <c r="J86" s="2">
        <v>96.7</v>
      </c>
      <c r="K86" s="2">
        <v>97.5</v>
      </c>
    </row>
    <row r="87" spans="1:11" ht="13.5">
      <c r="A87" s="1">
        <v>15</v>
      </c>
      <c r="B87" s="1">
        <v>11</v>
      </c>
      <c r="C87" s="2">
        <v>95</v>
      </c>
      <c r="D87" s="2">
        <v>94.1</v>
      </c>
      <c r="E87" s="2">
        <v>104.8</v>
      </c>
      <c r="F87" s="2">
        <v>96.3</v>
      </c>
      <c r="G87" s="2">
        <v>93.6</v>
      </c>
      <c r="H87" s="2">
        <v>100</v>
      </c>
      <c r="I87" s="2">
        <v>96.5</v>
      </c>
      <c r="J87" s="2">
        <v>95.4</v>
      </c>
      <c r="K87" s="2">
        <v>98.2</v>
      </c>
    </row>
    <row r="88" spans="1:11" ht="13.5">
      <c r="A88" s="1">
        <v>15</v>
      </c>
      <c r="B88" s="1">
        <v>12</v>
      </c>
      <c r="C88" s="2">
        <v>93.6</v>
      </c>
      <c r="D88" s="2">
        <v>92.8</v>
      </c>
      <c r="E88" s="2">
        <v>99.3</v>
      </c>
      <c r="F88" s="2">
        <v>94.7</v>
      </c>
      <c r="G88" s="2">
        <v>92.1</v>
      </c>
      <c r="H88" s="2">
        <v>100.5</v>
      </c>
      <c r="I88" s="2">
        <v>96.4</v>
      </c>
      <c r="J88" s="2">
        <v>97.2</v>
      </c>
      <c r="K88" s="2">
        <v>96.6</v>
      </c>
    </row>
    <row r="89" spans="1:11" ht="13.5">
      <c r="A89" s="1">
        <v>16</v>
      </c>
      <c r="B89" s="1">
        <v>1</v>
      </c>
      <c r="C89" s="2">
        <v>85.4</v>
      </c>
      <c r="D89" s="2">
        <v>84.7</v>
      </c>
      <c r="E89" s="2">
        <v>103.8</v>
      </c>
      <c r="F89" s="2">
        <v>95.8</v>
      </c>
      <c r="G89" s="2">
        <v>93.2</v>
      </c>
      <c r="H89" s="2">
        <v>103.3</v>
      </c>
      <c r="I89" s="2">
        <v>97.9</v>
      </c>
      <c r="J89" s="2">
        <v>98.7</v>
      </c>
      <c r="K89" s="2">
        <v>96.1</v>
      </c>
    </row>
    <row r="90" spans="1:11" ht="13.5">
      <c r="A90" s="1">
        <v>16</v>
      </c>
      <c r="B90" s="1">
        <v>2</v>
      </c>
      <c r="C90" s="2">
        <v>92.5</v>
      </c>
      <c r="D90" s="2">
        <v>93.3</v>
      </c>
      <c r="E90" s="2">
        <v>99.9</v>
      </c>
      <c r="F90" s="2">
        <v>91.9</v>
      </c>
      <c r="G90" s="2">
        <v>92.4</v>
      </c>
      <c r="H90" s="2">
        <v>100.8</v>
      </c>
      <c r="I90" s="2">
        <v>97.7</v>
      </c>
      <c r="J90" s="2">
        <v>97.7</v>
      </c>
      <c r="K90" s="2">
        <v>96.3</v>
      </c>
    </row>
    <row r="91" spans="1:11" ht="13.5">
      <c r="A91" s="1">
        <v>16</v>
      </c>
      <c r="B91" s="1">
        <v>3</v>
      </c>
      <c r="C91" s="2">
        <v>107.4</v>
      </c>
      <c r="D91" s="2">
        <v>109.8</v>
      </c>
      <c r="E91" s="2">
        <v>93.6</v>
      </c>
      <c r="F91" s="2">
        <v>96.8</v>
      </c>
      <c r="G91" s="2">
        <v>95.6</v>
      </c>
      <c r="H91" s="2">
        <v>99.3</v>
      </c>
      <c r="I91" s="2">
        <v>97.2</v>
      </c>
      <c r="J91" s="2">
        <v>96.5</v>
      </c>
      <c r="K91" s="2">
        <v>96.5</v>
      </c>
    </row>
    <row r="92" spans="1:11" ht="13.5">
      <c r="A92" s="1">
        <v>16</v>
      </c>
      <c r="B92" s="1">
        <v>4</v>
      </c>
      <c r="C92" s="2">
        <v>101.4</v>
      </c>
      <c r="D92" s="2">
        <v>98.9</v>
      </c>
      <c r="E92" s="2">
        <v>95.4</v>
      </c>
      <c r="F92" s="2">
        <v>98</v>
      </c>
      <c r="G92" s="2">
        <v>96.4</v>
      </c>
      <c r="H92" s="2">
        <v>100.3</v>
      </c>
      <c r="I92" s="2">
        <v>98.9</v>
      </c>
      <c r="J92" s="2">
        <v>98.6</v>
      </c>
      <c r="K92" s="2">
        <v>97.5</v>
      </c>
    </row>
    <row r="93" spans="1:11" ht="13.5">
      <c r="A93" s="1">
        <v>16</v>
      </c>
      <c r="B93" s="1">
        <v>5</v>
      </c>
      <c r="C93" s="2">
        <v>96.1</v>
      </c>
      <c r="D93" s="2">
        <v>91.2</v>
      </c>
      <c r="E93" s="2">
        <v>101.4</v>
      </c>
      <c r="F93" s="2">
        <v>99</v>
      </c>
      <c r="G93" s="2">
        <v>98</v>
      </c>
      <c r="H93" s="2">
        <v>101.8</v>
      </c>
      <c r="I93" s="2">
        <v>98.9</v>
      </c>
      <c r="J93" s="2">
        <v>99</v>
      </c>
      <c r="K93" s="2">
        <v>97.1</v>
      </c>
    </row>
    <row r="94" spans="1:11" ht="13.5">
      <c r="A94" s="1">
        <v>16</v>
      </c>
      <c r="B94" s="1">
        <v>6</v>
      </c>
      <c r="C94" s="2">
        <v>108.4</v>
      </c>
      <c r="D94" s="2">
        <v>100.3</v>
      </c>
      <c r="E94" s="2">
        <v>107.8</v>
      </c>
      <c r="F94" s="2">
        <v>96.5</v>
      </c>
      <c r="G94" s="2">
        <v>95.2</v>
      </c>
      <c r="H94" s="2">
        <v>102.6</v>
      </c>
      <c r="I94" s="2">
        <v>99.2</v>
      </c>
      <c r="J94" s="2">
        <v>98.8</v>
      </c>
      <c r="K94" s="2">
        <v>97.3</v>
      </c>
    </row>
    <row r="95" spans="1:11" ht="13.5">
      <c r="A95" s="1">
        <v>16</v>
      </c>
      <c r="B95" s="1">
        <v>7</v>
      </c>
      <c r="C95" s="2">
        <v>104.7</v>
      </c>
      <c r="D95" s="2">
        <v>102.6</v>
      </c>
      <c r="E95" s="2">
        <v>105.7</v>
      </c>
      <c r="F95" s="2">
        <v>99.2</v>
      </c>
      <c r="G95" s="2">
        <v>98.8</v>
      </c>
      <c r="H95" s="2">
        <v>102</v>
      </c>
      <c r="I95" s="2">
        <v>100.4</v>
      </c>
      <c r="J95" s="2">
        <v>100.9</v>
      </c>
      <c r="K95" s="2">
        <v>95.7</v>
      </c>
    </row>
    <row r="96" spans="1:11" ht="13.5">
      <c r="A96" s="1">
        <v>16</v>
      </c>
      <c r="B96" s="1">
        <v>8</v>
      </c>
      <c r="C96" s="2">
        <v>84.6</v>
      </c>
      <c r="D96" s="2">
        <v>84.2</v>
      </c>
      <c r="E96" s="2">
        <v>105.7</v>
      </c>
      <c r="F96" s="2">
        <v>99.5</v>
      </c>
      <c r="G96" s="2">
        <v>96.6</v>
      </c>
      <c r="H96" s="2">
        <v>107.4</v>
      </c>
      <c r="I96" s="2">
        <v>99.3</v>
      </c>
      <c r="J96" s="2">
        <v>98.5</v>
      </c>
      <c r="K96" s="2">
        <v>97.7</v>
      </c>
    </row>
    <row r="97" spans="1:11" ht="13.5">
      <c r="A97" s="1">
        <v>16</v>
      </c>
      <c r="B97" s="1">
        <v>9</v>
      </c>
      <c r="C97" s="2">
        <v>100.1</v>
      </c>
      <c r="D97" s="2">
        <v>100.2</v>
      </c>
      <c r="E97" s="2">
        <v>103.8</v>
      </c>
      <c r="F97" s="2">
        <v>101.1</v>
      </c>
      <c r="G97" s="2">
        <v>99.4</v>
      </c>
      <c r="H97" s="2">
        <v>104.8</v>
      </c>
      <c r="I97" s="2">
        <v>99.5</v>
      </c>
      <c r="J97" s="2">
        <v>99.1</v>
      </c>
      <c r="K97" s="2">
        <v>98.6</v>
      </c>
    </row>
    <row r="98" spans="1:11" ht="13.5">
      <c r="A98" s="1">
        <v>16</v>
      </c>
      <c r="B98" s="1">
        <v>10</v>
      </c>
      <c r="C98" s="2">
        <v>96.9</v>
      </c>
      <c r="D98" s="2">
        <v>96.7</v>
      </c>
      <c r="E98" s="2">
        <v>106</v>
      </c>
      <c r="F98" s="2">
        <v>98.6</v>
      </c>
      <c r="G98" s="2">
        <v>97.6</v>
      </c>
      <c r="H98" s="2">
        <v>104.2</v>
      </c>
      <c r="I98" s="2">
        <v>98</v>
      </c>
      <c r="J98" s="2">
        <v>98.3</v>
      </c>
      <c r="K98" s="2">
        <v>97.6</v>
      </c>
    </row>
    <row r="99" spans="1:11" ht="13.5">
      <c r="A99" s="1">
        <v>16</v>
      </c>
      <c r="B99" s="1">
        <v>11</v>
      </c>
      <c r="C99" s="2">
        <v>101.1</v>
      </c>
      <c r="D99" s="2">
        <v>100.7</v>
      </c>
      <c r="E99" s="2">
        <v>108.4</v>
      </c>
      <c r="F99" s="2">
        <v>98.7</v>
      </c>
      <c r="G99" s="2">
        <v>98.4</v>
      </c>
      <c r="H99" s="2">
        <v>103.7</v>
      </c>
      <c r="I99" s="2">
        <v>98.9</v>
      </c>
      <c r="J99" s="2">
        <v>98.7</v>
      </c>
      <c r="K99" s="2">
        <v>97.6</v>
      </c>
    </row>
    <row r="100" spans="1:11" ht="13.5">
      <c r="A100" s="1">
        <v>16</v>
      </c>
      <c r="B100" s="1">
        <v>12</v>
      </c>
      <c r="C100" s="2">
        <v>96.3</v>
      </c>
      <c r="D100" s="2">
        <v>99.1</v>
      </c>
      <c r="E100" s="2">
        <v>101.2</v>
      </c>
      <c r="F100" s="2">
        <v>97</v>
      </c>
      <c r="G100" s="2">
        <v>98.3</v>
      </c>
      <c r="H100" s="2">
        <v>102.3</v>
      </c>
      <c r="I100" s="2">
        <v>97.6</v>
      </c>
      <c r="J100" s="2">
        <v>97.8</v>
      </c>
      <c r="K100" s="2">
        <v>96.4</v>
      </c>
    </row>
    <row r="101" spans="1:11" ht="13.5">
      <c r="A101" s="1">
        <v>17</v>
      </c>
      <c r="B101" s="1">
        <v>1</v>
      </c>
      <c r="C101" s="2">
        <v>86.4</v>
      </c>
      <c r="D101" s="2">
        <v>88.4</v>
      </c>
      <c r="E101" s="2">
        <v>101.7</v>
      </c>
      <c r="F101" s="2">
        <v>97.4</v>
      </c>
      <c r="G101" s="2">
        <v>96.6</v>
      </c>
      <c r="H101" s="2">
        <v>101.2</v>
      </c>
      <c r="I101" s="2">
        <v>99.8</v>
      </c>
      <c r="J101" s="2">
        <v>98.4</v>
      </c>
      <c r="K101" s="2">
        <v>98.3</v>
      </c>
    </row>
    <row r="102" spans="1:11" ht="13.5">
      <c r="A102" s="1">
        <v>17</v>
      </c>
      <c r="B102" s="1">
        <v>2</v>
      </c>
      <c r="C102" s="2">
        <v>96.1</v>
      </c>
      <c r="D102" s="2">
        <v>97.7</v>
      </c>
      <c r="E102" s="2">
        <v>102.4</v>
      </c>
      <c r="F102" s="2">
        <v>97.7</v>
      </c>
      <c r="G102" s="2">
        <v>99.8</v>
      </c>
      <c r="H102" s="2">
        <v>102.9</v>
      </c>
      <c r="I102" s="2">
        <v>99.7</v>
      </c>
      <c r="J102" s="2">
        <v>98.6</v>
      </c>
      <c r="K102" s="2">
        <v>99.1</v>
      </c>
    </row>
    <row r="103" spans="1:11" ht="13.5">
      <c r="A103" s="1">
        <v>17</v>
      </c>
      <c r="B103" s="1">
        <v>3</v>
      </c>
      <c r="C103" s="2">
        <v>107.4</v>
      </c>
      <c r="D103" s="2">
        <v>112.1</v>
      </c>
      <c r="E103" s="2">
        <v>95.5</v>
      </c>
      <c r="F103" s="2">
        <v>97.7</v>
      </c>
      <c r="G103" s="2">
        <v>98.7</v>
      </c>
      <c r="H103" s="2">
        <v>101.4</v>
      </c>
      <c r="I103" s="2">
        <v>100</v>
      </c>
      <c r="J103" s="2">
        <v>99.3</v>
      </c>
      <c r="K103" s="2">
        <v>99.2</v>
      </c>
    </row>
    <row r="104" spans="1:11" ht="13.5">
      <c r="A104" s="1">
        <v>17</v>
      </c>
      <c r="B104" s="1">
        <v>4</v>
      </c>
      <c r="C104" s="2">
        <v>101.3</v>
      </c>
      <c r="D104" s="2">
        <v>100.8</v>
      </c>
      <c r="E104" s="2">
        <v>96.6</v>
      </c>
      <c r="F104" s="2">
        <v>99.2</v>
      </c>
      <c r="G104" s="2">
        <v>98.9</v>
      </c>
      <c r="H104" s="2">
        <v>101.5</v>
      </c>
      <c r="I104" s="2">
        <v>100.5</v>
      </c>
      <c r="J104" s="2">
        <v>101.3</v>
      </c>
      <c r="K104" s="2">
        <v>98.6</v>
      </c>
    </row>
    <row r="105" spans="1:11" ht="13.5">
      <c r="A105" s="1">
        <v>17</v>
      </c>
      <c r="B105" s="1">
        <v>5</v>
      </c>
      <c r="C105" s="2">
        <v>96.6</v>
      </c>
      <c r="D105" s="2">
        <v>91.2</v>
      </c>
      <c r="E105" s="2">
        <v>100.6</v>
      </c>
      <c r="F105" s="2">
        <v>98.3</v>
      </c>
      <c r="G105" s="2">
        <v>97.4</v>
      </c>
      <c r="H105" s="2">
        <v>101.1</v>
      </c>
      <c r="I105" s="2">
        <v>99.8</v>
      </c>
      <c r="J105" s="2">
        <v>98.6</v>
      </c>
      <c r="K105" s="2">
        <v>99.6</v>
      </c>
    </row>
    <row r="106" spans="1:11" ht="13.5">
      <c r="A106" s="1">
        <v>17</v>
      </c>
      <c r="B106" s="1">
        <v>6</v>
      </c>
      <c r="C106" s="2">
        <v>112.4</v>
      </c>
      <c r="D106" s="2">
        <v>106.7</v>
      </c>
      <c r="E106" s="2">
        <v>105.6</v>
      </c>
      <c r="F106" s="2">
        <v>100.7</v>
      </c>
      <c r="G106" s="2">
        <v>101.6</v>
      </c>
      <c r="H106" s="2">
        <v>100.4</v>
      </c>
      <c r="I106" s="2">
        <v>100.1</v>
      </c>
      <c r="J106" s="2">
        <v>100</v>
      </c>
      <c r="K106" s="2">
        <v>99.8</v>
      </c>
    </row>
    <row r="107" spans="1:11" ht="13.5">
      <c r="A107" s="1">
        <v>17</v>
      </c>
      <c r="B107" s="1">
        <v>7</v>
      </c>
      <c r="C107" s="2">
        <v>103.9</v>
      </c>
      <c r="D107" s="2">
        <v>102.7</v>
      </c>
      <c r="E107" s="2">
        <v>102.8</v>
      </c>
      <c r="F107" s="2">
        <v>100.7</v>
      </c>
      <c r="G107" s="2">
        <v>100.3</v>
      </c>
      <c r="H107" s="2">
        <v>99.4</v>
      </c>
      <c r="I107" s="2">
        <v>99.3</v>
      </c>
      <c r="J107" s="2">
        <v>100.1</v>
      </c>
      <c r="K107" s="2">
        <v>100.6</v>
      </c>
    </row>
    <row r="108" spans="1:11" ht="13.5">
      <c r="A108" s="1">
        <v>17</v>
      </c>
      <c r="B108" s="1">
        <v>8</v>
      </c>
      <c r="C108" s="2">
        <v>86.9</v>
      </c>
      <c r="D108" s="2">
        <v>88.8</v>
      </c>
      <c r="E108" s="2">
        <v>96.4</v>
      </c>
      <c r="F108" s="2">
        <v>100.5</v>
      </c>
      <c r="G108" s="2">
        <v>100.9</v>
      </c>
      <c r="H108" s="2">
        <v>98</v>
      </c>
      <c r="I108" s="2">
        <v>99.4</v>
      </c>
      <c r="J108" s="2">
        <v>99.8</v>
      </c>
      <c r="K108" s="2">
        <v>101.3</v>
      </c>
    </row>
    <row r="109" spans="1:11" ht="13.5">
      <c r="A109" s="1">
        <v>17</v>
      </c>
      <c r="B109" s="1">
        <v>9</v>
      </c>
      <c r="C109" s="2">
        <v>102.6</v>
      </c>
      <c r="D109" s="2">
        <v>103.3</v>
      </c>
      <c r="E109" s="2">
        <v>97.1</v>
      </c>
      <c r="F109" s="2">
        <v>103.6</v>
      </c>
      <c r="G109" s="2">
        <v>102.1</v>
      </c>
      <c r="H109" s="2">
        <v>98.4</v>
      </c>
      <c r="I109" s="2">
        <v>100.3</v>
      </c>
      <c r="J109" s="2">
        <v>100.6</v>
      </c>
      <c r="K109" s="2">
        <v>101.7</v>
      </c>
    </row>
    <row r="110" spans="1:11" ht="13.5">
      <c r="A110" s="1">
        <v>17</v>
      </c>
      <c r="B110" s="1">
        <v>10</v>
      </c>
      <c r="C110" s="2">
        <v>99.5</v>
      </c>
      <c r="D110" s="2">
        <v>100.5</v>
      </c>
      <c r="E110" s="2">
        <v>100.5</v>
      </c>
      <c r="F110" s="2">
        <v>100.9</v>
      </c>
      <c r="G110" s="2">
        <v>101.5</v>
      </c>
      <c r="H110" s="2">
        <v>98.6</v>
      </c>
      <c r="I110" s="2">
        <v>99.8</v>
      </c>
      <c r="J110" s="2">
        <v>100.9</v>
      </c>
      <c r="K110" s="2">
        <v>100.3</v>
      </c>
    </row>
    <row r="111" spans="1:11" ht="13.5">
      <c r="A111" s="1">
        <v>17</v>
      </c>
      <c r="B111" s="1">
        <v>11</v>
      </c>
      <c r="C111" s="2">
        <v>104.5</v>
      </c>
      <c r="D111" s="2">
        <v>103.8</v>
      </c>
      <c r="E111" s="2">
        <v>103.4</v>
      </c>
      <c r="F111" s="2">
        <v>101.3</v>
      </c>
      <c r="G111" s="2">
        <v>101.4</v>
      </c>
      <c r="H111" s="2">
        <v>99.1</v>
      </c>
      <c r="I111" s="2">
        <v>101.4</v>
      </c>
      <c r="J111" s="2">
        <v>101.5</v>
      </c>
      <c r="K111" s="2">
        <v>100.8</v>
      </c>
    </row>
    <row r="112" spans="1:11" ht="13.5">
      <c r="A112" s="1">
        <v>17</v>
      </c>
      <c r="B112" s="1">
        <v>12</v>
      </c>
      <c r="C112" s="2">
        <v>102.5</v>
      </c>
      <c r="D112" s="2">
        <v>103.9</v>
      </c>
      <c r="E112" s="2">
        <v>97.2</v>
      </c>
      <c r="F112" s="2">
        <v>104.5</v>
      </c>
      <c r="G112" s="2">
        <v>103.8</v>
      </c>
      <c r="H112" s="2">
        <v>98.1</v>
      </c>
      <c r="I112" s="2">
        <v>101.6</v>
      </c>
      <c r="J112" s="2">
        <v>102.1</v>
      </c>
      <c r="K112" s="2">
        <v>100.9</v>
      </c>
    </row>
    <row r="113" spans="1:11" ht="13.5">
      <c r="A113" s="1">
        <v>18</v>
      </c>
      <c r="B113" s="1">
        <v>1</v>
      </c>
      <c r="C113" s="2">
        <v>92.6</v>
      </c>
      <c r="D113" s="2">
        <v>96.2</v>
      </c>
      <c r="E113" s="2">
        <v>99.2</v>
      </c>
      <c r="F113" s="2">
        <v>103.5</v>
      </c>
      <c r="G113" s="2">
        <v>105.6</v>
      </c>
      <c r="H113" s="2">
        <v>98.6</v>
      </c>
      <c r="I113" s="2">
        <v>102</v>
      </c>
      <c r="J113" s="2">
        <v>102.7</v>
      </c>
      <c r="K113" s="2">
        <v>101.4</v>
      </c>
    </row>
    <row r="114" spans="1:11" ht="13.5">
      <c r="A114" s="1">
        <v>18</v>
      </c>
      <c r="B114" s="1">
        <v>2</v>
      </c>
      <c r="C114" s="2">
        <v>101.6</v>
      </c>
      <c r="D114" s="2">
        <v>103.1</v>
      </c>
      <c r="E114" s="2">
        <v>99.9</v>
      </c>
      <c r="F114" s="2">
        <v>102.3</v>
      </c>
      <c r="G114" s="2">
        <v>103.8</v>
      </c>
      <c r="H114" s="2">
        <v>100.1</v>
      </c>
      <c r="I114" s="2">
        <v>101.9</v>
      </c>
      <c r="J114" s="2">
        <v>102.1</v>
      </c>
      <c r="K114" s="2">
        <v>101.7</v>
      </c>
    </row>
    <row r="115" spans="1:11" ht="13.5">
      <c r="A115" s="1">
        <v>18</v>
      </c>
      <c r="B115" s="1">
        <v>3</v>
      </c>
      <c r="C115" s="2">
        <v>114.3</v>
      </c>
      <c r="D115" s="2">
        <v>121.2</v>
      </c>
      <c r="E115" s="2">
        <v>94.7</v>
      </c>
      <c r="F115" s="2">
        <v>104.1</v>
      </c>
      <c r="G115" s="2">
        <v>106.6</v>
      </c>
      <c r="H115" s="2">
        <v>100.6</v>
      </c>
      <c r="I115" s="2">
        <v>102.5</v>
      </c>
      <c r="J115" s="2">
        <v>102.9</v>
      </c>
      <c r="K115" s="2">
        <v>101.6</v>
      </c>
    </row>
    <row r="116" spans="1:11" ht="13.5">
      <c r="A116" s="1">
        <v>18</v>
      </c>
      <c r="B116" s="1">
        <v>4</v>
      </c>
      <c r="C116" s="2">
        <v>104.6</v>
      </c>
      <c r="D116" s="2">
        <v>109.2</v>
      </c>
      <c r="E116" s="2">
        <v>95.8</v>
      </c>
      <c r="F116" s="2">
        <v>103.1</v>
      </c>
      <c r="G116" s="2">
        <v>106.5</v>
      </c>
      <c r="H116" s="2">
        <v>100.5</v>
      </c>
      <c r="I116" s="2">
        <v>104.5</v>
      </c>
      <c r="J116" s="2">
        <v>105.4</v>
      </c>
      <c r="K116" s="2">
        <v>102.2</v>
      </c>
    </row>
    <row r="117" spans="1:11" ht="13.5">
      <c r="A117" s="1">
        <v>18</v>
      </c>
      <c r="B117" s="1">
        <v>5</v>
      </c>
      <c r="C117" s="2">
        <v>98.3</v>
      </c>
      <c r="D117" s="2">
        <v>95</v>
      </c>
      <c r="E117" s="2">
        <v>99</v>
      </c>
      <c r="F117" s="2">
        <v>99</v>
      </c>
      <c r="G117" s="2">
        <v>100.9</v>
      </c>
      <c r="H117" s="2">
        <v>99.6</v>
      </c>
      <c r="I117" s="2">
        <v>103</v>
      </c>
      <c r="J117" s="2">
        <v>103.5</v>
      </c>
      <c r="K117" s="2">
        <v>101.6</v>
      </c>
    </row>
    <row r="118" spans="1:11" ht="13.5">
      <c r="A118" s="1">
        <v>18</v>
      </c>
      <c r="B118" s="1">
        <v>6</v>
      </c>
      <c r="C118" s="2">
        <v>110.8</v>
      </c>
      <c r="D118" s="2">
        <v>108</v>
      </c>
      <c r="E118" s="2">
        <v>105</v>
      </c>
      <c r="F118" s="2">
        <v>99.6</v>
      </c>
      <c r="G118" s="2">
        <v>102.8</v>
      </c>
      <c r="H118" s="2">
        <v>99.8</v>
      </c>
      <c r="I118" s="2">
        <v>104.3</v>
      </c>
      <c r="J118" s="2">
        <v>104.3</v>
      </c>
      <c r="K118" s="2">
        <v>102</v>
      </c>
    </row>
    <row r="119" spans="1:11" ht="13.5">
      <c r="A119" s="1">
        <v>18</v>
      </c>
      <c r="B119" s="1">
        <v>7</v>
      </c>
      <c r="C119" s="2">
        <v>100.4</v>
      </c>
      <c r="D119" s="2">
        <v>104.2</v>
      </c>
      <c r="E119" s="2">
        <v>102.3</v>
      </c>
      <c r="F119" s="2">
        <v>97.8</v>
      </c>
      <c r="G119" s="2">
        <v>102.1</v>
      </c>
      <c r="H119" s="2">
        <v>99</v>
      </c>
      <c r="I119" s="2">
        <v>104.7</v>
      </c>
      <c r="J119" s="2">
        <v>104.8</v>
      </c>
      <c r="K119" s="2">
        <v>101.5</v>
      </c>
    </row>
    <row r="120" spans="1:11" ht="13.5">
      <c r="A120" s="1">
        <v>18</v>
      </c>
      <c r="B120" s="1">
        <v>8</v>
      </c>
      <c r="C120" s="2">
        <v>88.2</v>
      </c>
      <c r="D120" s="2">
        <v>92.6</v>
      </c>
      <c r="E120" s="2">
        <v>97.7</v>
      </c>
      <c r="F120" s="2">
        <v>101.8</v>
      </c>
      <c r="G120" s="2">
        <v>105</v>
      </c>
      <c r="H120" s="2">
        <v>99.3</v>
      </c>
      <c r="I120" s="2">
        <v>105.1</v>
      </c>
      <c r="J120" s="2">
        <v>105.4</v>
      </c>
      <c r="K120" s="2">
        <v>101.3</v>
      </c>
    </row>
    <row r="121" spans="1:11" ht="13.5">
      <c r="A121" s="1">
        <v>18</v>
      </c>
      <c r="B121" s="1">
        <v>9</v>
      </c>
      <c r="C121" s="2">
        <v>96.1</v>
      </c>
      <c r="D121" s="2">
        <v>101</v>
      </c>
      <c r="E121" s="2">
        <v>97</v>
      </c>
      <c r="F121" s="2">
        <v>97.7</v>
      </c>
      <c r="G121" s="2">
        <v>99.2</v>
      </c>
      <c r="H121" s="2">
        <v>98.6</v>
      </c>
      <c r="I121" s="2">
        <v>105.1</v>
      </c>
      <c r="J121" s="2">
        <v>104.9</v>
      </c>
      <c r="K121" s="2">
        <v>101.7</v>
      </c>
    </row>
    <row r="122" spans="1:11" ht="13.5">
      <c r="A122" s="1">
        <v>18</v>
      </c>
      <c r="B122" s="1">
        <v>10</v>
      </c>
      <c r="C122" s="2">
        <v>102.3</v>
      </c>
      <c r="D122" s="2">
        <v>103.7</v>
      </c>
      <c r="E122" s="2">
        <v>102</v>
      </c>
      <c r="F122" s="2">
        <v>102</v>
      </c>
      <c r="G122" s="2">
        <v>103.7</v>
      </c>
      <c r="H122" s="2">
        <v>100</v>
      </c>
      <c r="I122" s="2">
        <v>105.9</v>
      </c>
      <c r="J122" s="2">
        <v>104.8</v>
      </c>
      <c r="K122" s="2">
        <v>103.1</v>
      </c>
    </row>
    <row r="123" spans="1:11" ht="13.5">
      <c r="A123" s="1">
        <v>18</v>
      </c>
      <c r="B123" s="1">
        <v>11</v>
      </c>
      <c r="C123" s="2">
        <v>105.5</v>
      </c>
      <c r="D123" s="2">
        <v>107</v>
      </c>
      <c r="E123" s="2">
        <v>103.1</v>
      </c>
      <c r="F123" s="2">
        <v>102</v>
      </c>
      <c r="G123" s="2">
        <v>104.7</v>
      </c>
      <c r="H123" s="2">
        <v>98.9</v>
      </c>
      <c r="I123" s="2">
        <v>106.3</v>
      </c>
      <c r="J123" s="2">
        <v>106.5</v>
      </c>
      <c r="K123" s="2">
        <v>103.2</v>
      </c>
    </row>
    <row r="124" spans="1:11" ht="13.5">
      <c r="A124" s="1">
        <v>18</v>
      </c>
      <c r="B124" s="1">
        <v>12</v>
      </c>
      <c r="C124" s="2">
        <v>98.5</v>
      </c>
      <c r="D124" s="2">
        <v>103.9</v>
      </c>
      <c r="E124" s="2">
        <v>100</v>
      </c>
      <c r="F124" s="2">
        <v>100.9</v>
      </c>
      <c r="G124" s="2">
        <v>103.1</v>
      </c>
      <c r="H124" s="2">
        <v>100.7</v>
      </c>
      <c r="I124" s="2">
        <v>106.6</v>
      </c>
      <c r="J124" s="2">
        <v>106.4</v>
      </c>
      <c r="K124" s="2">
        <v>104.3</v>
      </c>
    </row>
    <row r="125" spans="1:11" ht="13.5">
      <c r="A125" s="1">
        <v>19</v>
      </c>
      <c r="B125" s="1">
        <v>1</v>
      </c>
      <c r="C125" s="2">
        <v>91.2</v>
      </c>
      <c r="D125" s="2">
        <v>94.7</v>
      </c>
      <c r="E125" s="2">
        <v>101.5</v>
      </c>
      <c r="F125" s="2">
        <v>100.4</v>
      </c>
      <c r="G125" s="2">
        <v>103</v>
      </c>
      <c r="H125" s="2">
        <v>101</v>
      </c>
      <c r="I125" s="2">
        <v>105.4</v>
      </c>
      <c r="J125" s="2">
        <v>105.9</v>
      </c>
      <c r="K125" s="2">
        <v>103.4</v>
      </c>
    </row>
    <row r="126" spans="1:11" ht="13.5">
      <c r="A126" s="1">
        <v>19</v>
      </c>
      <c r="B126" s="1">
        <v>2</v>
      </c>
      <c r="C126" s="2">
        <v>99.2</v>
      </c>
      <c r="D126" s="2">
        <v>103.9</v>
      </c>
      <c r="E126" s="2">
        <v>98.4</v>
      </c>
      <c r="F126" s="2">
        <v>100.7</v>
      </c>
      <c r="G126" s="2">
        <v>106</v>
      </c>
      <c r="H126" s="2">
        <v>98.5</v>
      </c>
      <c r="I126" s="2">
        <v>106</v>
      </c>
      <c r="J126" s="2">
        <v>106.1</v>
      </c>
      <c r="K126" s="2">
        <v>103.1</v>
      </c>
    </row>
    <row r="127" spans="1:11" ht="13.5">
      <c r="A127" s="1">
        <v>19</v>
      </c>
      <c r="B127" s="1">
        <v>3</v>
      </c>
      <c r="C127" s="2">
        <v>106.4</v>
      </c>
      <c r="D127" s="2">
        <v>113.1</v>
      </c>
      <c r="E127" s="2">
        <v>93.1</v>
      </c>
      <c r="F127" s="2">
        <v>98.4</v>
      </c>
      <c r="G127" s="2">
        <v>100.3</v>
      </c>
      <c r="H127" s="2">
        <v>98.8</v>
      </c>
      <c r="I127" s="2">
        <v>106</v>
      </c>
      <c r="J127" s="2">
        <v>105.8</v>
      </c>
      <c r="K127" s="2">
        <v>103.3</v>
      </c>
    </row>
    <row r="128" spans="1:11" ht="13.5">
      <c r="A128" s="1">
        <v>19</v>
      </c>
      <c r="B128" s="1">
        <v>4</v>
      </c>
      <c r="C128" s="2">
        <v>99.9</v>
      </c>
      <c r="D128" s="2">
        <v>101.6</v>
      </c>
      <c r="E128" s="2">
        <v>94</v>
      </c>
      <c r="F128" s="2">
        <v>97.7</v>
      </c>
      <c r="G128" s="2">
        <v>99.5</v>
      </c>
      <c r="H128" s="2">
        <v>98.5</v>
      </c>
      <c r="I128" s="2">
        <v>105.6</v>
      </c>
      <c r="J128" s="2">
        <v>106.3</v>
      </c>
      <c r="K128" s="2">
        <v>103.2</v>
      </c>
    </row>
    <row r="129" spans="1:11" ht="13.5">
      <c r="A129" s="1">
        <v>19</v>
      </c>
      <c r="B129" s="1">
        <v>5</v>
      </c>
      <c r="C129" s="2">
        <v>100.7</v>
      </c>
      <c r="D129" s="2">
        <v>97.6</v>
      </c>
      <c r="E129" s="2">
        <v>97</v>
      </c>
      <c r="F129" s="2">
        <v>100.9</v>
      </c>
      <c r="G129" s="2">
        <v>102.5</v>
      </c>
      <c r="H129" s="2">
        <v>97.6</v>
      </c>
      <c r="I129" s="2">
        <v>106.8</v>
      </c>
      <c r="J129" s="2">
        <v>107.2</v>
      </c>
      <c r="K129" s="2">
        <v>103.2</v>
      </c>
    </row>
    <row r="130" spans="1:11" ht="13.5">
      <c r="A130" s="1">
        <v>19</v>
      </c>
      <c r="B130" s="1">
        <v>6</v>
      </c>
      <c r="C130" s="2">
        <v>110.6</v>
      </c>
      <c r="D130" s="2">
        <v>107.7</v>
      </c>
      <c r="E130" s="2">
        <v>102.6</v>
      </c>
      <c r="F130" s="2">
        <v>101.1</v>
      </c>
      <c r="G130" s="2">
        <v>103.5</v>
      </c>
      <c r="H130" s="2">
        <v>97.6</v>
      </c>
      <c r="I130" s="2">
        <v>106.9</v>
      </c>
      <c r="J130" s="2">
        <v>107.6</v>
      </c>
      <c r="K130" s="2">
        <v>103.1</v>
      </c>
    </row>
    <row r="131" spans="1:11" ht="13.5">
      <c r="A131" s="1">
        <v>19</v>
      </c>
      <c r="B131" s="1">
        <v>7</v>
      </c>
      <c r="C131" s="2">
        <v>101.8</v>
      </c>
      <c r="D131" s="2">
        <v>102</v>
      </c>
      <c r="E131" s="2">
        <v>102.7</v>
      </c>
      <c r="F131" s="2">
        <v>97.9</v>
      </c>
      <c r="G131" s="2">
        <v>99.1</v>
      </c>
      <c r="H131" s="2">
        <v>99.4</v>
      </c>
      <c r="I131" s="2">
        <v>107</v>
      </c>
      <c r="J131" s="2">
        <v>106.8</v>
      </c>
      <c r="K131" s="2">
        <v>103.6</v>
      </c>
    </row>
    <row r="132" spans="1:11" ht="13.5">
      <c r="A132" s="1">
        <v>19</v>
      </c>
      <c r="B132" s="1">
        <v>8</v>
      </c>
      <c r="C132" s="2">
        <v>92.8</v>
      </c>
      <c r="D132" s="2">
        <v>96</v>
      </c>
      <c r="E132" s="2">
        <v>97.9</v>
      </c>
      <c r="F132" s="2">
        <v>106.9</v>
      </c>
      <c r="G132" s="2">
        <v>108.7</v>
      </c>
      <c r="H132" s="2">
        <v>99.6</v>
      </c>
      <c r="I132" s="2">
        <v>109.7</v>
      </c>
      <c r="J132" s="2">
        <v>110.1</v>
      </c>
      <c r="K132" s="2">
        <v>103.7</v>
      </c>
    </row>
    <row r="133" spans="1:11" ht="13.5">
      <c r="A133" s="1">
        <v>19</v>
      </c>
      <c r="B133" s="1">
        <v>9</v>
      </c>
      <c r="C133" s="2">
        <v>98.4</v>
      </c>
      <c r="D133" s="2">
        <v>103.9</v>
      </c>
      <c r="E133" s="2">
        <v>97.1</v>
      </c>
      <c r="F133" s="2">
        <v>102.4</v>
      </c>
      <c r="G133" s="2">
        <v>104.3</v>
      </c>
      <c r="H133" s="2">
        <v>98.9</v>
      </c>
      <c r="I133" s="2">
        <v>107.9</v>
      </c>
      <c r="J133" s="2">
        <v>108.4</v>
      </c>
      <c r="K133" s="2">
        <v>104.2</v>
      </c>
    </row>
    <row r="134" spans="1:11" ht="13.5">
      <c r="A134" s="1">
        <v>19</v>
      </c>
      <c r="B134" s="1">
        <v>10</v>
      </c>
      <c r="C134" s="2">
        <v>104.6</v>
      </c>
      <c r="D134" s="2">
        <v>105.8</v>
      </c>
      <c r="E134" s="2">
        <v>101.5</v>
      </c>
      <c r="F134" s="2">
        <v>102.6</v>
      </c>
      <c r="G134" s="2">
        <v>104.9</v>
      </c>
      <c r="H134" s="2">
        <v>99.5</v>
      </c>
      <c r="I134" s="2">
        <v>110</v>
      </c>
      <c r="J134" s="2">
        <v>110.1</v>
      </c>
      <c r="K134" s="2">
        <v>104.9</v>
      </c>
    </row>
    <row r="135" spans="1:11" ht="13.5">
      <c r="A135" s="1">
        <v>19</v>
      </c>
      <c r="B135" s="1">
        <v>11</v>
      </c>
      <c r="C135" s="2">
        <v>107.3</v>
      </c>
      <c r="D135" s="2">
        <v>106.6</v>
      </c>
      <c r="E135" s="2">
        <v>104.7</v>
      </c>
      <c r="F135" s="2">
        <v>102.8</v>
      </c>
      <c r="G135" s="2">
        <v>103</v>
      </c>
      <c r="H135" s="2">
        <v>100.4</v>
      </c>
      <c r="I135" s="2">
        <v>108.4</v>
      </c>
      <c r="J135" s="2">
        <v>109.1</v>
      </c>
      <c r="K135" s="2">
        <v>105.8</v>
      </c>
    </row>
    <row r="136" spans="1:11" ht="13.5">
      <c r="A136" s="1">
        <v>19</v>
      </c>
      <c r="B136" s="1">
        <v>12</v>
      </c>
      <c r="C136" s="2">
        <v>98.8</v>
      </c>
      <c r="D136" s="2">
        <v>103.1</v>
      </c>
      <c r="E136" s="2">
        <v>102.8</v>
      </c>
      <c r="F136" s="2">
        <v>101.8</v>
      </c>
      <c r="G136" s="2">
        <v>103.7</v>
      </c>
      <c r="H136" s="2">
        <v>103.3</v>
      </c>
      <c r="I136" s="2">
        <v>109.1</v>
      </c>
      <c r="J136" s="2">
        <v>110.6</v>
      </c>
      <c r="K136" s="2">
        <v>105.5</v>
      </c>
    </row>
    <row r="137" spans="1:11" ht="13.5">
      <c r="A137" s="1">
        <v>20</v>
      </c>
      <c r="B137" s="1">
        <v>1</v>
      </c>
      <c r="C137" s="2">
        <v>90.8</v>
      </c>
      <c r="D137" s="2">
        <v>95.1</v>
      </c>
      <c r="E137" s="2">
        <v>101.7</v>
      </c>
      <c r="F137" s="2">
        <v>100</v>
      </c>
      <c r="G137" s="2">
        <v>103</v>
      </c>
      <c r="H137" s="2">
        <v>100.2</v>
      </c>
      <c r="I137" s="2">
        <v>109.6</v>
      </c>
      <c r="J137" s="2">
        <v>110.7</v>
      </c>
      <c r="K137" s="2">
        <v>105.1</v>
      </c>
    </row>
    <row r="138" spans="1:11" ht="13.5">
      <c r="A138" s="1">
        <v>20</v>
      </c>
      <c r="B138" s="1">
        <v>2</v>
      </c>
      <c r="C138" s="2">
        <v>101</v>
      </c>
      <c r="D138" s="2">
        <v>105.1</v>
      </c>
      <c r="E138" s="2">
        <v>99.9</v>
      </c>
      <c r="F138" s="2">
        <v>99.1</v>
      </c>
      <c r="G138" s="2">
        <v>101.7</v>
      </c>
      <c r="H138" s="2">
        <v>99.7</v>
      </c>
      <c r="I138" s="2">
        <v>110.1</v>
      </c>
      <c r="J138" s="2">
        <v>111.4</v>
      </c>
      <c r="K138" s="2">
        <v>105.2</v>
      </c>
    </row>
    <row r="139" spans="1:11" ht="13.5">
      <c r="A139" s="1">
        <v>20</v>
      </c>
      <c r="B139" s="1">
        <v>3</v>
      </c>
      <c r="C139" s="12">
        <v>105.8</v>
      </c>
      <c r="D139" s="2">
        <v>112.3</v>
      </c>
      <c r="E139" s="2">
        <v>91.9</v>
      </c>
      <c r="F139" s="2">
        <v>98.1</v>
      </c>
      <c r="G139" s="2">
        <v>100.1</v>
      </c>
      <c r="H139" s="2">
        <v>97.6</v>
      </c>
      <c r="I139" s="2">
        <v>108.7</v>
      </c>
      <c r="J139" s="2">
        <v>109.4</v>
      </c>
      <c r="K139" s="2">
        <v>105.2</v>
      </c>
    </row>
    <row r="140" spans="1:11" ht="13.5">
      <c r="A140" s="1">
        <v>20</v>
      </c>
      <c r="B140" s="1">
        <v>4</v>
      </c>
      <c r="C140" s="2">
        <v>99.9</v>
      </c>
      <c r="D140" s="2">
        <v>99.2</v>
      </c>
      <c r="E140" s="2">
        <v>93.1</v>
      </c>
      <c r="F140" s="2">
        <v>97.6</v>
      </c>
      <c r="G140" s="2">
        <v>97.3</v>
      </c>
      <c r="H140" s="2">
        <v>97.6</v>
      </c>
      <c r="I140" s="2">
        <v>108</v>
      </c>
      <c r="J140" s="2">
        <v>108.6</v>
      </c>
      <c r="K140" s="2">
        <v>104.7</v>
      </c>
    </row>
    <row r="141" spans="1:11" ht="13.5">
      <c r="A141" s="1">
        <v>20</v>
      </c>
      <c r="B141" s="1">
        <v>5</v>
      </c>
      <c r="C141" s="2">
        <v>98.4</v>
      </c>
      <c r="D141" s="2">
        <v>97.2</v>
      </c>
      <c r="E141" s="2">
        <v>96.2</v>
      </c>
      <c r="F141" s="2">
        <v>99.4</v>
      </c>
      <c r="G141" s="2">
        <v>102</v>
      </c>
      <c r="H141" s="2">
        <v>97.2</v>
      </c>
      <c r="I141" s="2">
        <v>109.3</v>
      </c>
      <c r="J141" s="2">
        <v>109.7</v>
      </c>
      <c r="K141" s="2">
        <v>105.3</v>
      </c>
    </row>
    <row r="142" spans="1:11" ht="13.5">
      <c r="A142" s="1">
        <v>20</v>
      </c>
      <c r="B142" s="1">
        <v>6</v>
      </c>
      <c r="C142" s="2">
        <v>104</v>
      </c>
      <c r="D142" s="2">
        <v>102.2</v>
      </c>
      <c r="E142" s="2">
        <v>101.1</v>
      </c>
      <c r="F142" s="2">
        <v>95.4</v>
      </c>
      <c r="G142" s="2">
        <v>98.9</v>
      </c>
      <c r="H142" s="2">
        <v>96.6</v>
      </c>
      <c r="I142" s="2">
        <v>107.1</v>
      </c>
      <c r="J142" s="2">
        <v>106.9</v>
      </c>
      <c r="K142" s="2">
        <v>106.2</v>
      </c>
    </row>
    <row r="143" spans="1:11" ht="13.5">
      <c r="A143" s="1">
        <v>20</v>
      </c>
      <c r="B143" s="1">
        <v>7</v>
      </c>
      <c r="C143" s="2">
        <v>106.1</v>
      </c>
      <c r="D143" s="2">
        <v>108.4</v>
      </c>
      <c r="E143" s="2">
        <v>98.6</v>
      </c>
      <c r="F143" s="2">
        <v>100.2</v>
      </c>
      <c r="G143" s="2">
        <v>104.3</v>
      </c>
      <c r="H143" s="2">
        <v>95.7</v>
      </c>
      <c r="I143" s="2">
        <v>106.8</v>
      </c>
      <c r="J143" s="2">
        <v>107.4</v>
      </c>
      <c r="K143" s="2">
        <v>106.3</v>
      </c>
    </row>
    <row r="144" spans="1:11" ht="13.5">
      <c r="A144" s="1">
        <v>20</v>
      </c>
      <c r="B144" s="1">
        <v>8</v>
      </c>
      <c r="C144" s="2">
        <v>81.3</v>
      </c>
      <c r="D144" s="2">
        <v>86.1</v>
      </c>
      <c r="E144" s="2">
        <v>92.8</v>
      </c>
      <c r="F144" s="2">
        <v>96.1</v>
      </c>
      <c r="G144" s="2">
        <v>98.2</v>
      </c>
      <c r="H144" s="2">
        <v>94.9</v>
      </c>
      <c r="I144" s="2">
        <v>103.5</v>
      </c>
      <c r="J144" s="2">
        <v>103.9</v>
      </c>
      <c r="K144" s="2">
        <v>106.1</v>
      </c>
    </row>
    <row r="145" spans="1:11" ht="13.5">
      <c r="A145" s="1">
        <v>20</v>
      </c>
      <c r="B145" s="1">
        <v>9</v>
      </c>
      <c r="C145" s="2">
        <v>94.1</v>
      </c>
      <c r="D145" s="2">
        <v>98.2</v>
      </c>
      <c r="E145" s="2">
        <v>93.7</v>
      </c>
      <c r="F145" s="2">
        <v>94.1</v>
      </c>
      <c r="G145" s="2">
        <v>96.5</v>
      </c>
      <c r="H145" s="2">
        <v>95.8</v>
      </c>
      <c r="I145" s="2">
        <v>103.6</v>
      </c>
      <c r="J145" s="2">
        <v>104</v>
      </c>
      <c r="K145" s="2">
        <v>107.7</v>
      </c>
    </row>
    <row r="146" spans="1:11" ht="13.5">
      <c r="A146" s="1">
        <v>20</v>
      </c>
      <c r="B146" s="1">
        <v>10</v>
      </c>
      <c r="C146" s="2">
        <v>94</v>
      </c>
      <c r="D146" s="2">
        <v>95</v>
      </c>
      <c r="E146" s="2">
        <v>95</v>
      </c>
      <c r="F146" s="2">
        <v>91.6</v>
      </c>
      <c r="G146" s="2">
        <v>93.7</v>
      </c>
      <c r="H146" s="2">
        <v>93.2</v>
      </c>
      <c r="I146" s="2">
        <v>100.1</v>
      </c>
      <c r="J146" s="2">
        <v>100.9</v>
      </c>
      <c r="K146" s="2">
        <v>108.9</v>
      </c>
    </row>
    <row r="147" spans="1:11" ht="13.5">
      <c r="A147" s="1">
        <v>20</v>
      </c>
      <c r="B147" s="1">
        <v>11</v>
      </c>
      <c r="C147" s="2">
        <v>89.7</v>
      </c>
      <c r="D147" s="2">
        <v>90.3</v>
      </c>
      <c r="E147" s="2">
        <v>100.1</v>
      </c>
      <c r="F147" s="2">
        <v>89.1</v>
      </c>
      <c r="G147" s="2">
        <v>90.7</v>
      </c>
      <c r="H147" s="2">
        <v>95.8</v>
      </c>
      <c r="I147" s="2">
        <v>93.1</v>
      </c>
      <c r="J147" s="2">
        <v>93.6</v>
      </c>
      <c r="K147" s="2">
        <v>109.5</v>
      </c>
    </row>
    <row r="148" spans="1:11" ht="13.5">
      <c r="A148" s="1">
        <v>20</v>
      </c>
      <c r="B148" s="1">
        <v>12</v>
      </c>
      <c r="C148" s="2">
        <v>82.4</v>
      </c>
      <c r="D148" s="2">
        <v>85.5</v>
      </c>
      <c r="E148" s="2">
        <v>96.4</v>
      </c>
      <c r="F148" s="2">
        <v>82.1</v>
      </c>
      <c r="G148" s="2">
        <v>84.6</v>
      </c>
      <c r="H148" s="2">
        <v>96.1</v>
      </c>
      <c r="I148" s="2">
        <v>85.3</v>
      </c>
      <c r="J148" s="2">
        <v>86</v>
      </c>
      <c r="K148" s="2">
        <v>109.7</v>
      </c>
    </row>
    <row r="149" spans="1:11" ht="13.5">
      <c r="A149" s="1">
        <v>21</v>
      </c>
      <c r="B149" s="1">
        <v>1</v>
      </c>
      <c r="C149" s="2">
        <v>71.3</v>
      </c>
      <c r="D149" s="2">
        <v>70.7</v>
      </c>
      <c r="E149" s="2">
        <v>95.9</v>
      </c>
      <c r="F149" s="2">
        <v>80.3</v>
      </c>
      <c r="G149" s="2">
        <v>78.7</v>
      </c>
      <c r="H149" s="2">
        <v>93.8</v>
      </c>
      <c r="I149" s="2">
        <v>78.1</v>
      </c>
      <c r="J149" s="2">
        <v>78.1</v>
      </c>
      <c r="K149" s="2">
        <v>107.2</v>
      </c>
    </row>
    <row r="150" spans="1:11" ht="13.5">
      <c r="A150" s="1">
        <v>21</v>
      </c>
      <c r="B150" s="1">
        <v>2</v>
      </c>
      <c r="C150" s="2">
        <v>68.9</v>
      </c>
      <c r="D150" s="2">
        <v>70.6</v>
      </c>
      <c r="E150" s="2">
        <v>93.8</v>
      </c>
      <c r="F150" s="2">
        <v>71.3</v>
      </c>
      <c r="G150" s="2">
        <v>72.3</v>
      </c>
      <c r="H150" s="2">
        <v>93.5</v>
      </c>
      <c r="I150" s="2">
        <v>71.4</v>
      </c>
      <c r="J150" s="2">
        <v>73.5</v>
      </c>
      <c r="K150" s="2">
        <v>103.2</v>
      </c>
    </row>
    <row r="151" spans="1:11" ht="13.5">
      <c r="A151" s="1">
        <v>21</v>
      </c>
      <c r="B151" s="1">
        <v>3</v>
      </c>
      <c r="C151" s="2">
        <v>75.1</v>
      </c>
      <c r="D151" s="2">
        <v>79.3</v>
      </c>
      <c r="E151" s="2">
        <v>87.5</v>
      </c>
      <c r="F151" s="2">
        <v>70.7</v>
      </c>
      <c r="G151" s="2">
        <v>72.2</v>
      </c>
      <c r="H151" s="2">
        <v>93</v>
      </c>
      <c r="I151" s="2">
        <v>73</v>
      </c>
      <c r="J151" s="2">
        <v>75.5</v>
      </c>
      <c r="K151" s="2">
        <v>100</v>
      </c>
    </row>
    <row r="152" spans="1:11" ht="13.5">
      <c r="A152" s="1">
        <v>21</v>
      </c>
      <c r="B152" s="1">
        <v>4</v>
      </c>
      <c r="C152" s="2">
        <v>74.4</v>
      </c>
      <c r="D152" s="2">
        <v>74.5</v>
      </c>
      <c r="E152" s="2">
        <v>86</v>
      </c>
      <c r="F152" s="2">
        <v>74.2</v>
      </c>
      <c r="G152" s="2">
        <v>75.2</v>
      </c>
      <c r="H152" s="2">
        <v>90.2</v>
      </c>
      <c r="I152" s="2">
        <v>76.3</v>
      </c>
      <c r="J152" s="2">
        <v>77.1</v>
      </c>
      <c r="K152" s="2">
        <v>97.9</v>
      </c>
    </row>
    <row r="153" spans="1:11" ht="13.5">
      <c r="A153" s="1">
        <v>21</v>
      </c>
      <c r="B153" s="1">
        <v>5</v>
      </c>
      <c r="C153" s="2">
        <v>72.1</v>
      </c>
      <c r="D153" s="2">
        <v>69.7</v>
      </c>
      <c r="E153" s="2">
        <v>90.6</v>
      </c>
      <c r="F153" s="2">
        <v>76</v>
      </c>
      <c r="G153" s="2">
        <v>76.8</v>
      </c>
      <c r="H153" s="2">
        <v>91.9</v>
      </c>
      <c r="I153" s="2">
        <v>79.8</v>
      </c>
      <c r="J153" s="2">
        <v>79.7</v>
      </c>
      <c r="K153" s="2">
        <v>97.3</v>
      </c>
    </row>
    <row r="154" spans="1:11" ht="13.5">
      <c r="A154" s="1">
        <v>21</v>
      </c>
      <c r="B154" s="1">
        <v>6</v>
      </c>
      <c r="C154" s="2">
        <v>83.1</v>
      </c>
      <c r="D154" s="2">
        <v>81.2</v>
      </c>
      <c r="E154" s="2">
        <v>95</v>
      </c>
      <c r="F154" s="2">
        <v>75.5</v>
      </c>
      <c r="G154" s="2">
        <v>77.4</v>
      </c>
      <c r="H154" s="2">
        <v>91.2</v>
      </c>
      <c r="I154" s="2">
        <v>81</v>
      </c>
      <c r="J154" s="2">
        <v>81.8</v>
      </c>
      <c r="K154" s="2">
        <v>96.1</v>
      </c>
    </row>
    <row r="155" spans="1:11" ht="13.5">
      <c r="A155" s="1">
        <v>21</v>
      </c>
      <c r="B155" s="1">
        <v>7</v>
      </c>
      <c r="C155" s="2">
        <v>81.5</v>
      </c>
      <c r="D155" s="2">
        <v>83.6</v>
      </c>
      <c r="E155" s="2">
        <v>93.5</v>
      </c>
      <c r="F155" s="2">
        <v>75.9</v>
      </c>
      <c r="G155" s="2">
        <v>77.8</v>
      </c>
      <c r="H155" s="2">
        <v>90.9</v>
      </c>
      <c r="I155" s="2">
        <v>81.9</v>
      </c>
      <c r="J155" s="2">
        <v>82.9</v>
      </c>
      <c r="K155" s="2">
        <v>95.5</v>
      </c>
    </row>
    <row r="156" spans="1:11" ht="13.5">
      <c r="A156" s="1">
        <v>21</v>
      </c>
      <c r="B156" s="1">
        <v>8</v>
      </c>
      <c r="C156" s="2">
        <v>65</v>
      </c>
      <c r="D156" s="2">
        <v>68</v>
      </c>
      <c r="E156" s="2">
        <v>88.6</v>
      </c>
      <c r="F156" s="2">
        <v>75.7</v>
      </c>
      <c r="G156" s="2">
        <v>77.1</v>
      </c>
      <c r="H156" s="2">
        <v>90.4</v>
      </c>
      <c r="I156" s="2">
        <v>83.1</v>
      </c>
      <c r="J156" s="2">
        <v>83.8</v>
      </c>
      <c r="K156" s="2">
        <v>95</v>
      </c>
    </row>
    <row r="157" spans="1:11" ht="13.5">
      <c r="A157" s="76">
        <v>21</v>
      </c>
      <c r="B157" s="76">
        <v>9</v>
      </c>
      <c r="C157" s="77">
        <v>74.8</v>
      </c>
      <c r="D157" s="77">
        <v>79.2</v>
      </c>
      <c r="E157" s="77">
        <v>86.8</v>
      </c>
      <c r="F157" s="77">
        <v>75.1</v>
      </c>
      <c r="G157" s="77">
        <v>77.7</v>
      </c>
      <c r="H157" s="77">
        <v>88.7</v>
      </c>
      <c r="I157" s="77">
        <v>84.6</v>
      </c>
      <c r="J157" s="77">
        <v>85.6</v>
      </c>
      <c r="K157" s="77">
        <v>94.4</v>
      </c>
    </row>
    <row r="158" spans="1:11" ht="13.5">
      <c r="A158" s="76">
        <v>21</v>
      </c>
      <c r="B158" s="76">
        <v>10</v>
      </c>
      <c r="C158" s="77">
        <v>76</v>
      </c>
      <c r="D158" s="77">
        <v>77.2</v>
      </c>
      <c r="E158" s="77">
        <v>85</v>
      </c>
      <c r="F158" s="77">
        <v>74.5</v>
      </c>
      <c r="G158" s="77">
        <v>76.2</v>
      </c>
      <c r="H158" s="77">
        <v>84.1</v>
      </c>
      <c r="I158" s="77">
        <v>85.9</v>
      </c>
      <c r="J158" s="77">
        <v>87.5</v>
      </c>
      <c r="K158" s="77">
        <v>93.1</v>
      </c>
    </row>
    <row r="159" spans="1:11" ht="13.5">
      <c r="A159" s="1">
        <v>21</v>
      </c>
      <c r="B159" s="1">
        <v>11</v>
      </c>
      <c r="C159" s="2">
        <v>79.1</v>
      </c>
      <c r="D159" s="2">
        <v>81.2</v>
      </c>
      <c r="E159" s="2">
        <v>88.9</v>
      </c>
      <c r="F159" s="2">
        <v>75.9</v>
      </c>
      <c r="G159" s="2">
        <v>78.9</v>
      </c>
      <c r="H159" s="2">
        <v>84.9</v>
      </c>
      <c r="I159" s="2">
        <v>88.1</v>
      </c>
      <c r="J159" s="2">
        <v>88.8</v>
      </c>
      <c r="K159" s="2">
        <v>93.2</v>
      </c>
    </row>
    <row r="160" spans="1:11" ht="13.5">
      <c r="A160" s="1">
        <v>21</v>
      </c>
      <c r="B160" s="1">
        <v>12</v>
      </c>
      <c r="C160" s="2">
        <v>77.3</v>
      </c>
      <c r="D160" s="2">
        <v>80.2</v>
      </c>
      <c r="E160" s="2">
        <v>84.1</v>
      </c>
      <c r="F160" s="2">
        <v>76.9</v>
      </c>
      <c r="G160" s="2">
        <v>78.6</v>
      </c>
      <c r="H160" s="2">
        <v>83.5</v>
      </c>
      <c r="I160" s="2">
        <v>90.4</v>
      </c>
      <c r="J160" s="2">
        <v>90.9</v>
      </c>
      <c r="K160" s="2">
        <v>93</v>
      </c>
    </row>
    <row r="161" spans="1:11" ht="13.5">
      <c r="A161" s="1">
        <v>22</v>
      </c>
      <c r="B161" s="1">
        <v>1</v>
      </c>
      <c r="C161" s="2">
        <v>70.4</v>
      </c>
      <c r="D161" s="2">
        <v>72.1</v>
      </c>
      <c r="E161" s="2">
        <v>86.8</v>
      </c>
      <c r="F161" s="2">
        <v>80.6</v>
      </c>
      <c r="G161" s="2">
        <v>81.7</v>
      </c>
      <c r="H161" s="2">
        <v>85.2</v>
      </c>
      <c r="I161" s="2">
        <v>94.3</v>
      </c>
      <c r="J161" s="2">
        <v>95</v>
      </c>
      <c r="K161" s="2">
        <v>94</v>
      </c>
    </row>
    <row r="162" spans="1:11" ht="13.5">
      <c r="A162" s="1">
        <v>22</v>
      </c>
      <c r="B162" s="1">
        <v>2</v>
      </c>
      <c r="C162" s="2">
        <v>78.7</v>
      </c>
      <c r="D162" s="2">
        <v>80.4</v>
      </c>
      <c r="E162" s="2">
        <v>85.9</v>
      </c>
      <c r="F162" s="2">
        <v>81.3</v>
      </c>
      <c r="G162" s="2">
        <v>82.4</v>
      </c>
      <c r="H162" s="2">
        <v>86.7</v>
      </c>
      <c r="I162" s="2">
        <v>95.1</v>
      </c>
      <c r="J162" s="2">
        <v>96.1</v>
      </c>
      <c r="K162" s="2">
        <v>95.4</v>
      </c>
    </row>
    <row r="163" spans="1:11" ht="13.5">
      <c r="A163" s="1">
        <v>22</v>
      </c>
      <c r="B163" s="1">
        <v>3</v>
      </c>
      <c r="C163" s="2">
        <v>86.3</v>
      </c>
      <c r="D163" s="2">
        <v>89.8</v>
      </c>
      <c r="E163" s="2">
        <v>83.1</v>
      </c>
      <c r="F163" s="2">
        <v>80.7</v>
      </c>
      <c r="G163" s="2">
        <v>82.3</v>
      </c>
      <c r="H163" s="2">
        <v>88.3</v>
      </c>
      <c r="I163" s="2">
        <v>95.2</v>
      </c>
      <c r="J163" s="2">
        <v>96.7</v>
      </c>
      <c r="K163" s="2">
        <v>94.4</v>
      </c>
    </row>
    <row r="164" spans="1:11" ht="13.5">
      <c r="A164" s="1">
        <v>22</v>
      </c>
      <c r="B164" s="1">
        <v>4</v>
      </c>
      <c r="C164" s="2">
        <v>81.2</v>
      </c>
      <c r="D164" s="2">
        <v>81.1</v>
      </c>
      <c r="E164" s="2">
        <v>86.5</v>
      </c>
      <c r="F164" s="2">
        <v>81.7</v>
      </c>
      <c r="G164" s="2">
        <v>83.3</v>
      </c>
      <c r="H164" s="2">
        <v>90.6</v>
      </c>
      <c r="I164" s="2">
        <v>95.8</v>
      </c>
      <c r="J164" s="2">
        <v>97.3</v>
      </c>
      <c r="K164" s="2">
        <v>95</v>
      </c>
    </row>
    <row r="165" spans="1:11" ht="13.5">
      <c r="A165" s="1">
        <v>22</v>
      </c>
      <c r="B165" s="1">
        <v>5</v>
      </c>
      <c r="C165" s="2">
        <v>79.4</v>
      </c>
      <c r="D165" s="2">
        <v>78.5</v>
      </c>
      <c r="E165" s="2">
        <v>89.3</v>
      </c>
      <c r="F165" s="2">
        <v>83</v>
      </c>
      <c r="G165" s="2">
        <v>85.3</v>
      </c>
      <c r="H165" s="2">
        <v>89.5</v>
      </c>
      <c r="I165" s="2">
        <v>95.7</v>
      </c>
      <c r="J165" s="2">
        <v>96.1</v>
      </c>
      <c r="K165" s="2">
        <v>96.3</v>
      </c>
    </row>
    <row r="166" spans="1:11" ht="13.5">
      <c r="A166" s="1">
        <v>22</v>
      </c>
      <c r="B166" s="1">
        <v>6</v>
      </c>
      <c r="C166" s="2">
        <v>91.5</v>
      </c>
      <c r="D166" s="2">
        <v>89.5</v>
      </c>
      <c r="E166" s="2">
        <v>94.4</v>
      </c>
      <c r="F166" s="2">
        <v>83.2</v>
      </c>
      <c r="G166" s="2">
        <v>85.1</v>
      </c>
      <c r="H166" s="2">
        <v>89.9</v>
      </c>
      <c r="I166" s="2">
        <v>94.3</v>
      </c>
      <c r="J166" s="2">
        <v>96</v>
      </c>
      <c r="K166" s="2">
        <v>96.9</v>
      </c>
    </row>
    <row r="167" spans="1:11" ht="13.5">
      <c r="A167" s="1">
        <v>22</v>
      </c>
      <c r="B167" s="1">
        <v>7</v>
      </c>
      <c r="C167" s="2">
        <v>90.1</v>
      </c>
      <c r="D167" s="2">
        <v>91.8</v>
      </c>
      <c r="E167" s="2">
        <v>89.8</v>
      </c>
      <c r="F167" s="2">
        <v>83.8</v>
      </c>
      <c r="G167" s="2">
        <v>85.1</v>
      </c>
      <c r="H167" s="2">
        <v>86.7</v>
      </c>
      <c r="I167" s="2">
        <v>94.6</v>
      </c>
      <c r="J167" s="2">
        <v>96</v>
      </c>
      <c r="K167" s="2">
        <v>96.7</v>
      </c>
    </row>
    <row r="168" spans="1:11" ht="13.5">
      <c r="A168" s="1">
        <v>22</v>
      </c>
      <c r="B168" s="1">
        <v>8</v>
      </c>
      <c r="C168" s="2">
        <v>76.3</v>
      </c>
      <c r="D168" s="2">
        <v>79.1</v>
      </c>
      <c r="E168" s="2">
        <v>87.6</v>
      </c>
      <c r="F168" s="2">
        <v>86</v>
      </c>
      <c r="G168" s="2">
        <v>87</v>
      </c>
      <c r="H168" s="2">
        <v>89.2</v>
      </c>
      <c r="I168" s="2">
        <v>94.5</v>
      </c>
      <c r="J168" s="2">
        <v>95.7</v>
      </c>
      <c r="K168" s="2">
        <v>97.1</v>
      </c>
    </row>
    <row r="169" spans="1:11" ht="13.5">
      <c r="A169" s="1">
        <v>22</v>
      </c>
      <c r="B169" s="1">
        <v>9</v>
      </c>
      <c r="C169" s="2">
        <v>88</v>
      </c>
      <c r="D169" s="2">
        <v>90.6</v>
      </c>
      <c r="E169" s="2">
        <v>86.8</v>
      </c>
      <c r="F169" s="2">
        <v>86.7</v>
      </c>
      <c r="G169" s="2">
        <v>86.2</v>
      </c>
      <c r="H169" s="2">
        <v>88.9</v>
      </c>
      <c r="I169" s="2">
        <v>93.7</v>
      </c>
      <c r="J169" s="2">
        <v>95.5</v>
      </c>
      <c r="K169" s="2">
        <v>97.3</v>
      </c>
    </row>
    <row r="170" spans="1:11" ht="13.5">
      <c r="A170" s="1">
        <v>22</v>
      </c>
      <c r="B170" s="1">
        <v>10</v>
      </c>
      <c r="C170" s="2">
        <v>78.7</v>
      </c>
      <c r="D170" s="2">
        <v>82.8</v>
      </c>
      <c r="E170" s="2">
        <v>92.6</v>
      </c>
      <c r="F170" s="2">
        <v>78.7</v>
      </c>
      <c r="G170" s="2">
        <v>83</v>
      </c>
      <c r="H170" s="2">
        <v>91.8</v>
      </c>
      <c r="I170" s="2">
        <v>92.4</v>
      </c>
      <c r="J170" s="2">
        <v>93.2</v>
      </c>
      <c r="K170" s="2">
        <v>96.8</v>
      </c>
    </row>
    <row r="171" spans="1:11" ht="13.5">
      <c r="A171" s="1">
        <v>22</v>
      </c>
      <c r="B171" s="1">
        <v>11</v>
      </c>
      <c r="C171" s="2">
        <v>84.7</v>
      </c>
      <c r="D171" s="2">
        <v>85.2</v>
      </c>
      <c r="E171" s="2">
        <v>95.5</v>
      </c>
      <c r="F171" s="2">
        <v>80.5</v>
      </c>
      <c r="G171" s="2">
        <v>82</v>
      </c>
      <c r="H171" s="2">
        <v>91.4</v>
      </c>
      <c r="I171" s="2">
        <v>93.9</v>
      </c>
      <c r="J171" s="2">
        <v>95.9</v>
      </c>
      <c r="K171" s="2">
        <v>95.2</v>
      </c>
    </row>
    <row r="172" spans="1:11" ht="13.5">
      <c r="A172" s="1">
        <v>22</v>
      </c>
      <c r="B172" s="1">
        <v>12</v>
      </c>
      <c r="C172" s="2">
        <v>81.4</v>
      </c>
      <c r="D172" s="2">
        <v>83.4</v>
      </c>
      <c r="E172" s="2">
        <v>89.8</v>
      </c>
      <c r="F172" s="2">
        <v>81.8</v>
      </c>
      <c r="G172" s="2">
        <v>82.4</v>
      </c>
      <c r="H172" s="2">
        <v>90.4</v>
      </c>
      <c r="I172" s="2">
        <v>96.2</v>
      </c>
      <c r="J172" s="2">
        <v>97.1</v>
      </c>
      <c r="K172" s="2">
        <v>96.7</v>
      </c>
    </row>
    <row r="173" spans="1:11" ht="13.5">
      <c r="A173" s="1">
        <v>23</v>
      </c>
      <c r="B173" s="1">
        <v>1</v>
      </c>
      <c r="C173" s="2">
        <v>71.8</v>
      </c>
      <c r="D173" s="2">
        <v>73</v>
      </c>
      <c r="E173" s="2">
        <v>91.9</v>
      </c>
      <c r="F173" s="2">
        <v>82.2</v>
      </c>
      <c r="G173" s="2">
        <v>82.7</v>
      </c>
      <c r="H173" s="2">
        <v>90.2</v>
      </c>
      <c r="I173" s="2">
        <v>96.2</v>
      </c>
      <c r="J173" s="2">
        <v>96.3</v>
      </c>
      <c r="K173" s="2">
        <v>100.5</v>
      </c>
    </row>
    <row r="174" spans="1:11" ht="13.5">
      <c r="A174" s="1">
        <v>23</v>
      </c>
      <c r="B174" s="1">
        <v>2</v>
      </c>
      <c r="C174" s="2">
        <v>78.1</v>
      </c>
      <c r="D174" s="2">
        <v>81</v>
      </c>
      <c r="E174" s="2">
        <v>88.5</v>
      </c>
      <c r="F174" s="2">
        <v>80.7</v>
      </c>
      <c r="G174" s="2">
        <v>83</v>
      </c>
      <c r="H174" s="2">
        <v>89.3</v>
      </c>
      <c r="I174" s="2">
        <v>97.9</v>
      </c>
      <c r="J174" s="2">
        <v>99.5</v>
      </c>
      <c r="K174" s="2">
        <v>102</v>
      </c>
    </row>
    <row r="175" spans="1:11" ht="13.5">
      <c r="A175" s="1">
        <v>23</v>
      </c>
      <c r="B175" s="1">
        <v>3</v>
      </c>
      <c r="C175" s="2">
        <v>72.2</v>
      </c>
      <c r="D175" s="2">
        <v>75.9</v>
      </c>
      <c r="E175" s="2">
        <v>80.2</v>
      </c>
      <c r="F175" s="2">
        <v>67.5</v>
      </c>
      <c r="G175" s="2">
        <v>69.6</v>
      </c>
      <c r="H175" s="2">
        <v>85.2</v>
      </c>
      <c r="I175" s="2">
        <v>82.7</v>
      </c>
      <c r="J175" s="2">
        <v>85</v>
      </c>
      <c r="K175" s="2">
        <v>97.7</v>
      </c>
    </row>
    <row r="176" spans="1:11" ht="13.5">
      <c r="A176" s="1">
        <v>23</v>
      </c>
      <c r="B176" s="1">
        <v>4</v>
      </c>
      <c r="C176" s="2">
        <v>72</v>
      </c>
      <c r="D176" s="2">
        <v>69</v>
      </c>
      <c r="E176" s="2">
        <v>88.7</v>
      </c>
      <c r="F176" s="2">
        <v>73.8</v>
      </c>
      <c r="G176" s="2">
        <v>71.8</v>
      </c>
      <c r="H176" s="2">
        <v>92.8</v>
      </c>
      <c r="I176" s="2">
        <v>84</v>
      </c>
      <c r="J176" s="2">
        <v>82.8</v>
      </c>
      <c r="K176" s="2">
        <v>98.2</v>
      </c>
    </row>
    <row r="177" spans="1:11" ht="13.5">
      <c r="A177" s="1">
        <v>23</v>
      </c>
      <c r="B177" s="1">
        <v>5</v>
      </c>
      <c r="C177" s="2">
        <v>77.4</v>
      </c>
      <c r="D177" s="2">
        <v>72.8</v>
      </c>
      <c r="E177" s="2">
        <v>94.3</v>
      </c>
      <c r="F177" s="2">
        <v>79.5</v>
      </c>
      <c r="G177" s="2">
        <v>78.1</v>
      </c>
      <c r="H177" s="2">
        <v>94.6</v>
      </c>
      <c r="I177" s="2">
        <v>88.8</v>
      </c>
      <c r="J177" s="2">
        <v>87.2</v>
      </c>
      <c r="K177" s="2">
        <v>103.2</v>
      </c>
    </row>
  </sheetData>
  <printOptions/>
  <pageMargins left="0.7874015748031497" right="0.7874015748031497" top="0" bottom="0" header="0.5118110236220472" footer="0.5118110236220472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65"/>
  <sheetViews>
    <sheetView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5.375" style="13" customWidth="1"/>
    <col min="2" max="2" width="3.875" style="13" customWidth="1"/>
    <col min="3" max="16384" width="7.625" style="12" customWidth="1"/>
  </cols>
  <sheetData>
    <row r="1" ht="13.5">
      <c r="C1" s="12" t="s">
        <v>31</v>
      </c>
    </row>
    <row r="2" ht="14.25" thickBot="1"/>
    <row r="3" spans="1:14" ht="13.5">
      <c r="A3" s="3"/>
      <c r="B3" s="4" t="s">
        <v>18</v>
      </c>
      <c r="C3" s="59" t="s">
        <v>23</v>
      </c>
      <c r="D3" s="51" t="s">
        <v>27</v>
      </c>
      <c r="E3" s="14"/>
      <c r="F3" s="60" t="s">
        <v>23</v>
      </c>
      <c r="G3" s="51" t="s">
        <v>30</v>
      </c>
      <c r="H3" s="14"/>
      <c r="I3" s="61" t="s">
        <v>12</v>
      </c>
      <c r="J3" s="51" t="s">
        <v>29</v>
      </c>
      <c r="K3" s="48"/>
      <c r="L3" s="66" t="s">
        <v>34</v>
      </c>
      <c r="M3" s="62"/>
      <c r="N3" s="65" t="s">
        <v>35</v>
      </c>
    </row>
    <row r="4" spans="1:14" ht="14.25" thickBot="1">
      <c r="A4" s="7" t="s">
        <v>19</v>
      </c>
      <c r="B4" s="15">
        <f>COUNT('元データ'!B:B)</f>
        <v>173</v>
      </c>
      <c r="C4" s="16" t="s">
        <v>9</v>
      </c>
      <c r="D4" s="17" t="s">
        <v>10</v>
      </c>
      <c r="E4" s="18" t="s">
        <v>11</v>
      </c>
      <c r="F4" s="19" t="s">
        <v>0</v>
      </c>
      <c r="G4" s="19" t="s">
        <v>1</v>
      </c>
      <c r="H4" s="47" t="s">
        <v>2</v>
      </c>
      <c r="I4" s="49" t="s">
        <v>0</v>
      </c>
      <c r="J4" s="46" t="s">
        <v>1</v>
      </c>
      <c r="K4" s="50" t="s">
        <v>2</v>
      </c>
      <c r="L4" s="20" t="s">
        <v>20</v>
      </c>
      <c r="M4" s="21" t="s">
        <v>21</v>
      </c>
      <c r="N4" s="22" t="s">
        <v>22</v>
      </c>
    </row>
    <row r="5" spans="1:14" ht="13.5">
      <c r="A5" s="23">
        <f ca="1">IF(B5=1,OFFSET('元データ'!A$5,$B$4-ROW($B$65)+ROW()-1,0,1,1),"")</f>
      </c>
      <c r="B5" s="24">
        <f ca="1">OFFSET('元データ'!B$5,B$4-ROW(B$65)+ROW()-1,0,1,1)</f>
        <v>5</v>
      </c>
      <c r="C5" s="25">
        <f ca="1">OFFSET('元データ'!C$5,$B$4-ROW($B$65)+ROW()-1,0,1,1)</f>
        <v>98.3</v>
      </c>
      <c r="D5" s="26">
        <f ca="1">OFFSET('元データ'!D$5,$B$4-ROW($B$65)+ROW()-1,0,1,1)</f>
        <v>95</v>
      </c>
      <c r="E5" s="26">
        <f ca="1">OFFSET('元データ'!E$5,$B$4-ROW($B$65)+ROW()-1,0,1,1)</f>
        <v>99</v>
      </c>
      <c r="F5" s="27">
        <f ca="1">OFFSET('元データ'!F$5,$B$4-ROW($B$65)+ROW()-1,0,1,1)</f>
        <v>99</v>
      </c>
      <c r="G5" s="26">
        <f ca="1">OFFSET('元データ'!G$5,$B$4-ROW($B$65)+ROW()-1,0,1,1)</f>
        <v>100.9</v>
      </c>
      <c r="H5" s="26">
        <f ca="1">OFFSET('元データ'!H$5,$B$4-ROW($B$65)+ROW()-1,0,1,1)</f>
        <v>99.6</v>
      </c>
      <c r="I5" s="25">
        <f ca="1">OFFSET('元データ'!I$5,$B$4-ROW($B$65)+ROW()-1,0,1,1)</f>
        <v>103</v>
      </c>
      <c r="J5" s="26">
        <f ca="1">OFFSET('元データ'!J$5,$B$4-ROW($B$65)+ROW()-1,0,1,1)</f>
        <v>103.5</v>
      </c>
      <c r="K5" s="28">
        <f ca="1">OFFSET('元データ'!K$5,$B$4-ROW($B$65)+ROW()-1,0,1,1)</f>
        <v>101.6</v>
      </c>
      <c r="L5" s="26"/>
      <c r="M5" s="26"/>
      <c r="N5" s="28"/>
    </row>
    <row r="6" spans="1:14" ht="13.5">
      <c r="A6" s="23">
        <f ca="1">IF(B6=1,OFFSET('元データ'!A$5,$B$4-ROW($B$65)+ROW()-1,0,1,1),"")</f>
      </c>
      <c r="B6" s="24">
        <f ca="1">OFFSET('元データ'!B$5,B$4-ROW(B$65)+ROW()-1,0,1,1)</f>
        <v>6</v>
      </c>
      <c r="C6" s="29">
        <f ca="1">OFFSET('元データ'!C$5,$B$4-ROW($B$65)+ROW()-1,0,1,1)</f>
        <v>110.8</v>
      </c>
      <c r="D6" s="30">
        <f ca="1">OFFSET('元データ'!D$5,$B$4-ROW($B$65)+ROW()-1,0,1,1)</f>
        <v>108</v>
      </c>
      <c r="E6" s="30">
        <f ca="1">OFFSET('元データ'!E$5,$B$4-ROW($B$65)+ROW()-1,0,1,1)</f>
        <v>105</v>
      </c>
      <c r="F6" s="31">
        <f ca="1">OFFSET('元データ'!F$5,$B$4-ROW($B$65)+ROW()-1,0,1,1)</f>
        <v>99.6</v>
      </c>
      <c r="G6" s="30">
        <f ca="1">OFFSET('元データ'!G$5,$B$4-ROW($B$65)+ROW()-1,0,1,1)</f>
        <v>102.8</v>
      </c>
      <c r="H6" s="30">
        <f ca="1">OFFSET('元データ'!H$5,$B$4-ROW($B$65)+ROW()-1,0,1,1)</f>
        <v>99.8</v>
      </c>
      <c r="I6" s="29">
        <f ca="1">OFFSET('元データ'!I$5,$B$4-ROW($B$65)+ROW()-1,0,1,1)</f>
        <v>104.3</v>
      </c>
      <c r="J6" s="30">
        <f ca="1">OFFSET('元データ'!J$5,$B$4-ROW($B$65)+ROW()-1,0,1,1)</f>
        <v>104.3</v>
      </c>
      <c r="K6" s="32">
        <f ca="1">OFFSET('元データ'!K$5,$B$4-ROW($B$65)+ROW()-1,0,1,1)</f>
        <v>102</v>
      </c>
      <c r="L6" s="30"/>
      <c r="M6" s="30"/>
      <c r="N6" s="32"/>
    </row>
    <row r="7" spans="1:14" ht="13.5">
      <c r="A7" s="23">
        <f ca="1">IF(B7=1,OFFSET('元データ'!A$5,$B$4-ROW($B$65)+ROW()-1,0,1,1),"")</f>
      </c>
      <c r="B7" s="24">
        <f ca="1">OFFSET('元データ'!B$5,B$4-ROW(B$65)+ROW()-1,0,1,1)</f>
        <v>7</v>
      </c>
      <c r="C7" s="29">
        <f ca="1">OFFSET('元データ'!C$5,$B$4-ROW($B$65)+ROW()-1,0,1,1)</f>
        <v>100.4</v>
      </c>
      <c r="D7" s="30">
        <f ca="1">OFFSET('元データ'!D$5,$B$4-ROW($B$65)+ROW()-1,0,1,1)</f>
        <v>104.2</v>
      </c>
      <c r="E7" s="30">
        <f ca="1">OFFSET('元データ'!E$5,$B$4-ROW($B$65)+ROW()-1,0,1,1)</f>
        <v>102.3</v>
      </c>
      <c r="F7" s="31">
        <f ca="1">OFFSET('元データ'!F$5,$B$4-ROW($B$65)+ROW()-1,0,1,1)</f>
        <v>97.8</v>
      </c>
      <c r="G7" s="30">
        <f ca="1">OFFSET('元データ'!G$5,$B$4-ROW($B$65)+ROW()-1,0,1,1)</f>
        <v>102.1</v>
      </c>
      <c r="H7" s="30">
        <f ca="1">OFFSET('元データ'!H$5,$B$4-ROW($B$65)+ROW()-1,0,1,1)</f>
        <v>99</v>
      </c>
      <c r="I7" s="29">
        <f ca="1">OFFSET('元データ'!I$5,$B$4-ROW($B$65)+ROW()-1,0,1,1)</f>
        <v>104.7</v>
      </c>
      <c r="J7" s="30">
        <f ca="1">OFFSET('元データ'!J$5,$B$4-ROW($B$65)+ROW()-1,0,1,1)</f>
        <v>104.8</v>
      </c>
      <c r="K7" s="32">
        <f ca="1">OFFSET('元データ'!K$5,$B$4-ROW($B$65)+ROW()-1,0,1,1)</f>
        <v>101.5</v>
      </c>
      <c r="L7" s="30"/>
      <c r="M7" s="30"/>
      <c r="N7" s="32"/>
    </row>
    <row r="8" spans="1:14" ht="13.5">
      <c r="A8" s="23">
        <f ca="1">IF(B8=1,OFFSET('元データ'!A$5,$B$4-ROW($B$65)+ROW()-1,0,1,1),"")</f>
      </c>
      <c r="B8" s="24">
        <f ca="1">OFFSET('元データ'!B$5,B$4-ROW(B$65)+ROW()-1,0,1,1)</f>
        <v>8</v>
      </c>
      <c r="C8" s="29">
        <f ca="1">OFFSET('元データ'!C$5,$B$4-ROW($B$65)+ROW()-1,0,1,1)</f>
        <v>88.2</v>
      </c>
      <c r="D8" s="30">
        <f ca="1">OFFSET('元データ'!D$5,$B$4-ROW($B$65)+ROW()-1,0,1,1)</f>
        <v>92.6</v>
      </c>
      <c r="E8" s="30">
        <f ca="1">OFFSET('元データ'!E$5,$B$4-ROW($B$65)+ROW()-1,0,1,1)</f>
        <v>97.7</v>
      </c>
      <c r="F8" s="31">
        <f ca="1">OFFSET('元データ'!F$5,$B$4-ROW($B$65)+ROW()-1,0,1,1)</f>
        <v>101.8</v>
      </c>
      <c r="G8" s="30">
        <f ca="1">OFFSET('元データ'!G$5,$B$4-ROW($B$65)+ROW()-1,0,1,1)</f>
        <v>105</v>
      </c>
      <c r="H8" s="30">
        <f ca="1">OFFSET('元データ'!H$5,$B$4-ROW($B$65)+ROW()-1,0,1,1)</f>
        <v>99.3</v>
      </c>
      <c r="I8" s="29">
        <f ca="1">OFFSET('元データ'!I$5,$B$4-ROW($B$65)+ROW()-1,0,1,1)</f>
        <v>105.1</v>
      </c>
      <c r="J8" s="30">
        <f ca="1">OFFSET('元データ'!J$5,$B$4-ROW($B$65)+ROW()-1,0,1,1)</f>
        <v>105.4</v>
      </c>
      <c r="K8" s="32">
        <f ca="1">OFFSET('元データ'!K$5,$B$4-ROW($B$65)+ROW()-1,0,1,1)</f>
        <v>101.3</v>
      </c>
      <c r="L8" s="30"/>
      <c r="M8" s="30"/>
      <c r="N8" s="32"/>
    </row>
    <row r="9" spans="1:14" ht="13.5">
      <c r="A9" s="23">
        <f ca="1">IF(B9=1,OFFSET('元データ'!A$5,$B$4-ROW($B$65)+ROW()-1,0,1,1),"")</f>
      </c>
      <c r="B9" s="24">
        <f ca="1">OFFSET('元データ'!B$5,B$4-ROW(B$65)+ROW()-1,0,1,1)</f>
        <v>9</v>
      </c>
      <c r="C9" s="29">
        <f ca="1">OFFSET('元データ'!C$5,$B$4-ROW($B$65)+ROW()-1,0,1,1)</f>
        <v>96.1</v>
      </c>
      <c r="D9" s="30">
        <f ca="1">OFFSET('元データ'!D$5,$B$4-ROW($B$65)+ROW()-1,0,1,1)</f>
        <v>101</v>
      </c>
      <c r="E9" s="30">
        <f ca="1">OFFSET('元データ'!E$5,$B$4-ROW($B$65)+ROW()-1,0,1,1)</f>
        <v>97</v>
      </c>
      <c r="F9" s="31">
        <f ca="1">OFFSET('元データ'!F$5,$B$4-ROW($B$65)+ROW()-1,0,1,1)</f>
        <v>97.7</v>
      </c>
      <c r="G9" s="30">
        <f ca="1">OFFSET('元データ'!G$5,$B$4-ROW($B$65)+ROW()-1,0,1,1)</f>
        <v>99.2</v>
      </c>
      <c r="H9" s="30">
        <f ca="1">OFFSET('元データ'!H$5,$B$4-ROW($B$65)+ROW()-1,0,1,1)</f>
        <v>98.6</v>
      </c>
      <c r="I9" s="29">
        <f ca="1">OFFSET('元データ'!I$5,$B$4-ROW($B$65)+ROW()-1,0,1,1)</f>
        <v>105.1</v>
      </c>
      <c r="J9" s="30">
        <f ca="1">OFFSET('元データ'!J$5,$B$4-ROW($B$65)+ROW()-1,0,1,1)</f>
        <v>104.9</v>
      </c>
      <c r="K9" s="32">
        <f ca="1">OFFSET('元データ'!K$5,$B$4-ROW($B$65)+ROW()-1,0,1,1)</f>
        <v>101.7</v>
      </c>
      <c r="L9" s="30"/>
      <c r="M9" s="30"/>
      <c r="N9" s="32"/>
    </row>
    <row r="10" spans="1:14" ht="13.5">
      <c r="A10" s="23">
        <f ca="1">IF(B10=1,OFFSET('元データ'!A$5,$B$4-ROW($B$65)+ROW()-1,0,1,1),"")</f>
      </c>
      <c r="B10" s="24">
        <f ca="1">OFFSET('元データ'!B$5,B$4-ROW(B$65)+ROW()-1,0,1,1)</f>
        <v>10</v>
      </c>
      <c r="C10" s="29">
        <f ca="1">OFFSET('元データ'!C$5,$B$4-ROW($B$65)+ROW()-1,0,1,1)</f>
        <v>102.3</v>
      </c>
      <c r="D10" s="30">
        <f ca="1">OFFSET('元データ'!D$5,$B$4-ROW($B$65)+ROW()-1,0,1,1)</f>
        <v>103.7</v>
      </c>
      <c r="E10" s="30">
        <f ca="1">OFFSET('元データ'!E$5,$B$4-ROW($B$65)+ROW()-1,0,1,1)</f>
        <v>102</v>
      </c>
      <c r="F10" s="31">
        <f ca="1">OFFSET('元データ'!F$5,$B$4-ROW($B$65)+ROW()-1,0,1,1)</f>
        <v>102</v>
      </c>
      <c r="G10" s="30">
        <f ca="1">OFFSET('元データ'!G$5,$B$4-ROW($B$65)+ROW()-1,0,1,1)</f>
        <v>103.7</v>
      </c>
      <c r="H10" s="30">
        <f ca="1">OFFSET('元データ'!H$5,$B$4-ROW($B$65)+ROW()-1,0,1,1)</f>
        <v>100</v>
      </c>
      <c r="I10" s="29">
        <f ca="1">OFFSET('元データ'!I$5,$B$4-ROW($B$65)+ROW()-1,0,1,1)</f>
        <v>105.9</v>
      </c>
      <c r="J10" s="30">
        <f ca="1">OFFSET('元データ'!J$5,$B$4-ROW($B$65)+ROW()-1,0,1,1)</f>
        <v>104.8</v>
      </c>
      <c r="K10" s="32">
        <f ca="1">OFFSET('元データ'!K$5,$B$4-ROW($B$65)+ROW()-1,0,1,1)</f>
        <v>103.1</v>
      </c>
      <c r="L10" s="30"/>
      <c r="M10" s="30"/>
      <c r="N10" s="32"/>
    </row>
    <row r="11" spans="1:14" ht="13.5">
      <c r="A11" s="23">
        <f ca="1">IF(B11=1,OFFSET('元データ'!A$5,$B$4-ROW($B$65)+ROW()-1,0,1,1),"")</f>
      </c>
      <c r="B11" s="24">
        <f ca="1">OFFSET('元データ'!B$5,B$4-ROW(B$65)+ROW()-1,0,1,1)</f>
        <v>11</v>
      </c>
      <c r="C11" s="29">
        <f ca="1">OFFSET('元データ'!C$5,$B$4-ROW($B$65)+ROW()-1,0,1,1)</f>
        <v>105.5</v>
      </c>
      <c r="D11" s="30">
        <f ca="1">OFFSET('元データ'!D$5,$B$4-ROW($B$65)+ROW()-1,0,1,1)</f>
        <v>107</v>
      </c>
      <c r="E11" s="30">
        <f ca="1">OFFSET('元データ'!E$5,$B$4-ROW($B$65)+ROW()-1,0,1,1)</f>
        <v>103.1</v>
      </c>
      <c r="F11" s="31">
        <f ca="1">OFFSET('元データ'!F$5,$B$4-ROW($B$65)+ROW()-1,0,1,1)</f>
        <v>102</v>
      </c>
      <c r="G11" s="30">
        <f ca="1">OFFSET('元データ'!G$5,$B$4-ROW($B$65)+ROW()-1,0,1,1)</f>
        <v>104.7</v>
      </c>
      <c r="H11" s="30">
        <f ca="1">OFFSET('元データ'!H$5,$B$4-ROW($B$65)+ROW()-1,0,1,1)</f>
        <v>98.9</v>
      </c>
      <c r="I11" s="29">
        <f ca="1">OFFSET('元データ'!I$5,$B$4-ROW($B$65)+ROW()-1,0,1,1)</f>
        <v>106.3</v>
      </c>
      <c r="J11" s="30">
        <f ca="1">OFFSET('元データ'!J$5,$B$4-ROW($B$65)+ROW()-1,0,1,1)</f>
        <v>106.5</v>
      </c>
      <c r="K11" s="32">
        <f ca="1">OFFSET('元データ'!K$5,$B$4-ROW($B$65)+ROW()-1,0,1,1)</f>
        <v>103.2</v>
      </c>
      <c r="L11" s="30"/>
      <c r="M11" s="30"/>
      <c r="N11" s="32"/>
    </row>
    <row r="12" spans="1:14" ht="13.5">
      <c r="A12" s="23">
        <f ca="1">IF(B12=1,OFFSET('元データ'!A$5,$B$4-ROW($B$65)+ROW()-1,0,1,1),"")</f>
      </c>
      <c r="B12" s="24">
        <f ca="1">OFFSET('元データ'!B$5,B$4-ROW(B$65)+ROW()-1,0,1,1)</f>
        <v>12</v>
      </c>
      <c r="C12" s="29">
        <f ca="1">OFFSET('元データ'!C$5,$B$4-ROW($B$65)+ROW()-1,0,1,1)</f>
        <v>98.5</v>
      </c>
      <c r="D12" s="30">
        <f ca="1">OFFSET('元データ'!D$5,$B$4-ROW($B$65)+ROW()-1,0,1,1)</f>
        <v>103.9</v>
      </c>
      <c r="E12" s="30">
        <f ca="1">OFFSET('元データ'!E$5,$B$4-ROW($B$65)+ROW()-1,0,1,1)</f>
        <v>100</v>
      </c>
      <c r="F12" s="31">
        <f ca="1">OFFSET('元データ'!F$5,$B$4-ROW($B$65)+ROW()-1,0,1,1)</f>
        <v>100.9</v>
      </c>
      <c r="G12" s="30">
        <f ca="1">OFFSET('元データ'!G$5,$B$4-ROW($B$65)+ROW()-1,0,1,1)</f>
        <v>103.1</v>
      </c>
      <c r="H12" s="30">
        <f ca="1">OFFSET('元データ'!H$5,$B$4-ROW($B$65)+ROW()-1,0,1,1)</f>
        <v>100.7</v>
      </c>
      <c r="I12" s="29">
        <f ca="1">OFFSET('元データ'!I$5,$B$4-ROW($B$65)+ROW()-1,0,1,1)</f>
        <v>106.6</v>
      </c>
      <c r="J12" s="30">
        <f ca="1">OFFSET('元データ'!J$5,$B$4-ROW($B$65)+ROW()-1,0,1,1)</f>
        <v>106.4</v>
      </c>
      <c r="K12" s="32">
        <f ca="1">OFFSET('元データ'!K$5,$B$4-ROW($B$65)+ROW()-1,0,1,1)</f>
        <v>104.3</v>
      </c>
      <c r="L12" s="30"/>
      <c r="M12" s="30"/>
      <c r="N12" s="32"/>
    </row>
    <row r="13" spans="1:14" ht="13.5">
      <c r="A13" s="23">
        <f ca="1">IF(B13=1,OFFSET('元データ'!A$5,$B$4-ROW($B$65)+ROW()-1,0,1,1),"")</f>
        <v>19</v>
      </c>
      <c r="B13" s="24">
        <f ca="1">OFFSET('元データ'!B$5,B$4-ROW(B$65)+ROW()-1,0,1,1)</f>
        <v>1</v>
      </c>
      <c r="C13" s="29">
        <f ca="1">OFFSET('元データ'!C$5,$B$4-ROW($B$65)+ROW()-1,0,1,1)</f>
        <v>91.2</v>
      </c>
      <c r="D13" s="30">
        <f ca="1">OFFSET('元データ'!D$5,$B$4-ROW($B$65)+ROW()-1,0,1,1)</f>
        <v>94.7</v>
      </c>
      <c r="E13" s="30">
        <f ca="1">OFFSET('元データ'!E$5,$B$4-ROW($B$65)+ROW()-1,0,1,1)</f>
        <v>101.5</v>
      </c>
      <c r="F13" s="31">
        <f ca="1">OFFSET('元データ'!F$5,$B$4-ROW($B$65)+ROW()-1,0,1,1)</f>
        <v>100.4</v>
      </c>
      <c r="G13" s="30">
        <f ca="1">OFFSET('元データ'!G$5,$B$4-ROW($B$65)+ROW()-1,0,1,1)</f>
        <v>103</v>
      </c>
      <c r="H13" s="30">
        <f ca="1">OFFSET('元データ'!H$5,$B$4-ROW($B$65)+ROW()-1,0,1,1)</f>
        <v>101</v>
      </c>
      <c r="I13" s="29">
        <f ca="1">OFFSET('元データ'!I$5,$B$4-ROW($B$65)+ROW()-1,0,1,1)</f>
        <v>105.4</v>
      </c>
      <c r="J13" s="30">
        <f ca="1">OFFSET('元データ'!J$5,$B$4-ROW($B$65)+ROW()-1,0,1,1)</f>
        <v>105.9</v>
      </c>
      <c r="K13" s="32">
        <f ca="1">OFFSET('元データ'!K$5,$B$4-ROW($B$65)+ROW()-1,0,1,1)</f>
        <v>103.4</v>
      </c>
      <c r="L13" s="30"/>
      <c r="M13" s="30"/>
      <c r="N13" s="32"/>
    </row>
    <row r="14" spans="1:14" ht="13.5">
      <c r="A14" s="23">
        <f ca="1">IF(B14=1,OFFSET('元データ'!A$5,$B$4-ROW($B$65)+ROW()-1,0,1,1),"")</f>
      </c>
      <c r="B14" s="24">
        <f ca="1">OFFSET('元データ'!B$5,B$4-ROW(B$65)+ROW()-1,0,1,1)</f>
        <v>2</v>
      </c>
      <c r="C14" s="29">
        <f ca="1">OFFSET('元データ'!C$5,$B$4-ROW($B$65)+ROW()-1,0,1,1)</f>
        <v>99.2</v>
      </c>
      <c r="D14" s="30">
        <f ca="1">OFFSET('元データ'!D$5,$B$4-ROW($B$65)+ROW()-1,0,1,1)</f>
        <v>103.9</v>
      </c>
      <c r="E14" s="30">
        <f ca="1">OFFSET('元データ'!E$5,$B$4-ROW($B$65)+ROW()-1,0,1,1)</f>
        <v>98.4</v>
      </c>
      <c r="F14" s="31">
        <f ca="1">OFFSET('元データ'!F$5,$B$4-ROW($B$65)+ROW()-1,0,1,1)</f>
        <v>100.7</v>
      </c>
      <c r="G14" s="30">
        <f ca="1">OFFSET('元データ'!G$5,$B$4-ROW($B$65)+ROW()-1,0,1,1)</f>
        <v>106</v>
      </c>
      <c r="H14" s="30">
        <f ca="1">OFFSET('元データ'!H$5,$B$4-ROW($B$65)+ROW()-1,0,1,1)</f>
        <v>98.5</v>
      </c>
      <c r="I14" s="29">
        <f ca="1">OFFSET('元データ'!I$5,$B$4-ROW($B$65)+ROW()-1,0,1,1)</f>
        <v>106</v>
      </c>
      <c r="J14" s="30">
        <f ca="1">OFFSET('元データ'!J$5,$B$4-ROW($B$65)+ROW()-1,0,1,1)</f>
        <v>106.1</v>
      </c>
      <c r="K14" s="32">
        <f ca="1">OFFSET('元データ'!K$5,$B$4-ROW($B$65)+ROW()-1,0,1,1)</f>
        <v>103.1</v>
      </c>
      <c r="L14" s="30"/>
      <c r="M14" s="30"/>
      <c r="N14" s="32"/>
    </row>
    <row r="15" spans="1:14" ht="13.5">
      <c r="A15" s="23">
        <f ca="1">IF(B15=1,OFFSET('元データ'!A$5,$B$4-ROW($B$65)+ROW()-1,0,1,1),"")</f>
      </c>
      <c r="B15" s="24">
        <f ca="1">OFFSET('元データ'!B$5,B$4-ROW(B$65)+ROW()-1,0,1,1)</f>
        <v>3</v>
      </c>
      <c r="C15" s="29">
        <f ca="1">OFFSET('元データ'!C$5,$B$4-ROW($B$65)+ROW()-1,0,1,1)</f>
        <v>106.4</v>
      </c>
      <c r="D15" s="30">
        <f ca="1">OFFSET('元データ'!D$5,$B$4-ROW($B$65)+ROW()-1,0,1,1)</f>
        <v>113.1</v>
      </c>
      <c r="E15" s="30">
        <f ca="1">OFFSET('元データ'!E$5,$B$4-ROW($B$65)+ROW()-1,0,1,1)</f>
        <v>93.1</v>
      </c>
      <c r="F15" s="31">
        <f ca="1">OFFSET('元データ'!F$5,$B$4-ROW($B$65)+ROW()-1,0,1,1)</f>
        <v>98.4</v>
      </c>
      <c r="G15" s="30">
        <f ca="1">OFFSET('元データ'!G$5,$B$4-ROW($B$65)+ROW()-1,0,1,1)</f>
        <v>100.3</v>
      </c>
      <c r="H15" s="30">
        <f ca="1">OFFSET('元データ'!H$5,$B$4-ROW($B$65)+ROW()-1,0,1,1)</f>
        <v>98.8</v>
      </c>
      <c r="I15" s="29">
        <f ca="1">OFFSET('元データ'!I$5,$B$4-ROW($B$65)+ROW()-1,0,1,1)</f>
        <v>106</v>
      </c>
      <c r="J15" s="30">
        <f ca="1">OFFSET('元データ'!J$5,$B$4-ROW($B$65)+ROW()-1,0,1,1)</f>
        <v>105.8</v>
      </c>
      <c r="K15" s="32">
        <f ca="1">OFFSET('元データ'!K$5,$B$4-ROW($B$65)+ROW()-1,0,1,1)</f>
        <v>103.3</v>
      </c>
      <c r="L15" s="30"/>
      <c r="M15" s="30"/>
      <c r="N15" s="32"/>
    </row>
    <row r="16" spans="1:14" ht="13.5">
      <c r="A16" s="23">
        <f ca="1">IF(B16=1,OFFSET('元データ'!A$5,$B$4-ROW($B$65)+ROW()-1,0,1,1),"")</f>
      </c>
      <c r="B16" s="24">
        <f ca="1">OFFSET('元データ'!B$5,B$4-ROW(B$65)+ROW()-1,0,1,1)</f>
        <v>4</v>
      </c>
      <c r="C16" s="33">
        <f ca="1">OFFSET('元データ'!C$5,$B$4-ROW($B$65)+ROW()-1,0,1,1)</f>
        <v>99.9</v>
      </c>
      <c r="D16" s="34">
        <f ca="1">OFFSET('元データ'!D$5,$B$4-ROW($B$65)+ROW()-1,0,1,1)</f>
        <v>101.6</v>
      </c>
      <c r="E16" s="34">
        <f ca="1">OFFSET('元データ'!E$5,$B$4-ROW($B$65)+ROW()-1,0,1,1)</f>
        <v>94</v>
      </c>
      <c r="F16" s="35">
        <f ca="1">OFFSET('元データ'!F$5,$B$4-ROW($B$65)+ROW()-1,0,1,1)</f>
        <v>97.7</v>
      </c>
      <c r="G16" s="34">
        <f ca="1">OFFSET('元データ'!G$5,$B$4-ROW($B$65)+ROW()-1,0,1,1)</f>
        <v>99.5</v>
      </c>
      <c r="H16" s="34">
        <f ca="1">OFFSET('元データ'!H$5,$B$4-ROW($B$65)+ROW()-1,0,1,1)</f>
        <v>98.5</v>
      </c>
      <c r="I16" s="33">
        <f ca="1">OFFSET('元データ'!I$5,$B$4-ROW($B$65)+ROW()-1,0,1,1)</f>
        <v>105.6</v>
      </c>
      <c r="J16" s="34">
        <f ca="1">OFFSET('元データ'!J$5,$B$4-ROW($B$65)+ROW()-1,0,1,1)</f>
        <v>106.3</v>
      </c>
      <c r="K16" s="36">
        <f ca="1">OFFSET('元データ'!K$5,$B$4-ROW($B$65)+ROW()-1,0,1,1)</f>
        <v>103.2</v>
      </c>
      <c r="L16" s="34"/>
      <c r="M16" s="34"/>
      <c r="N16" s="36"/>
    </row>
    <row r="17" spans="1:14" ht="13.5">
      <c r="A17" s="37">
        <f ca="1">OFFSET('元データ'!A$5,$B$4-ROW($B$65)+ROW()-1,0,1,1)</f>
        <v>19</v>
      </c>
      <c r="B17" s="38">
        <f ca="1">OFFSET('元データ'!B$5,B$4-ROW(B$65)+ROW()-1,0,1,1)</f>
        <v>5</v>
      </c>
      <c r="C17" s="39">
        <f ca="1">OFFSET('元データ'!C$5,$B$4-ROW($B$65)+ROW()-1,0,1,1)</f>
        <v>100.7</v>
      </c>
      <c r="D17" s="40">
        <f ca="1">OFFSET('元データ'!D$5,$B$4-ROW($B$65)+ROW()-1,0,1,1)</f>
        <v>97.6</v>
      </c>
      <c r="E17" s="40">
        <f ca="1">OFFSET('元データ'!E$5,$B$4-ROW($B$65)+ROW()-1,0,1,1)</f>
        <v>97</v>
      </c>
      <c r="F17" s="70">
        <f ca="1">OFFSET('元データ'!F$5,$B$4-ROW($B$65)+ROW()-1,0,1,1)</f>
        <v>100.9</v>
      </c>
      <c r="G17" s="71">
        <f ca="1">OFFSET('元データ'!G$5,$B$4-ROW($B$65)+ROW()-1,0,1,1)</f>
        <v>102.5</v>
      </c>
      <c r="H17" s="71">
        <f ca="1">OFFSET('元データ'!H$5,$B$4-ROW($B$65)+ROW()-1,0,1,1)</f>
        <v>97.6</v>
      </c>
      <c r="I17" s="39">
        <f ca="1">OFFSET('元データ'!I$5,$B$4-ROW($B$65)+ROW()-1,0,1,1)</f>
        <v>106.8</v>
      </c>
      <c r="J17" s="40">
        <f ca="1">OFFSET('元データ'!J$5,$B$4-ROW($B$65)+ROW()-1,0,1,1)</f>
        <v>107.2</v>
      </c>
      <c r="K17" s="42">
        <f ca="1">OFFSET('元データ'!K$5,$B$4-ROW($B$65)+ROW()-1,0,1,1)</f>
        <v>103.2</v>
      </c>
      <c r="L17" s="71">
        <f aca="true" t="shared" si="0" ref="L17:L64">(C17/C5-1)*100</f>
        <v>2.4415055951169995</v>
      </c>
      <c r="M17" s="71">
        <f aca="true" t="shared" si="1" ref="M17:M64">(D17/D5-1)*100</f>
        <v>2.7368421052631486</v>
      </c>
      <c r="N17" s="74">
        <f aca="true" t="shared" si="2" ref="N17:N64">(E17/E5-1)*100</f>
        <v>-2.020202020202022</v>
      </c>
    </row>
    <row r="18" spans="1:14" ht="13.5">
      <c r="A18" s="37">
        <f ca="1">IF(B18=1,OFFSET('元データ'!A$5,$B$4-ROW($B$65)+ROW()-1,0,1,1),"")</f>
      </c>
      <c r="B18" s="38">
        <f ca="1">OFFSET('元データ'!B$5,B$4-ROW(B$65)+ROW()-1,0,1,1)</f>
        <v>6</v>
      </c>
      <c r="C18" s="39">
        <f ca="1">OFFSET('元データ'!C$5,$B$4-ROW($B$65)+ROW()-1,0,1,1)</f>
        <v>110.6</v>
      </c>
      <c r="D18" s="40">
        <f ca="1">OFFSET('元データ'!D$5,$B$4-ROW($B$65)+ROW()-1,0,1,1)</f>
        <v>107.7</v>
      </c>
      <c r="E18" s="40">
        <f ca="1">OFFSET('元データ'!E$5,$B$4-ROW($B$65)+ROW()-1,0,1,1)</f>
        <v>102.6</v>
      </c>
      <c r="F18" s="70">
        <f ca="1">OFFSET('元データ'!F$5,$B$4-ROW($B$65)+ROW()-1,0,1,1)</f>
        <v>101.1</v>
      </c>
      <c r="G18" s="71">
        <f ca="1">OFFSET('元データ'!G$5,$B$4-ROW($B$65)+ROW()-1,0,1,1)</f>
        <v>103.5</v>
      </c>
      <c r="H18" s="71">
        <f ca="1">OFFSET('元データ'!H$5,$B$4-ROW($B$65)+ROW()-1,0,1,1)</f>
        <v>97.6</v>
      </c>
      <c r="I18" s="39">
        <f ca="1">OFFSET('元データ'!I$5,$B$4-ROW($B$65)+ROW()-1,0,1,1)</f>
        <v>106.9</v>
      </c>
      <c r="J18" s="40">
        <f ca="1">OFFSET('元データ'!J$5,$B$4-ROW($B$65)+ROW()-1,0,1,1)</f>
        <v>107.6</v>
      </c>
      <c r="K18" s="42">
        <f ca="1">OFFSET('元データ'!K$5,$B$4-ROW($B$65)+ROW()-1,0,1,1)</f>
        <v>103.1</v>
      </c>
      <c r="L18" s="71">
        <f t="shared" si="0"/>
        <v>-0.18050541516245744</v>
      </c>
      <c r="M18" s="71">
        <f t="shared" si="1"/>
        <v>-0.2777777777777768</v>
      </c>
      <c r="N18" s="74">
        <f t="shared" si="2"/>
        <v>-2.285714285714291</v>
      </c>
    </row>
    <row r="19" spans="1:14" ht="13.5">
      <c r="A19" s="37">
        <f ca="1">IF(B19=1,OFFSET('元データ'!A$5,$B$4-ROW($B$65)+ROW()-1,0,1,1),"")</f>
      </c>
      <c r="B19" s="38">
        <f ca="1">OFFSET('元データ'!B$5,B$4-ROW(B$65)+ROW()-1,0,1,1)</f>
        <v>7</v>
      </c>
      <c r="C19" s="39">
        <f ca="1">OFFSET('元データ'!C$5,$B$4-ROW($B$65)+ROW()-1,0,1,1)</f>
        <v>101.8</v>
      </c>
      <c r="D19" s="40">
        <f ca="1">OFFSET('元データ'!D$5,$B$4-ROW($B$65)+ROW()-1,0,1,1)</f>
        <v>102</v>
      </c>
      <c r="E19" s="40">
        <f ca="1">OFFSET('元データ'!E$5,$B$4-ROW($B$65)+ROW()-1,0,1,1)</f>
        <v>102.7</v>
      </c>
      <c r="F19" s="70">
        <f ca="1">OFFSET('元データ'!F$5,$B$4-ROW($B$65)+ROW()-1,0,1,1)</f>
        <v>97.9</v>
      </c>
      <c r="G19" s="71">
        <f ca="1">OFFSET('元データ'!G$5,$B$4-ROW($B$65)+ROW()-1,0,1,1)</f>
        <v>99.1</v>
      </c>
      <c r="H19" s="71">
        <f ca="1">OFFSET('元データ'!H$5,$B$4-ROW($B$65)+ROW()-1,0,1,1)</f>
        <v>99.4</v>
      </c>
      <c r="I19" s="39">
        <f ca="1">OFFSET('元データ'!I$5,$B$4-ROW($B$65)+ROW()-1,0,1,1)</f>
        <v>107</v>
      </c>
      <c r="J19" s="40">
        <f ca="1">OFFSET('元データ'!J$5,$B$4-ROW($B$65)+ROW()-1,0,1,1)</f>
        <v>106.8</v>
      </c>
      <c r="K19" s="42">
        <f ca="1">OFFSET('元データ'!K$5,$B$4-ROW($B$65)+ROW()-1,0,1,1)</f>
        <v>103.6</v>
      </c>
      <c r="L19" s="71">
        <f t="shared" si="0"/>
        <v>1.3944223107569709</v>
      </c>
      <c r="M19" s="71">
        <f t="shared" si="1"/>
        <v>-2.111324376199619</v>
      </c>
      <c r="N19" s="74">
        <f t="shared" si="2"/>
        <v>0.3910068426197455</v>
      </c>
    </row>
    <row r="20" spans="1:14" ht="13.5">
      <c r="A20" s="37">
        <f ca="1">IF(B20=1,OFFSET('元データ'!A$5,$B$4-ROW($B$65)+ROW()-1,0,1,1),"")</f>
      </c>
      <c r="B20" s="38">
        <f ca="1">OFFSET('元データ'!B$5,B$4-ROW(B$65)+ROW()-1,0,1,1)</f>
        <v>8</v>
      </c>
      <c r="C20" s="39">
        <f ca="1">OFFSET('元データ'!C$5,$B$4-ROW($B$65)+ROW()-1,0,1,1)</f>
        <v>92.8</v>
      </c>
      <c r="D20" s="40">
        <f ca="1">OFFSET('元データ'!D$5,$B$4-ROW($B$65)+ROW()-1,0,1,1)</f>
        <v>96</v>
      </c>
      <c r="E20" s="40">
        <f ca="1">OFFSET('元データ'!E$5,$B$4-ROW($B$65)+ROW()-1,0,1,1)</f>
        <v>97.9</v>
      </c>
      <c r="F20" s="70">
        <f ca="1">OFFSET('元データ'!F$5,$B$4-ROW($B$65)+ROW()-1,0,1,1)</f>
        <v>106.9</v>
      </c>
      <c r="G20" s="71">
        <f ca="1">OFFSET('元データ'!G$5,$B$4-ROW($B$65)+ROW()-1,0,1,1)</f>
        <v>108.7</v>
      </c>
      <c r="H20" s="71">
        <f ca="1">OFFSET('元データ'!H$5,$B$4-ROW($B$65)+ROW()-1,0,1,1)</f>
        <v>99.6</v>
      </c>
      <c r="I20" s="39">
        <f ca="1">OFFSET('元データ'!I$5,$B$4-ROW($B$65)+ROW()-1,0,1,1)</f>
        <v>109.7</v>
      </c>
      <c r="J20" s="40">
        <f ca="1">OFFSET('元データ'!J$5,$B$4-ROW($B$65)+ROW()-1,0,1,1)</f>
        <v>110.1</v>
      </c>
      <c r="K20" s="42">
        <f ca="1">OFFSET('元データ'!K$5,$B$4-ROW($B$65)+ROW()-1,0,1,1)</f>
        <v>103.7</v>
      </c>
      <c r="L20" s="71">
        <f t="shared" si="0"/>
        <v>5.215419501133778</v>
      </c>
      <c r="M20" s="71">
        <f t="shared" si="1"/>
        <v>3.6717062634989306</v>
      </c>
      <c r="N20" s="74">
        <f t="shared" si="2"/>
        <v>0.20470829068577334</v>
      </c>
    </row>
    <row r="21" spans="1:14" ht="13.5">
      <c r="A21" s="37">
        <f ca="1">IF(B21=1,OFFSET('元データ'!A$5,$B$4-ROW($B$65)+ROW()-1,0,1,1),"")</f>
      </c>
      <c r="B21" s="38">
        <f ca="1">OFFSET('元データ'!B$5,B$4-ROW(B$65)+ROW()-1,0,1,1)</f>
        <v>9</v>
      </c>
      <c r="C21" s="39">
        <f ca="1">OFFSET('元データ'!C$5,$B$4-ROW($B$65)+ROW()-1,0,1,1)</f>
        <v>98.4</v>
      </c>
      <c r="D21" s="40">
        <f ca="1">OFFSET('元データ'!D$5,$B$4-ROW($B$65)+ROW()-1,0,1,1)</f>
        <v>103.9</v>
      </c>
      <c r="E21" s="40">
        <f ca="1">OFFSET('元データ'!E$5,$B$4-ROW($B$65)+ROW()-1,0,1,1)</f>
        <v>97.1</v>
      </c>
      <c r="F21" s="70">
        <f ca="1">OFFSET('元データ'!F$5,$B$4-ROW($B$65)+ROW()-1,0,1,1)</f>
        <v>102.4</v>
      </c>
      <c r="G21" s="71">
        <f ca="1">OFFSET('元データ'!G$5,$B$4-ROW($B$65)+ROW()-1,0,1,1)</f>
        <v>104.3</v>
      </c>
      <c r="H21" s="71">
        <f ca="1">OFFSET('元データ'!H$5,$B$4-ROW($B$65)+ROW()-1,0,1,1)</f>
        <v>98.9</v>
      </c>
      <c r="I21" s="39">
        <f ca="1">OFFSET('元データ'!I$5,$B$4-ROW($B$65)+ROW()-1,0,1,1)</f>
        <v>107.9</v>
      </c>
      <c r="J21" s="40">
        <f ca="1">OFFSET('元データ'!J$5,$B$4-ROW($B$65)+ROW()-1,0,1,1)</f>
        <v>108.4</v>
      </c>
      <c r="K21" s="42">
        <f ca="1">OFFSET('元データ'!K$5,$B$4-ROW($B$65)+ROW()-1,0,1,1)</f>
        <v>104.2</v>
      </c>
      <c r="L21" s="71">
        <f t="shared" si="0"/>
        <v>2.393340270551514</v>
      </c>
      <c r="M21" s="71">
        <f t="shared" si="1"/>
        <v>2.871287128712874</v>
      </c>
      <c r="N21" s="74">
        <f t="shared" si="2"/>
        <v>0.10309278350515427</v>
      </c>
    </row>
    <row r="22" spans="1:14" ht="13.5">
      <c r="A22" s="37">
        <f ca="1">IF(B22=1,OFFSET('元データ'!A$5,$B$4-ROW($B$65)+ROW()-1,0,1,1),"")</f>
      </c>
      <c r="B22" s="38">
        <f ca="1">OFFSET('元データ'!B$5,B$4-ROW(B$65)+ROW()-1,0,1,1)</f>
        <v>10</v>
      </c>
      <c r="C22" s="39">
        <f ca="1">OFFSET('元データ'!C$5,$B$4-ROW($B$65)+ROW()-1,0,1,1)</f>
        <v>104.6</v>
      </c>
      <c r="D22" s="40">
        <f ca="1">OFFSET('元データ'!D$5,$B$4-ROW($B$65)+ROW()-1,0,1,1)</f>
        <v>105.8</v>
      </c>
      <c r="E22" s="40">
        <f ca="1">OFFSET('元データ'!E$5,$B$4-ROW($B$65)+ROW()-1,0,1,1)</f>
        <v>101.5</v>
      </c>
      <c r="F22" s="70">
        <f ca="1">OFFSET('元データ'!F$5,$B$4-ROW($B$65)+ROW()-1,0,1,1)</f>
        <v>102.6</v>
      </c>
      <c r="G22" s="71">
        <f ca="1">OFFSET('元データ'!G$5,$B$4-ROW($B$65)+ROW()-1,0,1,1)</f>
        <v>104.9</v>
      </c>
      <c r="H22" s="71">
        <f ca="1">OFFSET('元データ'!H$5,$B$4-ROW($B$65)+ROW()-1,0,1,1)</f>
        <v>99.5</v>
      </c>
      <c r="I22" s="39">
        <f ca="1">OFFSET('元データ'!I$5,$B$4-ROW($B$65)+ROW()-1,0,1,1)</f>
        <v>110</v>
      </c>
      <c r="J22" s="40">
        <f ca="1">OFFSET('元データ'!J$5,$B$4-ROW($B$65)+ROW()-1,0,1,1)</f>
        <v>110.1</v>
      </c>
      <c r="K22" s="42">
        <f ca="1">OFFSET('元データ'!K$5,$B$4-ROW($B$65)+ROW()-1,0,1,1)</f>
        <v>104.9</v>
      </c>
      <c r="L22" s="71">
        <f t="shared" si="0"/>
        <v>2.2482893450635366</v>
      </c>
      <c r="M22" s="71">
        <f t="shared" si="1"/>
        <v>2.0250723240115676</v>
      </c>
      <c r="N22" s="74">
        <f t="shared" si="2"/>
        <v>-0.4901960784313708</v>
      </c>
    </row>
    <row r="23" spans="1:14" ht="13.5">
      <c r="A23" s="37">
        <f ca="1">IF(B23=1,OFFSET('元データ'!A$5,$B$4-ROW($B$65)+ROW()-1,0,1,1),"")</f>
      </c>
      <c r="B23" s="38">
        <f ca="1">OFFSET('元データ'!B$5,B$4-ROW(B$65)+ROW()-1,0,1,1)</f>
        <v>11</v>
      </c>
      <c r="C23" s="39">
        <f ca="1">OFFSET('元データ'!C$5,$B$4-ROW($B$65)+ROW()-1,0,1,1)</f>
        <v>107.3</v>
      </c>
      <c r="D23" s="40">
        <f ca="1">OFFSET('元データ'!D$5,$B$4-ROW($B$65)+ROW()-1,0,1,1)</f>
        <v>106.6</v>
      </c>
      <c r="E23" s="40">
        <f ca="1">OFFSET('元データ'!E$5,$B$4-ROW($B$65)+ROW()-1,0,1,1)</f>
        <v>104.7</v>
      </c>
      <c r="F23" s="70">
        <f ca="1">OFFSET('元データ'!F$5,$B$4-ROW($B$65)+ROW()-1,0,1,1)</f>
        <v>102.8</v>
      </c>
      <c r="G23" s="71">
        <f ca="1">OFFSET('元データ'!G$5,$B$4-ROW($B$65)+ROW()-1,0,1,1)</f>
        <v>103</v>
      </c>
      <c r="H23" s="71">
        <f ca="1">OFFSET('元データ'!H$5,$B$4-ROW($B$65)+ROW()-1,0,1,1)</f>
        <v>100.4</v>
      </c>
      <c r="I23" s="39">
        <f ca="1">OFFSET('元データ'!I$5,$B$4-ROW($B$65)+ROW()-1,0,1,1)</f>
        <v>108.4</v>
      </c>
      <c r="J23" s="40">
        <f ca="1">OFFSET('元データ'!J$5,$B$4-ROW($B$65)+ROW()-1,0,1,1)</f>
        <v>109.1</v>
      </c>
      <c r="K23" s="42">
        <f ca="1">OFFSET('元データ'!K$5,$B$4-ROW($B$65)+ROW()-1,0,1,1)</f>
        <v>105.8</v>
      </c>
      <c r="L23" s="71">
        <f t="shared" si="0"/>
        <v>1.7061611374407537</v>
      </c>
      <c r="M23" s="71">
        <f t="shared" si="1"/>
        <v>-0.37383177570093906</v>
      </c>
      <c r="N23" s="74">
        <f t="shared" si="2"/>
        <v>1.5518913676042745</v>
      </c>
    </row>
    <row r="24" spans="1:14" ht="13.5">
      <c r="A24" s="37">
        <f ca="1">IF(B24=1,OFFSET('元データ'!A$5,$B$4-ROW($B$65)+ROW()-1,0,1,1),"")</f>
      </c>
      <c r="B24" s="38">
        <f ca="1">OFFSET('元データ'!B$5,B$4-ROW(B$65)+ROW()-1,0,1,1)</f>
        <v>12</v>
      </c>
      <c r="C24" s="39">
        <f ca="1">OFFSET('元データ'!C$5,$B$4-ROW($B$65)+ROW()-1,0,1,1)</f>
        <v>98.8</v>
      </c>
      <c r="D24" s="40">
        <f ca="1">OFFSET('元データ'!D$5,$B$4-ROW($B$65)+ROW()-1,0,1,1)</f>
        <v>103.1</v>
      </c>
      <c r="E24" s="40">
        <f ca="1">OFFSET('元データ'!E$5,$B$4-ROW($B$65)+ROW()-1,0,1,1)</f>
        <v>102.8</v>
      </c>
      <c r="F24" s="70">
        <f ca="1">OFFSET('元データ'!F$5,$B$4-ROW($B$65)+ROW()-1,0,1,1)</f>
        <v>101.8</v>
      </c>
      <c r="G24" s="71">
        <f ca="1">OFFSET('元データ'!G$5,$B$4-ROW($B$65)+ROW()-1,0,1,1)</f>
        <v>103.7</v>
      </c>
      <c r="H24" s="71">
        <f ca="1">OFFSET('元データ'!H$5,$B$4-ROW($B$65)+ROW()-1,0,1,1)</f>
        <v>103.3</v>
      </c>
      <c r="I24" s="39">
        <f ca="1">OFFSET('元データ'!I$5,$B$4-ROW($B$65)+ROW()-1,0,1,1)</f>
        <v>109.1</v>
      </c>
      <c r="J24" s="40">
        <f ca="1">OFFSET('元データ'!J$5,$B$4-ROW($B$65)+ROW()-1,0,1,1)</f>
        <v>110.6</v>
      </c>
      <c r="K24" s="42">
        <f ca="1">OFFSET('元データ'!K$5,$B$4-ROW($B$65)+ROW()-1,0,1,1)</f>
        <v>105.5</v>
      </c>
      <c r="L24" s="71">
        <f t="shared" si="0"/>
        <v>0.3045685279187804</v>
      </c>
      <c r="M24" s="71">
        <f t="shared" si="1"/>
        <v>-0.7699711260827802</v>
      </c>
      <c r="N24" s="74">
        <f t="shared" si="2"/>
        <v>2.8000000000000025</v>
      </c>
    </row>
    <row r="25" spans="1:14" ht="13.5">
      <c r="A25" s="37">
        <f ca="1">IF(B25=1,OFFSET('元データ'!A$5,$B$4-ROW($B$65)+ROW()-1,0,1,1),"")</f>
        <v>20</v>
      </c>
      <c r="B25" s="38">
        <f ca="1">OFFSET('元データ'!B$5,B$4-ROW(B$65)+ROW()-1,0,1,1)</f>
        <v>1</v>
      </c>
      <c r="C25" s="39">
        <f ca="1">OFFSET('元データ'!C$5,$B$4-ROW($B$65)+ROW()-1,0,1,1)</f>
        <v>90.8</v>
      </c>
      <c r="D25" s="40">
        <f ca="1">OFFSET('元データ'!D$5,$B$4-ROW($B$65)+ROW()-1,0,1,1)</f>
        <v>95.1</v>
      </c>
      <c r="E25" s="40">
        <f ca="1">OFFSET('元データ'!E$5,$B$4-ROW($B$65)+ROW()-1,0,1,1)</f>
        <v>101.7</v>
      </c>
      <c r="F25" s="70">
        <f ca="1">OFFSET('元データ'!F$5,$B$4-ROW($B$65)+ROW()-1,0,1,1)</f>
        <v>100</v>
      </c>
      <c r="G25" s="71">
        <f ca="1">OFFSET('元データ'!G$5,$B$4-ROW($B$65)+ROW()-1,0,1,1)</f>
        <v>103</v>
      </c>
      <c r="H25" s="71">
        <f ca="1">OFFSET('元データ'!H$5,$B$4-ROW($B$65)+ROW()-1,0,1,1)</f>
        <v>100.2</v>
      </c>
      <c r="I25" s="39">
        <f ca="1">OFFSET('元データ'!I$5,$B$4-ROW($B$65)+ROW()-1,0,1,1)</f>
        <v>109.6</v>
      </c>
      <c r="J25" s="40">
        <f ca="1">OFFSET('元データ'!J$5,$B$4-ROW($B$65)+ROW()-1,0,1,1)</f>
        <v>110.7</v>
      </c>
      <c r="K25" s="42">
        <f ca="1">OFFSET('元データ'!K$5,$B$4-ROW($B$65)+ROW()-1,0,1,1)</f>
        <v>105.1</v>
      </c>
      <c r="L25" s="71">
        <f t="shared" si="0"/>
        <v>-0.43859649122807154</v>
      </c>
      <c r="M25" s="71">
        <f t="shared" si="1"/>
        <v>0.42238648363250864</v>
      </c>
      <c r="N25" s="74">
        <f t="shared" si="2"/>
        <v>0.19704433497538254</v>
      </c>
    </row>
    <row r="26" spans="1:14" ht="13.5">
      <c r="A26" s="37">
        <f ca="1">IF(B26=1,OFFSET('元データ'!A$5,$B$4-ROW($B$65)+ROW()-1,0,1,1),"")</f>
      </c>
      <c r="B26" s="38">
        <f ca="1">OFFSET('元データ'!B$5,B$4-ROW(B$65)+ROW()-1,0,1,1)</f>
        <v>2</v>
      </c>
      <c r="C26" s="39">
        <f ca="1">OFFSET('元データ'!C$5,$B$4-ROW($B$65)+ROW()-1,0,1,1)</f>
        <v>101</v>
      </c>
      <c r="D26" s="40">
        <f ca="1">OFFSET('元データ'!D$5,$B$4-ROW($B$65)+ROW()-1,0,1,1)</f>
        <v>105.1</v>
      </c>
      <c r="E26" s="40">
        <f ca="1">OFFSET('元データ'!E$5,$B$4-ROW($B$65)+ROW()-1,0,1,1)</f>
        <v>99.9</v>
      </c>
      <c r="F26" s="70">
        <f ca="1">OFFSET('元データ'!F$5,$B$4-ROW($B$65)+ROW()-1,0,1,1)</f>
        <v>99.1</v>
      </c>
      <c r="G26" s="71">
        <f ca="1">OFFSET('元データ'!G$5,$B$4-ROW($B$65)+ROW()-1,0,1,1)</f>
        <v>101.7</v>
      </c>
      <c r="H26" s="71">
        <f ca="1">OFFSET('元データ'!H$5,$B$4-ROW($B$65)+ROW()-1,0,1,1)</f>
        <v>99.7</v>
      </c>
      <c r="I26" s="39">
        <f ca="1">OFFSET('元データ'!I$5,$B$4-ROW($B$65)+ROW()-1,0,1,1)</f>
        <v>110.1</v>
      </c>
      <c r="J26" s="40">
        <f ca="1">OFFSET('元データ'!J$5,$B$4-ROW($B$65)+ROW()-1,0,1,1)</f>
        <v>111.4</v>
      </c>
      <c r="K26" s="42">
        <f ca="1">OFFSET('元データ'!K$5,$B$4-ROW($B$65)+ROW()-1,0,1,1)</f>
        <v>105.2</v>
      </c>
      <c r="L26" s="71">
        <f t="shared" si="0"/>
        <v>1.814516129032251</v>
      </c>
      <c r="M26" s="71">
        <f t="shared" si="1"/>
        <v>1.1549566891241536</v>
      </c>
      <c r="N26" s="74">
        <f t="shared" si="2"/>
        <v>1.5243902439024293</v>
      </c>
    </row>
    <row r="27" spans="1:14" ht="13.5">
      <c r="A27" s="37">
        <f ca="1">IF(B27=1,OFFSET('元データ'!A$5,$B$4-ROW($B$65)+ROW()-1,0,1,1),"")</f>
      </c>
      <c r="B27" s="38">
        <f ca="1">OFFSET('元データ'!B$5,B$4-ROW(B$65)+ROW()-1,0,1,1)</f>
        <v>3</v>
      </c>
      <c r="C27" s="39">
        <f ca="1">OFFSET('元データ'!C$5,$B$4-ROW($B$65)+ROW()-1,0,1,1)</f>
        <v>105.8</v>
      </c>
      <c r="D27" s="40">
        <f ca="1">OFFSET('元データ'!D$5,$B$4-ROW($B$65)+ROW()-1,0,1,1)</f>
        <v>112.3</v>
      </c>
      <c r="E27" s="40">
        <f ca="1">OFFSET('元データ'!E$5,$B$4-ROW($B$65)+ROW()-1,0,1,1)</f>
        <v>91.9</v>
      </c>
      <c r="F27" s="70">
        <f ca="1">OFFSET('元データ'!F$5,$B$4-ROW($B$65)+ROW()-1,0,1,1)</f>
        <v>98.1</v>
      </c>
      <c r="G27" s="71">
        <f ca="1">OFFSET('元データ'!G$5,$B$4-ROW($B$65)+ROW()-1,0,1,1)</f>
        <v>100.1</v>
      </c>
      <c r="H27" s="71">
        <f ca="1">OFFSET('元データ'!H$5,$B$4-ROW($B$65)+ROW()-1,0,1,1)</f>
        <v>97.6</v>
      </c>
      <c r="I27" s="39">
        <f ca="1">OFFSET('元データ'!I$5,$B$4-ROW($B$65)+ROW()-1,0,1,1)</f>
        <v>108.7</v>
      </c>
      <c r="J27" s="40">
        <f ca="1">OFFSET('元データ'!J$5,$B$4-ROW($B$65)+ROW()-1,0,1,1)</f>
        <v>109.4</v>
      </c>
      <c r="K27" s="42">
        <f ca="1">OFFSET('元データ'!K$5,$B$4-ROW($B$65)+ROW()-1,0,1,1)</f>
        <v>105.2</v>
      </c>
      <c r="L27" s="71">
        <f t="shared" si="0"/>
        <v>-0.5639097744360999</v>
      </c>
      <c r="M27" s="71">
        <f t="shared" si="1"/>
        <v>-0.7073386383731228</v>
      </c>
      <c r="N27" s="74">
        <f t="shared" si="2"/>
        <v>-1.2889366272824776</v>
      </c>
    </row>
    <row r="28" spans="1:14" ht="13.5">
      <c r="A28" s="37">
        <f ca="1">IF(B28=1,OFFSET('元データ'!A$5,$B$4-ROW($B$65)+ROW()-1,0,1,1),"")</f>
      </c>
      <c r="B28" s="38">
        <f ca="1">OFFSET('元データ'!B$5,B$4-ROW(B$65)+ROW()-1,0,1,1)</f>
        <v>4</v>
      </c>
      <c r="C28" s="39">
        <f ca="1">OFFSET('元データ'!C$5,$B$4-ROW($B$65)+ROW()-1,0,1,1)</f>
        <v>99.9</v>
      </c>
      <c r="D28" s="40">
        <f ca="1">OFFSET('元データ'!D$5,$B$4-ROW($B$65)+ROW()-1,0,1,1)</f>
        <v>99.2</v>
      </c>
      <c r="E28" s="40">
        <f ca="1">OFFSET('元データ'!E$5,$B$4-ROW($B$65)+ROW()-1,0,1,1)</f>
        <v>93.1</v>
      </c>
      <c r="F28" s="70">
        <f ca="1">OFFSET('元データ'!F$5,$B$4-ROW($B$65)+ROW()-1,0,1,1)</f>
        <v>97.6</v>
      </c>
      <c r="G28" s="71">
        <f ca="1">OFFSET('元データ'!G$5,$B$4-ROW($B$65)+ROW()-1,0,1,1)</f>
        <v>97.3</v>
      </c>
      <c r="H28" s="71">
        <f ca="1">OFFSET('元データ'!H$5,$B$4-ROW($B$65)+ROW()-1,0,1,1)</f>
        <v>97.6</v>
      </c>
      <c r="I28" s="39">
        <f ca="1">OFFSET('元データ'!I$5,$B$4-ROW($B$65)+ROW()-1,0,1,1)</f>
        <v>108</v>
      </c>
      <c r="J28" s="40">
        <f ca="1">OFFSET('元データ'!J$5,$B$4-ROW($B$65)+ROW()-1,0,1,1)</f>
        <v>108.6</v>
      </c>
      <c r="K28" s="42">
        <f ca="1">OFFSET('元データ'!K$5,$B$4-ROW($B$65)+ROW()-1,0,1,1)</f>
        <v>104.7</v>
      </c>
      <c r="L28" s="71">
        <f t="shared" si="0"/>
        <v>0</v>
      </c>
      <c r="M28" s="71">
        <f t="shared" si="1"/>
        <v>-2.3622047244094446</v>
      </c>
      <c r="N28" s="74">
        <f t="shared" si="2"/>
        <v>-0.9574468085106425</v>
      </c>
    </row>
    <row r="29" spans="1:14" ht="13.5">
      <c r="A29" s="37">
        <f ca="1">IF(B29=1,OFFSET('元データ'!A$5,$B$4-ROW($B$65)+ROW()-1,0,1,1),"")</f>
      </c>
      <c r="B29" s="38">
        <f ca="1">OFFSET('元データ'!B$5,B$4-ROW(B$65)+ROW()-1,0,1,1)</f>
        <v>5</v>
      </c>
      <c r="C29" s="39">
        <f ca="1">OFFSET('元データ'!C$5,$B$4-ROW($B$65)+ROW()-1,0,1,1)</f>
        <v>98.4</v>
      </c>
      <c r="D29" s="40">
        <f ca="1">OFFSET('元データ'!D$5,$B$4-ROW($B$65)+ROW()-1,0,1,1)</f>
        <v>97.2</v>
      </c>
      <c r="E29" s="40">
        <f ca="1">OFFSET('元データ'!E$5,$B$4-ROW($B$65)+ROW()-1,0,1,1)</f>
        <v>96.2</v>
      </c>
      <c r="F29" s="70">
        <f ca="1">OFFSET('元データ'!F$5,$B$4-ROW($B$65)+ROW()-1,0,1,1)</f>
        <v>99.4</v>
      </c>
      <c r="G29" s="71">
        <f ca="1">OFFSET('元データ'!G$5,$B$4-ROW($B$65)+ROW()-1,0,1,1)</f>
        <v>102</v>
      </c>
      <c r="H29" s="71">
        <f ca="1">OFFSET('元データ'!H$5,$B$4-ROW($B$65)+ROW()-1,0,1,1)</f>
        <v>97.2</v>
      </c>
      <c r="I29" s="39">
        <f ca="1">OFFSET('元データ'!I$5,$B$4-ROW($B$65)+ROW()-1,0,1,1)</f>
        <v>109.3</v>
      </c>
      <c r="J29" s="40">
        <f ca="1">OFFSET('元データ'!J$5,$B$4-ROW($B$65)+ROW()-1,0,1,1)</f>
        <v>109.7</v>
      </c>
      <c r="K29" s="42">
        <f ca="1">OFFSET('元データ'!K$5,$B$4-ROW($B$65)+ROW()-1,0,1,1)</f>
        <v>105.3</v>
      </c>
      <c r="L29" s="71">
        <f t="shared" si="0"/>
        <v>-2.2840119165839057</v>
      </c>
      <c r="M29" s="71">
        <f t="shared" si="1"/>
        <v>-0.4098360655737654</v>
      </c>
      <c r="N29" s="74">
        <f t="shared" si="2"/>
        <v>-0.8247422680412342</v>
      </c>
    </row>
    <row r="30" spans="1:14" ht="13.5">
      <c r="A30" s="37">
        <f ca="1">IF(B30=1,OFFSET('元データ'!A$5,$B$4-ROW($B$65)+ROW()-1,0,1,1),"")</f>
      </c>
      <c r="B30" s="38">
        <f ca="1">OFFSET('元データ'!B$5,B$4-ROW(B$65)+ROW()-1,0,1,1)</f>
        <v>6</v>
      </c>
      <c r="C30" s="39">
        <f ca="1">OFFSET('元データ'!C$5,$B$4-ROW($B$65)+ROW()-1,0,1,1)</f>
        <v>104</v>
      </c>
      <c r="D30" s="40">
        <f ca="1">OFFSET('元データ'!D$5,$B$4-ROW($B$65)+ROW()-1,0,1,1)</f>
        <v>102.2</v>
      </c>
      <c r="E30" s="40">
        <f ca="1">OFFSET('元データ'!E$5,$B$4-ROW($B$65)+ROW()-1,0,1,1)</f>
        <v>101.1</v>
      </c>
      <c r="F30" s="70">
        <f ca="1">OFFSET('元データ'!F$5,$B$4-ROW($B$65)+ROW()-1,0,1,1)</f>
        <v>95.4</v>
      </c>
      <c r="G30" s="71">
        <f ca="1">OFFSET('元データ'!G$5,$B$4-ROW($B$65)+ROW()-1,0,1,1)</f>
        <v>98.9</v>
      </c>
      <c r="H30" s="71">
        <f ca="1">OFFSET('元データ'!H$5,$B$4-ROW($B$65)+ROW()-1,0,1,1)</f>
        <v>96.6</v>
      </c>
      <c r="I30" s="39">
        <f ca="1">OFFSET('元データ'!I$5,$B$4-ROW($B$65)+ROW()-1,0,1,1)</f>
        <v>107.1</v>
      </c>
      <c r="J30" s="40">
        <f ca="1">OFFSET('元データ'!J$5,$B$4-ROW($B$65)+ROW()-1,0,1,1)</f>
        <v>106.9</v>
      </c>
      <c r="K30" s="42">
        <f ca="1">OFFSET('元データ'!K$5,$B$4-ROW($B$65)+ROW()-1,0,1,1)</f>
        <v>106.2</v>
      </c>
      <c r="L30" s="71">
        <f t="shared" si="0"/>
        <v>-5.967450271247731</v>
      </c>
      <c r="M30" s="71">
        <f t="shared" si="1"/>
        <v>-5.106778087279484</v>
      </c>
      <c r="N30" s="74">
        <f t="shared" si="2"/>
        <v>-1.4619883040935644</v>
      </c>
    </row>
    <row r="31" spans="1:14" ht="13.5">
      <c r="A31" s="37">
        <f ca="1">IF(B31=1,OFFSET('元データ'!A$5,$B$4-ROW($B$65)+ROW()-1,0,1,1),"")</f>
      </c>
      <c r="B31" s="38">
        <f ca="1">OFFSET('元データ'!B$5,B$4-ROW(B$65)+ROW()-1,0,1,1)</f>
        <v>7</v>
      </c>
      <c r="C31" s="39">
        <f ca="1">OFFSET('元データ'!C$5,$B$4-ROW($B$65)+ROW()-1,0,1,1)</f>
        <v>106.1</v>
      </c>
      <c r="D31" s="40">
        <f ca="1">OFFSET('元データ'!D$5,$B$4-ROW($B$65)+ROW()-1,0,1,1)</f>
        <v>108.4</v>
      </c>
      <c r="E31" s="40">
        <f ca="1">OFFSET('元データ'!E$5,$B$4-ROW($B$65)+ROW()-1,0,1,1)</f>
        <v>98.6</v>
      </c>
      <c r="F31" s="70">
        <f ca="1">OFFSET('元データ'!F$5,$B$4-ROW($B$65)+ROW()-1,0,1,1)</f>
        <v>100.2</v>
      </c>
      <c r="G31" s="71">
        <f ca="1">OFFSET('元データ'!G$5,$B$4-ROW($B$65)+ROW()-1,0,1,1)</f>
        <v>104.3</v>
      </c>
      <c r="H31" s="71">
        <f ca="1">OFFSET('元データ'!H$5,$B$4-ROW($B$65)+ROW()-1,0,1,1)</f>
        <v>95.7</v>
      </c>
      <c r="I31" s="39">
        <f ca="1">OFFSET('元データ'!I$5,$B$4-ROW($B$65)+ROW()-1,0,1,1)</f>
        <v>106.8</v>
      </c>
      <c r="J31" s="40">
        <f ca="1">OFFSET('元データ'!J$5,$B$4-ROW($B$65)+ROW()-1,0,1,1)</f>
        <v>107.4</v>
      </c>
      <c r="K31" s="42">
        <f ca="1">OFFSET('元データ'!K$5,$B$4-ROW($B$65)+ROW()-1,0,1,1)</f>
        <v>106.3</v>
      </c>
      <c r="L31" s="71">
        <f t="shared" si="0"/>
        <v>4.223968565815328</v>
      </c>
      <c r="M31" s="71">
        <f t="shared" si="1"/>
        <v>6.2745098039215685</v>
      </c>
      <c r="N31" s="74">
        <f t="shared" si="2"/>
        <v>-3.992210321324252</v>
      </c>
    </row>
    <row r="32" spans="1:14" ht="13.5">
      <c r="A32" s="37">
        <f ca="1">IF(B32=1,OFFSET('元データ'!A$5,$B$4-ROW($B$65)+ROW()-1,0,1,1),"")</f>
      </c>
      <c r="B32" s="38">
        <f ca="1">OFFSET('元データ'!B$5,B$4-ROW(B$65)+ROW()-1,0,1,1)</f>
        <v>8</v>
      </c>
      <c r="C32" s="39">
        <f ca="1">OFFSET('元データ'!C$5,$B$4-ROW($B$65)+ROW()-1,0,1,1)</f>
        <v>81.3</v>
      </c>
      <c r="D32" s="40">
        <f ca="1">OFFSET('元データ'!D$5,$B$4-ROW($B$65)+ROW()-1,0,1,1)</f>
        <v>86.1</v>
      </c>
      <c r="E32" s="40">
        <f ca="1">OFFSET('元データ'!E$5,$B$4-ROW($B$65)+ROW()-1,0,1,1)</f>
        <v>92.8</v>
      </c>
      <c r="F32" s="70">
        <f ca="1">OFFSET('元データ'!F$5,$B$4-ROW($B$65)+ROW()-1,0,1,1)</f>
        <v>96.1</v>
      </c>
      <c r="G32" s="71">
        <f ca="1">OFFSET('元データ'!G$5,$B$4-ROW($B$65)+ROW()-1,0,1,1)</f>
        <v>98.2</v>
      </c>
      <c r="H32" s="71">
        <f ca="1">OFFSET('元データ'!H$5,$B$4-ROW($B$65)+ROW()-1,0,1,1)</f>
        <v>94.9</v>
      </c>
      <c r="I32" s="39">
        <f ca="1">OFFSET('元データ'!I$5,$B$4-ROW($B$65)+ROW()-1,0,1,1)</f>
        <v>103.5</v>
      </c>
      <c r="J32" s="40">
        <f ca="1">OFFSET('元データ'!J$5,$B$4-ROW($B$65)+ROW()-1,0,1,1)</f>
        <v>103.9</v>
      </c>
      <c r="K32" s="42">
        <f ca="1">OFFSET('元データ'!K$5,$B$4-ROW($B$65)+ROW()-1,0,1,1)</f>
        <v>106.1</v>
      </c>
      <c r="L32" s="71">
        <f t="shared" si="0"/>
        <v>-12.392241379310342</v>
      </c>
      <c r="M32" s="71">
        <f t="shared" si="1"/>
        <v>-10.312500000000002</v>
      </c>
      <c r="N32" s="74">
        <f t="shared" si="2"/>
        <v>-5.209397344228817</v>
      </c>
    </row>
    <row r="33" spans="1:14" ht="13.5">
      <c r="A33" s="37">
        <f ca="1">IF(B33=1,OFFSET('元データ'!A$5,$B$4-ROW($B$65)+ROW()-1,0,1,1),"")</f>
      </c>
      <c r="B33" s="38">
        <f ca="1">OFFSET('元データ'!B$5,B$4-ROW(B$65)+ROW()-1,0,1,1)</f>
        <v>9</v>
      </c>
      <c r="C33" s="39">
        <f ca="1">OFFSET('元データ'!C$5,$B$4-ROW($B$65)+ROW()-1,0,1,1)</f>
        <v>94.1</v>
      </c>
      <c r="D33" s="40">
        <f ca="1">OFFSET('元データ'!D$5,$B$4-ROW($B$65)+ROW()-1,0,1,1)</f>
        <v>98.2</v>
      </c>
      <c r="E33" s="40">
        <f ca="1">OFFSET('元データ'!E$5,$B$4-ROW($B$65)+ROW()-1,0,1,1)</f>
        <v>93.7</v>
      </c>
      <c r="F33" s="70">
        <f ca="1">OFFSET('元データ'!F$5,$B$4-ROW($B$65)+ROW()-1,0,1,1)</f>
        <v>94.1</v>
      </c>
      <c r="G33" s="71">
        <f ca="1">OFFSET('元データ'!G$5,$B$4-ROW($B$65)+ROW()-1,0,1,1)</f>
        <v>96.5</v>
      </c>
      <c r="H33" s="71">
        <f ca="1">OFFSET('元データ'!H$5,$B$4-ROW($B$65)+ROW()-1,0,1,1)</f>
        <v>95.8</v>
      </c>
      <c r="I33" s="39">
        <f ca="1">OFFSET('元データ'!I$5,$B$4-ROW($B$65)+ROW()-1,0,1,1)</f>
        <v>103.6</v>
      </c>
      <c r="J33" s="40">
        <f ca="1">OFFSET('元データ'!J$5,$B$4-ROW($B$65)+ROW()-1,0,1,1)</f>
        <v>104</v>
      </c>
      <c r="K33" s="42">
        <f ca="1">OFFSET('元データ'!K$5,$B$4-ROW($B$65)+ROW()-1,0,1,1)</f>
        <v>107.7</v>
      </c>
      <c r="L33" s="71">
        <f t="shared" si="0"/>
        <v>-4.369918699187004</v>
      </c>
      <c r="M33" s="71">
        <f t="shared" si="1"/>
        <v>-5.486044273339752</v>
      </c>
      <c r="N33" s="74">
        <f t="shared" si="2"/>
        <v>-3.501544799176104</v>
      </c>
    </row>
    <row r="34" spans="1:14" ht="13.5">
      <c r="A34" s="37">
        <f ca="1">IF(B34=1,OFFSET('元データ'!A$5,$B$4-ROW($B$65)+ROW()-1,0,1,1),"")</f>
      </c>
      <c r="B34" s="38">
        <f ca="1">OFFSET('元データ'!B$5,B$4-ROW(B$65)+ROW()-1,0,1,1)</f>
        <v>10</v>
      </c>
      <c r="C34" s="39">
        <f ca="1">OFFSET('元データ'!C$5,$B$4-ROW($B$65)+ROW()-1,0,1,1)</f>
        <v>94</v>
      </c>
      <c r="D34" s="40">
        <f ca="1">OFFSET('元データ'!D$5,$B$4-ROW($B$65)+ROW()-1,0,1,1)</f>
        <v>95</v>
      </c>
      <c r="E34" s="40">
        <f ca="1">OFFSET('元データ'!E$5,$B$4-ROW($B$65)+ROW()-1,0,1,1)</f>
        <v>95</v>
      </c>
      <c r="F34" s="70">
        <f ca="1">OFFSET('元データ'!F$5,$B$4-ROW($B$65)+ROW()-1,0,1,1)</f>
        <v>91.6</v>
      </c>
      <c r="G34" s="71">
        <f ca="1">OFFSET('元データ'!G$5,$B$4-ROW($B$65)+ROW()-1,0,1,1)</f>
        <v>93.7</v>
      </c>
      <c r="H34" s="71">
        <f ca="1">OFFSET('元データ'!H$5,$B$4-ROW($B$65)+ROW()-1,0,1,1)</f>
        <v>93.2</v>
      </c>
      <c r="I34" s="39">
        <f ca="1">OFFSET('元データ'!I$5,$B$4-ROW($B$65)+ROW()-1,0,1,1)</f>
        <v>100.1</v>
      </c>
      <c r="J34" s="40">
        <f ca="1">OFFSET('元データ'!J$5,$B$4-ROW($B$65)+ROW()-1,0,1,1)</f>
        <v>100.9</v>
      </c>
      <c r="K34" s="42">
        <f ca="1">OFFSET('元データ'!K$5,$B$4-ROW($B$65)+ROW()-1,0,1,1)</f>
        <v>108.9</v>
      </c>
      <c r="L34" s="71">
        <f t="shared" si="0"/>
        <v>-10.133843212237093</v>
      </c>
      <c r="M34" s="71">
        <f t="shared" si="1"/>
        <v>-10.207939508506614</v>
      </c>
      <c r="N34" s="74">
        <f t="shared" si="2"/>
        <v>-6.403940886699511</v>
      </c>
    </row>
    <row r="35" spans="1:14" ht="13.5">
      <c r="A35" s="37">
        <f ca="1">IF(B35=1,OFFSET('元データ'!A$5,$B$4-ROW($B$65)+ROW()-1,0,1,1),"")</f>
      </c>
      <c r="B35" s="38">
        <f ca="1">OFFSET('元データ'!B$5,B$4-ROW(B$65)+ROW()-1,0,1,1)</f>
        <v>11</v>
      </c>
      <c r="C35" s="39">
        <f ca="1">OFFSET('元データ'!C$5,$B$4-ROW($B$65)+ROW()-1,0,1,1)</f>
        <v>89.7</v>
      </c>
      <c r="D35" s="40">
        <f ca="1">OFFSET('元データ'!D$5,$B$4-ROW($B$65)+ROW()-1,0,1,1)</f>
        <v>90.3</v>
      </c>
      <c r="E35" s="40">
        <f ca="1">OFFSET('元データ'!E$5,$B$4-ROW($B$65)+ROW()-1,0,1,1)</f>
        <v>100.1</v>
      </c>
      <c r="F35" s="70">
        <f ca="1">OFFSET('元データ'!F$5,$B$4-ROW($B$65)+ROW()-1,0,1,1)</f>
        <v>89.1</v>
      </c>
      <c r="G35" s="71">
        <f ca="1">OFFSET('元データ'!G$5,$B$4-ROW($B$65)+ROW()-1,0,1,1)</f>
        <v>90.7</v>
      </c>
      <c r="H35" s="71">
        <f ca="1">OFFSET('元データ'!H$5,$B$4-ROW($B$65)+ROW()-1,0,1,1)</f>
        <v>95.8</v>
      </c>
      <c r="I35" s="39">
        <f ca="1">OFFSET('元データ'!I$5,$B$4-ROW($B$65)+ROW()-1,0,1,1)</f>
        <v>93.1</v>
      </c>
      <c r="J35" s="40">
        <f ca="1">OFFSET('元データ'!J$5,$B$4-ROW($B$65)+ROW()-1,0,1,1)</f>
        <v>93.6</v>
      </c>
      <c r="K35" s="42">
        <f ca="1">OFFSET('元データ'!K$5,$B$4-ROW($B$65)+ROW()-1,0,1,1)</f>
        <v>109.5</v>
      </c>
      <c r="L35" s="71">
        <f t="shared" si="0"/>
        <v>-16.402609506057775</v>
      </c>
      <c r="M35" s="71">
        <f t="shared" si="1"/>
        <v>-15.290806754221386</v>
      </c>
      <c r="N35" s="74">
        <f t="shared" si="2"/>
        <v>-4.393505253104113</v>
      </c>
    </row>
    <row r="36" spans="1:14" ht="13.5">
      <c r="A36" s="37">
        <f ca="1">IF(B36=1,OFFSET('元データ'!A$5,$B$4-ROW($B$65)+ROW()-1,0,1,1),"")</f>
      </c>
      <c r="B36" s="38">
        <f ca="1">OFFSET('元データ'!B$5,B$4-ROW(B$65)+ROW()-1,0,1,1)</f>
        <v>12</v>
      </c>
      <c r="C36" s="39">
        <f ca="1">OFFSET('元データ'!C$5,$B$4-ROW($B$65)+ROW()-1,0,1,1)</f>
        <v>82.4</v>
      </c>
      <c r="D36" s="40">
        <f ca="1">OFFSET('元データ'!D$5,$B$4-ROW($B$65)+ROW()-1,0,1,1)</f>
        <v>85.5</v>
      </c>
      <c r="E36" s="40">
        <f ca="1">OFFSET('元データ'!E$5,$B$4-ROW($B$65)+ROW()-1,0,1,1)</f>
        <v>96.4</v>
      </c>
      <c r="F36" s="70">
        <f ca="1">OFFSET('元データ'!F$5,$B$4-ROW($B$65)+ROW()-1,0,1,1)</f>
        <v>82.1</v>
      </c>
      <c r="G36" s="71">
        <f ca="1">OFFSET('元データ'!G$5,$B$4-ROW($B$65)+ROW()-1,0,1,1)</f>
        <v>84.6</v>
      </c>
      <c r="H36" s="71">
        <f ca="1">OFFSET('元データ'!H$5,$B$4-ROW($B$65)+ROW()-1,0,1,1)</f>
        <v>96.1</v>
      </c>
      <c r="I36" s="39">
        <f ca="1">OFFSET('元データ'!I$5,$B$4-ROW($B$65)+ROW()-1,0,1,1)</f>
        <v>85.3</v>
      </c>
      <c r="J36" s="40">
        <f ca="1">OFFSET('元データ'!J$5,$B$4-ROW($B$65)+ROW()-1,0,1,1)</f>
        <v>86</v>
      </c>
      <c r="K36" s="42">
        <f ca="1">OFFSET('元データ'!K$5,$B$4-ROW($B$65)+ROW()-1,0,1,1)</f>
        <v>109.7</v>
      </c>
      <c r="L36" s="71">
        <f t="shared" si="0"/>
        <v>-16.5991902834008</v>
      </c>
      <c r="M36" s="71">
        <f t="shared" si="1"/>
        <v>-17.070805043646942</v>
      </c>
      <c r="N36" s="74">
        <f t="shared" si="2"/>
        <v>-6.225680933852129</v>
      </c>
    </row>
    <row r="37" spans="1:14" ht="13.5">
      <c r="A37" s="37">
        <f ca="1">IF(B37=1,OFFSET('元データ'!A$5,$B$4-ROW($B$65)+ROW()-1,0,1,1),"")</f>
        <v>21</v>
      </c>
      <c r="B37" s="38">
        <f ca="1">OFFSET('元データ'!B$5,B$4-ROW(B$65)+ROW()-1,0,1,1)</f>
        <v>1</v>
      </c>
      <c r="C37" s="39">
        <f ca="1">OFFSET('元データ'!C$5,$B$4-ROW($B$65)+ROW()-1,0,1,1)</f>
        <v>71.3</v>
      </c>
      <c r="D37" s="40">
        <f ca="1">OFFSET('元データ'!D$5,$B$4-ROW($B$65)+ROW()-1,0,1,1)</f>
        <v>70.7</v>
      </c>
      <c r="E37" s="40">
        <f ca="1">OFFSET('元データ'!E$5,$B$4-ROW($B$65)+ROW()-1,0,1,1)</f>
        <v>95.9</v>
      </c>
      <c r="F37" s="70">
        <f ca="1">OFFSET('元データ'!F$5,$B$4-ROW($B$65)+ROW()-1,0,1,1)</f>
        <v>80.3</v>
      </c>
      <c r="G37" s="71">
        <f ca="1">OFFSET('元データ'!G$5,$B$4-ROW($B$65)+ROW()-1,0,1,1)</f>
        <v>78.7</v>
      </c>
      <c r="H37" s="71">
        <f ca="1">OFFSET('元データ'!H$5,$B$4-ROW($B$65)+ROW()-1,0,1,1)</f>
        <v>93.8</v>
      </c>
      <c r="I37" s="39">
        <f ca="1">OFFSET('元データ'!I$5,$B$4-ROW($B$65)+ROW()-1,0,1,1)</f>
        <v>78.1</v>
      </c>
      <c r="J37" s="40">
        <f ca="1">OFFSET('元データ'!J$5,$B$4-ROW($B$65)+ROW()-1,0,1,1)</f>
        <v>78.1</v>
      </c>
      <c r="K37" s="42">
        <f ca="1">OFFSET('元データ'!K$5,$B$4-ROW($B$65)+ROW()-1,0,1,1)</f>
        <v>107.2</v>
      </c>
      <c r="L37" s="71">
        <f t="shared" si="0"/>
        <v>-21.475770925110137</v>
      </c>
      <c r="M37" s="71">
        <f t="shared" si="1"/>
        <v>-25.657202944269187</v>
      </c>
      <c r="N37" s="74">
        <f t="shared" si="2"/>
        <v>-5.703048180924286</v>
      </c>
    </row>
    <row r="38" spans="1:14" ht="13.5">
      <c r="A38" s="37">
        <f ca="1">IF(B38=1,OFFSET('元データ'!A$5,$B$4-ROW($B$65)+ROW()-1,0,1,1),"")</f>
      </c>
      <c r="B38" s="38">
        <f ca="1">OFFSET('元データ'!B$5,B$4-ROW(B$65)+ROW()-1,0,1,1)</f>
        <v>2</v>
      </c>
      <c r="C38" s="39">
        <f ca="1">OFFSET('元データ'!C$5,$B$4-ROW($B$65)+ROW()-1,0,1,1)</f>
        <v>68.9</v>
      </c>
      <c r="D38" s="40">
        <f ca="1">OFFSET('元データ'!D$5,$B$4-ROW($B$65)+ROW()-1,0,1,1)</f>
        <v>70.6</v>
      </c>
      <c r="E38" s="40">
        <f ca="1">OFFSET('元データ'!E$5,$B$4-ROW($B$65)+ROW()-1,0,1,1)</f>
        <v>93.8</v>
      </c>
      <c r="F38" s="70">
        <f ca="1">OFFSET('元データ'!F$5,$B$4-ROW($B$65)+ROW()-1,0,1,1)</f>
        <v>71.3</v>
      </c>
      <c r="G38" s="71">
        <f ca="1">OFFSET('元データ'!G$5,$B$4-ROW($B$65)+ROW()-1,0,1,1)</f>
        <v>72.3</v>
      </c>
      <c r="H38" s="71">
        <f ca="1">OFFSET('元データ'!H$5,$B$4-ROW($B$65)+ROW()-1,0,1,1)</f>
        <v>93.5</v>
      </c>
      <c r="I38" s="39">
        <f ca="1">OFFSET('元データ'!I$5,$B$4-ROW($B$65)+ROW()-1,0,1,1)</f>
        <v>71.4</v>
      </c>
      <c r="J38" s="40">
        <f ca="1">OFFSET('元データ'!J$5,$B$4-ROW($B$65)+ROW()-1,0,1,1)</f>
        <v>73.5</v>
      </c>
      <c r="K38" s="42">
        <f ca="1">OFFSET('元データ'!K$5,$B$4-ROW($B$65)+ROW()-1,0,1,1)</f>
        <v>103.2</v>
      </c>
      <c r="L38" s="71">
        <f t="shared" si="0"/>
        <v>-31.782178217821777</v>
      </c>
      <c r="M38" s="71">
        <f t="shared" si="1"/>
        <v>-32.825880114176975</v>
      </c>
      <c r="N38" s="74">
        <f t="shared" si="2"/>
        <v>-6.106106106106113</v>
      </c>
    </row>
    <row r="39" spans="1:14" ht="13.5">
      <c r="A39" s="37">
        <f ca="1">IF(B39=1,OFFSET('元データ'!A$5,$B$4-ROW($B$65)+ROW()-1,0,1,1),"")</f>
      </c>
      <c r="B39" s="38">
        <f ca="1">OFFSET('元データ'!B$5,B$4-ROW(B$65)+ROW()-1,0,1,1)</f>
        <v>3</v>
      </c>
      <c r="C39" s="39">
        <f ca="1">OFFSET('元データ'!C$5,$B$4-ROW($B$65)+ROW()-1,0,1,1)</f>
        <v>75.1</v>
      </c>
      <c r="D39" s="40">
        <f ca="1">OFFSET('元データ'!D$5,$B$4-ROW($B$65)+ROW()-1,0,1,1)</f>
        <v>79.3</v>
      </c>
      <c r="E39" s="40">
        <f ca="1">OFFSET('元データ'!E$5,$B$4-ROW($B$65)+ROW()-1,0,1,1)</f>
        <v>87.5</v>
      </c>
      <c r="F39" s="70">
        <f ca="1">OFFSET('元データ'!F$5,$B$4-ROW($B$65)+ROW()-1,0,1,1)</f>
        <v>70.7</v>
      </c>
      <c r="G39" s="71">
        <f ca="1">OFFSET('元データ'!G$5,$B$4-ROW($B$65)+ROW()-1,0,1,1)</f>
        <v>72.2</v>
      </c>
      <c r="H39" s="71">
        <f ca="1">OFFSET('元データ'!H$5,$B$4-ROW($B$65)+ROW()-1,0,1,1)</f>
        <v>93</v>
      </c>
      <c r="I39" s="39">
        <f ca="1">OFFSET('元データ'!I$5,$B$4-ROW($B$65)+ROW()-1,0,1,1)</f>
        <v>73</v>
      </c>
      <c r="J39" s="40">
        <f ca="1">OFFSET('元データ'!J$5,$B$4-ROW($B$65)+ROW()-1,0,1,1)</f>
        <v>75.5</v>
      </c>
      <c r="K39" s="42">
        <f ca="1">OFFSET('元データ'!K$5,$B$4-ROW($B$65)+ROW()-1,0,1,1)</f>
        <v>100</v>
      </c>
      <c r="L39" s="71">
        <f t="shared" si="0"/>
        <v>-29.017013232514177</v>
      </c>
      <c r="M39" s="71">
        <f t="shared" si="1"/>
        <v>-29.38557435440784</v>
      </c>
      <c r="N39" s="74">
        <f t="shared" si="2"/>
        <v>-4.787812840043526</v>
      </c>
    </row>
    <row r="40" spans="1:14" ht="13.5">
      <c r="A40" s="37">
        <f ca="1">IF(B40=1,OFFSET('元データ'!A$5,$B$4-ROW($B$65)+ROW()-1,0,1,1),"")</f>
      </c>
      <c r="B40" s="38">
        <f ca="1">OFFSET('元データ'!B$5,B$4-ROW(B$65)+ROW()-1,0,1,1)</f>
        <v>4</v>
      </c>
      <c r="C40" s="39">
        <f ca="1">OFFSET('元データ'!C$5,$B$4-ROW($B$65)+ROW()-1,0,1,1)</f>
        <v>74.4</v>
      </c>
      <c r="D40" s="40">
        <f ca="1">OFFSET('元データ'!D$5,$B$4-ROW($B$65)+ROW()-1,0,1,1)</f>
        <v>74.5</v>
      </c>
      <c r="E40" s="40">
        <f ca="1">OFFSET('元データ'!E$5,$B$4-ROW($B$65)+ROW()-1,0,1,1)</f>
        <v>86</v>
      </c>
      <c r="F40" s="70">
        <f ca="1">OFFSET('元データ'!F$5,$B$4-ROW($B$65)+ROW()-1,0,1,1)</f>
        <v>74.2</v>
      </c>
      <c r="G40" s="71">
        <f ca="1">OFFSET('元データ'!G$5,$B$4-ROW($B$65)+ROW()-1,0,1,1)</f>
        <v>75.2</v>
      </c>
      <c r="H40" s="71">
        <f ca="1">OFFSET('元データ'!H$5,$B$4-ROW($B$65)+ROW()-1,0,1,1)</f>
        <v>90.2</v>
      </c>
      <c r="I40" s="39">
        <f ca="1">OFFSET('元データ'!I$5,$B$4-ROW($B$65)+ROW()-1,0,1,1)</f>
        <v>76.3</v>
      </c>
      <c r="J40" s="40">
        <f ca="1">OFFSET('元データ'!J$5,$B$4-ROW($B$65)+ROW()-1,0,1,1)</f>
        <v>77.1</v>
      </c>
      <c r="K40" s="42">
        <f ca="1">OFFSET('元データ'!K$5,$B$4-ROW($B$65)+ROW()-1,0,1,1)</f>
        <v>97.9</v>
      </c>
      <c r="L40" s="71">
        <f t="shared" si="0"/>
        <v>-25.525525525525527</v>
      </c>
      <c r="M40" s="71">
        <f t="shared" si="1"/>
        <v>-24.8991935483871</v>
      </c>
      <c r="N40" s="74">
        <f t="shared" si="2"/>
        <v>-7.626208378088073</v>
      </c>
    </row>
    <row r="41" spans="1:14" ht="13.5">
      <c r="A41" s="37">
        <f ca="1">IF(B41=1,OFFSET('元データ'!A$5,$B$4-ROW($B$65)+ROW()-1,0,1,1),"")</f>
      </c>
      <c r="B41" s="38">
        <f ca="1">OFFSET('元データ'!B$5,B$4-ROW(B$65)+ROW()-1,0,1,1)</f>
        <v>5</v>
      </c>
      <c r="C41" s="39">
        <f ca="1">OFFSET('元データ'!C$5,$B$4-ROW($B$65)+ROW()-1,0,1,1)</f>
        <v>72.1</v>
      </c>
      <c r="D41" s="40">
        <f ca="1">OFFSET('元データ'!D$5,$B$4-ROW($B$65)+ROW()-1,0,1,1)</f>
        <v>69.7</v>
      </c>
      <c r="E41" s="40">
        <f ca="1">OFFSET('元データ'!E$5,$B$4-ROW($B$65)+ROW()-1,0,1,1)</f>
        <v>90.6</v>
      </c>
      <c r="F41" s="70">
        <f ca="1">OFFSET('元データ'!F$5,$B$4-ROW($B$65)+ROW()-1,0,1,1)</f>
        <v>76</v>
      </c>
      <c r="G41" s="71">
        <f ca="1">OFFSET('元データ'!G$5,$B$4-ROW($B$65)+ROW()-1,0,1,1)</f>
        <v>76.8</v>
      </c>
      <c r="H41" s="71">
        <f ca="1">OFFSET('元データ'!H$5,$B$4-ROW($B$65)+ROW()-1,0,1,1)</f>
        <v>91.9</v>
      </c>
      <c r="I41" s="39">
        <f ca="1">OFFSET('元データ'!I$5,$B$4-ROW($B$65)+ROW()-1,0,1,1)</f>
        <v>79.8</v>
      </c>
      <c r="J41" s="40">
        <f ca="1">OFFSET('元データ'!J$5,$B$4-ROW($B$65)+ROW()-1,0,1,1)</f>
        <v>79.7</v>
      </c>
      <c r="K41" s="42">
        <f ca="1">OFFSET('元データ'!K$5,$B$4-ROW($B$65)+ROW()-1,0,1,1)</f>
        <v>97.3</v>
      </c>
      <c r="L41" s="71">
        <f t="shared" si="0"/>
        <v>-26.72764227642277</v>
      </c>
      <c r="M41" s="71">
        <f t="shared" si="1"/>
        <v>-28.292181069958843</v>
      </c>
      <c r="N41" s="74">
        <f t="shared" si="2"/>
        <v>-5.821205821205833</v>
      </c>
    </row>
    <row r="42" spans="1:14" ht="13.5">
      <c r="A42" s="37">
        <f ca="1">IF(B42=1,OFFSET('元データ'!A$5,$B$4-ROW($B$65)+ROW()-1,0,1,1),"")</f>
      </c>
      <c r="B42" s="38">
        <f ca="1">OFFSET('元データ'!B$5,B$4-ROW(B$65)+ROW()-1,0,1,1)</f>
        <v>6</v>
      </c>
      <c r="C42" s="39">
        <f ca="1">OFFSET('元データ'!C$5,$B$4-ROW($B$65)+ROW()-1,0,1,1)</f>
        <v>83.1</v>
      </c>
      <c r="D42" s="40">
        <f ca="1">OFFSET('元データ'!D$5,$B$4-ROW($B$65)+ROW()-1,0,1,1)</f>
        <v>81.2</v>
      </c>
      <c r="E42" s="40">
        <f ca="1">OFFSET('元データ'!E$5,$B$4-ROW($B$65)+ROW()-1,0,1,1)</f>
        <v>95</v>
      </c>
      <c r="F42" s="70">
        <f ca="1">OFFSET('元データ'!F$5,$B$4-ROW($B$65)+ROW()-1,0,1,1)</f>
        <v>75.5</v>
      </c>
      <c r="G42" s="71">
        <f ca="1">OFFSET('元データ'!G$5,$B$4-ROW($B$65)+ROW()-1,0,1,1)</f>
        <v>77.4</v>
      </c>
      <c r="H42" s="71">
        <f ca="1">OFFSET('元データ'!H$5,$B$4-ROW($B$65)+ROW()-1,0,1,1)</f>
        <v>91.2</v>
      </c>
      <c r="I42" s="39">
        <f ca="1">OFFSET('元データ'!I$5,$B$4-ROW($B$65)+ROW()-1,0,1,1)</f>
        <v>81</v>
      </c>
      <c r="J42" s="40">
        <f ca="1">OFFSET('元データ'!J$5,$B$4-ROW($B$65)+ROW()-1,0,1,1)</f>
        <v>81.8</v>
      </c>
      <c r="K42" s="42">
        <f ca="1">OFFSET('元データ'!K$5,$B$4-ROW($B$65)+ROW()-1,0,1,1)</f>
        <v>96.1</v>
      </c>
      <c r="L42" s="71">
        <f t="shared" si="0"/>
        <v>-20.096153846153854</v>
      </c>
      <c r="M42" s="71">
        <f t="shared" si="1"/>
        <v>-20.547945205479458</v>
      </c>
      <c r="N42" s="74">
        <f t="shared" si="2"/>
        <v>-6.033630069238372</v>
      </c>
    </row>
    <row r="43" spans="1:14" ht="13.5">
      <c r="A43" s="37">
        <f ca="1">IF(B43=1,OFFSET('元データ'!A$5,$B$4-ROW($B$65)+ROW()-1,0,1,1),"")</f>
      </c>
      <c r="B43" s="38">
        <f ca="1">OFFSET('元データ'!B$5,B$4-ROW(B$65)+ROW()-1,0,1,1)</f>
        <v>7</v>
      </c>
      <c r="C43" s="39">
        <f ca="1">OFFSET('元データ'!C$5,$B$4-ROW($B$65)+ROW()-1,0,1,1)</f>
        <v>81.5</v>
      </c>
      <c r="D43" s="40">
        <f ca="1">OFFSET('元データ'!D$5,$B$4-ROW($B$65)+ROW()-1,0,1,1)</f>
        <v>83.6</v>
      </c>
      <c r="E43" s="40">
        <f ca="1">OFFSET('元データ'!E$5,$B$4-ROW($B$65)+ROW()-1,0,1,1)</f>
        <v>93.5</v>
      </c>
      <c r="F43" s="70">
        <f ca="1">OFFSET('元データ'!F$5,$B$4-ROW($B$65)+ROW()-1,0,1,1)</f>
        <v>75.9</v>
      </c>
      <c r="G43" s="71">
        <f ca="1">OFFSET('元データ'!G$5,$B$4-ROW($B$65)+ROW()-1,0,1,1)</f>
        <v>77.8</v>
      </c>
      <c r="H43" s="71">
        <f ca="1">OFFSET('元データ'!H$5,$B$4-ROW($B$65)+ROW()-1,0,1,1)</f>
        <v>90.9</v>
      </c>
      <c r="I43" s="39">
        <f ca="1">OFFSET('元データ'!I$5,$B$4-ROW($B$65)+ROW()-1,0,1,1)</f>
        <v>81.9</v>
      </c>
      <c r="J43" s="40">
        <f ca="1">OFFSET('元データ'!J$5,$B$4-ROW($B$65)+ROW()-1,0,1,1)</f>
        <v>82.9</v>
      </c>
      <c r="K43" s="42">
        <f ca="1">OFFSET('元データ'!K$5,$B$4-ROW($B$65)+ROW()-1,0,1,1)</f>
        <v>95.5</v>
      </c>
      <c r="L43" s="71">
        <f t="shared" si="0"/>
        <v>-23.185673892554192</v>
      </c>
      <c r="M43" s="71">
        <f t="shared" si="1"/>
        <v>-22.878228782287835</v>
      </c>
      <c r="N43" s="74">
        <f t="shared" si="2"/>
        <v>-5.1724137931034475</v>
      </c>
    </row>
    <row r="44" spans="1:14" ht="13.5">
      <c r="A44" s="37">
        <f ca="1">IF(B44=1,OFFSET('元データ'!A$5,$B$4-ROW($B$65)+ROW()-1,0,1,1),"")</f>
      </c>
      <c r="B44" s="38">
        <f ca="1">OFFSET('元データ'!B$5,B$4-ROW(B$65)+ROW()-1,0,1,1)</f>
        <v>8</v>
      </c>
      <c r="C44" s="39">
        <f ca="1">OFFSET('元データ'!C$5,$B$4-ROW($B$65)+ROW()-1,0,1,1)</f>
        <v>65</v>
      </c>
      <c r="D44" s="40">
        <f ca="1">OFFSET('元データ'!D$5,$B$4-ROW($B$65)+ROW()-1,0,1,1)</f>
        <v>68</v>
      </c>
      <c r="E44" s="40">
        <f ca="1">OFFSET('元データ'!E$5,$B$4-ROW($B$65)+ROW()-1,0,1,1)</f>
        <v>88.6</v>
      </c>
      <c r="F44" s="70">
        <f ca="1">OFFSET('元データ'!F$5,$B$4-ROW($B$65)+ROW()-1,0,1,1)</f>
        <v>75.7</v>
      </c>
      <c r="G44" s="71">
        <f ca="1">OFFSET('元データ'!G$5,$B$4-ROW($B$65)+ROW()-1,0,1,1)</f>
        <v>77.1</v>
      </c>
      <c r="H44" s="71">
        <f ca="1">OFFSET('元データ'!H$5,$B$4-ROW($B$65)+ROW()-1,0,1,1)</f>
        <v>90.4</v>
      </c>
      <c r="I44" s="39">
        <f ca="1">OFFSET('元データ'!I$5,$B$4-ROW($B$65)+ROW()-1,0,1,1)</f>
        <v>83.1</v>
      </c>
      <c r="J44" s="40">
        <f ca="1">OFFSET('元データ'!J$5,$B$4-ROW($B$65)+ROW()-1,0,1,1)</f>
        <v>83.8</v>
      </c>
      <c r="K44" s="42">
        <f ca="1">OFFSET('元データ'!K$5,$B$4-ROW($B$65)+ROW()-1,0,1,1)</f>
        <v>95</v>
      </c>
      <c r="L44" s="71">
        <f t="shared" si="0"/>
        <v>-20.049200492004914</v>
      </c>
      <c r="M44" s="71">
        <f t="shared" si="1"/>
        <v>-21.022067363530773</v>
      </c>
      <c r="N44" s="74">
        <f t="shared" si="2"/>
        <v>-4.525862068965525</v>
      </c>
    </row>
    <row r="45" spans="1:14" ht="13.5">
      <c r="A45" s="37">
        <f ca="1">IF(B45=1,OFFSET('元データ'!A$5,$B$4-ROW($B$65)+ROW()-1,0,1,1),"")</f>
      </c>
      <c r="B45" s="38">
        <f ca="1">OFFSET('元データ'!B$5,B$4-ROW(B$65)+ROW()-1,0,1,1)</f>
        <v>9</v>
      </c>
      <c r="C45" s="39">
        <f ca="1">OFFSET('元データ'!C$5,$B$4-ROW($B$65)+ROW()-1,0,1,1)</f>
        <v>74.8</v>
      </c>
      <c r="D45" s="40">
        <f ca="1">OFFSET('元データ'!D$5,$B$4-ROW($B$65)+ROW()-1,0,1,1)</f>
        <v>79.2</v>
      </c>
      <c r="E45" s="40">
        <f ca="1">OFFSET('元データ'!E$5,$B$4-ROW($B$65)+ROW()-1,0,1,1)</f>
        <v>86.8</v>
      </c>
      <c r="F45" s="70">
        <f ca="1">OFFSET('元データ'!F$5,$B$4-ROW($B$65)+ROW()-1,0,1,1)</f>
        <v>75.1</v>
      </c>
      <c r="G45" s="71">
        <f ca="1">OFFSET('元データ'!G$5,$B$4-ROW($B$65)+ROW()-1,0,1,1)</f>
        <v>77.7</v>
      </c>
      <c r="H45" s="71">
        <f ca="1">OFFSET('元データ'!H$5,$B$4-ROW($B$65)+ROW()-1,0,1,1)</f>
        <v>88.7</v>
      </c>
      <c r="I45" s="39">
        <f ca="1">OFFSET('元データ'!I$5,$B$4-ROW($B$65)+ROW()-1,0,1,1)</f>
        <v>84.6</v>
      </c>
      <c r="J45" s="40">
        <f ca="1">OFFSET('元データ'!J$5,$B$4-ROW($B$65)+ROW()-1,0,1,1)</f>
        <v>85.6</v>
      </c>
      <c r="K45" s="42">
        <f ca="1">OFFSET('元データ'!K$5,$B$4-ROW($B$65)+ROW()-1,0,1,1)</f>
        <v>94.4</v>
      </c>
      <c r="L45" s="71">
        <f t="shared" si="0"/>
        <v>-20.510095642933045</v>
      </c>
      <c r="M45" s="71">
        <f t="shared" si="1"/>
        <v>-19.348268839103866</v>
      </c>
      <c r="N45" s="74">
        <f t="shared" si="2"/>
        <v>-7.363927427961581</v>
      </c>
    </row>
    <row r="46" spans="1:14" ht="13.5">
      <c r="A46" s="37">
        <f ca="1">IF(B46=1,OFFSET('元データ'!A$5,$B$4-ROW($B$65)+ROW()-1,0,1,1),"")</f>
      </c>
      <c r="B46" s="38">
        <f ca="1">OFFSET('元データ'!B$5,B$4-ROW(B$65)+ROW()-1,0,1,1)</f>
        <v>10</v>
      </c>
      <c r="C46" s="39">
        <f ca="1">OFFSET('元データ'!C$5,$B$4-ROW($B$65)+ROW()-1,0,1,1)</f>
        <v>76</v>
      </c>
      <c r="D46" s="40">
        <f ca="1">OFFSET('元データ'!D$5,$B$4-ROW($B$65)+ROW()-1,0,1,1)</f>
        <v>77.2</v>
      </c>
      <c r="E46" s="40">
        <f ca="1">OFFSET('元データ'!E$5,$B$4-ROW($B$65)+ROW()-1,0,1,1)</f>
        <v>85</v>
      </c>
      <c r="F46" s="70">
        <f ca="1">OFFSET('元データ'!F$5,$B$4-ROW($B$65)+ROW()-1,0,1,1)</f>
        <v>74.5</v>
      </c>
      <c r="G46" s="71">
        <f ca="1">OFFSET('元データ'!G$5,$B$4-ROW($B$65)+ROW()-1,0,1,1)</f>
        <v>76.2</v>
      </c>
      <c r="H46" s="71">
        <f ca="1">OFFSET('元データ'!H$5,$B$4-ROW($B$65)+ROW()-1,0,1,1)</f>
        <v>84.1</v>
      </c>
      <c r="I46" s="39">
        <f ca="1">OFFSET('元データ'!I$5,$B$4-ROW($B$65)+ROW()-1,0,1,1)</f>
        <v>85.9</v>
      </c>
      <c r="J46" s="40">
        <f ca="1">OFFSET('元データ'!J$5,$B$4-ROW($B$65)+ROW()-1,0,1,1)</f>
        <v>87.5</v>
      </c>
      <c r="K46" s="42">
        <f ca="1">OFFSET('元データ'!K$5,$B$4-ROW($B$65)+ROW()-1,0,1,1)</f>
        <v>93.1</v>
      </c>
      <c r="L46" s="71">
        <f t="shared" si="0"/>
        <v>-19.14893617021277</v>
      </c>
      <c r="M46" s="71">
        <f t="shared" si="1"/>
        <v>-18.73684210526315</v>
      </c>
      <c r="N46" s="74">
        <f t="shared" si="2"/>
        <v>-10.526315789473683</v>
      </c>
    </row>
    <row r="47" spans="1:14" ht="13.5">
      <c r="A47" s="37">
        <f ca="1">IF(B47=1,OFFSET('元データ'!A$5,$B$4-ROW($B$65)+ROW()-1,0,1,1),"")</f>
      </c>
      <c r="B47" s="38">
        <f ca="1">OFFSET('元データ'!B$5,B$4-ROW(B$65)+ROW()-1,0,1,1)</f>
        <v>11</v>
      </c>
      <c r="C47" s="39">
        <f ca="1">OFFSET('元データ'!C$5,$B$4-ROW($B$65)+ROW()-1,0,1,1)</f>
        <v>79.1</v>
      </c>
      <c r="D47" s="40">
        <f ca="1">OFFSET('元データ'!D$5,$B$4-ROW($B$65)+ROW()-1,0,1,1)</f>
        <v>81.2</v>
      </c>
      <c r="E47" s="40">
        <f ca="1">OFFSET('元データ'!E$5,$B$4-ROW($B$65)+ROW()-1,0,1,1)</f>
        <v>88.9</v>
      </c>
      <c r="F47" s="70">
        <f ca="1">OFFSET('元データ'!F$5,$B$4-ROW($B$65)+ROW()-1,0,1,1)</f>
        <v>75.9</v>
      </c>
      <c r="G47" s="71">
        <f ca="1">OFFSET('元データ'!G$5,$B$4-ROW($B$65)+ROW()-1,0,1,1)</f>
        <v>78.9</v>
      </c>
      <c r="H47" s="71">
        <f ca="1">OFFSET('元データ'!H$5,$B$4-ROW($B$65)+ROW()-1,0,1,1)</f>
        <v>84.9</v>
      </c>
      <c r="I47" s="39">
        <f ca="1">OFFSET('元データ'!I$5,$B$4-ROW($B$65)+ROW()-1,0,1,1)</f>
        <v>88.1</v>
      </c>
      <c r="J47" s="40">
        <f ca="1">OFFSET('元データ'!J$5,$B$4-ROW($B$65)+ROW()-1,0,1,1)</f>
        <v>88.8</v>
      </c>
      <c r="K47" s="42">
        <f ca="1">OFFSET('元データ'!K$5,$B$4-ROW($B$65)+ROW()-1,0,1,1)</f>
        <v>93.2</v>
      </c>
      <c r="L47" s="71">
        <f t="shared" si="0"/>
        <v>-11.81716833890748</v>
      </c>
      <c r="M47" s="71">
        <f t="shared" si="1"/>
        <v>-10.077519379844958</v>
      </c>
      <c r="N47" s="74">
        <f t="shared" si="2"/>
        <v>-11.188811188811176</v>
      </c>
    </row>
    <row r="48" spans="1:14" ht="13.5">
      <c r="A48" s="37">
        <f ca="1">IF(B48=1,OFFSET('元データ'!A$5,$B$4-ROW($B$65)+ROW()-1,0,1,1),"")</f>
      </c>
      <c r="B48" s="38">
        <f ca="1">OFFSET('元データ'!B$5,B$4-ROW(B$65)+ROW()-1,0,1,1)</f>
        <v>12</v>
      </c>
      <c r="C48" s="39">
        <f ca="1">OFFSET('元データ'!C$5,$B$4-ROW($B$65)+ROW()-1,0,1,1)</f>
        <v>77.3</v>
      </c>
      <c r="D48" s="40">
        <f ca="1">OFFSET('元データ'!D$5,$B$4-ROW($B$65)+ROW()-1,0,1,1)</f>
        <v>80.2</v>
      </c>
      <c r="E48" s="40">
        <f ca="1">OFFSET('元データ'!E$5,$B$4-ROW($B$65)+ROW()-1,0,1,1)</f>
        <v>84.1</v>
      </c>
      <c r="F48" s="70">
        <f ca="1">OFFSET('元データ'!F$5,$B$4-ROW($B$65)+ROW()-1,0,1,1)</f>
        <v>76.9</v>
      </c>
      <c r="G48" s="71">
        <f ca="1">OFFSET('元データ'!G$5,$B$4-ROW($B$65)+ROW()-1,0,1,1)</f>
        <v>78.6</v>
      </c>
      <c r="H48" s="71">
        <f ca="1">OFFSET('元データ'!H$5,$B$4-ROW($B$65)+ROW()-1,0,1,1)</f>
        <v>83.5</v>
      </c>
      <c r="I48" s="39">
        <f ca="1">OFFSET('元データ'!I$5,$B$4-ROW($B$65)+ROW()-1,0,1,1)</f>
        <v>90.4</v>
      </c>
      <c r="J48" s="40">
        <f ca="1">OFFSET('元データ'!J$5,$B$4-ROW($B$65)+ROW()-1,0,1,1)</f>
        <v>90.9</v>
      </c>
      <c r="K48" s="42">
        <f ca="1">OFFSET('元データ'!K$5,$B$4-ROW($B$65)+ROW()-1,0,1,1)</f>
        <v>93</v>
      </c>
      <c r="L48" s="71">
        <f t="shared" si="0"/>
        <v>-6.189320388349529</v>
      </c>
      <c r="M48" s="71">
        <f t="shared" si="1"/>
        <v>-6.1988304093567255</v>
      </c>
      <c r="N48" s="74">
        <f t="shared" si="2"/>
        <v>-12.759336099585072</v>
      </c>
    </row>
    <row r="49" spans="1:14" ht="13.5">
      <c r="A49" s="37">
        <f ca="1">IF(B49=1,OFFSET('元データ'!A$5,$B$4-ROW($B$65)+ROW()-1,0,1,1),"")</f>
        <v>22</v>
      </c>
      <c r="B49" s="38">
        <f ca="1">OFFSET('元データ'!B$5,B$4-ROW(B$65)+ROW()-1,0,1,1)</f>
        <v>1</v>
      </c>
      <c r="C49" s="39">
        <f ca="1">OFFSET('元データ'!C$5,$B$4-ROW($B$65)+ROW()-1,0,1,1)</f>
        <v>70.4</v>
      </c>
      <c r="D49" s="40">
        <f ca="1">OFFSET('元データ'!D$5,$B$4-ROW($B$65)+ROW()-1,0,1,1)</f>
        <v>72.1</v>
      </c>
      <c r="E49" s="40">
        <f ca="1">OFFSET('元データ'!E$5,$B$4-ROW($B$65)+ROW()-1,0,1,1)</f>
        <v>86.8</v>
      </c>
      <c r="F49" s="70">
        <f ca="1">OFFSET('元データ'!F$5,$B$4-ROW($B$65)+ROW()-1,0,1,1)</f>
        <v>80.6</v>
      </c>
      <c r="G49" s="71">
        <f ca="1">OFFSET('元データ'!G$5,$B$4-ROW($B$65)+ROW()-1,0,1,1)</f>
        <v>81.7</v>
      </c>
      <c r="H49" s="71">
        <f ca="1">OFFSET('元データ'!H$5,$B$4-ROW($B$65)+ROW()-1,0,1,1)</f>
        <v>85.2</v>
      </c>
      <c r="I49" s="39">
        <f ca="1">OFFSET('元データ'!I$5,$B$4-ROW($B$65)+ROW()-1,0,1,1)</f>
        <v>94.3</v>
      </c>
      <c r="J49" s="40">
        <f ca="1">OFFSET('元データ'!J$5,$B$4-ROW($B$65)+ROW()-1,0,1,1)</f>
        <v>95</v>
      </c>
      <c r="K49" s="42">
        <f ca="1">OFFSET('元データ'!K$5,$B$4-ROW($B$65)+ROW()-1,0,1,1)</f>
        <v>94</v>
      </c>
      <c r="L49" s="71">
        <f t="shared" si="0"/>
        <v>-1.2622720897615625</v>
      </c>
      <c r="M49" s="71">
        <f t="shared" si="1"/>
        <v>1.9801980198019598</v>
      </c>
      <c r="N49" s="74">
        <f t="shared" si="2"/>
        <v>-9.489051094890522</v>
      </c>
    </row>
    <row r="50" spans="1:14" ht="13.5">
      <c r="A50" s="37">
        <f ca="1">IF(B50=1,OFFSET('元データ'!A$5,$B$4-ROW($B$65)+ROW()-1,0,1,1),"")</f>
      </c>
      <c r="B50" s="38">
        <f ca="1">OFFSET('元データ'!B$5,B$4-ROW(B$65)+ROW()-1,0,1,1)</f>
        <v>2</v>
      </c>
      <c r="C50" s="39">
        <f ca="1">OFFSET('元データ'!C$5,$B$4-ROW($B$65)+ROW()-1,0,1,1)</f>
        <v>78.7</v>
      </c>
      <c r="D50" s="40">
        <f ca="1">OFFSET('元データ'!D$5,$B$4-ROW($B$65)+ROW()-1,0,1,1)</f>
        <v>80.4</v>
      </c>
      <c r="E50" s="40">
        <f ca="1">OFFSET('元データ'!E$5,$B$4-ROW($B$65)+ROW()-1,0,1,1)</f>
        <v>85.9</v>
      </c>
      <c r="F50" s="70">
        <f ca="1">OFFSET('元データ'!F$5,$B$4-ROW($B$65)+ROW()-1,0,1,1)</f>
        <v>81.3</v>
      </c>
      <c r="G50" s="71">
        <f ca="1">OFFSET('元データ'!G$5,$B$4-ROW($B$65)+ROW()-1,0,1,1)</f>
        <v>82.4</v>
      </c>
      <c r="H50" s="71">
        <f ca="1">OFFSET('元データ'!H$5,$B$4-ROW($B$65)+ROW()-1,0,1,1)</f>
        <v>86.7</v>
      </c>
      <c r="I50" s="39">
        <f ca="1">OFFSET('元データ'!I$5,$B$4-ROW($B$65)+ROW()-1,0,1,1)</f>
        <v>95.1</v>
      </c>
      <c r="J50" s="40">
        <f ca="1">OFFSET('元データ'!J$5,$B$4-ROW($B$65)+ROW()-1,0,1,1)</f>
        <v>96.1</v>
      </c>
      <c r="K50" s="42">
        <f ca="1">OFFSET('元データ'!K$5,$B$4-ROW($B$65)+ROW()-1,0,1,1)</f>
        <v>95.4</v>
      </c>
      <c r="L50" s="71">
        <f t="shared" si="0"/>
        <v>14.223512336719878</v>
      </c>
      <c r="M50" s="71">
        <f t="shared" si="1"/>
        <v>13.88101983002834</v>
      </c>
      <c r="N50" s="74">
        <f t="shared" si="2"/>
        <v>-8.422174840085283</v>
      </c>
    </row>
    <row r="51" spans="1:14" ht="13.5">
      <c r="A51" s="37">
        <f ca="1">IF(B51=1,OFFSET('元データ'!A$5,$B$4-ROW($B$65)+ROW()-1,0,1,1),"")</f>
      </c>
      <c r="B51" s="38">
        <f ca="1">OFFSET('元データ'!B$5,B$4-ROW(B$65)+ROW()-1,0,1,1)</f>
        <v>3</v>
      </c>
      <c r="C51" s="39">
        <f ca="1">OFFSET('元データ'!C$5,$B$4-ROW($B$65)+ROW()-1,0,1,1)</f>
        <v>86.3</v>
      </c>
      <c r="D51" s="40">
        <f ca="1">OFFSET('元データ'!D$5,$B$4-ROW($B$65)+ROW()-1,0,1,1)</f>
        <v>89.8</v>
      </c>
      <c r="E51" s="40">
        <f ca="1">OFFSET('元データ'!E$5,$B$4-ROW($B$65)+ROW()-1,0,1,1)</f>
        <v>83.1</v>
      </c>
      <c r="F51" s="70">
        <f ca="1">OFFSET('元データ'!F$5,$B$4-ROW($B$65)+ROW()-1,0,1,1)</f>
        <v>80.7</v>
      </c>
      <c r="G51" s="71">
        <f ca="1">OFFSET('元データ'!G$5,$B$4-ROW($B$65)+ROW()-1,0,1,1)</f>
        <v>82.3</v>
      </c>
      <c r="H51" s="71">
        <f ca="1">OFFSET('元データ'!H$5,$B$4-ROW($B$65)+ROW()-1,0,1,1)</f>
        <v>88.3</v>
      </c>
      <c r="I51" s="39">
        <f ca="1">OFFSET('元データ'!I$5,$B$4-ROW($B$65)+ROW()-1,0,1,1)</f>
        <v>95.2</v>
      </c>
      <c r="J51" s="40">
        <f ca="1">OFFSET('元データ'!J$5,$B$4-ROW($B$65)+ROW()-1,0,1,1)</f>
        <v>96.7</v>
      </c>
      <c r="K51" s="42">
        <f ca="1">OFFSET('元データ'!K$5,$B$4-ROW($B$65)+ROW()-1,0,1,1)</f>
        <v>94.4</v>
      </c>
      <c r="L51" s="71">
        <f t="shared" si="0"/>
        <v>14.913448735019985</v>
      </c>
      <c r="M51" s="71">
        <f t="shared" si="1"/>
        <v>13.240857503152581</v>
      </c>
      <c r="N51" s="74">
        <f t="shared" si="2"/>
        <v>-5.028571428571437</v>
      </c>
    </row>
    <row r="52" spans="1:14" ht="13.5">
      <c r="A52" s="37">
        <f ca="1">IF(B52=1,OFFSET('元データ'!A$5,$B$4-ROW($B$65)+ROW()-1,0,1,1),"")</f>
      </c>
      <c r="B52" s="38">
        <f ca="1">OFFSET('元データ'!B$5,B$4-ROW(B$65)+ROW()-1,0,1,1)</f>
        <v>4</v>
      </c>
      <c r="C52" s="39">
        <f ca="1">OFFSET('元データ'!C$5,$B$4-ROW($B$65)+ROW()-1,0,1,1)</f>
        <v>81.2</v>
      </c>
      <c r="D52" s="40">
        <f ca="1">OFFSET('元データ'!D$5,$B$4-ROW($B$65)+ROW()-1,0,1,1)</f>
        <v>81.1</v>
      </c>
      <c r="E52" s="40">
        <f ca="1">OFFSET('元データ'!E$5,$B$4-ROW($B$65)+ROW()-1,0,1,1)</f>
        <v>86.5</v>
      </c>
      <c r="F52" s="70">
        <f ca="1">OFFSET('元データ'!F$5,$B$4-ROW($B$65)+ROW()-1,0,1,1)</f>
        <v>81.7</v>
      </c>
      <c r="G52" s="71">
        <f ca="1">OFFSET('元データ'!G$5,$B$4-ROW($B$65)+ROW()-1,0,1,1)</f>
        <v>83.3</v>
      </c>
      <c r="H52" s="71">
        <f ca="1">OFFSET('元データ'!H$5,$B$4-ROW($B$65)+ROW()-1,0,1,1)</f>
        <v>90.6</v>
      </c>
      <c r="I52" s="39">
        <f ca="1">OFFSET('元データ'!I$5,$B$4-ROW($B$65)+ROW()-1,0,1,1)</f>
        <v>95.8</v>
      </c>
      <c r="J52" s="40">
        <f ca="1">OFFSET('元データ'!J$5,$B$4-ROW($B$65)+ROW()-1,0,1,1)</f>
        <v>97.3</v>
      </c>
      <c r="K52" s="42">
        <f ca="1">OFFSET('元データ'!K$5,$B$4-ROW($B$65)+ROW()-1,0,1,1)</f>
        <v>95</v>
      </c>
      <c r="L52" s="71">
        <f t="shared" si="0"/>
        <v>9.139784946236551</v>
      </c>
      <c r="M52" s="71">
        <f t="shared" si="1"/>
        <v>8.859060402684559</v>
      </c>
      <c r="N52" s="74">
        <f t="shared" si="2"/>
        <v>0.5813953488372103</v>
      </c>
    </row>
    <row r="53" spans="1:14" ht="13.5">
      <c r="A53" s="37">
        <f ca="1">IF(B53=1,OFFSET('元データ'!A$5,$B$4-ROW($B$65)+ROW()-1,0,1,1),"")</f>
      </c>
      <c r="B53" s="38">
        <f ca="1">OFFSET('元データ'!B$5,B$4-ROW(B$65)+ROW()-1,0,1,1)</f>
        <v>5</v>
      </c>
      <c r="C53" s="39">
        <f ca="1">OFFSET('元データ'!C$5,$B$4-ROW($B$65)+ROW()-1,0,1,1)</f>
        <v>79.4</v>
      </c>
      <c r="D53" s="40">
        <f ca="1">OFFSET('元データ'!D$5,$B$4-ROW($B$65)+ROW()-1,0,1,1)</f>
        <v>78.5</v>
      </c>
      <c r="E53" s="40">
        <f ca="1">OFFSET('元データ'!E$5,$B$4-ROW($B$65)+ROW()-1,0,1,1)</f>
        <v>89.3</v>
      </c>
      <c r="F53" s="70">
        <f ca="1">OFFSET('元データ'!F$5,$B$4-ROW($B$65)+ROW()-1,0,1,1)</f>
        <v>83</v>
      </c>
      <c r="G53" s="71">
        <f ca="1">OFFSET('元データ'!G$5,$B$4-ROW($B$65)+ROW()-1,0,1,1)</f>
        <v>85.3</v>
      </c>
      <c r="H53" s="71">
        <f ca="1">OFFSET('元データ'!H$5,$B$4-ROW($B$65)+ROW()-1,0,1,1)</f>
        <v>89.5</v>
      </c>
      <c r="I53" s="39">
        <f ca="1">OFFSET('元データ'!I$5,$B$4-ROW($B$65)+ROW()-1,0,1,1)</f>
        <v>95.7</v>
      </c>
      <c r="J53" s="40">
        <f ca="1">OFFSET('元データ'!J$5,$B$4-ROW($B$65)+ROW()-1,0,1,1)</f>
        <v>96.1</v>
      </c>
      <c r="K53" s="42">
        <f ca="1">OFFSET('元データ'!K$5,$B$4-ROW($B$65)+ROW()-1,0,1,1)</f>
        <v>96.3</v>
      </c>
      <c r="L53" s="71">
        <f t="shared" si="0"/>
        <v>10.124826629681017</v>
      </c>
      <c r="M53" s="71">
        <f t="shared" si="1"/>
        <v>12.62553802008608</v>
      </c>
      <c r="N53" s="74">
        <f t="shared" si="2"/>
        <v>-1.4348785871964642</v>
      </c>
    </row>
    <row r="54" spans="1:14" ht="13.5">
      <c r="A54" s="37">
        <f ca="1">IF(B54=1,OFFSET('元データ'!A$5,$B$4-ROW($B$65)+ROW()-1,0,1,1),"")</f>
      </c>
      <c r="B54" s="38">
        <f ca="1">OFFSET('元データ'!B$5,B$4-ROW(B$65)+ROW()-1,0,1,1)</f>
        <v>6</v>
      </c>
      <c r="C54" s="39">
        <f ca="1">OFFSET('元データ'!C$5,$B$4-ROW($B$65)+ROW()-1,0,1,1)</f>
        <v>91.5</v>
      </c>
      <c r="D54" s="40">
        <f ca="1">OFFSET('元データ'!D$5,$B$4-ROW($B$65)+ROW()-1,0,1,1)</f>
        <v>89.5</v>
      </c>
      <c r="E54" s="40">
        <f ca="1">OFFSET('元データ'!E$5,$B$4-ROW($B$65)+ROW()-1,0,1,1)</f>
        <v>94.4</v>
      </c>
      <c r="F54" s="70">
        <f ca="1">OFFSET('元データ'!F$5,$B$4-ROW($B$65)+ROW()-1,0,1,1)</f>
        <v>83.2</v>
      </c>
      <c r="G54" s="71">
        <f ca="1">OFFSET('元データ'!G$5,$B$4-ROW($B$65)+ROW()-1,0,1,1)</f>
        <v>85.1</v>
      </c>
      <c r="H54" s="71">
        <f ca="1">OFFSET('元データ'!H$5,$B$4-ROW($B$65)+ROW()-1,0,1,1)</f>
        <v>89.9</v>
      </c>
      <c r="I54" s="39">
        <f ca="1">OFFSET('元データ'!I$5,$B$4-ROW($B$65)+ROW()-1,0,1,1)</f>
        <v>94.3</v>
      </c>
      <c r="J54" s="40">
        <f ca="1">OFFSET('元データ'!J$5,$B$4-ROW($B$65)+ROW()-1,0,1,1)</f>
        <v>96</v>
      </c>
      <c r="K54" s="42">
        <f ca="1">OFFSET('元データ'!K$5,$B$4-ROW($B$65)+ROW()-1,0,1,1)</f>
        <v>96.9</v>
      </c>
      <c r="L54" s="71">
        <f t="shared" si="0"/>
        <v>10.108303249097483</v>
      </c>
      <c r="M54" s="71">
        <f t="shared" si="1"/>
        <v>10.221674876847286</v>
      </c>
      <c r="N54" s="74">
        <f t="shared" si="2"/>
        <v>-0.6315789473684164</v>
      </c>
    </row>
    <row r="55" spans="1:14" ht="13.5">
      <c r="A55" s="37">
        <f ca="1">IF(B55=1,OFFSET('元データ'!A$5,$B$4-ROW($B$65)+ROW()-1,0,1,1),"")</f>
      </c>
      <c r="B55" s="38">
        <f ca="1">OFFSET('元データ'!B$5,B$4-ROW(B$65)+ROW()-1,0,1,1)</f>
        <v>7</v>
      </c>
      <c r="C55" s="39">
        <f ca="1">OFFSET('元データ'!C$5,$B$4-ROW($B$65)+ROW()-1,0,1,1)</f>
        <v>90.1</v>
      </c>
      <c r="D55" s="40">
        <f ca="1">OFFSET('元データ'!D$5,$B$4-ROW($B$65)+ROW()-1,0,1,1)</f>
        <v>91.8</v>
      </c>
      <c r="E55" s="40">
        <f ca="1">OFFSET('元データ'!E$5,$B$4-ROW($B$65)+ROW()-1,0,1,1)</f>
        <v>89.8</v>
      </c>
      <c r="F55" s="70">
        <f ca="1">OFFSET('元データ'!F$5,$B$4-ROW($B$65)+ROW()-1,0,1,1)</f>
        <v>83.8</v>
      </c>
      <c r="G55" s="71">
        <f ca="1">OFFSET('元データ'!G$5,$B$4-ROW($B$65)+ROW()-1,0,1,1)</f>
        <v>85.1</v>
      </c>
      <c r="H55" s="71">
        <f ca="1">OFFSET('元データ'!H$5,$B$4-ROW($B$65)+ROW()-1,0,1,1)</f>
        <v>86.7</v>
      </c>
      <c r="I55" s="39">
        <f ca="1">OFFSET('元データ'!I$5,$B$4-ROW($B$65)+ROW()-1,0,1,1)</f>
        <v>94.6</v>
      </c>
      <c r="J55" s="40">
        <f ca="1">OFFSET('元データ'!J$5,$B$4-ROW($B$65)+ROW()-1,0,1,1)</f>
        <v>96</v>
      </c>
      <c r="K55" s="42">
        <f ca="1">OFFSET('元データ'!K$5,$B$4-ROW($B$65)+ROW()-1,0,1,1)</f>
        <v>96.7</v>
      </c>
      <c r="L55" s="71">
        <f t="shared" si="0"/>
        <v>10.552147239263787</v>
      </c>
      <c r="M55" s="71">
        <f t="shared" si="1"/>
        <v>9.8086124401914</v>
      </c>
      <c r="N55" s="74">
        <f t="shared" si="2"/>
        <v>-3.9572192513368964</v>
      </c>
    </row>
    <row r="56" spans="1:14" ht="13.5">
      <c r="A56" s="37">
        <f ca="1">IF(B56=1,OFFSET('元データ'!A$5,$B$4-ROW($B$65)+ROW()-1,0,1,1),"")</f>
      </c>
      <c r="B56" s="38">
        <f ca="1">OFFSET('元データ'!B$5,B$4-ROW(B$65)+ROW()-1,0,1,1)</f>
        <v>8</v>
      </c>
      <c r="C56" s="39">
        <f ca="1">OFFSET('元データ'!C$5,$B$4-ROW($B$65)+ROW()-1,0,1,1)</f>
        <v>76.3</v>
      </c>
      <c r="D56" s="40">
        <f ca="1">OFFSET('元データ'!D$5,$B$4-ROW($B$65)+ROW()-1,0,1,1)</f>
        <v>79.1</v>
      </c>
      <c r="E56" s="40">
        <f ca="1">OFFSET('元データ'!E$5,$B$4-ROW($B$65)+ROW()-1,0,1,1)</f>
        <v>87.6</v>
      </c>
      <c r="F56" s="70">
        <f ca="1">OFFSET('元データ'!F$5,$B$4-ROW($B$65)+ROW()-1,0,1,1)</f>
        <v>86</v>
      </c>
      <c r="G56" s="71">
        <f ca="1">OFFSET('元データ'!G$5,$B$4-ROW($B$65)+ROW()-1,0,1,1)</f>
        <v>87</v>
      </c>
      <c r="H56" s="71">
        <f ca="1">OFFSET('元データ'!H$5,$B$4-ROW($B$65)+ROW()-1,0,1,1)</f>
        <v>89.2</v>
      </c>
      <c r="I56" s="39">
        <f ca="1">OFFSET('元データ'!I$5,$B$4-ROW($B$65)+ROW()-1,0,1,1)</f>
        <v>94.5</v>
      </c>
      <c r="J56" s="40">
        <f ca="1">OFFSET('元データ'!J$5,$B$4-ROW($B$65)+ROW()-1,0,1,1)</f>
        <v>95.7</v>
      </c>
      <c r="K56" s="42">
        <f ca="1">OFFSET('元データ'!K$5,$B$4-ROW($B$65)+ROW()-1,0,1,1)</f>
        <v>97.1</v>
      </c>
      <c r="L56" s="71">
        <f t="shared" si="0"/>
        <v>17.384615384615376</v>
      </c>
      <c r="M56" s="71">
        <f t="shared" si="1"/>
        <v>16.323529411764692</v>
      </c>
      <c r="N56" s="74">
        <f t="shared" si="2"/>
        <v>-1.1286681715575675</v>
      </c>
    </row>
    <row r="57" spans="1:14" ht="13.5">
      <c r="A57" s="37">
        <f ca="1">IF(B57=1,OFFSET('元データ'!A$5,$B$4-ROW($B$65)+ROW()-1,0,1,1),"")</f>
      </c>
      <c r="B57" s="38">
        <f ca="1">OFFSET('元データ'!B$5,B$4-ROW(B$65)+ROW()-1,0,1,1)</f>
        <v>9</v>
      </c>
      <c r="C57" s="39">
        <f ca="1">OFFSET('元データ'!C$5,$B$4-ROW($B$65)+ROW()-1,0,1,1)</f>
        <v>88</v>
      </c>
      <c r="D57" s="40">
        <f ca="1">OFFSET('元データ'!D$5,$B$4-ROW($B$65)+ROW()-1,0,1,1)</f>
        <v>90.6</v>
      </c>
      <c r="E57" s="40">
        <f ca="1">OFFSET('元データ'!E$5,$B$4-ROW($B$65)+ROW()-1,0,1,1)</f>
        <v>86.8</v>
      </c>
      <c r="F57" s="70">
        <f ca="1">OFFSET('元データ'!F$5,$B$4-ROW($B$65)+ROW()-1,0,1,1)</f>
        <v>86.7</v>
      </c>
      <c r="G57" s="71">
        <f ca="1">OFFSET('元データ'!G$5,$B$4-ROW($B$65)+ROW()-1,0,1,1)</f>
        <v>86.2</v>
      </c>
      <c r="H57" s="71">
        <f ca="1">OFFSET('元データ'!H$5,$B$4-ROW($B$65)+ROW()-1,0,1,1)</f>
        <v>88.9</v>
      </c>
      <c r="I57" s="39">
        <f ca="1">OFFSET('元データ'!I$5,$B$4-ROW($B$65)+ROW()-1,0,1,1)</f>
        <v>93.7</v>
      </c>
      <c r="J57" s="40">
        <f ca="1">OFFSET('元データ'!J$5,$B$4-ROW($B$65)+ROW()-1,0,1,1)</f>
        <v>95.5</v>
      </c>
      <c r="K57" s="42">
        <f ca="1">OFFSET('元データ'!K$5,$B$4-ROW($B$65)+ROW()-1,0,1,1)</f>
        <v>97.3</v>
      </c>
      <c r="L57" s="71">
        <f t="shared" si="0"/>
        <v>17.647058823529417</v>
      </c>
      <c r="M57" s="71">
        <f t="shared" si="1"/>
        <v>14.39393939393938</v>
      </c>
      <c r="N57" s="74">
        <f t="shared" si="2"/>
        <v>0</v>
      </c>
    </row>
    <row r="58" spans="1:14" ht="13.5">
      <c r="A58" s="37">
        <f ca="1">IF(B58=1,OFFSET('元データ'!A$5,$B$4-ROW($B$65)+ROW()-1,0,1,1),"")</f>
      </c>
      <c r="B58" s="38">
        <f ca="1">OFFSET('元データ'!B$5,B$4-ROW(B$65)+ROW()-1,0,1,1)</f>
        <v>10</v>
      </c>
      <c r="C58" s="39">
        <f ca="1">OFFSET('元データ'!C$5,$B$4-ROW($B$65)+ROW()-1,0,1,1)</f>
        <v>78.7</v>
      </c>
      <c r="D58" s="40">
        <f ca="1">OFFSET('元データ'!D$5,$B$4-ROW($B$65)+ROW()-1,0,1,1)</f>
        <v>82.8</v>
      </c>
      <c r="E58" s="40">
        <f ca="1">OFFSET('元データ'!E$5,$B$4-ROW($B$65)+ROW()-1,0,1,1)</f>
        <v>92.6</v>
      </c>
      <c r="F58" s="70">
        <f ca="1">OFFSET('元データ'!F$5,$B$4-ROW($B$65)+ROW()-1,0,1,1)</f>
        <v>78.7</v>
      </c>
      <c r="G58" s="71">
        <f ca="1">OFFSET('元データ'!G$5,$B$4-ROW($B$65)+ROW()-1,0,1,1)</f>
        <v>83</v>
      </c>
      <c r="H58" s="71">
        <f ca="1">OFFSET('元データ'!H$5,$B$4-ROW($B$65)+ROW()-1,0,1,1)</f>
        <v>91.8</v>
      </c>
      <c r="I58" s="39">
        <f ca="1">OFFSET('元データ'!I$5,$B$4-ROW($B$65)+ROW()-1,0,1,1)</f>
        <v>92.4</v>
      </c>
      <c r="J58" s="40">
        <f ca="1">OFFSET('元データ'!J$5,$B$4-ROW($B$65)+ROW()-1,0,1,1)</f>
        <v>93.2</v>
      </c>
      <c r="K58" s="42">
        <f ca="1">OFFSET('元データ'!K$5,$B$4-ROW($B$65)+ROW()-1,0,1,1)</f>
        <v>96.8</v>
      </c>
      <c r="L58" s="71">
        <f t="shared" si="0"/>
        <v>3.552631578947363</v>
      </c>
      <c r="M58" s="71">
        <f t="shared" si="1"/>
        <v>7.253886010362676</v>
      </c>
      <c r="N58" s="74">
        <f t="shared" si="2"/>
        <v>8.94117647058823</v>
      </c>
    </row>
    <row r="59" spans="1:14" ht="13.5">
      <c r="A59" s="37">
        <f ca="1">IF(B59=1,OFFSET('元データ'!A$5,$B$4-ROW($B$65)+ROW()-1,0,1,1),"")</f>
      </c>
      <c r="B59" s="38">
        <f ca="1">OFFSET('元データ'!B$5,B$4-ROW(B$65)+ROW()-1,0,1,1)</f>
        <v>11</v>
      </c>
      <c r="C59" s="39">
        <f ca="1">OFFSET('元データ'!C$5,$B$4-ROW($B$65)+ROW()-1,0,1,1)</f>
        <v>84.7</v>
      </c>
      <c r="D59" s="40">
        <f ca="1">OFFSET('元データ'!D$5,$B$4-ROW($B$65)+ROW()-1,0,1,1)</f>
        <v>85.2</v>
      </c>
      <c r="E59" s="40">
        <f ca="1">OFFSET('元データ'!E$5,$B$4-ROW($B$65)+ROW()-1,0,1,1)</f>
        <v>95.5</v>
      </c>
      <c r="F59" s="70">
        <f ca="1">OFFSET('元データ'!F$5,$B$4-ROW($B$65)+ROW()-1,0,1,1)</f>
        <v>80.5</v>
      </c>
      <c r="G59" s="71">
        <f ca="1">OFFSET('元データ'!G$5,$B$4-ROW($B$65)+ROW()-1,0,1,1)</f>
        <v>82</v>
      </c>
      <c r="H59" s="71">
        <f ca="1">OFFSET('元データ'!H$5,$B$4-ROW($B$65)+ROW()-1,0,1,1)</f>
        <v>91.4</v>
      </c>
      <c r="I59" s="39">
        <f ca="1">OFFSET('元データ'!I$5,$B$4-ROW($B$65)+ROW()-1,0,1,1)</f>
        <v>93.9</v>
      </c>
      <c r="J59" s="40">
        <f ca="1">OFFSET('元データ'!J$5,$B$4-ROW($B$65)+ROW()-1,0,1,1)</f>
        <v>95.9</v>
      </c>
      <c r="K59" s="42">
        <f ca="1">OFFSET('元データ'!K$5,$B$4-ROW($B$65)+ROW()-1,0,1,1)</f>
        <v>95.2</v>
      </c>
      <c r="L59" s="71">
        <f t="shared" si="0"/>
        <v>7.079646017699126</v>
      </c>
      <c r="M59" s="71">
        <f t="shared" si="1"/>
        <v>4.92610837438423</v>
      </c>
      <c r="N59" s="74">
        <f t="shared" si="2"/>
        <v>7.424071991001124</v>
      </c>
    </row>
    <row r="60" spans="1:14" ht="13.5">
      <c r="A60" s="37">
        <f ca="1">IF(B60=1,OFFSET('元データ'!A$5,$B$4-ROW($B$65)+ROW()-1,0,1,1),"")</f>
      </c>
      <c r="B60" s="38">
        <f ca="1">OFFSET('元データ'!B$5,B$4-ROW(B$65)+ROW()-1,0,1,1)</f>
        <v>12</v>
      </c>
      <c r="C60" s="39">
        <f ca="1">OFFSET('元データ'!C$5,$B$4-ROW($B$65)+ROW()-1,0,1,1)</f>
        <v>81.4</v>
      </c>
      <c r="D60" s="40">
        <f ca="1">OFFSET('元データ'!D$5,$B$4-ROW($B$65)+ROW()-1,0,1,1)</f>
        <v>83.4</v>
      </c>
      <c r="E60" s="40">
        <f ca="1">OFFSET('元データ'!E$5,$B$4-ROW($B$65)+ROW()-1,0,1,1)</f>
        <v>89.8</v>
      </c>
      <c r="F60" s="70">
        <f ca="1">OFFSET('元データ'!F$5,$B$4-ROW($B$65)+ROW()-1,0,1,1)</f>
        <v>81.8</v>
      </c>
      <c r="G60" s="71">
        <f ca="1">OFFSET('元データ'!G$5,$B$4-ROW($B$65)+ROW()-1,0,1,1)</f>
        <v>82.4</v>
      </c>
      <c r="H60" s="71">
        <f ca="1">OFFSET('元データ'!H$5,$B$4-ROW($B$65)+ROW()-1,0,1,1)</f>
        <v>90.4</v>
      </c>
      <c r="I60" s="39">
        <f ca="1">OFFSET('元データ'!I$5,$B$4-ROW($B$65)+ROW()-1,0,1,1)</f>
        <v>96.2</v>
      </c>
      <c r="J60" s="40">
        <f ca="1">OFFSET('元データ'!J$5,$B$4-ROW($B$65)+ROW()-1,0,1,1)</f>
        <v>97.1</v>
      </c>
      <c r="K60" s="42">
        <f ca="1">OFFSET('元データ'!K$5,$B$4-ROW($B$65)+ROW()-1,0,1,1)</f>
        <v>96.7</v>
      </c>
      <c r="L60" s="71">
        <f t="shared" si="0"/>
        <v>5.3040103492884905</v>
      </c>
      <c r="M60" s="71">
        <f t="shared" si="1"/>
        <v>3.990024937655856</v>
      </c>
      <c r="N60" s="74">
        <f t="shared" si="2"/>
        <v>6.777645659928666</v>
      </c>
    </row>
    <row r="61" spans="1:14" ht="13.5">
      <c r="A61" s="37">
        <f ca="1">IF(B61=1,OFFSET('元データ'!A$5,$B$4-ROW($B$65)+ROW()-1,0,1,1),"")</f>
        <v>23</v>
      </c>
      <c r="B61" s="38">
        <f ca="1">OFFSET('元データ'!B$5,B$4-ROW(B$65)+ROW()-1,0,1,1)</f>
        <v>1</v>
      </c>
      <c r="C61" s="39">
        <f ca="1">OFFSET('元データ'!C$5,$B$4-ROW($B$65)+ROW()-1,0,1,1)</f>
        <v>71.8</v>
      </c>
      <c r="D61" s="40">
        <f ca="1">OFFSET('元データ'!D$5,$B$4-ROW($B$65)+ROW()-1,0,1,1)</f>
        <v>73</v>
      </c>
      <c r="E61" s="40">
        <f ca="1">OFFSET('元データ'!E$5,$B$4-ROW($B$65)+ROW()-1,0,1,1)</f>
        <v>91.9</v>
      </c>
      <c r="F61" s="70">
        <f ca="1">OFFSET('元データ'!F$5,$B$4-ROW($B$65)+ROW()-1,0,1,1)</f>
        <v>82.2</v>
      </c>
      <c r="G61" s="71">
        <f ca="1">OFFSET('元データ'!G$5,$B$4-ROW($B$65)+ROW()-1,0,1,1)</f>
        <v>82.7</v>
      </c>
      <c r="H61" s="71">
        <f ca="1">OFFSET('元データ'!H$5,$B$4-ROW($B$65)+ROW()-1,0,1,1)</f>
        <v>90.2</v>
      </c>
      <c r="I61" s="39">
        <f ca="1">OFFSET('元データ'!I$5,$B$4-ROW($B$65)+ROW()-1,0,1,1)</f>
        <v>96.2</v>
      </c>
      <c r="J61" s="40">
        <f ca="1">OFFSET('元データ'!J$5,$B$4-ROW($B$65)+ROW()-1,0,1,1)</f>
        <v>96.3</v>
      </c>
      <c r="K61" s="42">
        <f ca="1">OFFSET('元データ'!K$5,$B$4-ROW($B$65)+ROW()-1,0,1,1)</f>
        <v>100.5</v>
      </c>
      <c r="L61" s="71">
        <f t="shared" si="0"/>
        <v>1.9886363636363535</v>
      </c>
      <c r="M61" s="71">
        <f t="shared" si="1"/>
        <v>1.2482662968099856</v>
      </c>
      <c r="N61" s="74">
        <f t="shared" si="2"/>
        <v>5.87557603686637</v>
      </c>
    </row>
    <row r="62" spans="1:14" ht="13.5">
      <c r="A62" s="37">
        <f ca="1">IF(B62=1,OFFSET('元データ'!A$5,$B$4-ROW($B$65)+ROW()-1,0,1,1),"")</f>
      </c>
      <c r="B62" s="38">
        <f ca="1">OFFSET('元データ'!B$5,B$4-ROW(B$65)+ROW()-1,0,1,1)</f>
        <v>2</v>
      </c>
      <c r="C62" s="39">
        <f ca="1">OFFSET('元データ'!C$5,$B$4-ROW($B$65)+ROW()-1,0,1,1)</f>
        <v>78.1</v>
      </c>
      <c r="D62" s="40">
        <f ca="1">OFFSET('元データ'!D$5,$B$4-ROW($B$65)+ROW()-1,0,1,1)</f>
        <v>81</v>
      </c>
      <c r="E62" s="40">
        <f ca="1">OFFSET('元データ'!E$5,$B$4-ROW($B$65)+ROW()-1,0,1,1)</f>
        <v>88.5</v>
      </c>
      <c r="F62" s="70">
        <f ca="1">OFFSET('元データ'!F$5,$B$4-ROW($B$65)+ROW()-1,0,1,1)</f>
        <v>80.7</v>
      </c>
      <c r="G62" s="71">
        <f ca="1">OFFSET('元データ'!G$5,$B$4-ROW($B$65)+ROW()-1,0,1,1)</f>
        <v>83</v>
      </c>
      <c r="H62" s="71">
        <f ca="1">OFFSET('元データ'!H$5,$B$4-ROW($B$65)+ROW()-1,0,1,1)</f>
        <v>89.3</v>
      </c>
      <c r="I62" s="39">
        <f ca="1">OFFSET('元データ'!I$5,$B$4-ROW($B$65)+ROW()-1,0,1,1)</f>
        <v>97.9</v>
      </c>
      <c r="J62" s="40">
        <f ca="1">OFFSET('元データ'!J$5,$B$4-ROW($B$65)+ROW()-1,0,1,1)</f>
        <v>99.5</v>
      </c>
      <c r="K62" s="42">
        <f ca="1">OFFSET('元データ'!K$5,$B$4-ROW($B$65)+ROW()-1,0,1,1)</f>
        <v>102</v>
      </c>
      <c r="L62" s="71">
        <f t="shared" si="0"/>
        <v>-0.7623888182973437</v>
      </c>
      <c r="M62" s="71">
        <f t="shared" si="1"/>
        <v>0.746268656716409</v>
      </c>
      <c r="N62" s="74">
        <f t="shared" si="2"/>
        <v>3.026775320139685</v>
      </c>
    </row>
    <row r="63" spans="1:14" ht="13.5">
      <c r="A63" s="37">
        <f ca="1">IF(B63=1,OFFSET('元データ'!A$5,$B$4-ROW($B$65)+ROW()-1,0,1,1),"")</f>
      </c>
      <c r="B63" s="38">
        <f ca="1">OFFSET('元データ'!B$5,B$4-ROW(B$65)+ROW()-1,0,1,1)</f>
        <v>3</v>
      </c>
      <c r="C63" s="39">
        <f ca="1">OFFSET('元データ'!C$5,$B$4-ROW($B$65)+ROW()-1,0,1,1)</f>
        <v>72.2</v>
      </c>
      <c r="D63" s="40">
        <f ca="1">OFFSET('元データ'!D$5,$B$4-ROW($B$65)+ROW()-1,0,1,1)</f>
        <v>75.9</v>
      </c>
      <c r="E63" s="40">
        <f ca="1">OFFSET('元データ'!E$5,$B$4-ROW($B$65)+ROW()-1,0,1,1)</f>
        <v>80.2</v>
      </c>
      <c r="F63" s="70">
        <f ca="1">OFFSET('元データ'!F$5,$B$4-ROW($B$65)+ROW()-1,0,1,1)</f>
        <v>67.5</v>
      </c>
      <c r="G63" s="71">
        <f ca="1">OFFSET('元データ'!G$5,$B$4-ROW($B$65)+ROW()-1,0,1,1)</f>
        <v>69.6</v>
      </c>
      <c r="H63" s="71">
        <f ca="1">OFFSET('元データ'!H$5,$B$4-ROW($B$65)+ROW()-1,0,1,1)</f>
        <v>85.2</v>
      </c>
      <c r="I63" s="39">
        <f ca="1">OFFSET('元データ'!I$5,$B$4-ROW($B$65)+ROW()-1,0,1,1)</f>
        <v>82.7</v>
      </c>
      <c r="J63" s="40">
        <f ca="1">OFFSET('元データ'!J$5,$B$4-ROW($B$65)+ROW()-1,0,1,1)</f>
        <v>85</v>
      </c>
      <c r="K63" s="42">
        <f ca="1">OFFSET('元データ'!K$5,$B$4-ROW($B$65)+ROW()-1,0,1,1)</f>
        <v>97.7</v>
      </c>
      <c r="L63" s="71">
        <f t="shared" si="0"/>
        <v>-16.33835457705677</v>
      </c>
      <c r="M63" s="71">
        <f t="shared" si="1"/>
        <v>-15.478841870824045</v>
      </c>
      <c r="N63" s="74">
        <f t="shared" si="2"/>
        <v>-3.4897713598074476</v>
      </c>
    </row>
    <row r="64" spans="1:14" ht="13.5">
      <c r="A64" s="37">
        <f ca="1">IF(B64=1,OFFSET('元データ'!A$5,$B$4-ROW($B$65)+ROW()-1,0,1,1),"")</f>
      </c>
      <c r="B64" s="38">
        <f ca="1">OFFSET('元データ'!B$5,B$4-ROW(B$65)+ROW()-1,0,1,1)</f>
        <v>4</v>
      </c>
      <c r="C64" s="39">
        <f ca="1">OFFSET('元データ'!C$5,$B$4-ROW($B$65)+ROW()-1,0,1,1)</f>
        <v>72</v>
      </c>
      <c r="D64" s="40">
        <f ca="1">OFFSET('元データ'!D$5,$B$4-ROW($B$65)+ROW()-1,0,1,1)</f>
        <v>69</v>
      </c>
      <c r="E64" s="40">
        <f ca="1">OFFSET('元データ'!E$5,$B$4-ROW($B$65)+ROW()-1,0,1,1)</f>
        <v>88.7</v>
      </c>
      <c r="F64" s="70">
        <f ca="1">OFFSET('元データ'!F$5,$B$4-ROW($B$65)+ROW()-1,0,1,1)</f>
        <v>73.8</v>
      </c>
      <c r="G64" s="71">
        <f ca="1">OFFSET('元データ'!G$5,$B$4-ROW($B$65)+ROW()-1,0,1,1)</f>
        <v>71.8</v>
      </c>
      <c r="H64" s="71">
        <f ca="1">OFFSET('元データ'!H$5,$B$4-ROW($B$65)+ROW()-1,0,1,1)</f>
        <v>92.8</v>
      </c>
      <c r="I64" s="39">
        <f ca="1">OFFSET('元データ'!I$5,$B$4-ROW($B$65)+ROW()-1,0,1,1)</f>
        <v>84</v>
      </c>
      <c r="J64" s="40">
        <f ca="1">OFFSET('元データ'!J$5,$B$4-ROW($B$65)+ROW()-1,0,1,1)</f>
        <v>82.8</v>
      </c>
      <c r="K64" s="42">
        <f ca="1">OFFSET('元データ'!K$5,$B$4-ROW($B$65)+ROW()-1,0,1,1)</f>
        <v>98.2</v>
      </c>
      <c r="L64" s="71">
        <f t="shared" si="0"/>
        <v>-11.330049261083753</v>
      </c>
      <c r="M64" s="71">
        <f t="shared" si="1"/>
        <v>-14.919852034525272</v>
      </c>
      <c r="N64" s="74">
        <f t="shared" si="2"/>
        <v>2.543352601156079</v>
      </c>
    </row>
    <row r="65" spans="1:14" ht="14.25" thickBot="1">
      <c r="A65" s="37">
        <f ca="1">IF(B65=1,OFFSET('元データ'!A$5,$B$4-ROW($B$65)+ROW()-1,0,1,1),"")</f>
      </c>
      <c r="B65" s="38">
        <f ca="1">OFFSET('元データ'!B$5,B$4-ROW(B$65)+ROW()-1,0,1,1)</f>
        <v>5</v>
      </c>
      <c r="C65" s="43">
        <f ca="1">OFFSET('元データ'!C$5,$B$4-ROW($B$65)+ROW()-1,0,1,1)</f>
        <v>77.4</v>
      </c>
      <c r="D65" s="44">
        <f ca="1">OFFSET('元データ'!D$5,$B$4-ROW($B$65)+ROW()-1,0,1,1)</f>
        <v>72.8</v>
      </c>
      <c r="E65" s="44">
        <f ca="1">OFFSET('元データ'!E$5,$B$4-ROW($B$65)+ROW()-1,0,1,1)</f>
        <v>94.3</v>
      </c>
      <c r="F65" s="72">
        <f ca="1">OFFSET('元データ'!F$5,$B$4-ROW($B$65)+ROW()-1,0,1,1)</f>
        <v>79.5</v>
      </c>
      <c r="G65" s="73">
        <f ca="1">OFFSET('元データ'!G$5,$B$4-ROW($B$65)+ROW()-1,0,1,1)</f>
        <v>78.1</v>
      </c>
      <c r="H65" s="73">
        <f ca="1">OFFSET('元データ'!H$5,$B$4-ROW($B$65)+ROW()-1,0,1,1)</f>
        <v>94.6</v>
      </c>
      <c r="I65" s="43">
        <f ca="1">OFFSET('元データ'!I$5,$B$4-ROW($B$65)+ROW()-1,0,1,1)</f>
        <v>88.8</v>
      </c>
      <c r="J65" s="44">
        <f ca="1">OFFSET('元データ'!J$5,$B$4-ROW($B$65)+ROW()-1,0,1,1)</f>
        <v>87.2</v>
      </c>
      <c r="K65" s="45">
        <f ca="1">OFFSET('元データ'!K$5,$B$4-ROW($B$65)+ROW()-1,0,1,1)</f>
        <v>103.2</v>
      </c>
      <c r="L65" s="73">
        <f>(C65/C53-1)*100</f>
        <v>-2.518891687657432</v>
      </c>
      <c r="M65" s="73">
        <f>(D65/D53-1)*100</f>
        <v>-7.261146496815285</v>
      </c>
      <c r="N65" s="75">
        <f>(E65/E53-1)*100</f>
        <v>5.599104143337064</v>
      </c>
    </row>
  </sheetData>
  <conditionalFormatting sqref="F17:H65">
    <cfRule type="expression" priority="1" dxfId="0" stopIfTrue="1">
      <formula>F17&gt;F16</formula>
    </cfRule>
    <cfRule type="expression" priority="2" dxfId="1" stopIfTrue="1">
      <formula>F17&lt;F16</formula>
    </cfRule>
  </conditionalFormatting>
  <conditionalFormatting sqref="L17:N65">
    <cfRule type="cellIs" priority="3" dxfId="0" operator="greaterThan" stopIfTrue="1">
      <formula>0</formula>
    </cfRule>
    <cfRule type="cellIs" priority="4" dxfId="1" operator="less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65"/>
  <sheetViews>
    <sheetView workbookViewId="0" topLeftCell="A1">
      <pane xSplit="2" ySplit="4" topLeftCell="C4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73" sqref="F73"/>
    </sheetView>
  </sheetViews>
  <sheetFormatPr defaultColWidth="9.00390625" defaultRowHeight="13.5"/>
  <cols>
    <col min="1" max="1" width="5.375" style="13" customWidth="1"/>
    <col min="2" max="2" width="3.875" style="13" customWidth="1"/>
    <col min="3" max="16384" width="7.625" style="12" customWidth="1"/>
  </cols>
  <sheetData>
    <row r="1" ht="13.5">
      <c r="C1" s="12" t="s">
        <v>32</v>
      </c>
    </row>
    <row r="2" ht="14.25" thickBot="1"/>
    <row r="3" spans="1:8" ht="13.5">
      <c r="A3" s="3"/>
      <c r="B3" s="4" t="s">
        <v>18</v>
      </c>
      <c r="C3" s="63" t="s">
        <v>25</v>
      </c>
      <c r="D3" s="51" t="s">
        <v>24</v>
      </c>
      <c r="E3" s="48"/>
      <c r="F3" s="64" t="s">
        <v>26</v>
      </c>
      <c r="G3" s="51" t="s">
        <v>24</v>
      </c>
      <c r="H3" s="48"/>
    </row>
    <row r="4" spans="1:8" ht="14.25" thickBot="1">
      <c r="A4" s="7" t="s">
        <v>19</v>
      </c>
      <c r="B4" s="15">
        <f>COUNT('元データ'!B:B)</f>
        <v>173</v>
      </c>
      <c r="C4" s="19" t="s">
        <v>9</v>
      </c>
      <c r="D4" s="19" t="s">
        <v>10</v>
      </c>
      <c r="E4" s="47" t="s">
        <v>11</v>
      </c>
      <c r="F4" s="49" t="s">
        <v>9</v>
      </c>
      <c r="G4" s="46" t="s">
        <v>10</v>
      </c>
      <c r="H4" s="50" t="s">
        <v>11</v>
      </c>
    </row>
    <row r="5" spans="1:8" ht="13.5">
      <c r="A5" s="23">
        <f ca="1">OFFSET('元データ'!A$5,$B$4-ROW($B$65)+ROW()-1,0,1,1)</f>
        <v>18</v>
      </c>
      <c r="B5" s="24">
        <f ca="1">OFFSET('元データ'!B$5,B$4-ROW(B$65)+ROW()-1,0,1,1)</f>
        <v>5</v>
      </c>
      <c r="C5" s="25">
        <f ca="1">AVERAGE(OFFSET('元データ'!F$5:F$7,$B$4-ROW($B$65)+ROW()-2,0,3,1))</f>
        <v>100.56666666666666</v>
      </c>
      <c r="D5" s="26">
        <f ca="1">AVERAGE(OFFSET('元データ'!G$5:G$7,$B$4-ROW($B$65)+ROW()-2,0,3,1))</f>
        <v>103.39999999999999</v>
      </c>
      <c r="E5" s="26">
        <f ca="1">AVERAGE(OFFSET('元データ'!H$5:H$7,$B$4-ROW($B$65)+ROW()-2,0,3,1))</f>
        <v>99.96666666666665</v>
      </c>
      <c r="F5" s="27">
        <f ca="1">AVERAGE(OFFSET('元データ'!I$5:I$7,$B$4-ROW($B$65)+ROW()-2,0,3,1))</f>
        <v>103.93333333333334</v>
      </c>
      <c r="G5" s="26">
        <f ca="1">AVERAGE(OFFSET('元データ'!J$5:J$7,$B$4-ROW($B$65)+ROW()-2,0,3,1))</f>
        <v>104.39999999999999</v>
      </c>
      <c r="H5" s="28">
        <f ca="1">AVERAGE(OFFSET('元データ'!K$5:K$7,$B$4-ROW($B$65)+ROW()-2,0,3,1))</f>
        <v>101.93333333333334</v>
      </c>
    </row>
    <row r="6" spans="1:8" ht="13.5">
      <c r="A6" s="23">
        <f ca="1">IF(B6=1,OFFSET('元データ'!A$5,$B$4-ROW($B$65)+ROW()-1,0,1,1),"")</f>
      </c>
      <c r="B6" s="24">
        <f ca="1">OFFSET('元データ'!B$5,B$4-ROW(B$65)+ROW()-1,0,1,1)</f>
        <v>6</v>
      </c>
      <c r="C6" s="29">
        <f ca="1">AVERAGE(OFFSET('元データ'!F$5:F$7,$B$4-ROW($B$65)+ROW()-2,0,3,1))</f>
        <v>98.8</v>
      </c>
      <c r="D6" s="30">
        <f ca="1">AVERAGE(OFFSET('元データ'!G$5:G$7,$B$4-ROW($B$65)+ROW()-2,0,3,1))</f>
        <v>101.93333333333332</v>
      </c>
      <c r="E6" s="30">
        <f ca="1">AVERAGE(OFFSET('元データ'!H$5:H$7,$B$4-ROW($B$65)+ROW()-2,0,3,1))</f>
        <v>99.46666666666665</v>
      </c>
      <c r="F6" s="31">
        <f ca="1">AVERAGE(OFFSET('元データ'!I$5:I$7,$B$4-ROW($B$65)+ROW()-2,0,3,1))</f>
        <v>104</v>
      </c>
      <c r="G6" s="30">
        <f ca="1">AVERAGE(OFFSET('元データ'!J$5:J$7,$B$4-ROW($B$65)+ROW()-2,0,3,1))</f>
        <v>104.2</v>
      </c>
      <c r="H6" s="32">
        <f ca="1">AVERAGE(OFFSET('元データ'!K$5:K$7,$B$4-ROW($B$65)+ROW()-2,0,3,1))</f>
        <v>101.7</v>
      </c>
    </row>
    <row r="7" spans="1:8" ht="13.5">
      <c r="A7" s="23">
        <f ca="1">IF(B7=1,OFFSET('元データ'!A$5,$B$4-ROW($B$65)+ROW()-1,0,1,1),"")</f>
      </c>
      <c r="B7" s="24">
        <f ca="1">OFFSET('元データ'!B$5,B$4-ROW(B$65)+ROW()-1,0,1,1)</f>
        <v>7</v>
      </c>
      <c r="C7" s="29">
        <f ca="1">AVERAGE(OFFSET('元データ'!F$5:F$7,$B$4-ROW($B$65)+ROW()-2,0,3,1))</f>
        <v>99.73333333333333</v>
      </c>
      <c r="D7" s="30">
        <f ca="1">AVERAGE(OFFSET('元データ'!G$5:G$7,$B$4-ROW($B$65)+ROW()-2,0,3,1))</f>
        <v>103.3</v>
      </c>
      <c r="E7" s="30">
        <f ca="1">AVERAGE(OFFSET('元データ'!H$5:H$7,$B$4-ROW($B$65)+ROW()-2,0,3,1))</f>
        <v>99.36666666666667</v>
      </c>
      <c r="F7" s="31">
        <f ca="1">AVERAGE(OFFSET('元データ'!I$5:I$7,$B$4-ROW($B$65)+ROW()-2,0,3,1))</f>
        <v>104.7</v>
      </c>
      <c r="G7" s="30">
        <f ca="1">AVERAGE(OFFSET('元データ'!J$5:J$7,$B$4-ROW($B$65)+ROW()-2,0,3,1))</f>
        <v>104.83333333333333</v>
      </c>
      <c r="H7" s="32">
        <f ca="1">AVERAGE(OFFSET('元データ'!K$5:K$7,$B$4-ROW($B$65)+ROW()-2,0,3,1))</f>
        <v>101.60000000000001</v>
      </c>
    </row>
    <row r="8" spans="1:8" ht="13.5">
      <c r="A8" s="23">
        <f ca="1">IF(B8=1,OFFSET('元データ'!A$5,$B$4-ROW($B$65)+ROW()-1,0,1,1),"")</f>
      </c>
      <c r="B8" s="24">
        <f ca="1">OFFSET('元データ'!B$5,B$4-ROW(B$65)+ROW()-1,0,1,1)</f>
        <v>8</v>
      </c>
      <c r="C8" s="29">
        <f ca="1">AVERAGE(OFFSET('元データ'!F$5:F$7,$B$4-ROW($B$65)+ROW()-2,0,3,1))</f>
        <v>99.10000000000001</v>
      </c>
      <c r="D8" s="30">
        <f ca="1">AVERAGE(OFFSET('元データ'!G$5:G$7,$B$4-ROW($B$65)+ROW()-2,0,3,1))</f>
        <v>102.10000000000001</v>
      </c>
      <c r="E8" s="30">
        <f ca="1">AVERAGE(OFFSET('元データ'!H$5:H$7,$B$4-ROW($B$65)+ROW()-2,0,3,1))</f>
        <v>98.96666666666665</v>
      </c>
      <c r="F8" s="31">
        <f ca="1">AVERAGE(OFFSET('元データ'!I$5:I$7,$B$4-ROW($B$65)+ROW()-2,0,3,1))</f>
        <v>104.96666666666665</v>
      </c>
      <c r="G8" s="30">
        <f ca="1">AVERAGE(OFFSET('元データ'!J$5:J$7,$B$4-ROW($B$65)+ROW()-2,0,3,1))</f>
        <v>105.03333333333335</v>
      </c>
      <c r="H8" s="32">
        <f ca="1">AVERAGE(OFFSET('元データ'!K$5:K$7,$B$4-ROW($B$65)+ROW()-2,0,3,1))</f>
        <v>101.5</v>
      </c>
    </row>
    <row r="9" spans="1:8" ht="13.5">
      <c r="A9" s="23">
        <f ca="1">IF(B9=1,OFFSET('元データ'!A$5,$B$4-ROW($B$65)+ROW()-1,0,1,1),"")</f>
      </c>
      <c r="B9" s="24">
        <f ca="1">OFFSET('元データ'!B$5,B$4-ROW(B$65)+ROW()-1,0,1,1)</f>
        <v>9</v>
      </c>
      <c r="C9" s="29">
        <f ca="1">AVERAGE(OFFSET('元データ'!F$5:F$7,$B$4-ROW($B$65)+ROW()-2,0,3,1))</f>
        <v>100.5</v>
      </c>
      <c r="D9" s="30">
        <f ca="1">AVERAGE(OFFSET('元データ'!G$5:G$7,$B$4-ROW($B$65)+ROW()-2,0,3,1))</f>
        <v>102.63333333333333</v>
      </c>
      <c r="E9" s="30">
        <f ca="1">AVERAGE(OFFSET('元データ'!H$5:H$7,$B$4-ROW($B$65)+ROW()-2,0,3,1))</f>
        <v>99.3</v>
      </c>
      <c r="F9" s="31">
        <f ca="1">AVERAGE(OFFSET('元データ'!I$5:I$7,$B$4-ROW($B$65)+ROW()-2,0,3,1))</f>
        <v>105.36666666666667</v>
      </c>
      <c r="G9" s="30">
        <f ca="1">AVERAGE(OFFSET('元データ'!J$5:J$7,$B$4-ROW($B$65)+ROW()-2,0,3,1))</f>
        <v>105.03333333333335</v>
      </c>
      <c r="H9" s="32">
        <f ca="1">AVERAGE(OFFSET('元データ'!K$5:K$7,$B$4-ROW($B$65)+ROW()-2,0,3,1))</f>
        <v>102.03333333333335</v>
      </c>
    </row>
    <row r="10" spans="1:8" ht="13.5">
      <c r="A10" s="23">
        <f ca="1">IF(B10=1,OFFSET('元データ'!A$5,$B$4-ROW($B$65)+ROW()-1,0,1,1),"")</f>
      </c>
      <c r="B10" s="24">
        <f ca="1">OFFSET('元データ'!B$5,B$4-ROW(B$65)+ROW()-1,0,1,1)</f>
        <v>10</v>
      </c>
      <c r="C10" s="29">
        <f ca="1">AVERAGE(OFFSET('元データ'!F$5:F$7,$B$4-ROW($B$65)+ROW()-2,0,3,1))</f>
        <v>100.56666666666666</v>
      </c>
      <c r="D10" s="30">
        <f ca="1">AVERAGE(OFFSET('元データ'!G$5:G$7,$B$4-ROW($B$65)+ROW()-2,0,3,1))</f>
        <v>102.53333333333335</v>
      </c>
      <c r="E10" s="30">
        <f ca="1">AVERAGE(OFFSET('元データ'!H$5:H$7,$B$4-ROW($B$65)+ROW()-2,0,3,1))</f>
        <v>99.16666666666667</v>
      </c>
      <c r="F10" s="31">
        <f ca="1">AVERAGE(OFFSET('元データ'!I$5:I$7,$B$4-ROW($B$65)+ROW()-2,0,3,1))</f>
        <v>105.76666666666667</v>
      </c>
      <c r="G10" s="30">
        <f ca="1">AVERAGE(OFFSET('元データ'!J$5:J$7,$B$4-ROW($B$65)+ROW()-2,0,3,1))</f>
        <v>105.39999999999999</v>
      </c>
      <c r="H10" s="32">
        <f ca="1">AVERAGE(OFFSET('元データ'!K$5:K$7,$B$4-ROW($B$65)+ROW()-2,0,3,1))</f>
        <v>102.66666666666667</v>
      </c>
    </row>
    <row r="11" spans="1:8" ht="13.5">
      <c r="A11" s="23">
        <f ca="1">IF(B11=1,OFFSET('元データ'!A$5,$B$4-ROW($B$65)+ROW()-1,0,1,1),"")</f>
      </c>
      <c r="B11" s="24">
        <f ca="1">OFFSET('元データ'!B$5,B$4-ROW(B$65)+ROW()-1,0,1,1)</f>
        <v>11</v>
      </c>
      <c r="C11" s="29">
        <f ca="1">AVERAGE(OFFSET('元データ'!F$5:F$7,$B$4-ROW($B$65)+ROW()-2,0,3,1))</f>
        <v>101.63333333333333</v>
      </c>
      <c r="D11" s="30">
        <f ca="1">AVERAGE(OFFSET('元データ'!G$5:G$7,$B$4-ROW($B$65)+ROW()-2,0,3,1))</f>
        <v>103.83333333333333</v>
      </c>
      <c r="E11" s="30">
        <f ca="1">AVERAGE(OFFSET('元データ'!H$5:H$7,$B$4-ROW($B$65)+ROW()-2,0,3,1))</f>
        <v>99.86666666666667</v>
      </c>
      <c r="F11" s="31">
        <f ca="1">AVERAGE(OFFSET('元データ'!I$5:I$7,$B$4-ROW($B$65)+ROW()-2,0,3,1))</f>
        <v>106.26666666666665</v>
      </c>
      <c r="G11" s="30">
        <f ca="1">AVERAGE(OFFSET('元データ'!J$5:J$7,$B$4-ROW($B$65)+ROW()-2,0,3,1))</f>
        <v>105.90000000000002</v>
      </c>
      <c r="H11" s="32">
        <f ca="1">AVERAGE(OFFSET('元データ'!K$5:K$7,$B$4-ROW($B$65)+ROW()-2,0,3,1))</f>
        <v>103.53333333333335</v>
      </c>
    </row>
    <row r="12" spans="1:8" ht="13.5">
      <c r="A12" s="23">
        <f ca="1">IF(B12=1,OFFSET('元データ'!A$5,$B$4-ROW($B$65)+ROW()-1,0,1,1),"")</f>
      </c>
      <c r="B12" s="24">
        <f ca="1">OFFSET('元データ'!B$5,B$4-ROW(B$65)+ROW()-1,0,1,1)</f>
        <v>12</v>
      </c>
      <c r="C12" s="29">
        <f ca="1">AVERAGE(OFFSET('元データ'!F$5:F$7,$B$4-ROW($B$65)+ROW()-2,0,3,1))</f>
        <v>101.10000000000001</v>
      </c>
      <c r="D12" s="30">
        <f ca="1">AVERAGE(OFFSET('元データ'!G$5:G$7,$B$4-ROW($B$65)+ROW()-2,0,3,1))</f>
        <v>103.60000000000001</v>
      </c>
      <c r="E12" s="30">
        <f ca="1">AVERAGE(OFFSET('元データ'!H$5:H$7,$B$4-ROW($B$65)+ROW()-2,0,3,1))</f>
        <v>100.2</v>
      </c>
      <c r="F12" s="31">
        <f ca="1">AVERAGE(OFFSET('元データ'!I$5:I$7,$B$4-ROW($B$65)+ROW()-2,0,3,1))</f>
        <v>106.09999999999998</v>
      </c>
      <c r="G12" s="30">
        <f ca="1">AVERAGE(OFFSET('元データ'!J$5:J$7,$B$4-ROW($B$65)+ROW()-2,0,3,1))</f>
        <v>106.26666666666667</v>
      </c>
      <c r="H12" s="32">
        <f ca="1">AVERAGE(OFFSET('元データ'!K$5:K$7,$B$4-ROW($B$65)+ROW()-2,0,3,1))</f>
        <v>103.63333333333333</v>
      </c>
    </row>
    <row r="13" spans="1:8" ht="13.5">
      <c r="A13" s="23">
        <f ca="1">IF(B13=1,OFFSET('元データ'!A$5,$B$4-ROW($B$65)+ROW()-1,0,1,1),"")</f>
        <v>19</v>
      </c>
      <c r="B13" s="24">
        <f ca="1">OFFSET('元データ'!B$5,B$4-ROW(B$65)+ROW()-1,0,1,1)</f>
        <v>1</v>
      </c>
      <c r="C13" s="29">
        <f ca="1">AVERAGE(OFFSET('元データ'!F$5:F$7,$B$4-ROW($B$65)+ROW()-2,0,3,1))</f>
        <v>100.66666666666667</v>
      </c>
      <c r="D13" s="30">
        <f ca="1">AVERAGE(OFFSET('元データ'!G$5:G$7,$B$4-ROW($B$65)+ROW()-2,0,3,1))</f>
        <v>104.03333333333335</v>
      </c>
      <c r="E13" s="30">
        <f ca="1">AVERAGE(OFFSET('元データ'!H$5:H$7,$B$4-ROW($B$65)+ROW()-2,0,3,1))</f>
        <v>100.06666666666666</v>
      </c>
      <c r="F13" s="31">
        <f ca="1">AVERAGE(OFFSET('元データ'!I$5:I$7,$B$4-ROW($B$65)+ROW()-2,0,3,1))</f>
        <v>106</v>
      </c>
      <c r="G13" s="30">
        <f ca="1">AVERAGE(OFFSET('元データ'!J$5:J$7,$B$4-ROW($B$65)+ROW()-2,0,3,1))</f>
        <v>106.13333333333333</v>
      </c>
      <c r="H13" s="32">
        <f ca="1">AVERAGE(OFFSET('元データ'!K$5:K$7,$B$4-ROW($B$65)+ROW()-2,0,3,1))</f>
        <v>103.59999999999998</v>
      </c>
    </row>
    <row r="14" spans="1:8" ht="13.5">
      <c r="A14" s="23">
        <f ca="1">IF(B14=1,OFFSET('元データ'!A$5,$B$4-ROW($B$65)+ROW()-1,0,1,1),"")</f>
      </c>
      <c r="B14" s="24">
        <f ca="1">OFFSET('元データ'!B$5,B$4-ROW(B$65)+ROW()-1,0,1,1)</f>
        <v>2</v>
      </c>
      <c r="C14" s="29">
        <f ca="1">AVERAGE(OFFSET('元データ'!F$5:F$7,$B$4-ROW($B$65)+ROW()-2,0,3,1))</f>
        <v>99.83333333333333</v>
      </c>
      <c r="D14" s="30">
        <f ca="1">AVERAGE(OFFSET('元データ'!G$5:G$7,$B$4-ROW($B$65)+ROW()-2,0,3,1))</f>
        <v>103.10000000000001</v>
      </c>
      <c r="E14" s="30">
        <f ca="1">AVERAGE(OFFSET('元データ'!H$5:H$7,$B$4-ROW($B$65)+ROW()-2,0,3,1))</f>
        <v>99.43333333333334</v>
      </c>
      <c r="F14" s="31">
        <f ca="1">AVERAGE(OFFSET('元データ'!I$5:I$7,$B$4-ROW($B$65)+ROW()-2,0,3,1))</f>
        <v>105.8</v>
      </c>
      <c r="G14" s="30">
        <f ca="1">AVERAGE(OFFSET('元データ'!J$5:J$7,$B$4-ROW($B$65)+ROW()-2,0,3,1))</f>
        <v>105.93333333333334</v>
      </c>
      <c r="H14" s="32">
        <f ca="1">AVERAGE(OFFSET('元データ'!K$5:K$7,$B$4-ROW($B$65)+ROW()-2,0,3,1))</f>
        <v>103.26666666666667</v>
      </c>
    </row>
    <row r="15" spans="1:8" ht="13.5">
      <c r="A15" s="23">
        <f ca="1">IF(B15=1,OFFSET('元データ'!A$5,$B$4-ROW($B$65)+ROW()-1,0,1,1),"")</f>
      </c>
      <c r="B15" s="24">
        <f ca="1">OFFSET('元データ'!B$5,B$4-ROW(B$65)+ROW()-1,0,1,1)</f>
        <v>3</v>
      </c>
      <c r="C15" s="29">
        <f ca="1">AVERAGE(OFFSET('元データ'!F$5:F$7,$B$4-ROW($B$65)+ROW()-2,0,3,1))</f>
        <v>98.93333333333334</v>
      </c>
      <c r="D15" s="30">
        <f ca="1">AVERAGE(OFFSET('元データ'!G$5:G$7,$B$4-ROW($B$65)+ROW()-2,0,3,1))</f>
        <v>101.93333333333334</v>
      </c>
      <c r="E15" s="30">
        <f ca="1">AVERAGE(OFFSET('元データ'!H$5:H$7,$B$4-ROW($B$65)+ROW()-2,0,3,1))</f>
        <v>98.60000000000001</v>
      </c>
      <c r="F15" s="31">
        <f ca="1">AVERAGE(OFFSET('元データ'!I$5:I$7,$B$4-ROW($B$65)+ROW()-2,0,3,1))</f>
        <v>105.86666666666667</v>
      </c>
      <c r="G15" s="30">
        <f ca="1">AVERAGE(OFFSET('元データ'!J$5:J$7,$B$4-ROW($B$65)+ROW()-2,0,3,1))</f>
        <v>106.06666666666666</v>
      </c>
      <c r="H15" s="32">
        <f ca="1">AVERAGE(OFFSET('元データ'!K$5:K$7,$B$4-ROW($B$65)+ROW()-2,0,3,1))</f>
        <v>103.19999999999999</v>
      </c>
    </row>
    <row r="16" spans="1:8" ht="13.5">
      <c r="A16" s="23">
        <f ca="1">IF(B16=1,OFFSET('元データ'!A$5,$B$4-ROW($B$65)+ROW()-1,0,1,1),"")</f>
      </c>
      <c r="B16" s="24">
        <f ca="1">OFFSET('元データ'!B$5,B$4-ROW(B$65)+ROW()-1,0,1,1)</f>
        <v>4</v>
      </c>
      <c r="C16" s="33">
        <f ca="1">AVERAGE(OFFSET('元データ'!F$5:F$7,$B$4-ROW($B$65)+ROW()-2,0,3,1))</f>
        <v>99</v>
      </c>
      <c r="D16" s="34">
        <f ca="1">AVERAGE(OFFSET('元データ'!G$5:G$7,$B$4-ROW($B$65)+ROW()-2,0,3,1))</f>
        <v>100.76666666666667</v>
      </c>
      <c r="E16" s="34">
        <f ca="1">AVERAGE(OFFSET('元データ'!H$5:H$7,$B$4-ROW($B$65)+ROW()-2,0,3,1))</f>
        <v>98.3</v>
      </c>
      <c r="F16" s="35">
        <f ca="1">AVERAGE(OFFSET('元データ'!I$5:I$7,$B$4-ROW($B$65)+ROW()-2,0,3,1))</f>
        <v>106.13333333333333</v>
      </c>
      <c r="G16" s="34">
        <f ca="1">AVERAGE(OFFSET('元データ'!J$5:J$7,$B$4-ROW($B$65)+ROW()-2,0,3,1))</f>
        <v>106.43333333333334</v>
      </c>
      <c r="H16" s="36">
        <f ca="1">AVERAGE(OFFSET('元データ'!K$5:K$7,$B$4-ROW($B$65)+ROW()-2,0,3,1))</f>
        <v>103.23333333333333</v>
      </c>
    </row>
    <row r="17" spans="1:8" ht="13.5">
      <c r="A17" s="37">
        <f ca="1">OFFSET('元データ'!A$5,$B$4-ROW($B$65)+ROW()-1,0,1,1)</f>
        <v>19</v>
      </c>
      <c r="B17" s="38">
        <f ca="1">OFFSET('元データ'!B$5,B$4-ROW(B$65)+ROW()-1,0,1,1)</f>
        <v>5</v>
      </c>
      <c r="C17" s="39">
        <f ca="1">AVERAGE(OFFSET('元データ'!F$5:F$7,$B$4-ROW($B$65)+ROW()-2,0,3,1))</f>
        <v>99.90000000000002</v>
      </c>
      <c r="D17" s="40">
        <f ca="1">AVERAGE(OFFSET('元データ'!G$5:G$7,$B$4-ROW($B$65)+ROW()-2,0,3,1))</f>
        <v>101.83333333333333</v>
      </c>
      <c r="E17" s="40">
        <f ca="1">AVERAGE(OFFSET('元データ'!H$5:H$7,$B$4-ROW($B$65)+ROW()-2,0,3,1))</f>
        <v>97.89999999999999</v>
      </c>
      <c r="F17" s="41">
        <f ca="1">AVERAGE(OFFSET('元データ'!I$5:I$7,$B$4-ROW($B$65)+ROW()-2,0,3,1))</f>
        <v>106.43333333333332</v>
      </c>
      <c r="G17" s="40">
        <f ca="1">AVERAGE(OFFSET('元データ'!J$5:J$7,$B$4-ROW($B$65)+ROW()-2,0,3,1))</f>
        <v>107.03333333333335</v>
      </c>
      <c r="H17" s="42">
        <f ca="1">AVERAGE(OFFSET('元データ'!K$5:K$7,$B$4-ROW($B$65)+ROW()-2,0,3,1))</f>
        <v>103.16666666666667</v>
      </c>
    </row>
    <row r="18" spans="1:8" ht="13.5">
      <c r="A18" s="37">
        <f ca="1">IF(B18=1,OFFSET('元データ'!A$5,$B$4-ROW($B$65)+ROW()-1,0,1,1),"")</f>
      </c>
      <c r="B18" s="38">
        <f ca="1">OFFSET('元データ'!B$5,B$4-ROW(B$65)+ROW()-1,0,1,1)</f>
        <v>6</v>
      </c>
      <c r="C18" s="39">
        <f ca="1">AVERAGE(OFFSET('元データ'!F$5:F$7,$B$4-ROW($B$65)+ROW()-2,0,3,1))</f>
        <v>99.96666666666665</v>
      </c>
      <c r="D18" s="40">
        <f ca="1">AVERAGE(OFFSET('元データ'!G$5:G$7,$B$4-ROW($B$65)+ROW()-2,0,3,1))</f>
        <v>101.7</v>
      </c>
      <c r="E18" s="40">
        <f ca="1">AVERAGE(OFFSET('元データ'!H$5:H$7,$B$4-ROW($B$65)+ROW()-2,0,3,1))</f>
        <v>98.2</v>
      </c>
      <c r="F18" s="41">
        <f ca="1">AVERAGE(OFFSET('元データ'!I$5:I$7,$B$4-ROW($B$65)+ROW()-2,0,3,1))</f>
        <v>106.89999999999999</v>
      </c>
      <c r="G18" s="40">
        <f ca="1">AVERAGE(OFFSET('元データ'!J$5:J$7,$B$4-ROW($B$65)+ROW()-2,0,3,1))</f>
        <v>107.2</v>
      </c>
      <c r="H18" s="42">
        <f ca="1">AVERAGE(OFFSET('元データ'!K$5:K$7,$B$4-ROW($B$65)+ROW()-2,0,3,1))</f>
        <v>103.3</v>
      </c>
    </row>
    <row r="19" spans="1:8" ht="13.5">
      <c r="A19" s="37">
        <f ca="1">IF(B19=1,OFFSET('元データ'!A$5,$B$4-ROW($B$65)+ROW()-1,0,1,1),"")</f>
      </c>
      <c r="B19" s="38">
        <f ca="1">OFFSET('元データ'!B$5,B$4-ROW(B$65)+ROW()-1,0,1,1)</f>
        <v>7</v>
      </c>
      <c r="C19" s="39">
        <f ca="1">AVERAGE(OFFSET('元データ'!F$5:F$7,$B$4-ROW($B$65)+ROW()-2,0,3,1))</f>
        <v>101.96666666666665</v>
      </c>
      <c r="D19" s="40">
        <f ca="1">AVERAGE(OFFSET('元データ'!G$5:G$7,$B$4-ROW($B$65)+ROW()-2,0,3,1))</f>
        <v>103.76666666666667</v>
      </c>
      <c r="E19" s="40">
        <f ca="1">AVERAGE(OFFSET('元データ'!H$5:H$7,$B$4-ROW($B$65)+ROW()-2,0,3,1))</f>
        <v>98.86666666666667</v>
      </c>
      <c r="F19" s="41">
        <f ca="1">AVERAGE(OFFSET('元データ'!I$5:I$7,$B$4-ROW($B$65)+ROW()-2,0,3,1))</f>
        <v>107.86666666666667</v>
      </c>
      <c r="G19" s="40">
        <f ca="1">AVERAGE(OFFSET('元データ'!J$5:J$7,$B$4-ROW($B$65)+ROW()-2,0,3,1))</f>
        <v>108.16666666666667</v>
      </c>
      <c r="H19" s="42">
        <f ca="1">AVERAGE(OFFSET('元データ'!K$5:K$7,$B$4-ROW($B$65)+ROW()-2,0,3,1))</f>
        <v>103.46666666666665</v>
      </c>
    </row>
    <row r="20" spans="1:8" ht="13.5">
      <c r="A20" s="37">
        <f ca="1">IF(B20=1,OFFSET('元データ'!A$5,$B$4-ROW($B$65)+ROW()-1,0,1,1),"")</f>
      </c>
      <c r="B20" s="38">
        <f ca="1">OFFSET('元データ'!B$5,B$4-ROW(B$65)+ROW()-1,0,1,1)</f>
        <v>8</v>
      </c>
      <c r="C20" s="39">
        <f ca="1">AVERAGE(OFFSET('元データ'!F$5:F$7,$B$4-ROW($B$65)+ROW()-2,0,3,1))</f>
        <v>102.40000000000002</v>
      </c>
      <c r="D20" s="40">
        <f ca="1">AVERAGE(OFFSET('元データ'!G$5:G$7,$B$4-ROW($B$65)+ROW()-2,0,3,1))</f>
        <v>104.03333333333335</v>
      </c>
      <c r="E20" s="40">
        <f ca="1">AVERAGE(OFFSET('元データ'!H$5:H$7,$B$4-ROW($B$65)+ROW()-2,0,3,1))</f>
        <v>99.3</v>
      </c>
      <c r="F20" s="41">
        <f ca="1">AVERAGE(OFFSET('元データ'!I$5:I$7,$B$4-ROW($B$65)+ROW()-2,0,3,1))</f>
        <v>108.2</v>
      </c>
      <c r="G20" s="40">
        <f ca="1">AVERAGE(OFFSET('元データ'!J$5:J$7,$B$4-ROW($B$65)+ROW()-2,0,3,1))</f>
        <v>108.43333333333332</v>
      </c>
      <c r="H20" s="42">
        <f ca="1">AVERAGE(OFFSET('元データ'!K$5:K$7,$B$4-ROW($B$65)+ROW()-2,0,3,1))</f>
        <v>103.83333333333333</v>
      </c>
    </row>
    <row r="21" spans="1:8" ht="13.5">
      <c r="A21" s="37">
        <f ca="1">IF(B21=1,OFFSET('元データ'!A$5,$B$4-ROW($B$65)+ROW()-1,0,1,1),"")</f>
      </c>
      <c r="B21" s="38">
        <f ca="1">OFFSET('元データ'!B$5,B$4-ROW(B$65)+ROW()-1,0,1,1)</f>
        <v>9</v>
      </c>
      <c r="C21" s="39">
        <f ca="1">AVERAGE(OFFSET('元データ'!F$5:F$7,$B$4-ROW($B$65)+ROW()-2,0,3,1))</f>
        <v>103.96666666666665</v>
      </c>
      <c r="D21" s="40">
        <f ca="1">AVERAGE(OFFSET('元データ'!G$5:G$7,$B$4-ROW($B$65)+ROW()-2,0,3,1))</f>
        <v>105.96666666666665</v>
      </c>
      <c r="E21" s="40">
        <f ca="1">AVERAGE(OFFSET('元データ'!H$5:H$7,$B$4-ROW($B$65)+ROW()-2,0,3,1))</f>
        <v>99.33333333333333</v>
      </c>
      <c r="F21" s="41">
        <f ca="1">AVERAGE(OFFSET('元データ'!I$5:I$7,$B$4-ROW($B$65)+ROW()-2,0,3,1))</f>
        <v>109.2</v>
      </c>
      <c r="G21" s="40">
        <f ca="1">AVERAGE(OFFSET('元データ'!J$5:J$7,$B$4-ROW($B$65)+ROW()-2,0,3,1))</f>
        <v>109.53333333333335</v>
      </c>
      <c r="H21" s="42">
        <f ca="1">AVERAGE(OFFSET('元データ'!K$5:K$7,$B$4-ROW($B$65)+ROW()-2,0,3,1))</f>
        <v>104.26666666666667</v>
      </c>
    </row>
    <row r="22" spans="1:8" ht="13.5">
      <c r="A22" s="37">
        <f ca="1">IF(B22=1,OFFSET('元データ'!A$5,$B$4-ROW($B$65)+ROW()-1,0,1,1),"")</f>
      </c>
      <c r="B22" s="38">
        <f ca="1">OFFSET('元データ'!B$5,B$4-ROW(B$65)+ROW()-1,0,1,1)</f>
        <v>10</v>
      </c>
      <c r="C22" s="39">
        <f ca="1">AVERAGE(OFFSET('元データ'!F$5:F$7,$B$4-ROW($B$65)+ROW()-2,0,3,1))</f>
        <v>102.60000000000001</v>
      </c>
      <c r="D22" s="40">
        <f ca="1">AVERAGE(OFFSET('元データ'!G$5:G$7,$B$4-ROW($B$65)+ROW()-2,0,3,1))</f>
        <v>104.06666666666666</v>
      </c>
      <c r="E22" s="40">
        <f ca="1">AVERAGE(OFFSET('元データ'!H$5:H$7,$B$4-ROW($B$65)+ROW()-2,0,3,1))</f>
        <v>99.60000000000001</v>
      </c>
      <c r="F22" s="41">
        <f ca="1">AVERAGE(OFFSET('元データ'!I$5:I$7,$B$4-ROW($B$65)+ROW()-2,0,3,1))</f>
        <v>108.76666666666667</v>
      </c>
      <c r="G22" s="40">
        <f ca="1">AVERAGE(OFFSET('元データ'!J$5:J$7,$B$4-ROW($B$65)+ROW()-2,0,3,1))</f>
        <v>109.2</v>
      </c>
      <c r="H22" s="42">
        <f ca="1">AVERAGE(OFFSET('元データ'!K$5:K$7,$B$4-ROW($B$65)+ROW()-2,0,3,1))</f>
        <v>104.96666666666668</v>
      </c>
    </row>
    <row r="23" spans="1:8" ht="13.5">
      <c r="A23" s="37">
        <f ca="1">IF(B23=1,OFFSET('元データ'!A$5,$B$4-ROW($B$65)+ROW()-1,0,1,1),"")</f>
      </c>
      <c r="B23" s="38">
        <f ca="1">OFFSET('元データ'!B$5,B$4-ROW(B$65)+ROW()-1,0,1,1)</f>
        <v>11</v>
      </c>
      <c r="C23" s="39">
        <f ca="1">AVERAGE(OFFSET('元データ'!F$5:F$7,$B$4-ROW($B$65)+ROW()-2,0,3,1))</f>
        <v>102.39999999999999</v>
      </c>
      <c r="D23" s="40">
        <f ca="1">AVERAGE(OFFSET('元データ'!G$5:G$7,$B$4-ROW($B$65)+ROW()-2,0,3,1))</f>
        <v>103.86666666666667</v>
      </c>
      <c r="E23" s="40">
        <f ca="1">AVERAGE(OFFSET('元データ'!H$5:H$7,$B$4-ROW($B$65)+ROW()-2,0,3,1))</f>
        <v>101.06666666666666</v>
      </c>
      <c r="F23" s="41">
        <f ca="1">AVERAGE(OFFSET('元データ'!I$5:I$7,$B$4-ROW($B$65)+ROW()-2,0,3,1))</f>
        <v>109.16666666666667</v>
      </c>
      <c r="G23" s="40">
        <f ca="1">AVERAGE(OFFSET('元データ'!J$5:J$7,$B$4-ROW($B$65)+ROW()-2,0,3,1))</f>
        <v>109.93333333333332</v>
      </c>
      <c r="H23" s="42">
        <f ca="1">AVERAGE(OFFSET('元データ'!K$5:K$7,$B$4-ROW($B$65)+ROW()-2,0,3,1))</f>
        <v>105.39999999999999</v>
      </c>
    </row>
    <row r="24" spans="1:8" ht="13.5">
      <c r="A24" s="37">
        <f ca="1">IF(B24=1,OFFSET('元データ'!A$5,$B$4-ROW($B$65)+ROW()-1,0,1,1),"")</f>
      </c>
      <c r="B24" s="38">
        <f ca="1">OFFSET('元データ'!B$5,B$4-ROW(B$65)+ROW()-1,0,1,1)</f>
        <v>12</v>
      </c>
      <c r="C24" s="39">
        <f ca="1">AVERAGE(OFFSET('元データ'!F$5:F$7,$B$4-ROW($B$65)+ROW()-2,0,3,1))</f>
        <v>101.53333333333335</v>
      </c>
      <c r="D24" s="40">
        <f ca="1">AVERAGE(OFFSET('元データ'!G$5:G$7,$B$4-ROW($B$65)+ROW()-2,0,3,1))</f>
        <v>103.23333333333333</v>
      </c>
      <c r="E24" s="40">
        <f ca="1">AVERAGE(OFFSET('元データ'!H$5:H$7,$B$4-ROW($B$65)+ROW()-2,0,3,1))</f>
        <v>101.3</v>
      </c>
      <c r="F24" s="41">
        <f ca="1">AVERAGE(OFFSET('元データ'!I$5:I$7,$B$4-ROW($B$65)+ROW()-2,0,3,1))</f>
        <v>109.03333333333335</v>
      </c>
      <c r="G24" s="40">
        <f ca="1">AVERAGE(OFFSET('元データ'!J$5:J$7,$B$4-ROW($B$65)+ROW()-2,0,3,1))</f>
        <v>110.13333333333333</v>
      </c>
      <c r="H24" s="42">
        <f ca="1">AVERAGE(OFFSET('元データ'!K$5:K$7,$B$4-ROW($B$65)+ROW()-2,0,3,1))</f>
        <v>105.46666666666665</v>
      </c>
    </row>
    <row r="25" spans="1:8" ht="13.5">
      <c r="A25" s="37">
        <f ca="1">IF(B25=1,OFFSET('元データ'!A$5,$B$4-ROW($B$65)+ROW()-1,0,1,1),"")</f>
        <v>20</v>
      </c>
      <c r="B25" s="38">
        <f ca="1">OFFSET('元データ'!B$5,B$4-ROW(B$65)+ROW()-1,0,1,1)</f>
        <v>1</v>
      </c>
      <c r="C25" s="39">
        <f ca="1">AVERAGE(OFFSET('元データ'!F$5:F$7,$B$4-ROW($B$65)+ROW()-2,0,3,1))</f>
        <v>100.3</v>
      </c>
      <c r="D25" s="40">
        <f ca="1">AVERAGE(OFFSET('元データ'!G$5:G$7,$B$4-ROW($B$65)+ROW()-2,0,3,1))</f>
        <v>102.8</v>
      </c>
      <c r="E25" s="40">
        <f ca="1">AVERAGE(OFFSET('元データ'!H$5:H$7,$B$4-ROW($B$65)+ROW()-2,0,3,1))</f>
        <v>101.06666666666666</v>
      </c>
      <c r="F25" s="41">
        <f ca="1">AVERAGE(OFFSET('元データ'!I$5:I$7,$B$4-ROW($B$65)+ROW()-2,0,3,1))</f>
        <v>109.59999999999998</v>
      </c>
      <c r="G25" s="40">
        <f ca="1">AVERAGE(OFFSET('元データ'!J$5:J$7,$B$4-ROW($B$65)+ROW()-2,0,3,1))</f>
        <v>110.90000000000002</v>
      </c>
      <c r="H25" s="42">
        <f ca="1">AVERAGE(OFFSET('元データ'!K$5:K$7,$B$4-ROW($B$65)+ROW()-2,0,3,1))</f>
        <v>105.26666666666667</v>
      </c>
    </row>
    <row r="26" spans="1:8" ht="13.5">
      <c r="A26" s="37">
        <f ca="1">IF(B26=1,OFFSET('元データ'!A$5,$B$4-ROW($B$65)+ROW()-1,0,1,1),"")</f>
      </c>
      <c r="B26" s="38">
        <f ca="1">OFFSET('元データ'!B$5,B$4-ROW(B$65)+ROW()-1,0,1,1)</f>
        <v>2</v>
      </c>
      <c r="C26" s="39">
        <f ca="1">AVERAGE(OFFSET('元データ'!F$5:F$7,$B$4-ROW($B$65)+ROW()-2,0,3,1))</f>
        <v>99.06666666666666</v>
      </c>
      <c r="D26" s="40">
        <f ca="1">AVERAGE(OFFSET('元データ'!G$5:G$7,$B$4-ROW($B$65)+ROW()-2,0,3,1))</f>
        <v>101.59999999999998</v>
      </c>
      <c r="E26" s="40">
        <f ca="1">AVERAGE(OFFSET('元データ'!H$5:H$7,$B$4-ROW($B$65)+ROW()-2,0,3,1))</f>
        <v>99.16666666666667</v>
      </c>
      <c r="F26" s="41">
        <f ca="1">AVERAGE(OFFSET('元データ'!I$5:I$7,$B$4-ROW($B$65)+ROW()-2,0,3,1))</f>
        <v>109.46666666666665</v>
      </c>
      <c r="G26" s="40">
        <f ca="1">AVERAGE(OFFSET('元データ'!J$5:J$7,$B$4-ROW($B$65)+ROW()-2,0,3,1))</f>
        <v>110.5</v>
      </c>
      <c r="H26" s="42">
        <f ca="1">AVERAGE(OFFSET('元データ'!K$5:K$7,$B$4-ROW($B$65)+ROW()-2,0,3,1))</f>
        <v>105.16666666666667</v>
      </c>
    </row>
    <row r="27" spans="1:8" ht="13.5">
      <c r="A27" s="37">
        <f ca="1">IF(B27=1,OFFSET('元データ'!A$5,$B$4-ROW($B$65)+ROW()-1,0,1,1),"")</f>
      </c>
      <c r="B27" s="38">
        <f ca="1">OFFSET('元データ'!B$5,B$4-ROW(B$65)+ROW()-1,0,1,1)</f>
        <v>3</v>
      </c>
      <c r="C27" s="39">
        <f ca="1">AVERAGE(OFFSET('元データ'!F$5:F$7,$B$4-ROW($B$65)+ROW()-2,0,3,1))</f>
        <v>98.26666666666665</v>
      </c>
      <c r="D27" s="40">
        <f ca="1">AVERAGE(OFFSET('元データ'!G$5:G$7,$B$4-ROW($B$65)+ROW()-2,0,3,1))</f>
        <v>99.7</v>
      </c>
      <c r="E27" s="40">
        <f ca="1">AVERAGE(OFFSET('元データ'!H$5:H$7,$B$4-ROW($B$65)+ROW()-2,0,3,1))</f>
        <v>98.3</v>
      </c>
      <c r="F27" s="41">
        <f ca="1">AVERAGE(OFFSET('元データ'!I$5:I$7,$B$4-ROW($B$65)+ROW()-2,0,3,1))</f>
        <v>108.93333333333334</v>
      </c>
      <c r="G27" s="40">
        <f ca="1">AVERAGE(OFFSET('元データ'!J$5:J$7,$B$4-ROW($B$65)+ROW()-2,0,3,1))</f>
        <v>109.8</v>
      </c>
      <c r="H27" s="42">
        <f ca="1">AVERAGE(OFFSET('元データ'!K$5:K$7,$B$4-ROW($B$65)+ROW()-2,0,3,1))</f>
        <v>105.03333333333335</v>
      </c>
    </row>
    <row r="28" spans="1:8" ht="13.5">
      <c r="A28" s="37">
        <f ca="1">IF(B28=1,OFFSET('元データ'!A$5,$B$4-ROW($B$65)+ROW()-1,0,1,1),"")</f>
      </c>
      <c r="B28" s="38">
        <f ca="1">OFFSET('元データ'!B$5,B$4-ROW(B$65)+ROW()-1,0,1,1)</f>
        <v>4</v>
      </c>
      <c r="C28" s="39">
        <f ca="1">AVERAGE(OFFSET('元データ'!F$5:F$7,$B$4-ROW($B$65)+ROW()-2,0,3,1))</f>
        <v>98.36666666666667</v>
      </c>
      <c r="D28" s="40">
        <f ca="1">AVERAGE(OFFSET('元データ'!G$5:G$7,$B$4-ROW($B$65)+ROW()-2,0,3,1))</f>
        <v>99.8</v>
      </c>
      <c r="E28" s="40">
        <f ca="1">AVERAGE(OFFSET('元データ'!H$5:H$7,$B$4-ROW($B$65)+ROW()-2,0,3,1))</f>
        <v>97.46666666666665</v>
      </c>
      <c r="F28" s="41">
        <f ca="1">AVERAGE(OFFSET('元データ'!I$5:I$7,$B$4-ROW($B$65)+ROW()-2,0,3,1))</f>
        <v>108.66666666666667</v>
      </c>
      <c r="G28" s="40">
        <f ca="1">AVERAGE(OFFSET('元データ'!J$5:J$7,$B$4-ROW($B$65)+ROW()-2,0,3,1))</f>
        <v>109.23333333333333</v>
      </c>
      <c r="H28" s="42">
        <f ca="1">AVERAGE(OFFSET('元データ'!K$5:K$7,$B$4-ROW($B$65)+ROW()-2,0,3,1))</f>
        <v>105.06666666666666</v>
      </c>
    </row>
    <row r="29" spans="1:8" ht="13.5">
      <c r="A29" s="37">
        <f ca="1">IF(B29=1,OFFSET('元データ'!A$5,$B$4-ROW($B$65)+ROW()-1,0,1,1),"")</f>
      </c>
      <c r="B29" s="38">
        <f ca="1">OFFSET('元データ'!B$5,B$4-ROW(B$65)+ROW()-1,0,1,1)</f>
        <v>5</v>
      </c>
      <c r="C29" s="39">
        <f ca="1">AVERAGE(OFFSET('元データ'!F$5:F$7,$B$4-ROW($B$65)+ROW()-2,0,3,1))</f>
        <v>97.46666666666665</v>
      </c>
      <c r="D29" s="40">
        <f ca="1">AVERAGE(OFFSET('元データ'!G$5:G$7,$B$4-ROW($B$65)+ROW()-2,0,3,1))</f>
        <v>99.40000000000002</v>
      </c>
      <c r="E29" s="40">
        <f ca="1">AVERAGE(OFFSET('元データ'!H$5:H$7,$B$4-ROW($B$65)+ROW()-2,0,3,1))</f>
        <v>97.13333333333333</v>
      </c>
      <c r="F29" s="41">
        <f ca="1">AVERAGE(OFFSET('元データ'!I$5:I$7,$B$4-ROW($B$65)+ROW()-2,0,3,1))</f>
        <v>108.13333333333333</v>
      </c>
      <c r="G29" s="40">
        <f ca="1">AVERAGE(OFFSET('元データ'!J$5:J$7,$B$4-ROW($B$65)+ROW()-2,0,3,1))</f>
        <v>108.40000000000002</v>
      </c>
      <c r="H29" s="42">
        <f ca="1">AVERAGE(OFFSET('元データ'!K$5:K$7,$B$4-ROW($B$65)+ROW()-2,0,3,1))</f>
        <v>105.39999999999999</v>
      </c>
    </row>
    <row r="30" spans="1:8" ht="13.5">
      <c r="A30" s="37">
        <f ca="1">IF(B30=1,OFFSET('元データ'!A$5,$B$4-ROW($B$65)+ROW()-1,0,1,1),"")</f>
      </c>
      <c r="B30" s="38">
        <f ca="1">OFFSET('元データ'!B$5,B$4-ROW(B$65)+ROW()-1,0,1,1)</f>
        <v>6</v>
      </c>
      <c r="C30" s="39">
        <f ca="1">AVERAGE(OFFSET('元データ'!F$5:F$7,$B$4-ROW($B$65)+ROW()-2,0,3,1))</f>
        <v>98.33333333333333</v>
      </c>
      <c r="D30" s="40">
        <f ca="1">AVERAGE(OFFSET('元データ'!G$5:G$7,$B$4-ROW($B$65)+ROW()-2,0,3,1))</f>
        <v>101.73333333333333</v>
      </c>
      <c r="E30" s="40">
        <f ca="1">AVERAGE(OFFSET('元データ'!H$5:H$7,$B$4-ROW($B$65)+ROW()-2,0,3,1))</f>
        <v>96.5</v>
      </c>
      <c r="F30" s="41">
        <f ca="1">AVERAGE(OFFSET('元データ'!I$5:I$7,$B$4-ROW($B$65)+ROW()-2,0,3,1))</f>
        <v>107.73333333333333</v>
      </c>
      <c r="G30" s="40">
        <f ca="1">AVERAGE(OFFSET('元データ'!J$5:J$7,$B$4-ROW($B$65)+ROW()-2,0,3,1))</f>
        <v>108</v>
      </c>
      <c r="H30" s="42">
        <f ca="1">AVERAGE(OFFSET('元データ'!K$5:K$7,$B$4-ROW($B$65)+ROW()-2,0,3,1))</f>
        <v>105.93333333333334</v>
      </c>
    </row>
    <row r="31" spans="1:8" ht="13.5">
      <c r="A31" s="37">
        <f ca="1">IF(B31=1,OFFSET('元データ'!A$5,$B$4-ROW($B$65)+ROW()-1,0,1,1),"")</f>
      </c>
      <c r="B31" s="38">
        <f ca="1">OFFSET('元データ'!B$5,B$4-ROW(B$65)+ROW()-1,0,1,1)</f>
        <v>7</v>
      </c>
      <c r="C31" s="39">
        <f ca="1">AVERAGE(OFFSET('元データ'!F$5:F$7,$B$4-ROW($B$65)+ROW()-2,0,3,1))</f>
        <v>97.23333333333335</v>
      </c>
      <c r="D31" s="40">
        <f ca="1">AVERAGE(OFFSET('元データ'!G$5:G$7,$B$4-ROW($B$65)+ROW()-2,0,3,1))</f>
        <v>100.46666666666665</v>
      </c>
      <c r="E31" s="40">
        <f ca="1">AVERAGE(OFFSET('元データ'!H$5:H$7,$B$4-ROW($B$65)+ROW()-2,0,3,1))</f>
        <v>95.73333333333335</v>
      </c>
      <c r="F31" s="41">
        <f ca="1">AVERAGE(OFFSET('元データ'!I$5:I$7,$B$4-ROW($B$65)+ROW()-2,0,3,1))</f>
        <v>105.8</v>
      </c>
      <c r="G31" s="40">
        <f ca="1">AVERAGE(OFFSET('元データ'!J$5:J$7,$B$4-ROW($B$65)+ROW()-2,0,3,1))</f>
        <v>106.06666666666668</v>
      </c>
      <c r="H31" s="42">
        <f ca="1">AVERAGE(OFFSET('元データ'!K$5:K$7,$B$4-ROW($B$65)+ROW()-2,0,3,1))</f>
        <v>106.2</v>
      </c>
    </row>
    <row r="32" spans="1:8" ht="13.5">
      <c r="A32" s="37">
        <f ca="1">IF(B32=1,OFFSET('元データ'!A$5,$B$4-ROW($B$65)+ROW()-1,0,1,1),"")</f>
      </c>
      <c r="B32" s="38">
        <f ca="1">OFFSET('元データ'!B$5,B$4-ROW(B$65)+ROW()-1,0,1,1)</f>
        <v>8</v>
      </c>
      <c r="C32" s="39">
        <f ca="1">AVERAGE(OFFSET('元データ'!F$5:F$7,$B$4-ROW($B$65)+ROW()-2,0,3,1))</f>
        <v>96.8</v>
      </c>
      <c r="D32" s="40">
        <f ca="1">AVERAGE(OFFSET('元データ'!G$5:G$7,$B$4-ROW($B$65)+ROW()-2,0,3,1))</f>
        <v>99.66666666666667</v>
      </c>
      <c r="E32" s="40">
        <f ca="1">AVERAGE(OFFSET('元データ'!H$5:H$7,$B$4-ROW($B$65)+ROW()-2,0,3,1))</f>
        <v>95.46666666666668</v>
      </c>
      <c r="F32" s="41">
        <f ca="1">AVERAGE(OFFSET('元データ'!I$5:I$7,$B$4-ROW($B$65)+ROW()-2,0,3,1))</f>
        <v>104.63333333333333</v>
      </c>
      <c r="G32" s="40">
        <f ca="1">AVERAGE(OFFSET('元データ'!J$5:J$7,$B$4-ROW($B$65)+ROW()-2,0,3,1))</f>
        <v>105.10000000000001</v>
      </c>
      <c r="H32" s="42">
        <f ca="1">AVERAGE(OFFSET('元データ'!K$5:K$7,$B$4-ROW($B$65)+ROW()-2,0,3,1))</f>
        <v>106.69999999999999</v>
      </c>
    </row>
    <row r="33" spans="1:8" ht="13.5">
      <c r="A33" s="37">
        <f ca="1">IF(B33=1,OFFSET('元データ'!A$5,$B$4-ROW($B$65)+ROW()-1,0,1,1),"")</f>
      </c>
      <c r="B33" s="38">
        <f ca="1">OFFSET('元データ'!B$5,B$4-ROW(B$65)+ROW()-1,0,1,1)</f>
        <v>9</v>
      </c>
      <c r="C33" s="39">
        <f ca="1">AVERAGE(OFFSET('元データ'!F$5:F$7,$B$4-ROW($B$65)+ROW()-2,0,3,1))</f>
        <v>93.93333333333332</v>
      </c>
      <c r="D33" s="40">
        <f ca="1">AVERAGE(OFFSET('元データ'!G$5:G$7,$B$4-ROW($B$65)+ROW()-2,0,3,1))</f>
        <v>96.13333333333333</v>
      </c>
      <c r="E33" s="40">
        <f ca="1">AVERAGE(OFFSET('元データ'!H$5:H$7,$B$4-ROW($B$65)+ROW()-2,0,3,1))</f>
        <v>94.63333333333333</v>
      </c>
      <c r="F33" s="41">
        <f ca="1">AVERAGE(OFFSET('元データ'!I$5:I$7,$B$4-ROW($B$65)+ROW()-2,0,3,1))</f>
        <v>102.39999999999999</v>
      </c>
      <c r="G33" s="40">
        <f ca="1">AVERAGE(OFFSET('元データ'!J$5:J$7,$B$4-ROW($B$65)+ROW()-2,0,3,1))</f>
        <v>102.93333333333334</v>
      </c>
      <c r="H33" s="42">
        <f ca="1">AVERAGE(OFFSET('元データ'!K$5:K$7,$B$4-ROW($B$65)+ROW()-2,0,3,1))</f>
        <v>107.56666666666668</v>
      </c>
    </row>
    <row r="34" spans="1:8" ht="13.5">
      <c r="A34" s="37">
        <f ca="1">IF(B34=1,OFFSET('元データ'!A$5,$B$4-ROW($B$65)+ROW()-1,0,1,1),"")</f>
      </c>
      <c r="B34" s="38">
        <f ca="1">OFFSET('元データ'!B$5,B$4-ROW(B$65)+ROW()-1,0,1,1)</f>
        <v>10</v>
      </c>
      <c r="C34" s="39">
        <f ca="1">AVERAGE(OFFSET('元データ'!F$5:F$7,$B$4-ROW($B$65)+ROW()-2,0,3,1))</f>
        <v>91.59999999999998</v>
      </c>
      <c r="D34" s="40">
        <f ca="1">AVERAGE(OFFSET('元データ'!G$5:G$7,$B$4-ROW($B$65)+ROW()-2,0,3,1))</f>
        <v>93.63333333333333</v>
      </c>
      <c r="E34" s="40">
        <f ca="1">AVERAGE(OFFSET('元データ'!H$5:H$7,$B$4-ROW($B$65)+ROW()-2,0,3,1))</f>
        <v>94.93333333333334</v>
      </c>
      <c r="F34" s="41">
        <f ca="1">AVERAGE(OFFSET('元データ'!I$5:I$7,$B$4-ROW($B$65)+ROW()-2,0,3,1))</f>
        <v>98.93333333333332</v>
      </c>
      <c r="G34" s="40">
        <f ca="1">AVERAGE(OFFSET('元データ'!J$5:J$7,$B$4-ROW($B$65)+ROW()-2,0,3,1))</f>
        <v>99.5</v>
      </c>
      <c r="H34" s="42">
        <f ca="1">AVERAGE(OFFSET('元データ'!K$5:K$7,$B$4-ROW($B$65)+ROW()-2,0,3,1))</f>
        <v>108.7</v>
      </c>
    </row>
    <row r="35" spans="1:8" ht="13.5">
      <c r="A35" s="37">
        <f ca="1">IF(B35=1,OFFSET('元データ'!A$5,$B$4-ROW($B$65)+ROW()-1,0,1,1),"")</f>
      </c>
      <c r="B35" s="38">
        <f ca="1">OFFSET('元データ'!B$5,B$4-ROW(B$65)+ROW()-1,0,1,1)</f>
        <v>11</v>
      </c>
      <c r="C35" s="39">
        <f ca="1">AVERAGE(OFFSET('元データ'!F$5:F$7,$B$4-ROW($B$65)+ROW()-2,0,3,1))</f>
        <v>87.59999999999998</v>
      </c>
      <c r="D35" s="40">
        <f ca="1">AVERAGE(OFFSET('元データ'!G$5:G$7,$B$4-ROW($B$65)+ROW()-2,0,3,1))</f>
        <v>89.66666666666667</v>
      </c>
      <c r="E35" s="40">
        <f ca="1">AVERAGE(OFFSET('元データ'!H$5:H$7,$B$4-ROW($B$65)+ROW()-2,0,3,1))</f>
        <v>95.03333333333335</v>
      </c>
      <c r="F35" s="41">
        <f ca="1">AVERAGE(OFFSET('元データ'!I$5:I$7,$B$4-ROW($B$65)+ROW()-2,0,3,1))</f>
        <v>92.83333333333333</v>
      </c>
      <c r="G35" s="40">
        <f ca="1">AVERAGE(OFFSET('元データ'!J$5:J$7,$B$4-ROW($B$65)+ROW()-2,0,3,1))</f>
        <v>93.5</v>
      </c>
      <c r="H35" s="42">
        <f ca="1">AVERAGE(OFFSET('元データ'!K$5:K$7,$B$4-ROW($B$65)+ROW()-2,0,3,1))</f>
        <v>109.36666666666667</v>
      </c>
    </row>
    <row r="36" spans="1:8" ht="13.5">
      <c r="A36" s="37">
        <f ca="1">IF(B36=1,OFFSET('元データ'!A$5,$B$4-ROW($B$65)+ROW()-1,0,1,1),"")</f>
      </c>
      <c r="B36" s="38">
        <f ca="1">OFFSET('元データ'!B$5,B$4-ROW(B$65)+ROW()-1,0,1,1)</f>
        <v>12</v>
      </c>
      <c r="C36" s="39">
        <f ca="1">AVERAGE(OFFSET('元データ'!F$5:F$7,$B$4-ROW($B$65)+ROW()-2,0,3,1))</f>
        <v>83.83333333333333</v>
      </c>
      <c r="D36" s="40">
        <f ca="1">AVERAGE(OFFSET('元データ'!G$5:G$7,$B$4-ROW($B$65)+ROW()-2,0,3,1))</f>
        <v>84.66666666666667</v>
      </c>
      <c r="E36" s="40">
        <f ca="1">AVERAGE(OFFSET('元データ'!H$5:H$7,$B$4-ROW($B$65)+ROW()-2,0,3,1))</f>
        <v>95.23333333333333</v>
      </c>
      <c r="F36" s="41">
        <f ca="1">AVERAGE(OFFSET('元データ'!I$5:I$7,$B$4-ROW($B$65)+ROW()-2,0,3,1))</f>
        <v>85.5</v>
      </c>
      <c r="G36" s="40">
        <f ca="1">AVERAGE(OFFSET('元データ'!J$5:J$7,$B$4-ROW($B$65)+ROW()-2,0,3,1))</f>
        <v>85.89999999999999</v>
      </c>
      <c r="H36" s="42">
        <f ca="1">AVERAGE(OFFSET('元データ'!K$5:K$7,$B$4-ROW($B$65)+ROW()-2,0,3,1))</f>
        <v>108.8</v>
      </c>
    </row>
    <row r="37" spans="1:8" ht="13.5">
      <c r="A37" s="37">
        <f ca="1">IF(B37=1,OFFSET('元データ'!A$5,$B$4-ROW($B$65)+ROW()-1,0,1,1),"")</f>
        <v>21</v>
      </c>
      <c r="B37" s="38">
        <f ca="1">OFFSET('元データ'!B$5,B$4-ROW(B$65)+ROW()-1,0,1,1)</f>
        <v>1</v>
      </c>
      <c r="C37" s="39">
        <f ca="1">AVERAGE(OFFSET('元データ'!F$5:F$7,$B$4-ROW($B$65)+ROW()-2,0,3,1))</f>
        <v>77.89999999999999</v>
      </c>
      <c r="D37" s="40">
        <f ca="1">AVERAGE(OFFSET('元データ'!G$5:G$7,$B$4-ROW($B$65)+ROW()-2,0,3,1))</f>
        <v>78.53333333333335</v>
      </c>
      <c r="E37" s="40">
        <f ca="1">AVERAGE(OFFSET('元データ'!H$5:H$7,$B$4-ROW($B$65)+ROW()-2,0,3,1))</f>
        <v>94.46666666666665</v>
      </c>
      <c r="F37" s="41">
        <f ca="1">AVERAGE(OFFSET('元データ'!I$5:I$7,$B$4-ROW($B$65)+ROW()-2,0,3,1))</f>
        <v>78.26666666666667</v>
      </c>
      <c r="G37" s="40">
        <f ca="1">AVERAGE(OFFSET('元データ'!J$5:J$7,$B$4-ROW($B$65)+ROW()-2,0,3,1))</f>
        <v>79.2</v>
      </c>
      <c r="H37" s="42">
        <f ca="1">AVERAGE(OFFSET('元データ'!K$5:K$7,$B$4-ROW($B$65)+ROW()-2,0,3,1))</f>
        <v>106.7</v>
      </c>
    </row>
    <row r="38" spans="1:8" ht="13.5">
      <c r="A38" s="37">
        <f ca="1">IF(B38=1,OFFSET('元データ'!A$5,$B$4-ROW($B$65)+ROW()-1,0,1,1),"")</f>
      </c>
      <c r="B38" s="38">
        <f ca="1">OFFSET('元データ'!B$5,B$4-ROW(B$65)+ROW()-1,0,1,1)</f>
        <v>2</v>
      </c>
      <c r="C38" s="39">
        <f ca="1">AVERAGE(OFFSET('元データ'!F$5:F$7,$B$4-ROW($B$65)+ROW()-2,0,3,1))</f>
        <v>74.10000000000001</v>
      </c>
      <c r="D38" s="40">
        <f ca="1">AVERAGE(OFFSET('元データ'!G$5:G$7,$B$4-ROW($B$65)+ROW()-2,0,3,1))</f>
        <v>74.39999999999999</v>
      </c>
      <c r="E38" s="40">
        <f ca="1">AVERAGE(OFFSET('元データ'!H$5:H$7,$B$4-ROW($B$65)+ROW()-2,0,3,1))</f>
        <v>93.43333333333334</v>
      </c>
      <c r="F38" s="41">
        <f ca="1">AVERAGE(OFFSET('元データ'!I$5:I$7,$B$4-ROW($B$65)+ROW()-2,0,3,1))</f>
        <v>74.16666666666667</v>
      </c>
      <c r="G38" s="40">
        <f ca="1">AVERAGE(OFFSET('元データ'!J$5:J$7,$B$4-ROW($B$65)+ROW()-2,0,3,1))</f>
        <v>75.7</v>
      </c>
      <c r="H38" s="42">
        <f ca="1">AVERAGE(OFFSET('元データ'!K$5:K$7,$B$4-ROW($B$65)+ROW()-2,0,3,1))</f>
        <v>103.46666666666665</v>
      </c>
    </row>
    <row r="39" spans="1:8" ht="13.5">
      <c r="A39" s="37">
        <f ca="1">IF(B39=1,OFFSET('元データ'!A$5,$B$4-ROW($B$65)+ROW()-1,0,1,1),"")</f>
      </c>
      <c r="B39" s="38">
        <f ca="1">OFFSET('元データ'!B$5,B$4-ROW(B$65)+ROW()-1,0,1,1)</f>
        <v>3</v>
      </c>
      <c r="C39" s="39">
        <f ca="1">AVERAGE(OFFSET('元データ'!F$5:F$7,$B$4-ROW($B$65)+ROW()-2,0,3,1))</f>
        <v>72.06666666666666</v>
      </c>
      <c r="D39" s="40">
        <f ca="1">AVERAGE(OFFSET('元データ'!G$5:G$7,$B$4-ROW($B$65)+ROW()-2,0,3,1))</f>
        <v>73.23333333333333</v>
      </c>
      <c r="E39" s="40">
        <f ca="1">AVERAGE(OFFSET('元データ'!H$5:H$7,$B$4-ROW($B$65)+ROW()-2,0,3,1))</f>
        <v>92.23333333333333</v>
      </c>
      <c r="F39" s="41">
        <f ca="1">AVERAGE(OFFSET('元データ'!I$5:I$7,$B$4-ROW($B$65)+ROW()-2,0,3,1))</f>
        <v>73.56666666666666</v>
      </c>
      <c r="G39" s="40">
        <f ca="1">AVERAGE(OFFSET('元データ'!J$5:J$7,$B$4-ROW($B$65)+ROW()-2,0,3,1))</f>
        <v>75.36666666666666</v>
      </c>
      <c r="H39" s="42">
        <f ca="1">AVERAGE(OFFSET('元データ'!K$5:K$7,$B$4-ROW($B$65)+ROW()-2,0,3,1))</f>
        <v>100.36666666666667</v>
      </c>
    </row>
    <row r="40" spans="1:8" ht="13.5">
      <c r="A40" s="37">
        <f ca="1">IF(B40=1,OFFSET('元データ'!A$5,$B$4-ROW($B$65)+ROW()-1,0,1,1),"")</f>
      </c>
      <c r="B40" s="38">
        <f ca="1">OFFSET('元データ'!B$5,B$4-ROW(B$65)+ROW()-1,0,1,1)</f>
        <v>4</v>
      </c>
      <c r="C40" s="39">
        <f ca="1">AVERAGE(OFFSET('元データ'!F$5:F$7,$B$4-ROW($B$65)+ROW()-2,0,3,1))</f>
        <v>73.63333333333334</v>
      </c>
      <c r="D40" s="40">
        <f ca="1">AVERAGE(OFFSET('元データ'!G$5:G$7,$B$4-ROW($B$65)+ROW()-2,0,3,1))</f>
        <v>74.73333333333333</v>
      </c>
      <c r="E40" s="40">
        <f ca="1">AVERAGE(OFFSET('元データ'!H$5:H$7,$B$4-ROW($B$65)+ROW()-2,0,3,1))</f>
        <v>91.7</v>
      </c>
      <c r="F40" s="41">
        <f ca="1">AVERAGE(OFFSET('元データ'!I$5:I$7,$B$4-ROW($B$65)+ROW()-2,0,3,1))</f>
        <v>76.36666666666667</v>
      </c>
      <c r="G40" s="40">
        <f ca="1">AVERAGE(OFFSET('元データ'!J$5:J$7,$B$4-ROW($B$65)+ROW()-2,0,3,1))</f>
        <v>77.43333333333334</v>
      </c>
      <c r="H40" s="42">
        <f ca="1">AVERAGE(OFFSET('元データ'!K$5:K$7,$B$4-ROW($B$65)+ROW()-2,0,3,1))</f>
        <v>98.39999999999999</v>
      </c>
    </row>
    <row r="41" spans="1:8" ht="13.5">
      <c r="A41" s="37">
        <f ca="1">IF(B41=1,OFFSET('元データ'!A$5,$B$4-ROW($B$65)+ROW()-1,0,1,1),"")</f>
      </c>
      <c r="B41" s="38">
        <f ca="1">OFFSET('元データ'!B$5,B$4-ROW(B$65)+ROW()-1,0,1,1)</f>
        <v>5</v>
      </c>
      <c r="C41" s="39">
        <f ca="1">AVERAGE(OFFSET('元データ'!F$5:F$7,$B$4-ROW($B$65)+ROW()-2,0,3,1))</f>
        <v>75.23333333333333</v>
      </c>
      <c r="D41" s="40">
        <f ca="1">AVERAGE(OFFSET('元データ'!G$5:G$7,$B$4-ROW($B$65)+ROW()-2,0,3,1))</f>
        <v>76.46666666666667</v>
      </c>
      <c r="E41" s="40">
        <f ca="1">AVERAGE(OFFSET('元データ'!H$5:H$7,$B$4-ROW($B$65)+ROW()-2,0,3,1))</f>
        <v>91.10000000000001</v>
      </c>
      <c r="F41" s="41">
        <f ca="1">AVERAGE(OFFSET('元データ'!I$5:I$7,$B$4-ROW($B$65)+ROW()-2,0,3,1))</f>
        <v>79.03333333333333</v>
      </c>
      <c r="G41" s="40">
        <f ca="1">AVERAGE(OFFSET('元データ'!J$5:J$7,$B$4-ROW($B$65)+ROW()-2,0,3,1))</f>
        <v>79.53333333333335</v>
      </c>
      <c r="H41" s="42">
        <f ca="1">AVERAGE(OFFSET('元データ'!K$5:K$7,$B$4-ROW($B$65)+ROW()-2,0,3,1))</f>
        <v>97.09999999999998</v>
      </c>
    </row>
    <row r="42" spans="1:8" ht="13.5">
      <c r="A42" s="37">
        <f ca="1">IF(B42=1,OFFSET('元データ'!A$5,$B$4-ROW($B$65)+ROW()-1,0,1,1),"")</f>
      </c>
      <c r="B42" s="38">
        <f ca="1">OFFSET('元データ'!B$5,B$4-ROW(B$65)+ROW()-1,0,1,1)</f>
        <v>6</v>
      </c>
      <c r="C42" s="39">
        <f ca="1">AVERAGE(OFFSET('元データ'!F$5:F$7,$B$4-ROW($B$65)+ROW()-2,0,3,1))</f>
        <v>75.8</v>
      </c>
      <c r="D42" s="40">
        <f ca="1">AVERAGE(OFFSET('元データ'!G$5:G$7,$B$4-ROW($B$65)+ROW()-2,0,3,1))</f>
        <v>77.33333333333333</v>
      </c>
      <c r="E42" s="40">
        <f ca="1">AVERAGE(OFFSET('元データ'!H$5:H$7,$B$4-ROW($B$65)+ROW()-2,0,3,1))</f>
        <v>91.33333333333333</v>
      </c>
      <c r="F42" s="41">
        <f ca="1">AVERAGE(OFFSET('元データ'!I$5:I$7,$B$4-ROW($B$65)+ROW()-2,0,3,1))</f>
        <v>80.9</v>
      </c>
      <c r="G42" s="40">
        <f ca="1">AVERAGE(OFFSET('元データ'!J$5:J$7,$B$4-ROW($B$65)+ROW()-2,0,3,1))</f>
        <v>81.46666666666667</v>
      </c>
      <c r="H42" s="42">
        <f ca="1">AVERAGE(OFFSET('元データ'!K$5:K$7,$B$4-ROW($B$65)+ROW()-2,0,3,1))</f>
        <v>96.3</v>
      </c>
    </row>
    <row r="43" spans="1:8" ht="13.5">
      <c r="A43" s="37">
        <f ca="1">IF(B43=1,OFFSET('元データ'!A$5,$B$4-ROW($B$65)+ROW()-1,0,1,1),"")</f>
      </c>
      <c r="B43" s="38">
        <f ca="1">OFFSET('元データ'!B$5,B$4-ROW(B$65)+ROW()-1,0,1,1)</f>
        <v>7</v>
      </c>
      <c r="C43" s="39">
        <f ca="1">AVERAGE(OFFSET('元データ'!F$5:F$7,$B$4-ROW($B$65)+ROW()-2,0,3,1))</f>
        <v>75.7</v>
      </c>
      <c r="D43" s="40">
        <f ca="1">AVERAGE(OFFSET('元データ'!G$5:G$7,$B$4-ROW($B$65)+ROW()-2,0,3,1))</f>
        <v>77.43333333333332</v>
      </c>
      <c r="E43" s="40">
        <f ca="1">AVERAGE(OFFSET('元データ'!H$5:H$7,$B$4-ROW($B$65)+ROW()-2,0,3,1))</f>
        <v>90.83333333333333</v>
      </c>
      <c r="F43" s="41">
        <f ca="1">AVERAGE(OFFSET('元データ'!I$5:I$7,$B$4-ROW($B$65)+ROW()-2,0,3,1))</f>
        <v>82</v>
      </c>
      <c r="G43" s="40">
        <f ca="1">AVERAGE(OFFSET('元データ'!J$5:J$7,$B$4-ROW($B$65)+ROW()-2,0,3,1))</f>
        <v>82.83333333333333</v>
      </c>
      <c r="H43" s="42">
        <f ca="1">AVERAGE(OFFSET('元データ'!K$5:K$7,$B$4-ROW($B$65)+ROW()-2,0,3,1))</f>
        <v>95.53333333333335</v>
      </c>
    </row>
    <row r="44" spans="1:8" ht="13.5">
      <c r="A44" s="37">
        <f ca="1">IF(B44=1,OFFSET('元データ'!A$5,$B$4-ROW($B$65)+ROW()-1,0,1,1),"")</f>
      </c>
      <c r="B44" s="38">
        <f ca="1">OFFSET('元データ'!B$5,B$4-ROW(B$65)+ROW()-1,0,1,1)</f>
        <v>8</v>
      </c>
      <c r="C44" s="39">
        <f ca="1">AVERAGE(OFFSET('元データ'!F$5:F$7,$B$4-ROW($B$65)+ROW()-2,0,3,1))</f>
        <v>75.56666666666668</v>
      </c>
      <c r="D44" s="40">
        <f ca="1">AVERAGE(OFFSET('元データ'!G$5:G$7,$B$4-ROW($B$65)+ROW()-2,0,3,1))</f>
        <v>77.53333333333332</v>
      </c>
      <c r="E44" s="40">
        <f ca="1">AVERAGE(OFFSET('元データ'!H$5:H$7,$B$4-ROW($B$65)+ROW()-2,0,3,1))</f>
        <v>90</v>
      </c>
      <c r="F44" s="41">
        <f ca="1">AVERAGE(OFFSET('元データ'!I$5:I$7,$B$4-ROW($B$65)+ROW()-2,0,3,1))</f>
        <v>83.2</v>
      </c>
      <c r="G44" s="40">
        <f ca="1">AVERAGE(OFFSET('元データ'!J$5:J$7,$B$4-ROW($B$65)+ROW()-2,0,3,1))</f>
        <v>84.1</v>
      </c>
      <c r="H44" s="42">
        <f ca="1">AVERAGE(OFFSET('元データ'!K$5:K$7,$B$4-ROW($B$65)+ROW()-2,0,3,1))</f>
        <v>94.96666666666665</v>
      </c>
    </row>
    <row r="45" spans="1:8" ht="13.5">
      <c r="A45" s="37">
        <f ca="1">IF(B45=1,OFFSET('元データ'!A$5,$B$4-ROW($B$65)+ROW()-1,0,1,1),"")</f>
      </c>
      <c r="B45" s="38">
        <f ca="1">OFFSET('元データ'!B$5,B$4-ROW(B$65)+ROW()-1,0,1,1)</f>
        <v>9</v>
      </c>
      <c r="C45" s="39">
        <f ca="1">AVERAGE(OFFSET('元データ'!F$5:F$7,$B$4-ROW($B$65)+ROW()-2,0,3,1))</f>
        <v>75.10000000000001</v>
      </c>
      <c r="D45" s="40">
        <f ca="1">AVERAGE(OFFSET('元データ'!G$5:G$7,$B$4-ROW($B$65)+ROW()-2,0,3,1))</f>
        <v>77</v>
      </c>
      <c r="E45" s="40">
        <f ca="1">AVERAGE(OFFSET('元データ'!H$5:H$7,$B$4-ROW($B$65)+ROW()-2,0,3,1))</f>
        <v>87.73333333333335</v>
      </c>
      <c r="F45" s="41">
        <f ca="1">AVERAGE(OFFSET('元データ'!I$5:I$7,$B$4-ROW($B$65)+ROW()-2,0,3,1))</f>
        <v>84.53333333333333</v>
      </c>
      <c r="G45" s="40">
        <f ca="1">AVERAGE(OFFSET('元データ'!J$5:J$7,$B$4-ROW($B$65)+ROW()-2,0,3,1))</f>
        <v>85.63333333333333</v>
      </c>
      <c r="H45" s="42">
        <f ca="1">AVERAGE(OFFSET('元データ'!K$5:K$7,$B$4-ROW($B$65)+ROW()-2,0,3,1))</f>
        <v>94.16666666666667</v>
      </c>
    </row>
    <row r="46" spans="1:8" ht="13.5">
      <c r="A46" s="37">
        <f ca="1">IF(B46=1,OFFSET('元データ'!A$5,$B$4-ROW($B$65)+ROW()-1,0,1,1),"")</f>
      </c>
      <c r="B46" s="38">
        <f ca="1">OFFSET('元データ'!B$5,B$4-ROW(B$65)+ROW()-1,0,1,1)</f>
        <v>10</v>
      </c>
      <c r="C46" s="39">
        <f ca="1">AVERAGE(OFFSET('元データ'!F$5:F$7,$B$4-ROW($B$65)+ROW()-2,0,3,1))</f>
        <v>75.16666666666667</v>
      </c>
      <c r="D46" s="40">
        <f ca="1">AVERAGE(OFFSET('元データ'!G$5:G$7,$B$4-ROW($B$65)+ROW()-2,0,3,1))</f>
        <v>77.60000000000001</v>
      </c>
      <c r="E46" s="40">
        <f ca="1">AVERAGE(OFFSET('元データ'!H$5:H$7,$B$4-ROW($B$65)+ROW()-2,0,3,1))</f>
        <v>85.90000000000002</v>
      </c>
      <c r="F46" s="41">
        <f ca="1">AVERAGE(OFFSET('元データ'!I$5:I$7,$B$4-ROW($B$65)+ROW()-2,0,3,1))</f>
        <v>86.2</v>
      </c>
      <c r="G46" s="40">
        <f ca="1">AVERAGE(OFFSET('元データ'!J$5:J$7,$B$4-ROW($B$65)+ROW()-2,0,3,1))</f>
        <v>87.3</v>
      </c>
      <c r="H46" s="42">
        <f ca="1">AVERAGE(OFFSET('元データ'!K$5:K$7,$B$4-ROW($B$65)+ROW()-2,0,3,1))</f>
        <v>93.56666666666666</v>
      </c>
    </row>
    <row r="47" spans="1:8" ht="13.5">
      <c r="A47" s="37">
        <f ca="1">IF(B47=1,OFFSET('元データ'!A$5,$B$4-ROW($B$65)+ROW()-1,0,1,1),"")</f>
      </c>
      <c r="B47" s="38">
        <f ca="1">OFFSET('元データ'!B$5,B$4-ROW(B$65)+ROW()-1,0,1,1)</f>
        <v>11</v>
      </c>
      <c r="C47" s="39">
        <f ca="1">AVERAGE(OFFSET('元データ'!F$5:F$7,$B$4-ROW($B$65)+ROW()-2,0,3,1))</f>
        <v>75.76666666666667</v>
      </c>
      <c r="D47" s="40">
        <f ca="1">AVERAGE(OFFSET('元データ'!G$5:G$7,$B$4-ROW($B$65)+ROW()-2,0,3,1))</f>
        <v>77.9</v>
      </c>
      <c r="E47" s="40">
        <f ca="1">AVERAGE(OFFSET('元データ'!H$5:H$7,$B$4-ROW($B$65)+ROW()-2,0,3,1))</f>
        <v>84.16666666666667</v>
      </c>
      <c r="F47" s="41">
        <f ca="1">AVERAGE(OFFSET('元データ'!I$5:I$7,$B$4-ROW($B$65)+ROW()-2,0,3,1))</f>
        <v>88.13333333333333</v>
      </c>
      <c r="G47" s="40">
        <f ca="1">AVERAGE(OFFSET('元データ'!J$5:J$7,$B$4-ROW($B$65)+ROW()-2,0,3,1))</f>
        <v>89.06666666666668</v>
      </c>
      <c r="H47" s="42">
        <f ca="1">AVERAGE(OFFSET('元データ'!K$5:K$7,$B$4-ROW($B$65)+ROW()-2,0,3,1))</f>
        <v>93.10000000000001</v>
      </c>
    </row>
    <row r="48" spans="1:8" ht="13.5">
      <c r="A48" s="37">
        <f ca="1">IF(B48=1,OFFSET('元データ'!A$5,$B$4-ROW($B$65)+ROW()-1,0,1,1),"")</f>
      </c>
      <c r="B48" s="38">
        <f ca="1">OFFSET('元データ'!B$5,B$4-ROW(B$65)+ROW()-1,0,1,1)</f>
        <v>12</v>
      </c>
      <c r="C48" s="39">
        <f ca="1">AVERAGE(OFFSET('元データ'!F$5:F$7,$B$4-ROW($B$65)+ROW()-2,0,3,1))</f>
        <v>77.8</v>
      </c>
      <c r="D48" s="40">
        <f ca="1">AVERAGE(OFFSET('元データ'!G$5:G$7,$B$4-ROW($B$65)+ROW()-2,0,3,1))</f>
        <v>79.73333333333333</v>
      </c>
      <c r="E48" s="40">
        <f ca="1">AVERAGE(OFFSET('元データ'!H$5:H$7,$B$4-ROW($B$65)+ROW()-2,0,3,1))</f>
        <v>84.53333333333335</v>
      </c>
      <c r="F48" s="41">
        <f ca="1">AVERAGE(OFFSET('元データ'!I$5:I$7,$B$4-ROW($B$65)+ROW()-2,0,3,1))</f>
        <v>90.93333333333334</v>
      </c>
      <c r="G48" s="40">
        <f ca="1">AVERAGE(OFFSET('元データ'!J$5:J$7,$B$4-ROW($B$65)+ROW()-2,0,3,1))</f>
        <v>91.56666666666666</v>
      </c>
      <c r="H48" s="42">
        <f ca="1">AVERAGE(OFFSET('元データ'!K$5:K$7,$B$4-ROW($B$65)+ROW()-2,0,3,1))</f>
        <v>93.39999999999999</v>
      </c>
    </row>
    <row r="49" spans="1:8" ht="13.5">
      <c r="A49" s="37">
        <f ca="1">IF(B49=1,OFFSET('元データ'!A$5,$B$4-ROW($B$65)+ROW()-1,0,1,1),"")</f>
        <v>22</v>
      </c>
      <c r="B49" s="38">
        <f ca="1">OFFSET('元データ'!B$5,B$4-ROW(B$65)+ROW()-1,0,1,1)</f>
        <v>1</v>
      </c>
      <c r="C49" s="39">
        <f ca="1">AVERAGE(OFFSET('元データ'!F$5:F$7,$B$4-ROW($B$65)+ROW()-2,0,3,1))</f>
        <v>79.60000000000001</v>
      </c>
      <c r="D49" s="40">
        <f ca="1">AVERAGE(OFFSET('元データ'!G$5:G$7,$B$4-ROW($B$65)+ROW()-2,0,3,1))</f>
        <v>80.9</v>
      </c>
      <c r="E49" s="40">
        <f ca="1">AVERAGE(OFFSET('元データ'!H$5:H$7,$B$4-ROW($B$65)+ROW()-2,0,3,1))</f>
        <v>85.13333333333333</v>
      </c>
      <c r="F49" s="41">
        <f ca="1">AVERAGE(OFFSET('元データ'!I$5:I$7,$B$4-ROW($B$65)+ROW()-2,0,3,1))</f>
        <v>93.26666666666665</v>
      </c>
      <c r="G49" s="40">
        <f ca="1">AVERAGE(OFFSET('元データ'!J$5:J$7,$B$4-ROW($B$65)+ROW()-2,0,3,1))</f>
        <v>94</v>
      </c>
      <c r="H49" s="42">
        <f ca="1">AVERAGE(OFFSET('元データ'!K$5:K$7,$B$4-ROW($B$65)+ROW()-2,0,3,1))</f>
        <v>94.13333333333333</v>
      </c>
    </row>
    <row r="50" spans="1:8" ht="13.5">
      <c r="A50" s="37">
        <f ca="1">IF(B50=1,OFFSET('元データ'!A$5,$B$4-ROW($B$65)+ROW()-1,0,1,1),"")</f>
      </c>
      <c r="B50" s="38">
        <f ca="1">OFFSET('元データ'!B$5,B$4-ROW(B$65)+ROW()-1,0,1,1)</f>
        <v>2</v>
      </c>
      <c r="C50" s="39">
        <f ca="1">AVERAGE(OFFSET('元データ'!F$5:F$7,$B$4-ROW($B$65)+ROW()-2,0,3,1))</f>
        <v>80.86666666666666</v>
      </c>
      <c r="D50" s="40">
        <f ca="1">AVERAGE(OFFSET('元データ'!G$5:G$7,$B$4-ROW($B$65)+ROW()-2,0,3,1))</f>
        <v>82.13333333333334</v>
      </c>
      <c r="E50" s="40">
        <f ca="1">AVERAGE(OFFSET('元データ'!H$5:H$7,$B$4-ROW($B$65)+ROW()-2,0,3,1))</f>
        <v>86.73333333333333</v>
      </c>
      <c r="F50" s="41">
        <f ca="1">AVERAGE(OFFSET('元データ'!I$5:I$7,$B$4-ROW($B$65)+ROW()-2,0,3,1))</f>
        <v>94.86666666666666</v>
      </c>
      <c r="G50" s="40">
        <f ca="1">AVERAGE(OFFSET('元データ'!J$5:J$7,$B$4-ROW($B$65)+ROW()-2,0,3,1))</f>
        <v>95.93333333333334</v>
      </c>
      <c r="H50" s="42">
        <f ca="1">AVERAGE(OFFSET('元データ'!K$5:K$7,$B$4-ROW($B$65)+ROW()-2,0,3,1))</f>
        <v>94.60000000000001</v>
      </c>
    </row>
    <row r="51" spans="1:8" ht="13.5">
      <c r="A51" s="37">
        <f ca="1">IF(B51=1,OFFSET('元データ'!A$5,$B$4-ROW($B$65)+ROW()-1,0,1,1),"")</f>
      </c>
      <c r="B51" s="38">
        <f ca="1">OFFSET('元データ'!B$5,B$4-ROW(B$65)+ROW()-1,0,1,1)</f>
        <v>3</v>
      </c>
      <c r="C51" s="39">
        <f ca="1">AVERAGE(OFFSET('元データ'!F$5:F$7,$B$4-ROW($B$65)+ROW()-2,0,3,1))</f>
        <v>81.23333333333333</v>
      </c>
      <c r="D51" s="40">
        <f ca="1">AVERAGE(OFFSET('元データ'!G$5:G$7,$B$4-ROW($B$65)+ROW()-2,0,3,1))</f>
        <v>82.66666666666667</v>
      </c>
      <c r="E51" s="40">
        <f ca="1">AVERAGE(OFFSET('元データ'!H$5:H$7,$B$4-ROW($B$65)+ROW()-2,0,3,1))</f>
        <v>88.53333333333335</v>
      </c>
      <c r="F51" s="41">
        <f ca="1">AVERAGE(OFFSET('元データ'!I$5:I$7,$B$4-ROW($B$65)+ROW()-2,0,3,1))</f>
        <v>95.36666666666667</v>
      </c>
      <c r="G51" s="40">
        <f ca="1">AVERAGE(OFFSET('元データ'!J$5:J$7,$B$4-ROW($B$65)+ROW()-2,0,3,1))</f>
        <v>96.7</v>
      </c>
      <c r="H51" s="42">
        <f ca="1">AVERAGE(OFFSET('元データ'!K$5:K$7,$B$4-ROW($B$65)+ROW()-2,0,3,1))</f>
        <v>94.93333333333334</v>
      </c>
    </row>
    <row r="52" spans="1:8" ht="13.5">
      <c r="A52" s="37">
        <f ca="1">IF(B52=1,OFFSET('元データ'!A$5,$B$4-ROW($B$65)+ROW()-1,0,1,1),"")</f>
      </c>
      <c r="B52" s="38">
        <f ca="1">OFFSET('元データ'!B$5,B$4-ROW(B$65)+ROW()-1,0,1,1)</f>
        <v>4</v>
      </c>
      <c r="C52" s="39">
        <f ca="1">AVERAGE(OFFSET('元データ'!F$5:F$7,$B$4-ROW($B$65)+ROW()-2,0,3,1))</f>
        <v>81.8</v>
      </c>
      <c r="D52" s="40">
        <f ca="1">AVERAGE(OFFSET('元データ'!G$5:G$7,$B$4-ROW($B$65)+ROW()-2,0,3,1))</f>
        <v>83.63333333333333</v>
      </c>
      <c r="E52" s="40">
        <f ca="1">AVERAGE(OFFSET('元データ'!H$5:H$7,$B$4-ROW($B$65)+ROW()-2,0,3,1))</f>
        <v>89.46666666666665</v>
      </c>
      <c r="F52" s="41">
        <f ca="1">AVERAGE(OFFSET('元データ'!I$5:I$7,$B$4-ROW($B$65)+ROW()-2,0,3,1))</f>
        <v>95.56666666666666</v>
      </c>
      <c r="G52" s="40">
        <f ca="1">AVERAGE(OFFSET('元データ'!J$5:J$7,$B$4-ROW($B$65)+ROW()-2,0,3,1))</f>
        <v>96.7</v>
      </c>
      <c r="H52" s="42">
        <f ca="1">AVERAGE(OFFSET('元データ'!K$5:K$7,$B$4-ROW($B$65)+ROW()-2,0,3,1))</f>
        <v>95.23333333333333</v>
      </c>
    </row>
    <row r="53" spans="1:8" ht="13.5">
      <c r="A53" s="37">
        <f ca="1">IF(B53=1,OFFSET('元データ'!A$5,$B$4-ROW($B$65)+ROW()-1,0,1,1),"")</f>
      </c>
      <c r="B53" s="38">
        <f ca="1">OFFSET('元データ'!B$5,B$4-ROW(B$65)+ROW()-1,0,1,1)</f>
        <v>5</v>
      </c>
      <c r="C53" s="39">
        <f ca="1">AVERAGE(OFFSET('元データ'!F$5:F$7,$B$4-ROW($B$65)+ROW()-2,0,3,1))</f>
        <v>82.63333333333333</v>
      </c>
      <c r="D53" s="40">
        <f ca="1">AVERAGE(OFFSET('元データ'!G$5:G$7,$B$4-ROW($B$65)+ROW()-2,0,3,1))</f>
        <v>84.56666666666666</v>
      </c>
      <c r="E53" s="40">
        <f ca="1">AVERAGE(OFFSET('元データ'!H$5:H$7,$B$4-ROW($B$65)+ROW()-2,0,3,1))</f>
        <v>90</v>
      </c>
      <c r="F53" s="41">
        <f ca="1">AVERAGE(OFFSET('元データ'!I$5:I$7,$B$4-ROW($B$65)+ROW()-2,0,3,1))</f>
        <v>95.26666666666667</v>
      </c>
      <c r="G53" s="40">
        <f ca="1">AVERAGE(OFFSET('元データ'!J$5:J$7,$B$4-ROW($B$65)+ROW()-2,0,3,1))</f>
        <v>96.46666666666665</v>
      </c>
      <c r="H53" s="42">
        <f ca="1">AVERAGE(OFFSET('元データ'!K$5:K$7,$B$4-ROW($B$65)+ROW()-2,0,3,1))</f>
        <v>96.06666666666668</v>
      </c>
    </row>
    <row r="54" spans="1:8" ht="13.5">
      <c r="A54" s="37">
        <f ca="1">IF(B54=1,OFFSET('元データ'!A$5,$B$4-ROW($B$65)+ROW()-1,0,1,1),"")</f>
      </c>
      <c r="B54" s="38">
        <f ca="1">OFFSET('元データ'!B$5,B$4-ROW(B$65)+ROW()-1,0,1,1)</f>
        <v>6</v>
      </c>
      <c r="C54" s="39">
        <f ca="1">AVERAGE(OFFSET('元データ'!F$5:F$7,$B$4-ROW($B$65)+ROW()-2,0,3,1))</f>
        <v>83.33333333333333</v>
      </c>
      <c r="D54" s="40">
        <f ca="1">AVERAGE(OFFSET('元データ'!G$5:G$7,$B$4-ROW($B$65)+ROW()-2,0,3,1))</f>
        <v>85.16666666666666</v>
      </c>
      <c r="E54" s="40">
        <f ca="1">AVERAGE(OFFSET('元データ'!H$5:H$7,$B$4-ROW($B$65)+ROW()-2,0,3,1))</f>
        <v>88.7</v>
      </c>
      <c r="F54" s="41">
        <f ca="1">AVERAGE(OFFSET('元データ'!I$5:I$7,$B$4-ROW($B$65)+ROW()-2,0,3,1))</f>
        <v>94.86666666666667</v>
      </c>
      <c r="G54" s="40">
        <f ca="1">AVERAGE(OFFSET('元データ'!J$5:J$7,$B$4-ROW($B$65)+ROW()-2,0,3,1))</f>
        <v>96.03333333333335</v>
      </c>
      <c r="H54" s="42">
        <f ca="1">AVERAGE(OFFSET('元データ'!K$5:K$7,$B$4-ROW($B$65)+ROW()-2,0,3,1))</f>
        <v>96.63333333333333</v>
      </c>
    </row>
    <row r="55" spans="1:8" ht="13.5">
      <c r="A55" s="37">
        <f ca="1">IF(B55=1,OFFSET('元データ'!A$5,$B$4-ROW($B$65)+ROW()-1,0,1,1),"")</f>
      </c>
      <c r="B55" s="38">
        <f ca="1">OFFSET('元データ'!B$5,B$4-ROW(B$65)+ROW()-1,0,1,1)</f>
        <v>7</v>
      </c>
      <c r="C55" s="39">
        <f ca="1">AVERAGE(OFFSET('元データ'!F$5:F$7,$B$4-ROW($B$65)+ROW()-2,0,3,1))</f>
        <v>84.33333333333333</v>
      </c>
      <c r="D55" s="40">
        <f ca="1">AVERAGE(OFFSET('元データ'!G$5:G$7,$B$4-ROW($B$65)+ROW()-2,0,3,1))</f>
        <v>85.73333333333333</v>
      </c>
      <c r="E55" s="40">
        <f ca="1">AVERAGE(OFFSET('元データ'!H$5:H$7,$B$4-ROW($B$65)+ROW()-2,0,3,1))</f>
        <v>88.60000000000001</v>
      </c>
      <c r="F55" s="41">
        <f ca="1">AVERAGE(OFFSET('元データ'!I$5:I$7,$B$4-ROW($B$65)+ROW()-2,0,3,1))</f>
        <v>94.46666666666665</v>
      </c>
      <c r="G55" s="40">
        <f ca="1">AVERAGE(OFFSET('元データ'!J$5:J$7,$B$4-ROW($B$65)+ROW()-2,0,3,1))</f>
        <v>95.89999999999999</v>
      </c>
      <c r="H55" s="42">
        <f ca="1">AVERAGE(OFFSET('元データ'!K$5:K$7,$B$4-ROW($B$65)+ROW()-2,0,3,1))</f>
        <v>96.90000000000002</v>
      </c>
    </row>
    <row r="56" spans="1:8" ht="13.5">
      <c r="A56" s="37">
        <f ca="1">IF(B56=1,OFFSET('元データ'!A$5,$B$4-ROW($B$65)+ROW()-1,0,1,1),"")</f>
      </c>
      <c r="B56" s="38">
        <f ca="1">OFFSET('元データ'!B$5,B$4-ROW(B$65)+ROW()-1,0,1,1)</f>
        <v>8</v>
      </c>
      <c r="C56" s="39">
        <f ca="1">AVERAGE(OFFSET('元データ'!F$5:F$7,$B$4-ROW($B$65)+ROW()-2,0,3,1))</f>
        <v>85.5</v>
      </c>
      <c r="D56" s="40">
        <f ca="1">AVERAGE(OFFSET('元データ'!G$5:G$7,$B$4-ROW($B$65)+ROW()-2,0,3,1))</f>
        <v>86.10000000000001</v>
      </c>
      <c r="E56" s="40">
        <f ca="1">AVERAGE(OFFSET('元データ'!H$5:H$7,$B$4-ROW($B$65)+ROW()-2,0,3,1))</f>
        <v>88.26666666666667</v>
      </c>
      <c r="F56" s="41">
        <f ca="1">AVERAGE(OFFSET('元データ'!I$5:I$7,$B$4-ROW($B$65)+ROW()-2,0,3,1))</f>
        <v>94.26666666666667</v>
      </c>
      <c r="G56" s="40">
        <f ca="1">AVERAGE(OFFSET('元データ'!J$5:J$7,$B$4-ROW($B$65)+ROW()-2,0,3,1))</f>
        <v>95.73333333333333</v>
      </c>
      <c r="H56" s="42">
        <f ca="1">AVERAGE(OFFSET('元データ'!K$5:K$7,$B$4-ROW($B$65)+ROW()-2,0,3,1))</f>
        <v>97.03333333333335</v>
      </c>
    </row>
    <row r="57" spans="1:8" ht="13.5">
      <c r="A57" s="37">
        <f ca="1">IF(B57=1,OFFSET('元データ'!A$5,$B$4-ROW($B$65)+ROW()-1,0,1,1),"")</f>
      </c>
      <c r="B57" s="38">
        <f ca="1">OFFSET('元データ'!B$5,B$4-ROW(B$65)+ROW()-1,0,1,1)</f>
        <v>9</v>
      </c>
      <c r="C57" s="39">
        <f ca="1">AVERAGE(OFFSET('元データ'!F$5:F$7,$B$4-ROW($B$65)+ROW()-2,0,3,1))</f>
        <v>83.8</v>
      </c>
      <c r="D57" s="40">
        <f ca="1">AVERAGE(OFFSET('元データ'!G$5:G$7,$B$4-ROW($B$65)+ROW()-2,0,3,1))</f>
        <v>85.39999999999999</v>
      </c>
      <c r="E57" s="40">
        <f ca="1">AVERAGE(OFFSET('元データ'!H$5:H$7,$B$4-ROW($B$65)+ROW()-2,0,3,1))</f>
        <v>89.96666666666668</v>
      </c>
      <c r="F57" s="41">
        <f ca="1">AVERAGE(OFFSET('元データ'!I$5:I$7,$B$4-ROW($B$65)+ROW()-2,0,3,1))</f>
        <v>93.53333333333335</v>
      </c>
      <c r="G57" s="40">
        <f ca="1">AVERAGE(OFFSET('元データ'!J$5:J$7,$B$4-ROW($B$65)+ROW()-2,0,3,1))</f>
        <v>94.8</v>
      </c>
      <c r="H57" s="42">
        <f ca="1">AVERAGE(OFFSET('元データ'!K$5:K$7,$B$4-ROW($B$65)+ROW()-2,0,3,1))</f>
        <v>97.06666666666666</v>
      </c>
    </row>
    <row r="58" spans="1:8" ht="13.5">
      <c r="A58" s="37">
        <f ca="1">IF(B58=1,OFFSET('元データ'!A$5,$B$4-ROW($B$65)+ROW()-1,0,1,1),"")</f>
      </c>
      <c r="B58" s="38">
        <f ca="1">OFFSET('元データ'!B$5,B$4-ROW(B$65)+ROW()-1,0,1,1)</f>
        <v>10</v>
      </c>
      <c r="C58" s="39">
        <f ca="1">AVERAGE(OFFSET('元データ'!F$5:F$7,$B$4-ROW($B$65)+ROW()-2,0,3,1))</f>
        <v>81.96666666666667</v>
      </c>
      <c r="D58" s="40">
        <f ca="1">AVERAGE(OFFSET('元データ'!G$5:G$7,$B$4-ROW($B$65)+ROW()-2,0,3,1))</f>
        <v>83.73333333333333</v>
      </c>
      <c r="E58" s="40">
        <f ca="1">AVERAGE(OFFSET('元データ'!H$5:H$7,$B$4-ROW($B$65)+ROW()-2,0,3,1))</f>
        <v>90.7</v>
      </c>
      <c r="F58" s="41">
        <f ca="1">AVERAGE(OFFSET('元データ'!I$5:I$7,$B$4-ROW($B$65)+ROW()-2,0,3,1))</f>
        <v>93.33333333333333</v>
      </c>
      <c r="G58" s="40">
        <f ca="1">AVERAGE(OFFSET('元データ'!J$5:J$7,$B$4-ROW($B$65)+ROW()-2,0,3,1))</f>
        <v>94.86666666666667</v>
      </c>
      <c r="H58" s="42">
        <f ca="1">AVERAGE(OFFSET('元データ'!K$5:K$7,$B$4-ROW($B$65)+ROW()-2,0,3,1))</f>
        <v>96.43333333333334</v>
      </c>
    </row>
    <row r="59" spans="1:8" ht="13.5">
      <c r="A59" s="37">
        <f ca="1">IF(B59=1,OFFSET('元データ'!A$5,$B$4-ROW($B$65)+ROW()-1,0,1,1),"")</f>
      </c>
      <c r="B59" s="38">
        <f ca="1">OFFSET('元データ'!B$5,B$4-ROW(B$65)+ROW()-1,0,1,1)</f>
        <v>11</v>
      </c>
      <c r="C59" s="39">
        <f ca="1">AVERAGE(OFFSET('元データ'!F$5:F$7,$B$4-ROW($B$65)+ROW()-2,0,3,1))</f>
        <v>80.33333333333333</v>
      </c>
      <c r="D59" s="40">
        <f ca="1">AVERAGE(OFFSET('元データ'!G$5:G$7,$B$4-ROW($B$65)+ROW()-2,0,3,1))</f>
        <v>82.46666666666667</v>
      </c>
      <c r="E59" s="40">
        <f ca="1">AVERAGE(OFFSET('元データ'!H$5:H$7,$B$4-ROW($B$65)+ROW()-2,0,3,1))</f>
        <v>91.2</v>
      </c>
      <c r="F59" s="41">
        <f ca="1">AVERAGE(OFFSET('元データ'!I$5:I$7,$B$4-ROW($B$65)+ROW()-2,0,3,1))</f>
        <v>94.16666666666667</v>
      </c>
      <c r="G59" s="40">
        <f ca="1">AVERAGE(OFFSET('元データ'!J$5:J$7,$B$4-ROW($B$65)+ROW()-2,0,3,1))</f>
        <v>95.40000000000002</v>
      </c>
      <c r="H59" s="42">
        <f ca="1">AVERAGE(OFFSET('元データ'!K$5:K$7,$B$4-ROW($B$65)+ROW()-2,0,3,1))</f>
        <v>96.23333333333333</v>
      </c>
    </row>
    <row r="60" spans="1:8" ht="13.5">
      <c r="A60" s="37">
        <f ca="1">IF(B60=1,OFFSET('元データ'!A$5,$B$4-ROW($B$65)+ROW()-1,0,1,1),"")</f>
      </c>
      <c r="B60" s="38">
        <f ca="1">OFFSET('元データ'!B$5,B$4-ROW(B$65)+ROW()-1,0,1,1)</f>
        <v>12</v>
      </c>
      <c r="C60" s="39">
        <f ca="1">AVERAGE(OFFSET('元データ'!F$5:F$7,$B$4-ROW($B$65)+ROW()-2,0,3,1))</f>
        <v>81.5</v>
      </c>
      <c r="D60" s="40">
        <f ca="1">AVERAGE(OFFSET('元データ'!G$5:G$7,$B$4-ROW($B$65)+ROW()-2,0,3,1))</f>
        <v>82.36666666666667</v>
      </c>
      <c r="E60" s="40">
        <f ca="1">AVERAGE(OFFSET('元データ'!H$5:H$7,$B$4-ROW($B$65)+ROW()-2,0,3,1))</f>
        <v>90.66666666666667</v>
      </c>
      <c r="F60" s="41">
        <f ca="1">AVERAGE(OFFSET('元データ'!I$5:I$7,$B$4-ROW($B$65)+ROW()-2,0,3,1))</f>
        <v>95.43333333333334</v>
      </c>
      <c r="G60" s="40">
        <f ca="1">AVERAGE(OFFSET('元データ'!J$5:J$7,$B$4-ROW($B$65)+ROW()-2,0,3,1))</f>
        <v>96.43333333333334</v>
      </c>
      <c r="H60" s="42">
        <f ca="1">AVERAGE(OFFSET('元データ'!K$5:K$7,$B$4-ROW($B$65)+ROW()-2,0,3,1))</f>
        <v>97.46666666666665</v>
      </c>
    </row>
    <row r="61" spans="1:8" ht="13.5">
      <c r="A61" s="37">
        <f ca="1">IF(B61=1,OFFSET('元データ'!A$5,$B$4-ROW($B$65)+ROW()-1,0,1,1),"")</f>
        <v>23</v>
      </c>
      <c r="B61" s="38">
        <f ca="1">OFFSET('元データ'!B$5,B$4-ROW(B$65)+ROW()-1,0,1,1)</f>
        <v>1</v>
      </c>
      <c r="C61" s="39">
        <f ca="1">AVERAGE(OFFSET('元データ'!F$5:F$7,$B$4-ROW($B$65)+ROW()-2,0,3,1))</f>
        <v>81.56666666666666</v>
      </c>
      <c r="D61" s="40">
        <f ca="1">AVERAGE(OFFSET('元データ'!G$5:G$7,$B$4-ROW($B$65)+ROW()-2,0,3,1))</f>
        <v>82.7</v>
      </c>
      <c r="E61" s="40">
        <f ca="1">AVERAGE(OFFSET('元データ'!H$5:H$7,$B$4-ROW($B$65)+ROW()-2,0,3,1))</f>
        <v>89.96666666666668</v>
      </c>
      <c r="F61" s="41">
        <f ca="1">AVERAGE(OFFSET('元データ'!I$5:I$7,$B$4-ROW($B$65)+ROW()-2,0,3,1))</f>
        <v>96.76666666666667</v>
      </c>
      <c r="G61" s="40">
        <f ca="1">AVERAGE(OFFSET('元データ'!J$5:J$7,$B$4-ROW($B$65)+ROW()-2,0,3,1))</f>
        <v>97.63333333333333</v>
      </c>
      <c r="H61" s="42">
        <f ca="1">AVERAGE(OFFSET('元データ'!K$5:K$7,$B$4-ROW($B$65)+ROW()-2,0,3,1))</f>
        <v>99.73333333333333</v>
      </c>
    </row>
    <row r="62" spans="1:8" ht="13.5">
      <c r="A62" s="37">
        <f ca="1">IF(B62=1,OFFSET('元データ'!A$5,$B$4-ROW($B$65)+ROW()-1,0,1,1),"")</f>
      </c>
      <c r="B62" s="38">
        <f ca="1">OFFSET('元データ'!B$5,B$4-ROW(B$65)+ROW()-1,0,1,1)</f>
        <v>2</v>
      </c>
      <c r="C62" s="39">
        <f ca="1">AVERAGE(OFFSET('元データ'!F$5:F$7,$B$4-ROW($B$65)+ROW()-2,0,3,1))</f>
        <v>76.8</v>
      </c>
      <c r="D62" s="40">
        <f ca="1">AVERAGE(OFFSET('元データ'!G$5:G$7,$B$4-ROW($B$65)+ROW()-2,0,3,1))</f>
        <v>78.43333333333332</v>
      </c>
      <c r="E62" s="40">
        <f ca="1">AVERAGE(OFFSET('元データ'!H$5:H$7,$B$4-ROW($B$65)+ROW()-2,0,3,1))</f>
        <v>88.23333333333333</v>
      </c>
      <c r="F62" s="41">
        <f ca="1">AVERAGE(OFFSET('元データ'!I$5:I$7,$B$4-ROW($B$65)+ROW()-2,0,3,1))</f>
        <v>92.26666666666667</v>
      </c>
      <c r="G62" s="40">
        <f ca="1">AVERAGE(OFFSET('元データ'!J$5:J$7,$B$4-ROW($B$65)+ROW()-2,0,3,1))</f>
        <v>93.60000000000001</v>
      </c>
      <c r="H62" s="42">
        <f ca="1">AVERAGE(OFFSET('元データ'!K$5:K$7,$B$4-ROW($B$65)+ROW()-2,0,3,1))</f>
        <v>100.06666666666666</v>
      </c>
    </row>
    <row r="63" spans="1:8" ht="13.5">
      <c r="A63" s="37">
        <f ca="1">IF(B63=1,OFFSET('元データ'!A$5,$B$4-ROW($B$65)+ROW()-1,0,1,1),"")</f>
      </c>
      <c r="B63" s="38">
        <f ca="1">OFFSET('元データ'!B$5,B$4-ROW(B$65)+ROW()-1,0,1,1)</f>
        <v>3</v>
      </c>
      <c r="C63" s="39">
        <f ca="1">AVERAGE(OFFSET('元データ'!F$5:F$7,$B$4-ROW($B$65)+ROW()-2,0,3,1))</f>
        <v>74</v>
      </c>
      <c r="D63" s="40">
        <f ca="1">AVERAGE(OFFSET('元データ'!G$5:G$7,$B$4-ROW($B$65)+ROW()-2,0,3,1))</f>
        <v>74.8</v>
      </c>
      <c r="E63" s="40">
        <f ca="1">AVERAGE(OFFSET('元データ'!H$5:H$7,$B$4-ROW($B$65)+ROW()-2,0,3,1))</f>
        <v>89.10000000000001</v>
      </c>
      <c r="F63" s="41">
        <f ca="1">AVERAGE(OFFSET('元データ'!I$5:I$7,$B$4-ROW($B$65)+ROW()-2,0,3,1))</f>
        <v>88.2</v>
      </c>
      <c r="G63" s="40">
        <f ca="1">AVERAGE(OFFSET('元データ'!J$5:J$7,$B$4-ROW($B$65)+ROW()-2,0,3,1))</f>
        <v>89.10000000000001</v>
      </c>
      <c r="H63" s="42">
        <f ca="1">AVERAGE(OFFSET('元データ'!K$5:K$7,$B$4-ROW($B$65)+ROW()-2,0,3,1))</f>
        <v>99.3</v>
      </c>
    </row>
    <row r="64" spans="1:8" ht="13.5">
      <c r="A64" s="37">
        <f ca="1">IF(B64=1,OFFSET('元データ'!A$5,$B$4-ROW($B$65)+ROW()-1,0,1,1),"")</f>
      </c>
      <c r="B64" s="38">
        <f ca="1">OFFSET('元データ'!B$5,B$4-ROW(B$65)+ROW()-1,0,1,1)</f>
        <v>4</v>
      </c>
      <c r="C64" s="39">
        <f ca="1">AVERAGE(OFFSET('元データ'!F$5:F$7,$B$4-ROW($B$65)+ROW()-2,0,3,1))</f>
        <v>73.60000000000001</v>
      </c>
      <c r="D64" s="40">
        <f ca="1">AVERAGE(OFFSET('元データ'!G$5:G$7,$B$4-ROW($B$65)+ROW()-2,0,3,1))</f>
        <v>73.16666666666666</v>
      </c>
      <c r="E64" s="40">
        <f ca="1">AVERAGE(OFFSET('元データ'!H$5:H$7,$B$4-ROW($B$65)+ROW()-2,0,3,1))</f>
        <v>90.86666666666667</v>
      </c>
      <c r="F64" s="41">
        <f ca="1">AVERAGE(OFFSET('元データ'!I$5:I$7,$B$4-ROW($B$65)+ROW()-2,0,3,1))</f>
        <v>85.16666666666667</v>
      </c>
      <c r="G64" s="40">
        <f ca="1">AVERAGE(OFFSET('元データ'!J$5:J$7,$B$4-ROW($B$65)+ROW()-2,0,3,1))</f>
        <v>85</v>
      </c>
      <c r="H64" s="42">
        <f ca="1">AVERAGE(OFFSET('元データ'!K$5:K$7,$B$4-ROW($B$65)+ROW()-2,0,3,1))</f>
        <v>99.7</v>
      </c>
    </row>
    <row r="65" spans="1:8" ht="14.25" thickBot="1">
      <c r="A65" s="37"/>
      <c r="B65" s="38">
        <f ca="1">OFFSET('元データ'!B$5,B$4-ROW(B$65)+ROW()-1,0,1,1)</f>
        <v>5</v>
      </c>
      <c r="C65" s="52"/>
      <c r="D65" s="53"/>
      <c r="E65" s="53"/>
      <c r="F65" s="54"/>
      <c r="G65" s="53"/>
      <c r="H65" s="55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B71"/>
  <sheetViews>
    <sheetView showGridLines="0" tabSelected="1" zoomScale="90" zoomScaleNormal="90" zoomScaleSheetLayoutView="75" workbookViewId="0" topLeftCell="A1">
      <selection activeCell="A4" sqref="A4"/>
    </sheetView>
  </sheetViews>
  <sheetFormatPr defaultColWidth="9.00390625" defaultRowHeight="13.5"/>
  <sheetData>
    <row r="1" ht="13.5">
      <c r="B1" t="s">
        <v>3</v>
      </c>
    </row>
    <row r="15" ht="13.5">
      <c r="B15" t="s">
        <v>4</v>
      </c>
    </row>
    <row r="29" ht="13.5">
      <c r="B29" t="s">
        <v>5</v>
      </c>
    </row>
    <row r="43" ht="13.5">
      <c r="B43" t="s">
        <v>6</v>
      </c>
    </row>
    <row r="57" ht="13.5">
      <c r="B57" t="s">
        <v>7</v>
      </c>
    </row>
    <row r="71" ht="13.5">
      <c r="B71" t="s">
        <v>8</v>
      </c>
    </row>
  </sheetData>
  <printOptions horizontalCentered="1" vertic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Administrator</cp:lastModifiedBy>
  <cp:lastPrinted>2011-07-21T08:44:27Z</cp:lastPrinted>
  <dcterms:created xsi:type="dcterms:W3CDTF">1998-10-09T01:01:33Z</dcterms:created>
  <dcterms:modified xsi:type="dcterms:W3CDTF">2011-07-21T09:21:42Z</dcterms:modified>
  <cp:category/>
  <cp:version/>
  <cp:contentType/>
  <cp:contentStatus/>
</cp:coreProperties>
</file>