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6"/>
  </bookViews>
  <sheets>
    <sheet name="原生産" sheetId="1" r:id="rId1"/>
    <sheet name="季生産" sheetId="2" r:id="rId2"/>
    <sheet name="季出荷" sheetId="3" r:id="rId3"/>
    <sheet name="季在庫" sheetId="4" r:id="rId4"/>
    <sheet name="財－季出荷" sheetId="5" r:id="rId5"/>
    <sheet name="国季生産" sheetId="6" r:id="rId6"/>
    <sheet name="グラフ" sheetId="7" r:id="rId7"/>
    <sheet name="WORK" sheetId="8" state="hidden" r:id="rId8"/>
    <sheet name="PARA" sheetId="9" state="hidden" r:id="rId9"/>
  </sheets>
  <definedNames>
    <definedName name="_xlnm.Print_Area" localSheetId="6">'グラフ'!$A$1:$J$367</definedName>
    <definedName name="_xlnm.Print_Area" localSheetId="0">'原生産'!$A$1:$V$41</definedName>
    <definedName name="_xlnm.Print_Titles" localSheetId="3">'季在庫'!$A:$A</definedName>
    <definedName name="_xlnm.Print_Titles" localSheetId="2">'季出荷'!$A:$A</definedName>
    <definedName name="_xlnm.Print_Titles" localSheetId="1">'季生産'!$A:$A</definedName>
    <definedName name="_xlnm.Print_Titles" localSheetId="0">'原生産'!$A:$A</definedName>
  </definedNames>
  <calcPr fullCalcOnLoad="1"/>
</workbook>
</file>

<file path=xl/sharedStrings.xml><?xml version="1.0" encoding="utf-8"?>
<sst xmlns="http://schemas.openxmlformats.org/spreadsheetml/2006/main" count="247" uniqueCount="88">
  <si>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</si>
  <si>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</si>
  <si>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</si>
  <si>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</si>
  <si>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</si>
  <si>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</si>
  <si>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</si>
  <si>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</si>
  <si>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</si>
  <si>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</si>
  <si>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</si>
  <si>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</si>
  <si>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</si>
  <si>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</si>
  <si>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</si>
  <si>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</si>
  <si>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</si>
  <si>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</si>
  <si>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</si>
  <si>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</si>
  <si>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</si>
  <si>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</si>
  <si>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</si>
  <si>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</si>
  <si>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</si>
  <si>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</si>
  <si>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</si>
  <si>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</si>
  <si>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</si>
  <si>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</si>
  <si>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</si>
  <si>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</si>
  <si>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</si>
  <si>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</si>
  <si>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</si>
  <si>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</si>
  <si>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</si>
  <si>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</si>
  <si>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</si>
  <si>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</si>
  <si>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</si>
  <si>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</si>
  <si>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</si>
  <si>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</si>
  <si>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</si>
  <si>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</si>
  <si>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</si>
  <si>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</si>
  <si>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</si>
  <si>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</si>
  <si>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</si>
  <si>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</si>
  <si>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</si>
  <si>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</si>
  <si>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</si>
  <si>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</si>
  <si>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</si>
  <si>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</si>
  <si>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</si>
  <si>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</si>
  <si>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</si>
  <si>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</si>
  <si>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</si>
  <si>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</si>
  <si>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</si>
  <si>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</si>
  <si>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</si>
  <si>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</si>
  <si>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</si>
  <si>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</si>
  <si>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</si>
  <si>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</si>
  <si>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</si>
  <si>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</si>
  <si>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</si>
  <si>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</si>
  <si>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</si>
  <si>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</si>
  <si>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</si>
  <si>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</si>
  <si>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</si>
  <si>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</si>
  <si>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</si>
  <si>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201010業種原.xls [101]</t>
  </si>
  <si>
    <t>From: 201010業種季.xls [101]</t>
  </si>
  <si>
    <t>From: 201010業種季.xls [103]</t>
  </si>
  <si>
    <t>From: 201010業種季.xls [104]</t>
  </si>
  <si>
    <t>From: 201010財別季.xls [103]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</si>
</sst>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_ "/>
    <numFmt numFmtId="182" formatCode="0.0"/>
    <numFmt numFmtId="183" formatCode="0.000"/>
    <numFmt numFmtId="184" formatCode="0.00000"/>
    <numFmt numFmtId="185" formatCode="0.000000"/>
    <numFmt numFmtId="186" formatCode="0.0000"/>
    <numFmt numFmtId="187" formatCode="0.0_);[Red]\(0.0\)"/>
    <numFmt numFmtId="188" formatCode="0.0;[Red]0.0"/>
    <numFmt numFmtId="189" formatCode="0_);[Red]\(0\)"/>
    <numFmt numFmtId="190" formatCode="&quot;(&quot;m&quot;月公表)&quot;;@"/>
    <numFmt numFmtId="191" formatCode="&quot;*&quot;\ m&quot;月分&quot;;@"/>
    <numFmt numFmtId="192" formatCode="[$-411]e\.m;@"/>
    <numFmt numFmtId="193" formatCode="[$-411]e/m;@"/>
    <numFmt numFmtId="194" formatCode="#,##0.0;[Red]\-#,##0.0"/>
    <numFmt numFmtId="195" formatCode="[$-411]ggge&quot;年&quot;;@"/>
    <numFmt numFmtId="196" formatCode="m&quot;月&quot;;@"/>
    <numFmt numFmtId="197" formatCode="[$-411]ggge&quot;年&quot;m&quot;月分&quot;;@"/>
    <numFmt numFmtId="198" formatCode="0.00_ "/>
    <numFmt numFmtId="199" formatCode="0.0%"/>
    <numFmt numFmtId="200" formatCode="[$-411]e\.m"/>
    <numFmt numFmtId="201" formatCode="mmm\-yyyy"/>
    <numFmt numFmtId="202" formatCode="0.0_ ;[Red]\-0.0\ "/>
    <numFmt numFmtId="203" formatCode="#,##0.0_ ;[Red]\-#,##0.0\ "/>
    <numFmt numFmtId="204" formatCode="0.00_);[Red]\(0.00\)"/>
    <numFmt numFmtId="205" formatCode="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2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1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 quotePrefix="1">
      <alignment horizontal="centerContinuous"/>
    </xf>
    <xf numFmtId="0" fontId="3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40" fillId="0" borderId="0" xfId="0" applyNumberFormat="1" applyFont="1" applyFill="1" applyBorder="1" applyAlignment="1">
      <alignment horizontal="center"/>
    </xf>
    <xf numFmtId="190" fontId="4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2" fillId="0" borderId="1" xfId="21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1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1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1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3" fillId="0" borderId="5" xfId="0" applyNumberFormat="1" applyFont="1" applyFill="1" applyBorder="1" applyAlignment="1">
      <alignment vertical="top"/>
    </xf>
    <xf numFmtId="0" fontId="43" fillId="0" borderId="5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180" fontId="42" fillId="0" borderId="4" xfId="21" applyNumberFormat="1" applyFont="1" applyFill="1" applyBorder="1" applyAlignment="1">
      <alignment vertical="center"/>
      <protection/>
    </xf>
    <xf numFmtId="180" fontId="42" fillId="0" borderId="3" xfId="21" applyNumberFormat="1" applyFont="1" applyBorder="1" applyAlignment="1">
      <alignment vertical="center"/>
      <protection/>
    </xf>
    <xf numFmtId="180" fontId="42" fillId="0" borderId="4" xfId="21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3" fillId="3" borderId="0" xfId="0" applyFont="1" applyFill="1" applyBorder="1" applyAlignment="1">
      <alignment vertical="top"/>
    </xf>
    <xf numFmtId="193" fontId="45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distributed"/>
    </xf>
    <xf numFmtId="0" fontId="36" fillId="0" borderId="0" xfId="0" applyFont="1" applyAlignment="1" quotePrefix="1">
      <alignment horizontal="center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94.7</c:v>
                </c:pt>
                <c:pt idx="2">
                  <c:v>78.2</c:v>
                </c:pt>
                <c:pt idx="3">
                  <c:v>72.1</c:v>
                </c:pt>
                <c:pt idx="4">
                  <c:v>71.4</c:v>
                </c:pt>
                <c:pt idx="5">
                  <c:v>48.6</c:v>
                </c:pt>
                <c:pt idx="6">
                  <c:v>55.5</c:v>
                </c:pt>
                <c:pt idx="7">
                  <c:v>56.9</c:v>
                </c:pt>
                <c:pt idx="8">
                  <c:v>55.1</c:v>
                </c:pt>
                <c:pt idx="9">
                  <c:v>53.9</c:v>
                </c:pt>
                <c:pt idx="10">
                  <c:v>52</c:v>
                </c:pt>
                <c:pt idx="11">
                  <c:v>53.1</c:v>
                </c:pt>
                <c:pt idx="12">
                  <c:v>61.2</c:v>
                </c:pt>
                <c:pt idx="13">
                  <c:v>52.1</c:v>
                </c:pt>
                <c:pt idx="14">
                  <c:v>60.4</c:v>
                </c:pt>
                <c:pt idx="15">
                  <c:v>53.5</c:v>
                </c:pt>
                <c:pt idx="16">
                  <c:v>61.7</c:v>
                </c:pt>
                <c:pt idx="17">
                  <c:v>65.5</c:v>
                </c:pt>
                <c:pt idx="18">
                  <c:v>73.3</c:v>
                </c:pt>
                <c:pt idx="19">
                  <c:v>65.9</c:v>
                </c:pt>
                <c:pt idx="20">
                  <c:v>69.3</c:v>
                </c:pt>
                <c:pt idx="21">
                  <c:v>72.7</c:v>
                </c:pt>
                <c:pt idx="22">
                  <c:v>76.1</c:v>
                </c:pt>
                <c:pt idx="23">
                  <c:v>79.5</c:v>
                </c:pt>
                <c:pt idx="24">
                  <c:v>67.8</c:v>
                </c:pt>
                <c:pt idx="25">
                  <c:v>75.9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79.1</c:v>
                </c:pt>
                <c:pt idx="2">
                  <c:v>67.9</c:v>
                </c:pt>
                <c:pt idx="3">
                  <c:v>62.2</c:v>
                </c:pt>
                <c:pt idx="4">
                  <c:v>61.2</c:v>
                </c:pt>
                <c:pt idx="5">
                  <c:v>48.3</c:v>
                </c:pt>
                <c:pt idx="6">
                  <c:v>53.6</c:v>
                </c:pt>
                <c:pt idx="7">
                  <c:v>53</c:v>
                </c:pt>
                <c:pt idx="8">
                  <c:v>51.2</c:v>
                </c:pt>
                <c:pt idx="9">
                  <c:v>51.9</c:v>
                </c:pt>
                <c:pt idx="10">
                  <c:v>49.6</c:v>
                </c:pt>
                <c:pt idx="11">
                  <c:v>49.5</c:v>
                </c:pt>
                <c:pt idx="12">
                  <c:v>56.2</c:v>
                </c:pt>
                <c:pt idx="13">
                  <c:v>48.2</c:v>
                </c:pt>
                <c:pt idx="14">
                  <c:v>52.5</c:v>
                </c:pt>
                <c:pt idx="15">
                  <c:v>49</c:v>
                </c:pt>
                <c:pt idx="16">
                  <c:v>55.2</c:v>
                </c:pt>
                <c:pt idx="17">
                  <c:v>60.7</c:v>
                </c:pt>
                <c:pt idx="18">
                  <c:v>65.7</c:v>
                </c:pt>
                <c:pt idx="19">
                  <c:v>58.5</c:v>
                </c:pt>
                <c:pt idx="20">
                  <c:v>60</c:v>
                </c:pt>
                <c:pt idx="21">
                  <c:v>61.8</c:v>
                </c:pt>
                <c:pt idx="22">
                  <c:v>66.3</c:v>
                </c:pt>
                <c:pt idx="23">
                  <c:v>66.7</c:v>
                </c:pt>
                <c:pt idx="24">
                  <c:v>59.7</c:v>
                </c:pt>
                <c:pt idx="25">
                  <c:v>64.3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110.3</c:v>
                </c:pt>
                <c:pt idx="2">
                  <c:v>108.6</c:v>
                </c:pt>
                <c:pt idx="3">
                  <c:v>107.9</c:v>
                </c:pt>
                <c:pt idx="4">
                  <c:v>111.6</c:v>
                </c:pt>
                <c:pt idx="5">
                  <c:v>109.7</c:v>
                </c:pt>
                <c:pt idx="6">
                  <c:v>116.4</c:v>
                </c:pt>
                <c:pt idx="7">
                  <c:v>115</c:v>
                </c:pt>
                <c:pt idx="8">
                  <c:v>112.5</c:v>
                </c:pt>
                <c:pt idx="9">
                  <c:v>117.6</c:v>
                </c:pt>
                <c:pt idx="10">
                  <c:v>114.2</c:v>
                </c:pt>
                <c:pt idx="11">
                  <c:v>115.5</c:v>
                </c:pt>
                <c:pt idx="12">
                  <c:v>109.7</c:v>
                </c:pt>
                <c:pt idx="13">
                  <c:v>104.3</c:v>
                </c:pt>
                <c:pt idx="14">
                  <c:v>100.7</c:v>
                </c:pt>
                <c:pt idx="15">
                  <c:v>95.8</c:v>
                </c:pt>
                <c:pt idx="16">
                  <c:v>89.4</c:v>
                </c:pt>
                <c:pt idx="17">
                  <c:v>93.2</c:v>
                </c:pt>
                <c:pt idx="18">
                  <c:v>87.2</c:v>
                </c:pt>
                <c:pt idx="19">
                  <c:v>89.5</c:v>
                </c:pt>
                <c:pt idx="20">
                  <c:v>86.3</c:v>
                </c:pt>
                <c:pt idx="21">
                  <c:v>89.1</c:v>
                </c:pt>
                <c:pt idx="22">
                  <c:v>90.7</c:v>
                </c:pt>
                <c:pt idx="23">
                  <c:v>96.8</c:v>
                </c:pt>
                <c:pt idx="24">
                  <c:v>97</c:v>
                </c:pt>
                <c:pt idx="25">
                  <c:v>97.6</c:v>
                </c:pt>
              </c:numCache>
            </c:numRef>
          </c:val>
          <c:smooth val="0"/>
        </c:ser>
        <c:marker val="1"/>
        <c:axId val="36103758"/>
        <c:axId val="56498367"/>
      </c:lineChart>
      <c:catAx>
        <c:axId val="36103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98367"/>
        <c:crossesAt val="40"/>
        <c:auto val="1"/>
        <c:lblOffset val="100"/>
        <c:tickLblSkip val="1"/>
        <c:noMultiLvlLbl val="0"/>
      </c:catAx>
      <c:valAx>
        <c:axId val="56498367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0375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9"/>
          <c:y val="0.147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375"/>
          <c:w val="0.846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69.9</c:v>
                </c:pt>
                <c:pt idx="2">
                  <c:v>71.9</c:v>
                </c:pt>
                <c:pt idx="3">
                  <c:v>67.4</c:v>
                </c:pt>
                <c:pt idx="4">
                  <c:v>63.8</c:v>
                </c:pt>
                <c:pt idx="5">
                  <c:v>59.4</c:v>
                </c:pt>
                <c:pt idx="6">
                  <c:v>52.4</c:v>
                </c:pt>
                <c:pt idx="7">
                  <c:v>57.1</c:v>
                </c:pt>
                <c:pt idx="8">
                  <c:v>55.3</c:v>
                </c:pt>
                <c:pt idx="9">
                  <c:v>55.1</c:v>
                </c:pt>
                <c:pt idx="10">
                  <c:v>55.4</c:v>
                </c:pt>
                <c:pt idx="11">
                  <c:v>59.7</c:v>
                </c:pt>
                <c:pt idx="12">
                  <c:v>58</c:v>
                </c:pt>
                <c:pt idx="13">
                  <c:v>58.4</c:v>
                </c:pt>
                <c:pt idx="14">
                  <c:v>59.9</c:v>
                </c:pt>
                <c:pt idx="15">
                  <c:v>58.4</c:v>
                </c:pt>
                <c:pt idx="16">
                  <c:v>57.5</c:v>
                </c:pt>
                <c:pt idx="17">
                  <c:v>59.7</c:v>
                </c:pt>
                <c:pt idx="18">
                  <c:v>65.9</c:v>
                </c:pt>
                <c:pt idx="19">
                  <c:v>67.6</c:v>
                </c:pt>
                <c:pt idx="20">
                  <c:v>66.9</c:v>
                </c:pt>
                <c:pt idx="21">
                  <c:v>65.4</c:v>
                </c:pt>
                <c:pt idx="22">
                  <c:v>67</c:v>
                </c:pt>
                <c:pt idx="23">
                  <c:v>68.5</c:v>
                </c:pt>
                <c:pt idx="24">
                  <c:v>63</c:v>
                </c:pt>
                <c:pt idx="25">
                  <c:v>63.5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72.3</c:v>
                </c:pt>
                <c:pt idx="2">
                  <c:v>70.8</c:v>
                </c:pt>
                <c:pt idx="3">
                  <c:v>69.2</c:v>
                </c:pt>
                <c:pt idx="4">
                  <c:v>63.8</c:v>
                </c:pt>
                <c:pt idx="5">
                  <c:v>60.7</c:v>
                </c:pt>
                <c:pt idx="6">
                  <c:v>55.1</c:v>
                </c:pt>
                <c:pt idx="7">
                  <c:v>57.9</c:v>
                </c:pt>
                <c:pt idx="8">
                  <c:v>59.7</c:v>
                </c:pt>
                <c:pt idx="9">
                  <c:v>57.8</c:v>
                </c:pt>
                <c:pt idx="10">
                  <c:v>58.3</c:v>
                </c:pt>
                <c:pt idx="11">
                  <c:v>59.4</c:v>
                </c:pt>
                <c:pt idx="12">
                  <c:v>60.3</c:v>
                </c:pt>
                <c:pt idx="13">
                  <c:v>61.4</c:v>
                </c:pt>
                <c:pt idx="14">
                  <c:v>62.3</c:v>
                </c:pt>
                <c:pt idx="15">
                  <c:v>60.1</c:v>
                </c:pt>
                <c:pt idx="16">
                  <c:v>61.5</c:v>
                </c:pt>
                <c:pt idx="17">
                  <c:v>62.9</c:v>
                </c:pt>
                <c:pt idx="18">
                  <c:v>66.1</c:v>
                </c:pt>
                <c:pt idx="19">
                  <c:v>74.8</c:v>
                </c:pt>
                <c:pt idx="20">
                  <c:v>69.2</c:v>
                </c:pt>
                <c:pt idx="21">
                  <c:v>69</c:v>
                </c:pt>
                <c:pt idx="22">
                  <c:v>71.1</c:v>
                </c:pt>
                <c:pt idx="23">
                  <c:v>70.5</c:v>
                </c:pt>
                <c:pt idx="24">
                  <c:v>68.1</c:v>
                </c:pt>
                <c:pt idx="25">
                  <c:v>67.6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93.8</c:v>
                </c:pt>
                <c:pt idx="2">
                  <c:v>97.4</c:v>
                </c:pt>
                <c:pt idx="3">
                  <c:v>97.8</c:v>
                </c:pt>
                <c:pt idx="4">
                  <c:v>98</c:v>
                </c:pt>
                <c:pt idx="5">
                  <c:v>96.5</c:v>
                </c:pt>
                <c:pt idx="6">
                  <c:v>94.6</c:v>
                </c:pt>
                <c:pt idx="7">
                  <c:v>92.6</c:v>
                </c:pt>
                <c:pt idx="8">
                  <c:v>88.6</c:v>
                </c:pt>
                <c:pt idx="9">
                  <c:v>87.2</c:v>
                </c:pt>
                <c:pt idx="10">
                  <c:v>81.4</c:v>
                </c:pt>
                <c:pt idx="11">
                  <c:v>82.6</c:v>
                </c:pt>
                <c:pt idx="12">
                  <c:v>82.6</c:v>
                </c:pt>
                <c:pt idx="13">
                  <c:v>83.2</c:v>
                </c:pt>
                <c:pt idx="14">
                  <c:v>81</c:v>
                </c:pt>
                <c:pt idx="15">
                  <c:v>77.3</c:v>
                </c:pt>
                <c:pt idx="16">
                  <c:v>73.1</c:v>
                </c:pt>
                <c:pt idx="17">
                  <c:v>73.4</c:v>
                </c:pt>
                <c:pt idx="18">
                  <c:v>78.9</c:v>
                </c:pt>
                <c:pt idx="19">
                  <c:v>77.3</c:v>
                </c:pt>
                <c:pt idx="20">
                  <c:v>80.6</c:v>
                </c:pt>
                <c:pt idx="21">
                  <c:v>80.1</c:v>
                </c:pt>
                <c:pt idx="22">
                  <c:v>81.7</c:v>
                </c:pt>
                <c:pt idx="23">
                  <c:v>78.9</c:v>
                </c:pt>
                <c:pt idx="24">
                  <c:v>84.2</c:v>
                </c:pt>
                <c:pt idx="25">
                  <c:v>83.8</c:v>
                </c:pt>
              </c:numCache>
            </c:numRef>
          </c:val>
          <c:smooth val="0"/>
        </c:ser>
        <c:marker val="1"/>
        <c:axId val="25334408"/>
        <c:axId val="26683081"/>
      </c:lineChart>
      <c:catAx>
        <c:axId val="25334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83081"/>
        <c:crossesAt val="40"/>
        <c:auto val="1"/>
        <c:lblOffset val="100"/>
        <c:tickLblSkip val="1"/>
        <c:noMultiLvlLbl val="0"/>
      </c:catAx>
      <c:valAx>
        <c:axId val="26683081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3440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0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42"/>
          <c:w val="0.861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89.1</c:v>
                </c:pt>
                <c:pt idx="2">
                  <c:v>92.6</c:v>
                </c:pt>
                <c:pt idx="3">
                  <c:v>90.8</c:v>
                </c:pt>
                <c:pt idx="4">
                  <c:v>89.6</c:v>
                </c:pt>
                <c:pt idx="5">
                  <c:v>89.9</c:v>
                </c:pt>
                <c:pt idx="6">
                  <c:v>88</c:v>
                </c:pt>
                <c:pt idx="7">
                  <c:v>90.6</c:v>
                </c:pt>
                <c:pt idx="8">
                  <c:v>87.9</c:v>
                </c:pt>
                <c:pt idx="9">
                  <c:v>88</c:v>
                </c:pt>
                <c:pt idx="10">
                  <c:v>89.7</c:v>
                </c:pt>
                <c:pt idx="11">
                  <c:v>86.2</c:v>
                </c:pt>
                <c:pt idx="12">
                  <c:v>87.6</c:v>
                </c:pt>
                <c:pt idx="13">
                  <c:v>85.9</c:v>
                </c:pt>
                <c:pt idx="14">
                  <c:v>89.7</c:v>
                </c:pt>
                <c:pt idx="15">
                  <c:v>89.5</c:v>
                </c:pt>
                <c:pt idx="16">
                  <c:v>86.6</c:v>
                </c:pt>
                <c:pt idx="17">
                  <c:v>83</c:v>
                </c:pt>
                <c:pt idx="18">
                  <c:v>91.4</c:v>
                </c:pt>
                <c:pt idx="19">
                  <c:v>91.5</c:v>
                </c:pt>
                <c:pt idx="20">
                  <c:v>86.8</c:v>
                </c:pt>
                <c:pt idx="21">
                  <c:v>86.2</c:v>
                </c:pt>
                <c:pt idx="22">
                  <c:v>94.5</c:v>
                </c:pt>
                <c:pt idx="23">
                  <c:v>100.8</c:v>
                </c:pt>
                <c:pt idx="24">
                  <c:v>93.5</c:v>
                </c:pt>
                <c:pt idx="25">
                  <c:v>85.9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108.8</c:v>
                </c:pt>
                <c:pt idx="2">
                  <c:v>110.8</c:v>
                </c:pt>
                <c:pt idx="3">
                  <c:v>114.1</c:v>
                </c:pt>
                <c:pt idx="4">
                  <c:v>88.8</c:v>
                </c:pt>
                <c:pt idx="5">
                  <c:v>89.9</c:v>
                </c:pt>
                <c:pt idx="6">
                  <c:v>89.3</c:v>
                </c:pt>
                <c:pt idx="7">
                  <c:v>105.2</c:v>
                </c:pt>
                <c:pt idx="8">
                  <c:v>97.6</c:v>
                </c:pt>
                <c:pt idx="9">
                  <c:v>101.3</c:v>
                </c:pt>
                <c:pt idx="10">
                  <c:v>105.4</c:v>
                </c:pt>
                <c:pt idx="11">
                  <c:v>101.8</c:v>
                </c:pt>
                <c:pt idx="12">
                  <c:v>103.1</c:v>
                </c:pt>
                <c:pt idx="13">
                  <c:v>93.2</c:v>
                </c:pt>
                <c:pt idx="14">
                  <c:v>102.8</c:v>
                </c:pt>
                <c:pt idx="15">
                  <c:v>96.9</c:v>
                </c:pt>
                <c:pt idx="16">
                  <c:v>85.7</c:v>
                </c:pt>
                <c:pt idx="17">
                  <c:v>83.9</c:v>
                </c:pt>
                <c:pt idx="18">
                  <c:v>89.6</c:v>
                </c:pt>
                <c:pt idx="19">
                  <c:v>95.7</c:v>
                </c:pt>
                <c:pt idx="20">
                  <c:v>97.3</c:v>
                </c:pt>
                <c:pt idx="21">
                  <c:v>100.9</c:v>
                </c:pt>
                <c:pt idx="22">
                  <c:v>103.6</c:v>
                </c:pt>
                <c:pt idx="23">
                  <c:v>114</c:v>
                </c:pt>
                <c:pt idx="24">
                  <c:v>104</c:v>
                </c:pt>
                <c:pt idx="25">
                  <c:v>113.4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85.5</c:v>
                </c:pt>
                <c:pt idx="2">
                  <c:v>91.4</c:v>
                </c:pt>
                <c:pt idx="3">
                  <c:v>82.2</c:v>
                </c:pt>
                <c:pt idx="4">
                  <c:v>77.2</c:v>
                </c:pt>
                <c:pt idx="5">
                  <c:v>86.7</c:v>
                </c:pt>
                <c:pt idx="6">
                  <c:v>94.6</c:v>
                </c:pt>
                <c:pt idx="7">
                  <c:v>84.9</c:v>
                </c:pt>
                <c:pt idx="8">
                  <c:v>88.5</c:v>
                </c:pt>
                <c:pt idx="9">
                  <c:v>86.8</c:v>
                </c:pt>
                <c:pt idx="10">
                  <c:v>84.9</c:v>
                </c:pt>
                <c:pt idx="11">
                  <c:v>86.2</c:v>
                </c:pt>
                <c:pt idx="12">
                  <c:v>83.5</c:v>
                </c:pt>
                <c:pt idx="13">
                  <c:v>75.1</c:v>
                </c:pt>
                <c:pt idx="14">
                  <c:v>83.8</c:v>
                </c:pt>
                <c:pt idx="15">
                  <c:v>83.5</c:v>
                </c:pt>
                <c:pt idx="16">
                  <c:v>78.9</c:v>
                </c:pt>
                <c:pt idx="17">
                  <c:v>76.5</c:v>
                </c:pt>
                <c:pt idx="18">
                  <c:v>85.4</c:v>
                </c:pt>
                <c:pt idx="19">
                  <c:v>90.5</c:v>
                </c:pt>
                <c:pt idx="20">
                  <c:v>87.2</c:v>
                </c:pt>
                <c:pt idx="21">
                  <c:v>80.5</c:v>
                </c:pt>
                <c:pt idx="22">
                  <c:v>73</c:v>
                </c:pt>
                <c:pt idx="23">
                  <c:v>83.9</c:v>
                </c:pt>
                <c:pt idx="24">
                  <c:v>81.6</c:v>
                </c:pt>
                <c:pt idx="25">
                  <c:v>95.2</c:v>
                </c:pt>
              </c:numCache>
            </c:numRef>
          </c:val>
          <c:smooth val="0"/>
        </c:ser>
        <c:marker val="1"/>
        <c:axId val="38821138"/>
        <c:axId val="13845923"/>
      </c:lineChart>
      <c:catAx>
        <c:axId val="38821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45923"/>
        <c:crossesAt val="70"/>
        <c:auto val="1"/>
        <c:lblOffset val="100"/>
        <c:tickLblSkip val="1"/>
        <c:noMultiLvlLbl val="0"/>
      </c:catAx>
      <c:valAx>
        <c:axId val="13845923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2113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525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103.2</c:v>
                </c:pt>
                <c:pt idx="2">
                  <c:v>100.7</c:v>
                </c:pt>
                <c:pt idx="3">
                  <c:v>94.3</c:v>
                </c:pt>
                <c:pt idx="4">
                  <c:v>92.8</c:v>
                </c:pt>
                <c:pt idx="5">
                  <c:v>75.9</c:v>
                </c:pt>
                <c:pt idx="6">
                  <c:v>73.3</c:v>
                </c:pt>
                <c:pt idx="7">
                  <c:v>83.1</c:v>
                </c:pt>
                <c:pt idx="8">
                  <c:v>86.1</c:v>
                </c:pt>
                <c:pt idx="9">
                  <c:v>87.5</c:v>
                </c:pt>
                <c:pt idx="10">
                  <c:v>89.9</c:v>
                </c:pt>
                <c:pt idx="11">
                  <c:v>90.9</c:v>
                </c:pt>
                <c:pt idx="12">
                  <c:v>93.9</c:v>
                </c:pt>
                <c:pt idx="13">
                  <c:v>91.5</c:v>
                </c:pt>
                <c:pt idx="14">
                  <c:v>93.8</c:v>
                </c:pt>
                <c:pt idx="15">
                  <c:v>93.2</c:v>
                </c:pt>
                <c:pt idx="16">
                  <c:v>92.9</c:v>
                </c:pt>
                <c:pt idx="17">
                  <c:v>96.1</c:v>
                </c:pt>
                <c:pt idx="18">
                  <c:v>96.5</c:v>
                </c:pt>
                <c:pt idx="19">
                  <c:v>99.3</c:v>
                </c:pt>
                <c:pt idx="20">
                  <c:v>95.8</c:v>
                </c:pt>
                <c:pt idx="21">
                  <c:v>99.1</c:v>
                </c:pt>
                <c:pt idx="22">
                  <c:v>99.7</c:v>
                </c:pt>
                <c:pt idx="23">
                  <c:v>95.5</c:v>
                </c:pt>
                <c:pt idx="24">
                  <c:v>96.9</c:v>
                </c:pt>
                <c:pt idx="25">
                  <c:v>94.3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84.5</c:v>
                </c:pt>
                <c:pt idx="2">
                  <c:v>82.4</c:v>
                </c:pt>
                <c:pt idx="3">
                  <c:v>82.3</c:v>
                </c:pt>
                <c:pt idx="4">
                  <c:v>82.3</c:v>
                </c:pt>
                <c:pt idx="5">
                  <c:v>76.2</c:v>
                </c:pt>
                <c:pt idx="6">
                  <c:v>68.7</c:v>
                </c:pt>
                <c:pt idx="7">
                  <c:v>72.6</c:v>
                </c:pt>
                <c:pt idx="8">
                  <c:v>69.1</c:v>
                </c:pt>
                <c:pt idx="9">
                  <c:v>63.3</c:v>
                </c:pt>
                <c:pt idx="10">
                  <c:v>65.6</c:v>
                </c:pt>
                <c:pt idx="11">
                  <c:v>67.2</c:v>
                </c:pt>
                <c:pt idx="12">
                  <c:v>62.2</c:v>
                </c:pt>
                <c:pt idx="13">
                  <c:v>61.1</c:v>
                </c:pt>
                <c:pt idx="14">
                  <c:v>58.3</c:v>
                </c:pt>
                <c:pt idx="15">
                  <c:v>54.5</c:v>
                </c:pt>
                <c:pt idx="16">
                  <c:v>62.8</c:v>
                </c:pt>
                <c:pt idx="17">
                  <c:v>63.2</c:v>
                </c:pt>
                <c:pt idx="18">
                  <c:v>77.6</c:v>
                </c:pt>
                <c:pt idx="19">
                  <c:v>65</c:v>
                </c:pt>
                <c:pt idx="20">
                  <c:v>68</c:v>
                </c:pt>
                <c:pt idx="21">
                  <c:v>62</c:v>
                </c:pt>
                <c:pt idx="22">
                  <c:v>71</c:v>
                </c:pt>
                <c:pt idx="23">
                  <c:v>69</c:v>
                </c:pt>
                <c:pt idx="24">
                  <c:v>64</c:v>
                </c:pt>
                <c:pt idx="25">
                  <c:v>69.3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102.7</c:v>
                </c:pt>
                <c:pt idx="2">
                  <c:v>101.9</c:v>
                </c:pt>
                <c:pt idx="3">
                  <c:v>102.2</c:v>
                </c:pt>
                <c:pt idx="4">
                  <c:v>98.1</c:v>
                </c:pt>
                <c:pt idx="5">
                  <c:v>101.1</c:v>
                </c:pt>
                <c:pt idx="6">
                  <c:v>95.8</c:v>
                </c:pt>
                <c:pt idx="7">
                  <c:v>96.2</c:v>
                </c:pt>
                <c:pt idx="8">
                  <c:v>94.7</c:v>
                </c:pt>
                <c:pt idx="9">
                  <c:v>96.9</c:v>
                </c:pt>
                <c:pt idx="10">
                  <c:v>91.3</c:v>
                </c:pt>
                <c:pt idx="11">
                  <c:v>95.8</c:v>
                </c:pt>
                <c:pt idx="12">
                  <c:v>98.3</c:v>
                </c:pt>
                <c:pt idx="13">
                  <c:v>90.1</c:v>
                </c:pt>
                <c:pt idx="14">
                  <c:v>102.8</c:v>
                </c:pt>
                <c:pt idx="15">
                  <c:v>97.3</c:v>
                </c:pt>
                <c:pt idx="16">
                  <c:v>98</c:v>
                </c:pt>
                <c:pt idx="17">
                  <c:v>94.4</c:v>
                </c:pt>
                <c:pt idx="18">
                  <c:v>95.8</c:v>
                </c:pt>
                <c:pt idx="19">
                  <c:v>97.2</c:v>
                </c:pt>
                <c:pt idx="20">
                  <c:v>95.1</c:v>
                </c:pt>
                <c:pt idx="21">
                  <c:v>101.2</c:v>
                </c:pt>
                <c:pt idx="22">
                  <c:v>98.2</c:v>
                </c:pt>
                <c:pt idx="23">
                  <c:v>95.6</c:v>
                </c:pt>
                <c:pt idx="24">
                  <c:v>93.2</c:v>
                </c:pt>
                <c:pt idx="25">
                  <c:v>93.5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66.8</c:v>
                </c:pt>
                <c:pt idx="2">
                  <c:v>72.4</c:v>
                </c:pt>
                <c:pt idx="3">
                  <c:v>66.7</c:v>
                </c:pt>
                <c:pt idx="4">
                  <c:v>62.8</c:v>
                </c:pt>
                <c:pt idx="5">
                  <c:v>54.9</c:v>
                </c:pt>
                <c:pt idx="6">
                  <c:v>53.5</c:v>
                </c:pt>
                <c:pt idx="7">
                  <c:v>57.6</c:v>
                </c:pt>
                <c:pt idx="8">
                  <c:v>59.9</c:v>
                </c:pt>
                <c:pt idx="9">
                  <c:v>57.4</c:v>
                </c:pt>
                <c:pt idx="10">
                  <c:v>59</c:v>
                </c:pt>
                <c:pt idx="11">
                  <c:v>59.9</c:v>
                </c:pt>
                <c:pt idx="12">
                  <c:v>60.2</c:v>
                </c:pt>
                <c:pt idx="13">
                  <c:v>58.9</c:v>
                </c:pt>
                <c:pt idx="14">
                  <c:v>58.9</c:v>
                </c:pt>
                <c:pt idx="15">
                  <c:v>56.1</c:v>
                </c:pt>
                <c:pt idx="16">
                  <c:v>59.8</c:v>
                </c:pt>
                <c:pt idx="17">
                  <c:v>57.4</c:v>
                </c:pt>
                <c:pt idx="18">
                  <c:v>52.2</c:v>
                </c:pt>
                <c:pt idx="19">
                  <c:v>51.9</c:v>
                </c:pt>
                <c:pt idx="20">
                  <c:v>55.6</c:v>
                </c:pt>
                <c:pt idx="21">
                  <c:v>55</c:v>
                </c:pt>
                <c:pt idx="22">
                  <c:v>54.4</c:v>
                </c:pt>
                <c:pt idx="23">
                  <c:v>59.8</c:v>
                </c:pt>
                <c:pt idx="24">
                  <c:v>58.8</c:v>
                </c:pt>
                <c:pt idx="25">
                  <c:v>59.5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94</c:v>
                </c:pt>
                <c:pt idx="2">
                  <c:v>76.9</c:v>
                </c:pt>
                <c:pt idx="3">
                  <c:v>89.8</c:v>
                </c:pt>
                <c:pt idx="4">
                  <c:v>103.4</c:v>
                </c:pt>
                <c:pt idx="5">
                  <c:v>93.5</c:v>
                </c:pt>
                <c:pt idx="6">
                  <c:v>87.6</c:v>
                </c:pt>
                <c:pt idx="7">
                  <c:v>80</c:v>
                </c:pt>
                <c:pt idx="8">
                  <c:v>91.3</c:v>
                </c:pt>
                <c:pt idx="9">
                  <c:v>89.5</c:v>
                </c:pt>
                <c:pt idx="10">
                  <c:v>88.4</c:v>
                </c:pt>
                <c:pt idx="11">
                  <c:v>86.5</c:v>
                </c:pt>
                <c:pt idx="12">
                  <c:v>85</c:v>
                </c:pt>
                <c:pt idx="13">
                  <c:v>95.2</c:v>
                </c:pt>
                <c:pt idx="14">
                  <c:v>80.4</c:v>
                </c:pt>
                <c:pt idx="15">
                  <c:v>80.4</c:v>
                </c:pt>
                <c:pt idx="16">
                  <c:v>100.1</c:v>
                </c:pt>
                <c:pt idx="17">
                  <c:v>85.2</c:v>
                </c:pt>
                <c:pt idx="18">
                  <c:v>85.7</c:v>
                </c:pt>
                <c:pt idx="19">
                  <c:v>92.3</c:v>
                </c:pt>
                <c:pt idx="20">
                  <c:v>89.9</c:v>
                </c:pt>
                <c:pt idx="21">
                  <c:v>90.7</c:v>
                </c:pt>
                <c:pt idx="22">
                  <c:v>101.9</c:v>
                </c:pt>
                <c:pt idx="23">
                  <c:v>88.3</c:v>
                </c:pt>
                <c:pt idx="24">
                  <c:v>87</c:v>
                </c:pt>
                <c:pt idx="25">
                  <c:v>101.9</c:v>
                </c:pt>
              </c:numCache>
            </c:numRef>
          </c:val>
          <c:smooth val="0"/>
        </c:ser>
        <c:marker val="1"/>
        <c:axId val="57504444"/>
        <c:axId val="47777949"/>
      </c:lineChart>
      <c:catAx>
        <c:axId val="57504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77949"/>
        <c:crossesAt val="50"/>
        <c:auto val="1"/>
        <c:lblOffset val="100"/>
        <c:tickLblSkip val="1"/>
        <c:noMultiLvlLbl val="0"/>
      </c:catAx>
      <c:valAx>
        <c:axId val="47777949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04444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87.9</c:v>
                </c:pt>
                <c:pt idx="2">
                  <c:v>86.3</c:v>
                </c:pt>
                <c:pt idx="3">
                  <c:v>81.2</c:v>
                </c:pt>
                <c:pt idx="4">
                  <c:v>84.9</c:v>
                </c:pt>
                <c:pt idx="5">
                  <c:v>76.6</c:v>
                </c:pt>
                <c:pt idx="6">
                  <c:v>75.7</c:v>
                </c:pt>
                <c:pt idx="7">
                  <c:v>76.9</c:v>
                </c:pt>
                <c:pt idx="8">
                  <c:v>92</c:v>
                </c:pt>
                <c:pt idx="9">
                  <c:v>85.7</c:v>
                </c:pt>
                <c:pt idx="10">
                  <c:v>80.2</c:v>
                </c:pt>
                <c:pt idx="11">
                  <c:v>77.6</c:v>
                </c:pt>
                <c:pt idx="12">
                  <c:v>81.3</c:v>
                </c:pt>
                <c:pt idx="13">
                  <c:v>76.7</c:v>
                </c:pt>
                <c:pt idx="14">
                  <c:v>70.4</c:v>
                </c:pt>
                <c:pt idx="15">
                  <c:v>77.6</c:v>
                </c:pt>
                <c:pt idx="16">
                  <c:v>73.6</c:v>
                </c:pt>
                <c:pt idx="17">
                  <c:v>85.9</c:v>
                </c:pt>
                <c:pt idx="18">
                  <c:v>69.6</c:v>
                </c:pt>
                <c:pt idx="19">
                  <c:v>68</c:v>
                </c:pt>
                <c:pt idx="20">
                  <c:v>79.8</c:v>
                </c:pt>
                <c:pt idx="21">
                  <c:v>74.4</c:v>
                </c:pt>
                <c:pt idx="22">
                  <c:v>76.3</c:v>
                </c:pt>
                <c:pt idx="23">
                  <c:v>82.9</c:v>
                </c:pt>
                <c:pt idx="24">
                  <c:v>109.7</c:v>
                </c:pt>
                <c:pt idx="25">
                  <c:v>89.9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88.5</c:v>
                </c:pt>
                <c:pt idx="2">
                  <c:v>87.7</c:v>
                </c:pt>
                <c:pt idx="3">
                  <c:v>83.9</c:v>
                </c:pt>
                <c:pt idx="4">
                  <c:v>87.1</c:v>
                </c:pt>
                <c:pt idx="5">
                  <c:v>79.2</c:v>
                </c:pt>
                <c:pt idx="6">
                  <c:v>77.3</c:v>
                </c:pt>
                <c:pt idx="7">
                  <c:v>76.7</c:v>
                </c:pt>
                <c:pt idx="8">
                  <c:v>95.7</c:v>
                </c:pt>
                <c:pt idx="9">
                  <c:v>91.1</c:v>
                </c:pt>
                <c:pt idx="10">
                  <c:v>90.4</c:v>
                </c:pt>
                <c:pt idx="11">
                  <c:v>85.7</c:v>
                </c:pt>
                <c:pt idx="12">
                  <c:v>92.2</c:v>
                </c:pt>
                <c:pt idx="13">
                  <c:v>87.3</c:v>
                </c:pt>
                <c:pt idx="14">
                  <c:v>81.7</c:v>
                </c:pt>
                <c:pt idx="15">
                  <c:v>89</c:v>
                </c:pt>
                <c:pt idx="16">
                  <c:v>87.3</c:v>
                </c:pt>
                <c:pt idx="17">
                  <c:v>100.6</c:v>
                </c:pt>
                <c:pt idx="18">
                  <c:v>83.3</c:v>
                </c:pt>
                <c:pt idx="19">
                  <c:v>76.8</c:v>
                </c:pt>
                <c:pt idx="20">
                  <c:v>92.5</c:v>
                </c:pt>
                <c:pt idx="21">
                  <c:v>77.7</c:v>
                </c:pt>
                <c:pt idx="22">
                  <c:v>87.4</c:v>
                </c:pt>
                <c:pt idx="23">
                  <c:v>92.5</c:v>
                </c:pt>
                <c:pt idx="24">
                  <c:v>108.9</c:v>
                </c:pt>
                <c:pt idx="25">
                  <c:v>94.1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102.4</c:v>
                </c:pt>
                <c:pt idx="2">
                  <c:v>100.3</c:v>
                </c:pt>
                <c:pt idx="3">
                  <c:v>116.2</c:v>
                </c:pt>
                <c:pt idx="4">
                  <c:v>95</c:v>
                </c:pt>
                <c:pt idx="5">
                  <c:v>91.7</c:v>
                </c:pt>
                <c:pt idx="6">
                  <c:v>101.6</c:v>
                </c:pt>
                <c:pt idx="7">
                  <c:v>104.1</c:v>
                </c:pt>
                <c:pt idx="8">
                  <c:v>101.6</c:v>
                </c:pt>
                <c:pt idx="9">
                  <c:v>108.4</c:v>
                </c:pt>
                <c:pt idx="10">
                  <c:v>121.1</c:v>
                </c:pt>
                <c:pt idx="11">
                  <c:v>143.6</c:v>
                </c:pt>
                <c:pt idx="12">
                  <c:v>149.1</c:v>
                </c:pt>
                <c:pt idx="13">
                  <c:v>136.5</c:v>
                </c:pt>
                <c:pt idx="14">
                  <c:v>144.5</c:v>
                </c:pt>
                <c:pt idx="15">
                  <c:v>167.4</c:v>
                </c:pt>
                <c:pt idx="16">
                  <c:v>181</c:v>
                </c:pt>
                <c:pt idx="17">
                  <c:v>158.6</c:v>
                </c:pt>
                <c:pt idx="18">
                  <c:v>159.6</c:v>
                </c:pt>
                <c:pt idx="19">
                  <c:v>142.2</c:v>
                </c:pt>
                <c:pt idx="20">
                  <c:v>129</c:v>
                </c:pt>
                <c:pt idx="21">
                  <c:v>134.7</c:v>
                </c:pt>
                <c:pt idx="22">
                  <c:v>137.6</c:v>
                </c:pt>
                <c:pt idx="23">
                  <c:v>132.3</c:v>
                </c:pt>
                <c:pt idx="24">
                  <c:v>146.3</c:v>
                </c:pt>
                <c:pt idx="25">
                  <c:v>181.3</c:v>
                </c:pt>
              </c:numCache>
            </c:numRef>
          </c:val>
          <c:smooth val="0"/>
        </c:ser>
        <c:marker val="1"/>
        <c:axId val="38723256"/>
        <c:axId val="12964985"/>
      </c:lineChart>
      <c:catAx>
        <c:axId val="38723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64985"/>
        <c:crossesAt val="40"/>
        <c:auto val="1"/>
        <c:lblOffset val="100"/>
        <c:tickLblSkip val="1"/>
        <c:noMultiLvlLbl val="0"/>
      </c:catAx>
      <c:valAx>
        <c:axId val="12964985"/>
        <c:scaling>
          <c:orientation val="minMax"/>
          <c:max val="20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2325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675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6575"/>
          <c:w val="0.9617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91.6</c:v>
                </c:pt>
                <c:pt idx="2">
                  <c:v>89.1</c:v>
                </c:pt>
                <c:pt idx="3">
                  <c:v>82.1</c:v>
                </c:pt>
                <c:pt idx="4">
                  <c:v>80.3</c:v>
                </c:pt>
                <c:pt idx="5">
                  <c:v>71.3</c:v>
                </c:pt>
                <c:pt idx="6">
                  <c:v>70.7</c:v>
                </c:pt>
                <c:pt idx="7">
                  <c:v>74.2</c:v>
                </c:pt>
                <c:pt idx="8">
                  <c:v>76</c:v>
                </c:pt>
                <c:pt idx="9">
                  <c:v>75.5</c:v>
                </c:pt>
                <c:pt idx="10">
                  <c:v>75.9</c:v>
                </c:pt>
                <c:pt idx="11">
                  <c:v>75.7</c:v>
                </c:pt>
                <c:pt idx="12">
                  <c:v>75.1</c:v>
                </c:pt>
                <c:pt idx="13">
                  <c:v>74.5</c:v>
                </c:pt>
                <c:pt idx="14">
                  <c:v>75.9</c:v>
                </c:pt>
                <c:pt idx="15">
                  <c:v>76.9</c:v>
                </c:pt>
                <c:pt idx="16">
                  <c:v>80.9</c:v>
                </c:pt>
                <c:pt idx="17">
                  <c:v>81.7</c:v>
                </c:pt>
                <c:pt idx="18">
                  <c:v>80.1</c:v>
                </c:pt>
                <c:pt idx="19">
                  <c:v>81.9</c:v>
                </c:pt>
                <c:pt idx="20">
                  <c:v>83.6</c:v>
                </c:pt>
                <c:pt idx="21">
                  <c:v>83.2</c:v>
                </c:pt>
                <c:pt idx="22">
                  <c:v>85.4</c:v>
                </c:pt>
                <c:pt idx="23">
                  <c:v>87.6</c:v>
                </c:pt>
                <c:pt idx="24">
                  <c:v>87.3</c:v>
                </c:pt>
                <c:pt idx="25">
                  <c:v>79.1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93.7</c:v>
                </c:pt>
                <c:pt idx="2">
                  <c:v>90.7</c:v>
                </c:pt>
                <c:pt idx="3">
                  <c:v>84.6</c:v>
                </c:pt>
                <c:pt idx="4">
                  <c:v>78.7</c:v>
                </c:pt>
                <c:pt idx="5">
                  <c:v>72.3</c:v>
                </c:pt>
                <c:pt idx="6">
                  <c:v>72.2</c:v>
                </c:pt>
                <c:pt idx="7">
                  <c:v>75.2</c:v>
                </c:pt>
                <c:pt idx="8">
                  <c:v>76.8</c:v>
                </c:pt>
                <c:pt idx="9">
                  <c:v>77.4</c:v>
                </c:pt>
                <c:pt idx="10">
                  <c:v>77.8</c:v>
                </c:pt>
                <c:pt idx="11">
                  <c:v>77.1</c:v>
                </c:pt>
                <c:pt idx="12">
                  <c:v>77.7</c:v>
                </c:pt>
                <c:pt idx="13">
                  <c:v>76.2</c:v>
                </c:pt>
                <c:pt idx="14">
                  <c:v>78.9</c:v>
                </c:pt>
                <c:pt idx="15">
                  <c:v>78.6</c:v>
                </c:pt>
                <c:pt idx="16">
                  <c:v>81.5</c:v>
                </c:pt>
                <c:pt idx="17">
                  <c:v>82.5</c:v>
                </c:pt>
                <c:pt idx="18">
                  <c:v>81</c:v>
                </c:pt>
                <c:pt idx="19">
                  <c:v>82.7</c:v>
                </c:pt>
                <c:pt idx="20">
                  <c:v>86.7</c:v>
                </c:pt>
                <c:pt idx="21">
                  <c:v>85.4</c:v>
                </c:pt>
                <c:pt idx="22">
                  <c:v>86.6</c:v>
                </c:pt>
                <c:pt idx="23">
                  <c:v>88.6</c:v>
                </c:pt>
                <c:pt idx="24">
                  <c:v>87.5</c:v>
                </c:pt>
                <c:pt idx="25">
                  <c:v>82.7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93.2</c:v>
                </c:pt>
                <c:pt idx="2">
                  <c:v>95.8</c:v>
                </c:pt>
                <c:pt idx="3">
                  <c:v>96.1</c:v>
                </c:pt>
                <c:pt idx="4">
                  <c:v>93.8</c:v>
                </c:pt>
                <c:pt idx="5">
                  <c:v>93.5</c:v>
                </c:pt>
                <c:pt idx="6">
                  <c:v>93</c:v>
                </c:pt>
                <c:pt idx="7">
                  <c:v>90.2</c:v>
                </c:pt>
                <c:pt idx="8">
                  <c:v>91.9</c:v>
                </c:pt>
                <c:pt idx="9">
                  <c:v>91.2</c:v>
                </c:pt>
                <c:pt idx="10">
                  <c:v>90.9</c:v>
                </c:pt>
                <c:pt idx="11">
                  <c:v>90.4</c:v>
                </c:pt>
                <c:pt idx="12">
                  <c:v>88.7</c:v>
                </c:pt>
                <c:pt idx="13">
                  <c:v>84.1</c:v>
                </c:pt>
                <c:pt idx="14">
                  <c:v>84.9</c:v>
                </c:pt>
                <c:pt idx="15">
                  <c:v>83.5</c:v>
                </c:pt>
                <c:pt idx="16">
                  <c:v>84.2</c:v>
                </c:pt>
                <c:pt idx="17">
                  <c:v>85.5</c:v>
                </c:pt>
                <c:pt idx="18">
                  <c:v>88.5</c:v>
                </c:pt>
                <c:pt idx="19">
                  <c:v>91</c:v>
                </c:pt>
                <c:pt idx="20">
                  <c:v>90.5</c:v>
                </c:pt>
                <c:pt idx="21">
                  <c:v>90.5</c:v>
                </c:pt>
                <c:pt idx="22">
                  <c:v>87</c:v>
                </c:pt>
                <c:pt idx="23">
                  <c:v>89.3</c:v>
                </c:pt>
                <c:pt idx="24">
                  <c:v>88.8</c:v>
                </c:pt>
                <c:pt idx="25">
                  <c:v>91.7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100.1</c:v>
                </c:pt>
                <c:pt idx="2">
                  <c:v>93.1</c:v>
                </c:pt>
                <c:pt idx="3">
                  <c:v>85.3</c:v>
                </c:pt>
                <c:pt idx="4">
                  <c:v>78.1</c:v>
                </c:pt>
                <c:pt idx="5">
                  <c:v>71.4</c:v>
                </c:pt>
                <c:pt idx="6">
                  <c:v>73</c:v>
                </c:pt>
                <c:pt idx="7">
                  <c:v>76.3</c:v>
                </c:pt>
                <c:pt idx="8">
                  <c:v>79.8</c:v>
                </c:pt>
                <c:pt idx="9">
                  <c:v>81</c:v>
                </c:pt>
                <c:pt idx="10">
                  <c:v>81.9</c:v>
                </c:pt>
                <c:pt idx="11">
                  <c:v>83.1</c:v>
                </c:pt>
                <c:pt idx="12">
                  <c:v>84.6</c:v>
                </c:pt>
                <c:pt idx="13">
                  <c:v>85.9</c:v>
                </c:pt>
                <c:pt idx="14">
                  <c:v>88.1</c:v>
                </c:pt>
                <c:pt idx="15">
                  <c:v>90.4</c:v>
                </c:pt>
                <c:pt idx="16">
                  <c:v>94.3</c:v>
                </c:pt>
                <c:pt idx="17">
                  <c:v>93.7</c:v>
                </c:pt>
                <c:pt idx="18">
                  <c:v>94.8</c:v>
                </c:pt>
                <c:pt idx="19">
                  <c:v>96</c:v>
                </c:pt>
                <c:pt idx="20">
                  <c:v>96.1</c:v>
                </c:pt>
                <c:pt idx="21">
                  <c:v>95</c:v>
                </c:pt>
                <c:pt idx="22">
                  <c:v>95.3</c:v>
                </c:pt>
                <c:pt idx="23">
                  <c:v>94.5</c:v>
                </c:pt>
                <c:pt idx="24">
                  <c:v>92.5</c:v>
                </c:pt>
                <c:pt idx="25">
                  <c:v>91.1</c:v>
                </c:pt>
              </c:numCache>
            </c:numRef>
          </c:val>
          <c:smooth val="0"/>
        </c:ser>
        <c:marker val="1"/>
        <c:axId val="49576002"/>
        <c:axId val="43530835"/>
      </c:lineChart>
      <c:catAx>
        <c:axId val="49576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30835"/>
        <c:crossesAt val="60"/>
        <c:auto val="1"/>
        <c:lblOffset val="100"/>
        <c:tickLblSkip val="1"/>
        <c:noMultiLvlLbl val="0"/>
      </c:catAx>
      <c:valAx>
        <c:axId val="43530835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76002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285"/>
          <c:w val="0.21725"/>
          <c:h val="0.2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20/10</c:v>
                </c:pt>
                <c:pt idx="1">
                  <c:v>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-10.133843212237093</c:v>
                </c:pt>
                <c:pt idx="1">
                  <c:v>-16.402609506057775</c:v>
                </c:pt>
                <c:pt idx="2">
                  <c:v>-16.5991902834008</c:v>
                </c:pt>
                <c:pt idx="3">
                  <c:v>-21.475770925110137</c:v>
                </c:pt>
                <c:pt idx="4">
                  <c:v>-31.782178217821777</c:v>
                </c:pt>
                <c:pt idx="5">
                  <c:v>-29.017013232514177</c:v>
                </c:pt>
                <c:pt idx="6">
                  <c:v>-25.525525525525527</c:v>
                </c:pt>
                <c:pt idx="7">
                  <c:v>-26.72764227642277</c:v>
                </c:pt>
                <c:pt idx="8">
                  <c:v>-20.096153846153854</c:v>
                </c:pt>
                <c:pt idx="9">
                  <c:v>-23.185673892554192</c:v>
                </c:pt>
                <c:pt idx="10">
                  <c:v>-20.049200492004914</c:v>
                </c:pt>
                <c:pt idx="11">
                  <c:v>-20.510095642933045</c:v>
                </c:pt>
                <c:pt idx="12">
                  <c:v>-19.14893617021277</c:v>
                </c:pt>
                <c:pt idx="13">
                  <c:v>-11.81716833890748</c:v>
                </c:pt>
                <c:pt idx="14">
                  <c:v>-6.189320388349529</c:v>
                </c:pt>
                <c:pt idx="15">
                  <c:v>-0.9817671809256745</c:v>
                </c:pt>
                <c:pt idx="16">
                  <c:v>14.658925979680681</c:v>
                </c:pt>
                <c:pt idx="17">
                  <c:v>15.31291611185086</c:v>
                </c:pt>
                <c:pt idx="18">
                  <c:v>10.483870967741925</c:v>
                </c:pt>
                <c:pt idx="19">
                  <c:v>10.124826629681017</c:v>
                </c:pt>
                <c:pt idx="20">
                  <c:v>10.108303249097483</c:v>
                </c:pt>
                <c:pt idx="21">
                  <c:v>10.674846625766875</c:v>
                </c:pt>
                <c:pt idx="22">
                  <c:v>17.692307692307697</c:v>
                </c:pt>
                <c:pt idx="23">
                  <c:v>17.914438502673804</c:v>
                </c:pt>
                <c:pt idx="24">
                  <c:v>4.3421052631578805</c:v>
                </c:pt>
              </c:numCache>
            </c:numRef>
          </c:val>
        </c:ser>
        <c:gapWidth val="50"/>
        <c:axId val="56233196"/>
        <c:axId val="36336717"/>
      </c:barChart>
      <c:catAx>
        <c:axId val="56233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36717"/>
        <c:crosses val="autoZero"/>
        <c:auto val="1"/>
        <c:lblOffset val="100"/>
        <c:tickLblSkip val="1"/>
        <c:noMultiLvlLbl val="0"/>
      </c:catAx>
      <c:valAx>
        <c:axId val="36336717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331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65"/>
          <c:w val="0.858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-9.392898052691868</c:v>
                </c:pt>
                <c:pt idx="1">
                  <c:v>-6.565656565656564</c:v>
                </c:pt>
                <c:pt idx="2">
                  <c:v>-0.5188067444876654</c:v>
                </c:pt>
                <c:pt idx="3">
                  <c:v>-4.21166306695463</c:v>
                </c:pt>
                <c:pt idx="4">
                  <c:v>11.946902654867264</c:v>
                </c:pt>
                <c:pt idx="5">
                  <c:v>-18.04922515952597</c:v>
                </c:pt>
                <c:pt idx="6">
                  <c:v>-15.089514066496157</c:v>
                </c:pt>
                <c:pt idx="7">
                  <c:v>1.6332590942836012</c:v>
                </c:pt>
                <c:pt idx="8">
                  <c:v>-12.274368231046918</c:v>
                </c:pt>
                <c:pt idx="9">
                  <c:v>-8.00865800865801</c:v>
                </c:pt>
                <c:pt idx="10">
                  <c:v>-0.6637168141592986</c:v>
                </c:pt>
                <c:pt idx="11">
                  <c:v>3.0967741935483906</c:v>
                </c:pt>
                <c:pt idx="12">
                  <c:v>0.7936507936507908</c:v>
                </c:pt>
                <c:pt idx="13">
                  <c:v>-8.128342245989295</c:v>
                </c:pt>
                <c:pt idx="14">
                  <c:v>4.382929642445199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4.3421052631578805</c:v>
                </c:pt>
                <c:pt idx="1">
                  <c:v>23.35877862595419</c:v>
                </c:pt>
                <c:pt idx="2">
                  <c:v>1.9680196801968197</c:v>
                </c:pt>
                <c:pt idx="3">
                  <c:v>8.047337278106514</c:v>
                </c:pt>
                <c:pt idx="4">
                  <c:v>41.32553606237816</c:v>
                </c:pt>
                <c:pt idx="5">
                  <c:v>14.072847682119228</c:v>
                </c:pt>
                <c:pt idx="6">
                  <c:v>2.2471910112359383</c:v>
                </c:pt>
                <c:pt idx="7">
                  <c:v>7.552083333333326</c:v>
                </c:pt>
                <c:pt idx="8">
                  <c:v>-10.932105868814734</c:v>
                </c:pt>
                <c:pt idx="9">
                  <c:v>-3.5516093229744583</c:v>
                </c:pt>
                <c:pt idx="10">
                  <c:v>4.411764705882337</c:v>
                </c:pt>
                <c:pt idx="11">
                  <c:v>1.564380264741283</c:v>
                </c:pt>
                <c:pt idx="12">
                  <c:v>8.400646203554118</c:v>
                </c:pt>
                <c:pt idx="13">
                  <c:v>-0.5988023952095856</c:v>
                </c:pt>
                <c:pt idx="14">
                  <c:v>2.7685492801771794</c:v>
                </c:pt>
              </c:numCache>
            </c:numRef>
          </c:val>
        </c:ser>
        <c:gapWidth val="110"/>
        <c:axId val="58594998"/>
        <c:axId val="57592935"/>
      </c:barChart>
      <c:catAx>
        <c:axId val="58594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92935"/>
        <c:crosses val="autoZero"/>
        <c:auto val="1"/>
        <c:lblOffset val="100"/>
        <c:noMultiLvlLbl val="0"/>
      </c:catAx>
      <c:valAx>
        <c:axId val="57592935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9499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93.7</c:v>
                </c:pt>
                <c:pt idx="2">
                  <c:v>90.7</c:v>
                </c:pt>
                <c:pt idx="3">
                  <c:v>84.6</c:v>
                </c:pt>
                <c:pt idx="4">
                  <c:v>78.7</c:v>
                </c:pt>
                <c:pt idx="5">
                  <c:v>72.3</c:v>
                </c:pt>
                <c:pt idx="6">
                  <c:v>72.2</c:v>
                </c:pt>
                <c:pt idx="7">
                  <c:v>75.2</c:v>
                </c:pt>
                <c:pt idx="8">
                  <c:v>76.8</c:v>
                </c:pt>
                <c:pt idx="9">
                  <c:v>77.4</c:v>
                </c:pt>
                <c:pt idx="10">
                  <c:v>77.8</c:v>
                </c:pt>
                <c:pt idx="11">
                  <c:v>77.1</c:v>
                </c:pt>
                <c:pt idx="12">
                  <c:v>77.7</c:v>
                </c:pt>
                <c:pt idx="13">
                  <c:v>76.2</c:v>
                </c:pt>
                <c:pt idx="14">
                  <c:v>78.9</c:v>
                </c:pt>
                <c:pt idx="15">
                  <c:v>78.6</c:v>
                </c:pt>
                <c:pt idx="16">
                  <c:v>81.5</c:v>
                </c:pt>
                <c:pt idx="17">
                  <c:v>82.5</c:v>
                </c:pt>
                <c:pt idx="18">
                  <c:v>81</c:v>
                </c:pt>
                <c:pt idx="19">
                  <c:v>82.7</c:v>
                </c:pt>
                <c:pt idx="20">
                  <c:v>86.7</c:v>
                </c:pt>
                <c:pt idx="21">
                  <c:v>85.4</c:v>
                </c:pt>
                <c:pt idx="22">
                  <c:v>86.6</c:v>
                </c:pt>
                <c:pt idx="23">
                  <c:v>88.6</c:v>
                </c:pt>
                <c:pt idx="24">
                  <c:v>87.5</c:v>
                </c:pt>
                <c:pt idx="25">
                  <c:v>82.7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83</c:v>
                </c:pt>
                <c:pt idx="2">
                  <c:v>76.5</c:v>
                </c:pt>
                <c:pt idx="3">
                  <c:v>77.8</c:v>
                </c:pt>
                <c:pt idx="4">
                  <c:v>86</c:v>
                </c:pt>
                <c:pt idx="5">
                  <c:v>77</c:v>
                </c:pt>
                <c:pt idx="6">
                  <c:v>79.5</c:v>
                </c:pt>
                <c:pt idx="7">
                  <c:v>79.6</c:v>
                </c:pt>
                <c:pt idx="8">
                  <c:v>80.2</c:v>
                </c:pt>
                <c:pt idx="9">
                  <c:v>77.5</c:v>
                </c:pt>
                <c:pt idx="10">
                  <c:v>76.9</c:v>
                </c:pt>
                <c:pt idx="11">
                  <c:v>76.1</c:v>
                </c:pt>
                <c:pt idx="12">
                  <c:v>77.5</c:v>
                </c:pt>
                <c:pt idx="13">
                  <c:v>74.6</c:v>
                </c:pt>
                <c:pt idx="14">
                  <c:v>77.7</c:v>
                </c:pt>
                <c:pt idx="15">
                  <c:v>78.5</c:v>
                </c:pt>
                <c:pt idx="16">
                  <c:v>74.8</c:v>
                </c:pt>
                <c:pt idx="17">
                  <c:v>79.7</c:v>
                </c:pt>
                <c:pt idx="18">
                  <c:v>76.5</c:v>
                </c:pt>
                <c:pt idx="19">
                  <c:v>77.4</c:v>
                </c:pt>
                <c:pt idx="20">
                  <c:v>87.8</c:v>
                </c:pt>
                <c:pt idx="21">
                  <c:v>82.8</c:v>
                </c:pt>
                <c:pt idx="22">
                  <c:v>85.7</c:v>
                </c:pt>
                <c:pt idx="23">
                  <c:v>87</c:v>
                </c:pt>
                <c:pt idx="24">
                  <c:v>79.3</c:v>
                </c:pt>
                <c:pt idx="25">
                  <c:v>80.7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96.4</c:v>
                </c:pt>
                <c:pt idx="2">
                  <c:v>97.6</c:v>
                </c:pt>
                <c:pt idx="3">
                  <c:v>93.3</c:v>
                </c:pt>
                <c:pt idx="4">
                  <c:v>84.9</c:v>
                </c:pt>
                <c:pt idx="5">
                  <c:v>84.1</c:v>
                </c:pt>
                <c:pt idx="6">
                  <c:v>81.4</c:v>
                </c:pt>
                <c:pt idx="7">
                  <c:v>83.1</c:v>
                </c:pt>
                <c:pt idx="8">
                  <c:v>83.4</c:v>
                </c:pt>
                <c:pt idx="9">
                  <c:v>84.4</c:v>
                </c:pt>
                <c:pt idx="10">
                  <c:v>83</c:v>
                </c:pt>
                <c:pt idx="11">
                  <c:v>80</c:v>
                </c:pt>
                <c:pt idx="12">
                  <c:v>82.4</c:v>
                </c:pt>
                <c:pt idx="13">
                  <c:v>77.9</c:v>
                </c:pt>
                <c:pt idx="14">
                  <c:v>80.6</c:v>
                </c:pt>
                <c:pt idx="15">
                  <c:v>80.1</c:v>
                </c:pt>
                <c:pt idx="16">
                  <c:v>81.9</c:v>
                </c:pt>
                <c:pt idx="17">
                  <c:v>83</c:v>
                </c:pt>
                <c:pt idx="18">
                  <c:v>79.7</c:v>
                </c:pt>
                <c:pt idx="19">
                  <c:v>78.7</c:v>
                </c:pt>
                <c:pt idx="20">
                  <c:v>87.5</c:v>
                </c:pt>
                <c:pt idx="21">
                  <c:v>86.7</c:v>
                </c:pt>
                <c:pt idx="22">
                  <c:v>89.1</c:v>
                </c:pt>
                <c:pt idx="23">
                  <c:v>92.2</c:v>
                </c:pt>
                <c:pt idx="24">
                  <c:v>95.5</c:v>
                </c:pt>
                <c:pt idx="25">
                  <c:v>89.1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93.4</c:v>
                </c:pt>
                <c:pt idx="2">
                  <c:v>87.4</c:v>
                </c:pt>
                <c:pt idx="3">
                  <c:v>79.2</c:v>
                </c:pt>
                <c:pt idx="4">
                  <c:v>70.8</c:v>
                </c:pt>
                <c:pt idx="5">
                  <c:v>60.5</c:v>
                </c:pt>
                <c:pt idx="6">
                  <c:v>60.8</c:v>
                </c:pt>
                <c:pt idx="7">
                  <c:v>64.9</c:v>
                </c:pt>
                <c:pt idx="8">
                  <c:v>68.7</c:v>
                </c:pt>
                <c:pt idx="9">
                  <c:v>69.8</c:v>
                </c:pt>
                <c:pt idx="10">
                  <c:v>72.8</c:v>
                </c:pt>
                <c:pt idx="11">
                  <c:v>72.6</c:v>
                </c:pt>
                <c:pt idx="12">
                  <c:v>73.1</c:v>
                </c:pt>
                <c:pt idx="13">
                  <c:v>74.8</c:v>
                </c:pt>
                <c:pt idx="14">
                  <c:v>77</c:v>
                </c:pt>
                <c:pt idx="15">
                  <c:v>77</c:v>
                </c:pt>
                <c:pt idx="16">
                  <c:v>83.2</c:v>
                </c:pt>
                <c:pt idx="17">
                  <c:v>84.6</c:v>
                </c:pt>
                <c:pt idx="18">
                  <c:v>84.4</c:v>
                </c:pt>
                <c:pt idx="19">
                  <c:v>87.8</c:v>
                </c:pt>
                <c:pt idx="20">
                  <c:v>85.3</c:v>
                </c:pt>
                <c:pt idx="21">
                  <c:v>84.4</c:v>
                </c:pt>
                <c:pt idx="22">
                  <c:v>84.5</c:v>
                </c:pt>
                <c:pt idx="23">
                  <c:v>83.6</c:v>
                </c:pt>
                <c:pt idx="24">
                  <c:v>82.5</c:v>
                </c:pt>
                <c:pt idx="25">
                  <c:v>77.2</c:v>
                </c:pt>
              </c:numCache>
            </c:numRef>
          </c:val>
          <c:smooth val="0"/>
        </c:ser>
        <c:marker val="1"/>
        <c:axId val="48574368"/>
        <c:axId val="34516129"/>
      </c:lineChart>
      <c:catAx>
        <c:axId val="48574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16129"/>
        <c:crossesAt val="40"/>
        <c:auto val="1"/>
        <c:lblOffset val="100"/>
        <c:tickLblSkip val="1"/>
        <c:noMultiLvlLbl val="0"/>
      </c:catAx>
      <c:valAx>
        <c:axId val="34516129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7436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292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25"/>
          <c:w val="0.862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96.1</c:v>
                </c:pt>
                <c:pt idx="2">
                  <c:v>90.6</c:v>
                </c:pt>
                <c:pt idx="3">
                  <c:v>79.5</c:v>
                </c:pt>
                <c:pt idx="4">
                  <c:v>70.3</c:v>
                </c:pt>
                <c:pt idx="5">
                  <c:v>56.3</c:v>
                </c:pt>
                <c:pt idx="6">
                  <c:v>56</c:v>
                </c:pt>
                <c:pt idx="7">
                  <c:v>59.6</c:v>
                </c:pt>
                <c:pt idx="8">
                  <c:v>60.8</c:v>
                </c:pt>
                <c:pt idx="9">
                  <c:v>59</c:v>
                </c:pt>
                <c:pt idx="10">
                  <c:v>61.4</c:v>
                </c:pt>
                <c:pt idx="11">
                  <c:v>62.8</c:v>
                </c:pt>
                <c:pt idx="12">
                  <c:v>61.7</c:v>
                </c:pt>
                <c:pt idx="13">
                  <c:v>64</c:v>
                </c:pt>
                <c:pt idx="14">
                  <c:v>67</c:v>
                </c:pt>
                <c:pt idx="15">
                  <c:v>66</c:v>
                </c:pt>
                <c:pt idx="16">
                  <c:v>75.2</c:v>
                </c:pt>
                <c:pt idx="17">
                  <c:v>78.1</c:v>
                </c:pt>
                <c:pt idx="18">
                  <c:v>78</c:v>
                </c:pt>
                <c:pt idx="19">
                  <c:v>84.5</c:v>
                </c:pt>
                <c:pt idx="20">
                  <c:v>83.3</c:v>
                </c:pt>
                <c:pt idx="21">
                  <c:v>80.5</c:v>
                </c:pt>
                <c:pt idx="22">
                  <c:v>80.8</c:v>
                </c:pt>
                <c:pt idx="23">
                  <c:v>82.9</c:v>
                </c:pt>
                <c:pt idx="24">
                  <c:v>78.2</c:v>
                </c:pt>
                <c:pt idx="25">
                  <c:v>66.4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95.4</c:v>
                </c:pt>
                <c:pt idx="2">
                  <c:v>90.2</c:v>
                </c:pt>
                <c:pt idx="3">
                  <c:v>79.8</c:v>
                </c:pt>
                <c:pt idx="4">
                  <c:v>73.3</c:v>
                </c:pt>
                <c:pt idx="5">
                  <c:v>63.7</c:v>
                </c:pt>
                <c:pt idx="6">
                  <c:v>64.9</c:v>
                </c:pt>
                <c:pt idx="7">
                  <c:v>63.1</c:v>
                </c:pt>
                <c:pt idx="8">
                  <c:v>64</c:v>
                </c:pt>
                <c:pt idx="9">
                  <c:v>63</c:v>
                </c:pt>
                <c:pt idx="10">
                  <c:v>62.6</c:v>
                </c:pt>
                <c:pt idx="11">
                  <c:v>63.1</c:v>
                </c:pt>
                <c:pt idx="12">
                  <c:v>64.3</c:v>
                </c:pt>
                <c:pt idx="13">
                  <c:v>66.2</c:v>
                </c:pt>
                <c:pt idx="14">
                  <c:v>69.9</c:v>
                </c:pt>
                <c:pt idx="15">
                  <c:v>69.7</c:v>
                </c:pt>
                <c:pt idx="16">
                  <c:v>77</c:v>
                </c:pt>
                <c:pt idx="17">
                  <c:v>77.7</c:v>
                </c:pt>
                <c:pt idx="18">
                  <c:v>79.4</c:v>
                </c:pt>
                <c:pt idx="19">
                  <c:v>81.7</c:v>
                </c:pt>
                <c:pt idx="20">
                  <c:v>83.1</c:v>
                </c:pt>
                <c:pt idx="21">
                  <c:v>82.8</c:v>
                </c:pt>
                <c:pt idx="22">
                  <c:v>81.3</c:v>
                </c:pt>
                <c:pt idx="23">
                  <c:v>82.3</c:v>
                </c:pt>
                <c:pt idx="24">
                  <c:v>81</c:v>
                </c:pt>
                <c:pt idx="25">
                  <c:v>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118.4</c:v>
                </c:pt>
                <c:pt idx="2">
                  <c:v>115.1</c:v>
                </c:pt>
                <c:pt idx="3">
                  <c:v>118.2</c:v>
                </c:pt>
                <c:pt idx="4">
                  <c:v>116.8</c:v>
                </c:pt>
                <c:pt idx="5">
                  <c:v>112.7</c:v>
                </c:pt>
                <c:pt idx="6">
                  <c:v>98</c:v>
                </c:pt>
                <c:pt idx="7">
                  <c:v>99.3</c:v>
                </c:pt>
                <c:pt idx="8">
                  <c:v>96.5</c:v>
                </c:pt>
                <c:pt idx="9">
                  <c:v>90.7</c:v>
                </c:pt>
                <c:pt idx="10">
                  <c:v>82.6</c:v>
                </c:pt>
                <c:pt idx="11">
                  <c:v>81.4</c:v>
                </c:pt>
                <c:pt idx="12">
                  <c:v>74.6</c:v>
                </c:pt>
                <c:pt idx="13">
                  <c:v>67.3</c:v>
                </c:pt>
                <c:pt idx="14">
                  <c:v>64.8</c:v>
                </c:pt>
                <c:pt idx="15">
                  <c:v>61</c:v>
                </c:pt>
                <c:pt idx="16">
                  <c:v>62.9</c:v>
                </c:pt>
                <c:pt idx="17">
                  <c:v>66.9</c:v>
                </c:pt>
                <c:pt idx="18">
                  <c:v>77</c:v>
                </c:pt>
                <c:pt idx="19">
                  <c:v>82.8</c:v>
                </c:pt>
                <c:pt idx="20">
                  <c:v>79.2</c:v>
                </c:pt>
                <c:pt idx="21">
                  <c:v>80.6</c:v>
                </c:pt>
                <c:pt idx="22">
                  <c:v>81.6</c:v>
                </c:pt>
                <c:pt idx="23">
                  <c:v>87.2</c:v>
                </c:pt>
                <c:pt idx="24">
                  <c:v>84.8</c:v>
                </c:pt>
                <c:pt idx="25">
                  <c:v>70.9</c:v>
                </c:pt>
              </c:numCache>
            </c:numRef>
          </c:val>
          <c:smooth val="0"/>
        </c:ser>
        <c:marker val="1"/>
        <c:axId val="42209706"/>
        <c:axId val="44343035"/>
      </c:lineChart>
      <c:catAx>
        <c:axId val="42209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43035"/>
        <c:crossesAt val="40"/>
        <c:auto val="1"/>
        <c:lblOffset val="100"/>
        <c:tickLblSkip val="1"/>
        <c:noMultiLvlLbl val="0"/>
      </c:catAx>
      <c:valAx>
        <c:axId val="44343035"/>
        <c:scaling>
          <c:orientation val="minMax"/>
          <c:max val="1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0970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8225"/>
          <c:y val="0.0482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65"/>
          <c:w val="0.860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87.2</c:v>
                </c:pt>
                <c:pt idx="2">
                  <c:v>91.6</c:v>
                </c:pt>
                <c:pt idx="3">
                  <c:v>86.7</c:v>
                </c:pt>
                <c:pt idx="4">
                  <c:v>86.6</c:v>
                </c:pt>
                <c:pt idx="5">
                  <c:v>79.8</c:v>
                </c:pt>
                <c:pt idx="6">
                  <c:v>86.1</c:v>
                </c:pt>
                <c:pt idx="7">
                  <c:v>85.3</c:v>
                </c:pt>
                <c:pt idx="8">
                  <c:v>69.9</c:v>
                </c:pt>
                <c:pt idx="9">
                  <c:v>78.8</c:v>
                </c:pt>
                <c:pt idx="10">
                  <c:v>82.9</c:v>
                </c:pt>
                <c:pt idx="11">
                  <c:v>86.5</c:v>
                </c:pt>
                <c:pt idx="12">
                  <c:v>83.1</c:v>
                </c:pt>
                <c:pt idx="13">
                  <c:v>84.8</c:v>
                </c:pt>
                <c:pt idx="14">
                  <c:v>81.2</c:v>
                </c:pt>
                <c:pt idx="15">
                  <c:v>89.9</c:v>
                </c:pt>
                <c:pt idx="16">
                  <c:v>99.6</c:v>
                </c:pt>
                <c:pt idx="17">
                  <c:v>82.7</c:v>
                </c:pt>
                <c:pt idx="18">
                  <c:v>77.8</c:v>
                </c:pt>
                <c:pt idx="19">
                  <c:v>77.3</c:v>
                </c:pt>
                <c:pt idx="20">
                  <c:v>78.7</c:v>
                </c:pt>
                <c:pt idx="21">
                  <c:v>94.2</c:v>
                </c:pt>
                <c:pt idx="22">
                  <c:v>87.6</c:v>
                </c:pt>
                <c:pt idx="23">
                  <c:v>83.1</c:v>
                </c:pt>
                <c:pt idx="24">
                  <c:v>92.4</c:v>
                </c:pt>
                <c:pt idx="25">
                  <c:v>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88.6</c:v>
                </c:pt>
                <c:pt idx="2">
                  <c:v>89.1</c:v>
                </c:pt>
                <c:pt idx="3">
                  <c:v>83.2</c:v>
                </c:pt>
                <c:pt idx="4">
                  <c:v>80.6</c:v>
                </c:pt>
                <c:pt idx="5">
                  <c:v>76.7</c:v>
                </c:pt>
                <c:pt idx="6">
                  <c:v>81</c:v>
                </c:pt>
                <c:pt idx="7">
                  <c:v>81</c:v>
                </c:pt>
                <c:pt idx="8">
                  <c:v>71.5</c:v>
                </c:pt>
                <c:pt idx="9">
                  <c:v>76.9</c:v>
                </c:pt>
                <c:pt idx="10">
                  <c:v>81.3</c:v>
                </c:pt>
                <c:pt idx="11">
                  <c:v>81.6</c:v>
                </c:pt>
                <c:pt idx="12">
                  <c:v>79.4</c:v>
                </c:pt>
                <c:pt idx="13">
                  <c:v>84.3</c:v>
                </c:pt>
                <c:pt idx="14">
                  <c:v>81.6</c:v>
                </c:pt>
                <c:pt idx="15">
                  <c:v>86.1</c:v>
                </c:pt>
                <c:pt idx="16">
                  <c:v>100.1</c:v>
                </c:pt>
                <c:pt idx="17">
                  <c:v>84.2</c:v>
                </c:pt>
                <c:pt idx="18">
                  <c:v>78</c:v>
                </c:pt>
                <c:pt idx="19">
                  <c:v>78</c:v>
                </c:pt>
                <c:pt idx="20">
                  <c:v>81.9</c:v>
                </c:pt>
                <c:pt idx="21">
                  <c:v>90.9</c:v>
                </c:pt>
                <c:pt idx="22">
                  <c:v>86.5</c:v>
                </c:pt>
                <c:pt idx="23">
                  <c:v>80.4</c:v>
                </c:pt>
                <c:pt idx="24">
                  <c:v>88.8</c:v>
                </c:pt>
                <c:pt idx="25">
                  <c:v>85.7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97.8</c:v>
                </c:pt>
                <c:pt idx="2">
                  <c:v>99.2</c:v>
                </c:pt>
                <c:pt idx="3">
                  <c:v>96.1</c:v>
                </c:pt>
                <c:pt idx="4">
                  <c:v>92.8</c:v>
                </c:pt>
                <c:pt idx="5">
                  <c:v>90</c:v>
                </c:pt>
                <c:pt idx="6">
                  <c:v>84.5</c:v>
                </c:pt>
                <c:pt idx="7">
                  <c:v>79.3</c:v>
                </c:pt>
                <c:pt idx="8">
                  <c:v>82.5</c:v>
                </c:pt>
                <c:pt idx="9">
                  <c:v>80</c:v>
                </c:pt>
                <c:pt idx="10">
                  <c:v>76</c:v>
                </c:pt>
                <c:pt idx="11">
                  <c:v>79.9</c:v>
                </c:pt>
                <c:pt idx="12">
                  <c:v>76.1</c:v>
                </c:pt>
                <c:pt idx="13">
                  <c:v>76.7</c:v>
                </c:pt>
                <c:pt idx="14">
                  <c:v>76</c:v>
                </c:pt>
                <c:pt idx="15">
                  <c:v>71.4</c:v>
                </c:pt>
                <c:pt idx="16">
                  <c:v>86.3</c:v>
                </c:pt>
                <c:pt idx="17">
                  <c:v>85.6</c:v>
                </c:pt>
                <c:pt idx="18">
                  <c:v>83.5</c:v>
                </c:pt>
                <c:pt idx="19">
                  <c:v>86.8</c:v>
                </c:pt>
                <c:pt idx="20">
                  <c:v>82.6</c:v>
                </c:pt>
                <c:pt idx="21">
                  <c:v>86.5</c:v>
                </c:pt>
                <c:pt idx="22">
                  <c:v>83</c:v>
                </c:pt>
                <c:pt idx="23">
                  <c:v>90.3</c:v>
                </c:pt>
                <c:pt idx="24">
                  <c:v>93.8</c:v>
                </c:pt>
                <c:pt idx="25">
                  <c:v>94.1</c:v>
                </c:pt>
              </c:numCache>
            </c:numRef>
          </c:val>
          <c:smooth val="0"/>
        </c:ser>
        <c:marker val="1"/>
        <c:axId val="63542996"/>
        <c:axId val="35016053"/>
      </c:lineChart>
      <c:catAx>
        <c:axId val="6354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16053"/>
        <c:crossesAt val="60"/>
        <c:auto val="1"/>
        <c:lblOffset val="100"/>
        <c:tickLblSkip val="1"/>
        <c:noMultiLvlLbl val="0"/>
      </c:catAx>
      <c:valAx>
        <c:axId val="35016053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4299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2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88</c:v>
                </c:pt>
                <c:pt idx="2">
                  <c:v>85.3</c:v>
                </c:pt>
                <c:pt idx="3">
                  <c:v>78</c:v>
                </c:pt>
                <c:pt idx="4">
                  <c:v>77.9</c:v>
                </c:pt>
                <c:pt idx="5">
                  <c:v>76.3</c:v>
                </c:pt>
                <c:pt idx="6">
                  <c:v>69</c:v>
                </c:pt>
                <c:pt idx="7">
                  <c:v>76.8</c:v>
                </c:pt>
                <c:pt idx="8">
                  <c:v>78.1</c:v>
                </c:pt>
                <c:pt idx="9">
                  <c:v>77.4</c:v>
                </c:pt>
                <c:pt idx="10">
                  <c:v>79.7</c:v>
                </c:pt>
                <c:pt idx="11">
                  <c:v>75.7</c:v>
                </c:pt>
                <c:pt idx="12">
                  <c:v>75.3</c:v>
                </c:pt>
                <c:pt idx="13">
                  <c:v>77.8</c:v>
                </c:pt>
                <c:pt idx="14">
                  <c:v>78.7</c:v>
                </c:pt>
                <c:pt idx="15">
                  <c:v>78.1</c:v>
                </c:pt>
                <c:pt idx="16">
                  <c:v>77.4</c:v>
                </c:pt>
                <c:pt idx="17">
                  <c:v>80</c:v>
                </c:pt>
                <c:pt idx="18">
                  <c:v>78.2</c:v>
                </c:pt>
                <c:pt idx="19">
                  <c:v>81.1</c:v>
                </c:pt>
                <c:pt idx="20">
                  <c:v>82.5</c:v>
                </c:pt>
                <c:pt idx="21">
                  <c:v>79.5</c:v>
                </c:pt>
                <c:pt idx="22">
                  <c:v>80</c:v>
                </c:pt>
                <c:pt idx="23">
                  <c:v>78.2</c:v>
                </c:pt>
                <c:pt idx="24">
                  <c:v>77.5</c:v>
                </c:pt>
                <c:pt idx="25">
                  <c:v>79.9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85</c:v>
                </c:pt>
                <c:pt idx="2">
                  <c:v>82.6</c:v>
                </c:pt>
                <c:pt idx="3">
                  <c:v>77</c:v>
                </c:pt>
                <c:pt idx="4">
                  <c:v>75.9</c:v>
                </c:pt>
                <c:pt idx="5">
                  <c:v>75</c:v>
                </c:pt>
                <c:pt idx="6">
                  <c:v>70.8</c:v>
                </c:pt>
                <c:pt idx="7">
                  <c:v>73</c:v>
                </c:pt>
                <c:pt idx="8">
                  <c:v>72.5</c:v>
                </c:pt>
                <c:pt idx="9">
                  <c:v>72</c:v>
                </c:pt>
                <c:pt idx="10">
                  <c:v>75.7</c:v>
                </c:pt>
                <c:pt idx="11">
                  <c:v>73.4</c:v>
                </c:pt>
                <c:pt idx="12">
                  <c:v>74.4</c:v>
                </c:pt>
                <c:pt idx="13">
                  <c:v>74.9</c:v>
                </c:pt>
                <c:pt idx="14">
                  <c:v>74.7</c:v>
                </c:pt>
                <c:pt idx="15">
                  <c:v>74.8</c:v>
                </c:pt>
                <c:pt idx="16">
                  <c:v>74.9</c:v>
                </c:pt>
                <c:pt idx="17">
                  <c:v>75.4</c:v>
                </c:pt>
                <c:pt idx="18">
                  <c:v>74.5</c:v>
                </c:pt>
                <c:pt idx="19">
                  <c:v>77.1</c:v>
                </c:pt>
                <c:pt idx="20">
                  <c:v>76.4</c:v>
                </c:pt>
                <c:pt idx="21">
                  <c:v>77.6</c:v>
                </c:pt>
                <c:pt idx="22">
                  <c:v>77.3</c:v>
                </c:pt>
                <c:pt idx="23">
                  <c:v>75.3</c:v>
                </c:pt>
                <c:pt idx="24">
                  <c:v>75.9</c:v>
                </c:pt>
                <c:pt idx="25">
                  <c:v>75.8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91.8</c:v>
                </c:pt>
                <c:pt idx="2">
                  <c:v>94.3</c:v>
                </c:pt>
                <c:pt idx="3">
                  <c:v>94.7</c:v>
                </c:pt>
                <c:pt idx="4">
                  <c:v>92.8</c:v>
                </c:pt>
                <c:pt idx="5">
                  <c:v>94.1</c:v>
                </c:pt>
                <c:pt idx="6">
                  <c:v>93.3</c:v>
                </c:pt>
                <c:pt idx="7">
                  <c:v>91.9</c:v>
                </c:pt>
                <c:pt idx="8">
                  <c:v>92.5</c:v>
                </c:pt>
                <c:pt idx="9">
                  <c:v>95.3</c:v>
                </c:pt>
                <c:pt idx="10">
                  <c:v>95.5</c:v>
                </c:pt>
                <c:pt idx="11">
                  <c:v>94.2</c:v>
                </c:pt>
                <c:pt idx="12">
                  <c:v>92.4</c:v>
                </c:pt>
                <c:pt idx="13">
                  <c:v>90.7</c:v>
                </c:pt>
                <c:pt idx="14">
                  <c:v>90.7</c:v>
                </c:pt>
                <c:pt idx="15">
                  <c:v>90.8</c:v>
                </c:pt>
                <c:pt idx="16">
                  <c:v>90.2</c:v>
                </c:pt>
                <c:pt idx="17">
                  <c:v>91.4</c:v>
                </c:pt>
                <c:pt idx="18">
                  <c:v>92.7</c:v>
                </c:pt>
                <c:pt idx="19">
                  <c:v>93.4</c:v>
                </c:pt>
                <c:pt idx="20">
                  <c:v>95.9</c:v>
                </c:pt>
                <c:pt idx="21">
                  <c:v>97.4</c:v>
                </c:pt>
                <c:pt idx="22">
                  <c:v>94.4</c:v>
                </c:pt>
                <c:pt idx="23">
                  <c:v>91.7</c:v>
                </c:pt>
                <c:pt idx="24">
                  <c:v>90</c:v>
                </c:pt>
                <c:pt idx="25">
                  <c:v>93.3</c:v>
                </c:pt>
              </c:numCache>
            </c:numRef>
          </c:val>
          <c:smooth val="0"/>
        </c:ser>
        <c:marker val="1"/>
        <c:axId val="46709022"/>
        <c:axId val="17728015"/>
      </c:lineChart>
      <c:catAx>
        <c:axId val="46709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28015"/>
        <c:crossesAt val="60"/>
        <c:auto val="1"/>
        <c:lblOffset val="100"/>
        <c:tickLblSkip val="1"/>
        <c:noMultiLvlLbl val="0"/>
      </c:catAx>
      <c:valAx>
        <c:axId val="17728015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0902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142875</xdr:rowOff>
    </xdr:from>
    <xdr:ext cx="6619875" cy="3571875"/>
    <xdr:graphicFrame>
      <xdr:nvGraphicFramePr>
        <xdr:cNvPr id="3" name="Chart 6"/>
        <xdr:cNvGraphicFramePr/>
      </xdr:nvGraphicFramePr>
      <xdr:xfrm>
        <a:off x="142875" y="2705100"/>
        <a:ext cx="66198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28625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200025</xdr:colOff>
      <xdr:row>99</xdr:row>
      <xdr:rowOff>114300</xdr:rowOff>
    </xdr:from>
    <xdr:to>
      <xdr:col>10</xdr:col>
      <xdr:colOff>38100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885825" y="17907000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57150</xdr:rowOff>
    </xdr:from>
    <xdr:to>
      <xdr:col>10</xdr:col>
      <xdr:colOff>57150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47725" y="2440305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198</xdr:row>
      <xdr:rowOff>142875</xdr:rowOff>
    </xdr:from>
    <xdr:to>
      <xdr:col>10</xdr:col>
      <xdr:colOff>114300</xdr:colOff>
      <xdr:row>198</xdr:row>
      <xdr:rowOff>152400</xdr:rowOff>
    </xdr:to>
    <xdr:sp>
      <xdr:nvSpPr>
        <xdr:cNvPr id="16" name="Line 43"/>
        <xdr:cNvSpPr>
          <a:spLocks/>
        </xdr:cNvSpPr>
      </xdr:nvSpPr>
      <xdr:spPr>
        <a:xfrm flipV="1">
          <a:off x="895350" y="35232975"/>
          <a:ext cx="581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95250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255</xdr:row>
      <xdr:rowOff>28575</xdr:rowOff>
    </xdr:from>
    <xdr:to>
      <xdr:col>9</xdr:col>
      <xdr:colOff>609600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62000" y="45005625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322</xdr:row>
      <xdr:rowOff>66675</xdr:rowOff>
    </xdr:from>
    <xdr:to>
      <xdr:col>9</xdr:col>
      <xdr:colOff>647700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52500" y="56645175"/>
          <a:ext cx="5638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167</xdr:row>
      <xdr:rowOff>57150</xdr:rowOff>
    </xdr:from>
    <xdr:to>
      <xdr:col>10</xdr:col>
      <xdr:colOff>133350</xdr:colOff>
      <xdr:row>167</xdr:row>
      <xdr:rowOff>66675</xdr:rowOff>
    </xdr:to>
    <xdr:sp>
      <xdr:nvSpPr>
        <xdr:cNvPr id="21" name="Line 49"/>
        <xdr:cNvSpPr>
          <a:spLocks/>
        </xdr:cNvSpPr>
      </xdr:nvSpPr>
      <xdr:spPr>
        <a:xfrm flipV="1">
          <a:off x="866775" y="29775150"/>
          <a:ext cx="586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38100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:U40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4.3421052631578805</v>
      </c>
      <c r="C4" s="51">
        <f t="shared" si="0"/>
        <v>23.35877862595419</v>
      </c>
      <c r="D4" s="51">
        <f t="shared" si="0"/>
        <v>1.9680196801968197</v>
      </c>
      <c r="E4" s="51">
        <f t="shared" si="0"/>
        <v>8.047337278106514</v>
      </c>
      <c r="F4" s="51">
        <f t="shared" si="0"/>
        <v>41.32553606237816</v>
      </c>
      <c r="G4" s="51">
        <f t="shared" si="0"/>
        <v>14.072847682119228</v>
      </c>
      <c r="H4" s="51">
        <f t="shared" si="0"/>
        <v>2.2471910112359383</v>
      </c>
      <c r="I4" s="51">
        <f t="shared" si="0"/>
        <v>7.552083333333326</v>
      </c>
      <c r="J4" s="51">
        <f t="shared" si="0"/>
        <v>-10.932105868814734</v>
      </c>
      <c r="K4" s="51">
        <f t="shared" si="0"/>
        <v>-3.5516093229744583</v>
      </c>
      <c r="L4" s="51">
        <f t="shared" si="0"/>
        <v>4.411764705882337</v>
      </c>
      <c r="M4" s="51">
        <f t="shared" si="0"/>
        <v>1.564380264741283</v>
      </c>
      <c r="N4" s="51">
        <f t="shared" si="0"/>
        <v>8.400646203554118</v>
      </c>
      <c r="O4" s="51">
        <f t="shared" si="0"/>
        <v>-0.5988023952095856</v>
      </c>
      <c r="P4" s="51">
        <f t="shared" si="0"/>
        <v>2.7685492801771794</v>
      </c>
      <c r="Q4" s="51">
        <f t="shared" si="0"/>
        <v>1.3251783893985847</v>
      </c>
      <c r="R4" s="51">
        <f t="shared" si="0"/>
        <v>10.124610591900307</v>
      </c>
      <c r="S4" s="51">
        <f t="shared" si="0"/>
        <v>2.6795284030010746</v>
      </c>
      <c r="T4" s="51">
        <f t="shared" si="0"/>
        <v>0.48076923076922906</v>
      </c>
      <c r="U4" s="51">
        <f t="shared" si="0"/>
        <v>3.2157676348547604</v>
      </c>
      <c r="V4" s="33"/>
    </row>
    <row r="5" spans="1:23" ht="8.25" customHeight="1">
      <c r="A5" s="25" t="str">
        <f>TEXT(W5,"e/m")</f>
        <v>19/10</v>
      </c>
      <c r="B5" s="3">
        <v>104.6</v>
      </c>
      <c r="C5" s="3">
        <v>118.9</v>
      </c>
      <c r="D5" s="3">
        <v>107.2</v>
      </c>
      <c r="E5" s="3">
        <v>98.7</v>
      </c>
      <c r="F5" s="3">
        <v>112.2</v>
      </c>
      <c r="G5" s="3">
        <v>78.3</v>
      </c>
      <c r="H5" s="3">
        <v>117.1</v>
      </c>
      <c r="I5" s="3">
        <v>90.8</v>
      </c>
      <c r="J5" s="3">
        <v>102.1</v>
      </c>
      <c r="K5" s="3">
        <v>116.9</v>
      </c>
      <c r="L5" s="3">
        <v>108.7</v>
      </c>
      <c r="M5" s="3">
        <v>104.2</v>
      </c>
      <c r="N5" s="3">
        <v>83</v>
      </c>
      <c r="O5" s="3">
        <v>97</v>
      </c>
      <c r="P5" s="3">
        <v>108</v>
      </c>
      <c r="Q5" s="3">
        <v>117.4</v>
      </c>
      <c r="R5" s="3">
        <v>96.4</v>
      </c>
      <c r="S5" s="3">
        <v>109.3</v>
      </c>
      <c r="T5" s="3">
        <v>87.4</v>
      </c>
      <c r="U5" s="3">
        <v>106.6</v>
      </c>
      <c r="V5" s="3"/>
      <c r="W5" s="28">
        <f aca="true" t="shared" si="1" ref="W5:W39">W6-30</f>
        <v>39382</v>
      </c>
    </row>
    <row r="6" spans="1:23" ht="8.25" customHeight="1">
      <c r="A6" s="25" t="str">
        <f>TEXT(W6,IF(MONTH(W6)=1,"e/m","m"))</f>
        <v>11</v>
      </c>
      <c r="B6" s="3">
        <v>107.3</v>
      </c>
      <c r="C6" s="3">
        <v>113.3</v>
      </c>
      <c r="D6" s="3">
        <v>106.5</v>
      </c>
      <c r="E6" s="3">
        <v>100.1</v>
      </c>
      <c r="F6" s="3">
        <v>104.3</v>
      </c>
      <c r="G6" s="3">
        <v>99.2</v>
      </c>
      <c r="H6" s="3">
        <v>114.5</v>
      </c>
      <c r="I6" s="3">
        <v>106.1</v>
      </c>
      <c r="J6" s="3">
        <v>109.5</v>
      </c>
      <c r="K6" s="3">
        <v>108.7</v>
      </c>
      <c r="L6" s="3">
        <v>121.5</v>
      </c>
      <c r="M6" s="3">
        <v>98</v>
      </c>
      <c r="N6" s="3">
        <v>82.4</v>
      </c>
      <c r="O6" s="3">
        <v>99.5</v>
      </c>
      <c r="P6" s="3">
        <v>115.4</v>
      </c>
      <c r="Q6" s="3">
        <v>114.2</v>
      </c>
      <c r="R6" s="3">
        <v>100.3</v>
      </c>
      <c r="S6" s="3">
        <v>107.8</v>
      </c>
      <c r="T6" s="3">
        <v>80.2</v>
      </c>
      <c r="U6" s="3">
        <v>137</v>
      </c>
      <c r="V6" s="3"/>
      <c r="W6" s="28">
        <f t="shared" si="1"/>
        <v>39412</v>
      </c>
    </row>
    <row r="7" spans="1:23" ht="8.25" customHeight="1">
      <c r="A7" s="25" t="str">
        <f aca="true" t="shared" si="2" ref="A7:A41">TEXT(W7,IF(MONTH(W7)=1,"e/m","m"))</f>
        <v>12</v>
      </c>
      <c r="B7" s="3">
        <v>98.8</v>
      </c>
      <c r="C7" s="3">
        <v>110.8</v>
      </c>
      <c r="D7" s="3">
        <v>98.9</v>
      </c>
      <c r="E7" s="3">
        <v>91.8</v>
      </c>
      <c r="F7" s="3">
        <v>102.8</v>
      </c>
      <c r="G7" s="3">
        <v>85</v>
      </c>
      <c r="H7" s="3">
        <v>107</v>
      </c>
      <c r="I7" s="3">
        <v>94.7</v>
      </c>
      <c r="J7" s="3">
        <v>101.3</v>
      </c>
      <c r="K7" s="3">
        <v>100.4</v>
      </c>
      <c r="L7" s="3">
        <v>109</v>
      </c>
      <c r="M7" s="3">
        <v>97.8</v>
      </c>
      <c r="N7" s="3">
        <v>80.2</v>
      </c>
      <c r="O7" s="3">
        <v>94.1</v>
      </c>
      <c r="P7" s="3">
        <v>99.4</v>
      </c>
      <c r="Q7" s="3">
        <v>104.2</v>
      </c>
      <c r="R7" s="3">
        <v>93</v>
      </c>
      <c r="S7" s="3">
        <v>102.8</v>
      </c>
      <c r="T7" s="3">
        <v>76.4</v>
      </c>
      <c r="U7" s="3">
        <v>100.5</v>
      </c>
      <c r="V7" s="3"/>
      <c r="W7" s="28">
        <f t="shared" si="1"/>
        <v>39442</v>
      </c>
    </row>
    <row r="8" spans="1:23" ht="8.25" customHeight="1">
      <c r="A8" s="25" t="str">
        <f t="shared" si="2"/>
        <v>20/1</v>
      </c>
      <c r="B8" s="3">
        <v>90.8</v>
      </c>
      <c r="C8" s="3">
        <v>106.4</v>
      </c>
      <c r="D8" s="3">
        <v>91.3</v>
      </c>
      <c r="E8" s="3">
        <v>83.9</v>
      </c>
      <c r="F8" s="3">
        <v>102.1</v>
      </c>
      <c r="G8" s="3">
        <v>77.8</v>
      </c>
      <c r="H8" s="3">
        <v>103.2</v>
      </c>
      <c r="I8" s="3">
        <v>84.1</v>
      </c>
      <c r="J8" s="3">
        <v>84.1</v>
      </c>
      <c r="K8" s="3">
        <v>93.4</v>
      </c>
      <c r="L8" s="3">
        <v>97.9</v>
      </c>
      <c r="M8" s="3">
        <v>90.9</v>
      </c>
      <c r="N8" s="3">
        <v>72.4</v>
      </c>
      <c r="O8" s="3">
        <v>74.7</v>
      </c>
      <c r="P8" s="3">
        <v>91.8</v>
      </c>
      <c r="Q8" s="3">
        <v>101.9</v>
      </c>
      <c r="R8" s="3">
        <v>85.7</v>
      </c>
      <c r="S8" s="3">
        <v>96.2</v>
      </c>
      <c r="T8" s="3">
        <v>72.2</v>
      </c>
      <c r="U8" s="3">
        <v>85.1</v>
      </c>
      <c r="V8" s="3"/>
      <c r="W8" s="28">
        <f t="shared" si="1"/>
        <v>39472</v>
      </c>
    </row>
    <row r="9" spans="1:23" ht="8.25" customHeight="1">
      <c r="A9" s="25" t="str">
        <f t="shared" si="2"/>
        <v>2</v>
      </c>
      <c r="B9" s="3">
        <v>101</v>
      </c>
      <c r="C9" s="3">
        <v>117</v>
      </c>
      <c r="D9" s="3">
        <v>100.4</v>
      </c>
      <c r="E9" s="3">
        <v>85.7</v>
      </c>
      <c r="F9" s="3">
        <v>115.7</v>
      </c>
      <c r="G9" s="3">
        <v>98.7</v>
      </c>
      <c r="H9" s="3">
        <v>107.9</v>
      </c>
      <c r="I9" s="3">
        <v>121.7</v>
      </c>
      <c r="J9" s="3">
        <v>98.4</v>
      </c>
      <c r="K9" s="3">
        <v>105.8</v>
      </c>
      <c r="L9" s="3">
        <v>106.4</v>
      </c>
      <c r="M9" s="3">
        <v>92.5</v>
      </c>
      <c r="N9" s="3">
        <v>75</v>
      </c>
      <c r="O9" s="3">
        <v>83.3</v>
      </c>
      <c r="P9" s="3">
        <v>99</v>
      </c>
      <c r="Q9" s="3">
        <v>109.6</v>
      </c>
      <c r="R9" s="3">
        <v>87.1</v>
      </c>
      <c r="S9" s="3">
        <v>101.9</v>
      </c>
      <c r="T9" s="3">
        <v>80.3</v>
      </c>
      <c r="U9" s="3">
        <v>94.6</v>
      </c>
      <c r="V9" s="3"/>
      <c r="W9" s="28">
        <f t="shared" si="1"/>
        <v>39502</v>
      </c>
    </row>
    <row r="10" spans="1:23" ht="8.25" customHeight="1">
      <c r="A10" s="25" t="str">
        <f t="shared" si="2"/>
        <v>3</v>
      </c>
      <c r="B10" s="3">
        <v>105.8</v>
      </c>
      <c r="C10" s="3">
        <v>122.6</v>
      </c>
      <c r="D10" s="3">
        <v>101.6</v>
      </c>
      <c r="E10" s="3">
        <v>94</v>
      </c>
      <c r="F10" s="3">
        <v>124</v>
      </c>
      <c r="G10" s="3">
        <v>109.9</v>
      </c>
      <c r="H10" s="3">
        <v>110.5</v>
      </c>
      <c r="I10" s="3">
        <v>94.8</v>
      </c>
      <c r="J10" s="3">
        <v>105.8</v>
      </c>
      <c r="K10" s="3">
        <v>104</v>
      </c>
      <c r="L10" s="3">
        <v>112.3</v>
      </c>
      <c r="M10" s="3">
        <v>97.7</v>
      </c>
      <c r="N10" s="3">
        <v>76</v>
      </c>
      <c r="O10" s="3">
        <v>91.8</v>
      </c>
      <c r="P10" s="3">
        <v>105.5</v>
      </c>
      <c r="Q10" s="3">
        <v>113.9</v>
      </c>
      <c r="R10" s="3">
        <v>92.5</v>
      </c>
      <c r="S10" s="3">
        <v>111.8</v>
      </c>
      <c r="T10" s="3">
        <v>83.6</v>
      </c>
      <c r="U10" s="3">
        <v>102.8</v>
      </c>
      <c r="V10" s="3"/>
      <c r="W10" s="28">
        <f t="shared" si="1"/>
        <v>39532</v>
      </c>
    </row>
    <row r="11" spans="1:23" ht="8.25" customHeight="1">
      <c r="A11" s="25" t="str">
        <f t="shared" si="2"/>
        <v>4</v>
      </c>
      <c r="B11" s="3">
        <v>99.9</v>
      </c>
      <c r="C11" s="3">
        <v>113</v>
      </c>
      <c r="D11" s="3">
        <v>99.2</v>
      </c>
      <c r="E11" s="3">
        <v>102.5</v>
      </c>
      <c r="F11" s="3">
        <v>99.4</v>
      </c>
      <c r="G11" s="3">
        <v>112.2</v>
      </c>
      <c r="H11" s="3">
        <v>94.9</v>
      </c>
      <c r="I11" s="3">
        <v>102.1</v>
      </c>
      <c r="J11" s="3">
        <v>107.4</v>
      </c>
      <c r="K11" s="3">
        <v>104.4</v>
      </c>
      <c r="L11" s="3">
        <v>103.5</v>
      </c>
      <c r="M11" s="3">
        <v>95.5</v>
      </c>
      <c r="N11" s="3">
        <v>75.1</v>
      </c>
      <c r="O11" s="3">
        <v>94.1</v>
      </c>
      <c r="P11" s="3">
        <v>100.6</v>
      </c>
      <c r="Q11" s="3">
        <v>107.5</v>
      </c>
      <c r="R11" s="3">
        <v>91.5</v>
      </c>
      <c r="S11" s="3">
        <v>107.5</v>
      </c>
      <c r="T11" s="3">
        <v>84.9</v>
      </c>
      <c r="U11" s="3">
        <v>96.1</v>
      </c>
      <c r="V11" s="3"/>
      <c r="W11" s="28">
        <f t="shared" si="1"/>
        <v>39562</v>
      </c>
    </row>
    <row r="12" spans="1:23" ht="8.25" customHeight="1">
      <c r="A12" s="25" t="str">
        <f t="shared" si="2"/>
        <v>5</v>
      </c>
      <c r="B12" s="3">
        <v>98.4</v>
      </c>
      <c r="C12" s="3">
        <v>113.4</v>
      </c>
      <c r="D12" s="3">
        <v>93.7</v>
      </c>
      <c r="E12" s="3">
        <v>102</v>
      </c>
      <c r="F12" s="3">
        <v>97.1</v>
      </c>
      <c r="G12" s="3">
        <v>111.1</v>
      </c>
      <c r="H12" s="3">
        <v>91.5</v>
      </c>
      <c r="I12" s="3">
        <v>102.3</v>
      </c>
      <c r="J12" s="3">
        <v>92</v>
      </c>
      <c r="K12" s="3">
        <v>100.9</v>
      </c>
      <c r="L12" s="3">
        <v>102.7</v>
      </c>
      <c r="M12" s="3">
        <v>92.7</v>
      </c>
      <c r="N12" s="3">
        <v>74.6</v>
      </c>
      <c r="O12" s="3">
        <v>102.3</v>
      </c>
      <c r="P12" s="3">
        <v>94.6</v>
      </c>
      <c r="Q12" s="3">
        <v>97.7</v>
      </c>
      <c r="R12" s="3">
        <v>78.2</v>
      </c>
      <c r="S12" s="3">
        <v>102.3</v>
      </c>
      <c r="T12" s="3">
        <v>73.6</v>
      </c>
      <c r="U12" s="3">
        <v>97.9</v>
      </c>
      <c r="V12" s="3"/>
      <c r="W12" s="28">
        <f t="shared" si="1"/>
        <v>39592</v>
      </c>
    </row>
    <row r="13" spans="1:23" ht="8.25" customHeight="1">
      <c r="A13" s="25" t="str">
        <f t="shared" si="2"/>
        <v>6</v>
      </c>
      <c r="B13" s="3">
        <v>104</v>
      </c>
      <c r="C13" s="3">
        <v>114.9</v>
      </c>
      <c r="D13" s="3">
        <v>98.3</v>
      </c>
      <c r="E13" s="3">
        <v>106.8</v>
      </c>
      <c r="F13" s="3">
        <v>100.7</v>
      </c>
      <c r="G13" s="3">
        <v>119.1</v>
      </c>
      <c r="H13" s="3">
        <v>99.3</v>
      </c>
      <c r="I13" s="3">
        <v>106.2</v>
      </c>
      <c r="J13" s="3">
        <v>96.6</v>
      </c>
      <c r="K13" s="3">
        <v>96.9</v>
      </c>
      <c r="L13" s="3">
        <v>103.2</v>
      </c>
      <c r="M13" s="3">
        <v>93.2</v>
      </c>
      <c r="N13" s="3">
        <v>76.3</v>
      </c>
      <c r="O13" s="3">
        <v>111.4</v>
      </c>
      <c r="P13" s="3">
        <v>98.6</v>
      </c>
      <c r="Q13" s="3">
        <v>108.9</v>
      </c>
      <c r="R13" s="3">
        <v>66.1</v>
      </c>
      <c r="S13" s="3">
        <v>106.8</v>
      </c>
      <c r="T13" s="3">
        <v>76</v>
      </c>
      <c r="U13" s="3">
        <v>99.4</v>
      </c>
      <c r="V13" s="3"/>
      <c r="W13" s="28">
        <f t="shared" si="1"/>
        <v>39622</v>
      </c>
    </row>
    <row r="14" spans="1:23" ht="8.25" customHeight="1">
      <c r="A14" s="25" t="str">
        <f t="shared" si="2"/>
        <v>7</v>
      </c>
      <c r="B14" s="3">
        <v>106.1</v>
      </c>
      <c r="C14" s="3">
        <v>116.4</v>
      </c>
      <c r="D14" s="3">
        <v>103.6</v>
      </c>
      <c r="E14" s="3">
        <v>110.6</v>
      </c>
      <c r="F14" s="3">
        <v>99.9</v>
      </c>
      <c r="G14" s="3">
        <v>121.4</v>
      </c>
      <c r="H14" s="3">
        <v>105.4</v>
      </c>
      <c r="I14" s="3">
        <v>104.5</v>
      </c>
      <c r="J14" s="3">
        <v>99.6</v>
      </c>
      <c r="K14" s="3">
        <v>102.9</v>
      </c>
      <c r="L14" s="3">
        <v>108.8</v>
      </c>
      <c r="M14" s="3">
        <v>85.5</v>
      </c>
      <c r="N14" s="3">
        <v>71.8</v>
      </c>
      <c r="O14" s="3">
        <v>105.3</v>
      </c>
      <c r="P14" s="3">
        <v>101.3</v>
      </c>
      <c r="Q14" s="3">
        <v>116.2</v>
      </c>
      <c r="R14" s="3">
        <v>67.1</v>
      </c>
      <c r="S14" s="3">
        <v>107.3</v>
      </c>
      <c r="T14" s="3">
        <v>72.4</v>
      </c>
      <c r="U14" s="3">
        <v>100.6</v>
      </c>
      <c r="V14" s="3"/>
      <c r="W14" s="28">
        <f t="shared" si="1"/>
        <v>39652</v>
      </c>
    </row>
    <row r="15" spans="1:23" ht="8.25" customHeight="1">
      <c r="A15" s="25" t="str">
        <f t="shared" si="2"/>
        <v>8</v>
      </c>
      <c r="B15" s="3">
        <v>81.3</v>
      </c>
      <c r="C15" s="3">
        <v>92.7</v>
      </c>
      <c r="D15" s="3">
        <v>82.3</v>
      </c>
      <c r="E15" s="3">
        <v>96.6</v>
      </c>
      <c r="F15" s="3">
        <v>79.6</v>
      </c>
      <c r="G15" s="3">
        <v>74.9</v>
      </c>
      <c r="H15" s="3">
        <v>78.3</v>
      </c>
      <c r="I15" s="3">
        <v>95.2</v>
      </c>
      <c r="J15" s="3">
        <v>93</v>
      </c>
      <c r="K15" s="3">
        <v>82.6</v>
      </c>
      <c r="L15" s="3">
        <v>90</v>
      </c>
      <c r="M15" s="3">
        <v>84.9</v>
      </c>
      <c r="N15" s="3">
        <v>65.3</v>
      </c>
      <c r="O15" s="3">
        <v>84.3</v>
      </c>
      <c r="P15" s="3">
        <v>84.2</v>
      </c>
      <c r="Q15" s="3">
        <v>87.6</v>
      </c>
      <c r="R15" s="3">
        <v>64.6</v>
      </c>
      <c r="S15" s="3">
        <v>97.3</v>
      </c>
      <c r="T15" s="3">
        <v>60.7</v>
      </c>
      <c r="U15" s="3">
        <v>85.4</v>
      </c>
      <c r="V15" s="3"/>
      <c r="W15" s="28">
        <f t="shared" si="1"/>
        <v>39682</v>
      </c>
    </row>
    <row r="16" spans="1:23" ht="8.25" customHeight="1">
      <c r="A16" s="45"/>
      <c r="B16" s="3">
        <v>94.1</v>
      </c>
      <c r="C16" s="3">
        <v>113.2</v>
      </c>
      <c r="D16" s="3">
        <v>98.5</v>
      </c>
      <c r="E16" s="3">
        <v>102.3</v>
      </c>
      <c r="F16" s="3">
        <v>100.6</v>
      </c>
      <c r="G16" s="3">
        <v>73.2</v>
      </c>
      <c r="H16" s="3">
        <v>102</v>
      </c>
      <c r="I16" s="3">
        <v>98.9</v>
      </c>
      <c r="J16" s="3">
        <v>99.5</v>
      </c>
      <c r="K16" s="3">
        <v>92.3</v>
      </c>
      <c r="L16" s="3">
        <v>101.6</v>
      </c>
      <c r="M16" s="3">
        <v>93.2</v>
      </c>
      <c r="N16" s="3">
        <v>65.9</v>
      </c>
      <c r="O16" s="3">
        <v>92</v>
      </c>
      <c r="P16" s="3">
        <v>99.6</v>
      </c>
      <c r="Q16" s="3">
        <v>110.9</v>
      </c>
      <c r="R16" s="3">
        <v>77.2</v>
      </c>
      <c r="S16" s="3">
        <v>105</v>
      </c>
      <c r="T16" s="3">
        <v>70.1</v>
      </c>
      <c r="U16" s="3">
        <v>99.5</v>
      </c>
      <c r="V16" s="3"/>
      <c r="W16" s="28">
        <f t="shared" si="1"/>
        <v>39712</v>
      </c>
    </row>
    <row r="17" spans="1:23" ht="8.25" customHeight="1">
      <c r="A17" s="44" t="str">
        <f>TEXT(W17,"e/m")</f>
        <v>20/10</v>
      </c>
      <c r="B17" s="3">
        <v>94</v>
      </c>
      <c r="C17" s="3">
        <v>109.9</v>
      </c>
      <c r="D17" s="3">
        <v>96.4</v>
      </c>
      <c r="E17" s="3">
        <v>103.2</v>
      </c>
      <c r="F17" s="3">
        <v>94.7</v>
      </c>
      <c r="G17" s="3">
        <v>71.5</v>
      </c>
      <c r="H17" s="3">
        <v>103.5</v>
      </c>
      <c r="I17" s="3">
        <v>96.1</v>
      </c>
      <c r="J17" s="3">
        <v>115.1</v>
      </c>
      <c r="K17" s="3">
        <v>95.4</v>
      </c>
      <c r="L17" s="3">
        <v>98.4</v>
      </c>
      <c r="M17" s="3">
        <v>93.6</v>
      </c>
      <c r="N17" s="3">
        <v>73.2</v>
      </c>
      <c r="O17" s="3">
        <v>88.4</v>
      </c>
      <c r="P17" s="3">
        <v>100.9</v>
      </c>
      <c r="Q17" s="3">
        <v>110.2</v>
      </c>
      <c r="R17" s="3">
        <v>90.5</v>
      </c>
      <c r="S17" s="3">
        <v>107</v>
      </c>
      <c r="T17" s="3">
        <v>70.9</v>
      </c>
      <c r="U17" s="3">
        <v>98.6</v>
      </c>
      <c r="V17" s="30">
        <f aca="true" t="shared" si="3" ref="V17:V25">(B17/B5-1)*100</f>
        <v>-10.133843212237093</v>
      </c>
      <c r="W17" s="28">
        <f t="shared" si="1"/>
        <v>39742</v>
      </c>
    </row>
    <row r="18" spans="1:23" ht="8.25" customHeight="1">
      <c r="A18" s="44" t="str">
        <f t="shared" si="2"/>
        <v>11</v>
      </c>
      <c r="B18" s="3">
        <v>89.7</v>
      </c>
      <c r="C18" s="3">
        <v>95.6</v>
      </c>
      <c r="D18" s="3">
        <v>82.9</v>
      </c>
      <c r="E18" s="3">
        <v>97.9</v>
      </c>
      <c r="F18" s="3">
        <v>72.5</v>
      </c>
      <c r="G18" s="3">
        <v>83.7</v>
      </c>
      <c r="H18" s="3">
        <v>92.9</v>
      </c>
      <c r="I18" s="3">
        <v>102</v>
      </c>
      <c r="J18" s="3">
        <v>103.7</v>
      </c>
      <c r="K18" s="3">
        <v>89.8</v>
      </c>
      <c r="L18" s="3">
        <v>91.9</v>
      </c>
      <c r="M18" s="3">
        <v>84.3</v>
      </c>
      <c r="N18" s="3">
        <v>74</v>
      </c>
      <c r="O18" s="3">
        <v>92.2</v>
      </c>
      <c r="P18" s="3">
        <v>94.1</v>
      </c>
      <c r="Q18" s="3">
        <v>101.3</v>
      </c>
      <c r="R18" s="3">
        <v>80.4</v>
      </c>
      <c r="S18" s="3">
        <v>101.7</v>
      </c>
      <c r="T18" s="3">
        <v>72.1</v>
      </c>
      <c r="U18" s="3">
        <v>92</v>
      </c>
      <c r="V18" s="30">
        <f t="shared" si="3"/>
        <v>-16.402609506057775</v>
      </c>
      <c r="W18" s="28">
        <f t="shared" si="1"/>
        <v>39772</v>
      </c>
    </row>
    <row r="19" spans="1:23" ht="8.25" customHeight="1">
      <c r="A19" s="44" t="str">
        <f t="shared" si="2"/>
        <v>12</v>
      </c>
      <c r="B19" s="3">
        <v>82.4</v>
      </c>
      <c r="C19" s="3">
        <v>77.3</v>
      </c>
      <c r="D19" s="3">
        <v>72.8</v>
      </c>
      <c r="E19" s="3">
        <v>90.8</v>
      </c>
      <c r="F19" s="3">
        <v>73.7</v>
      </c>
      <c r="G19" s="3">
        <v>74.8</v>
      </c>
      <c r="H19" s="3">
        <v>81.4</v>
      </c>
      <c r="I19" s="3">
        <v>101.3</v>
      </c>
      <c r="J19" s="3">
        <v>99.3</v>
      </c>
      <c r="K19" s="3">
        <v>85.4</v>
      </c>
      <c r="L19" s="3">
        <v>78.1</v>
      </c>
      <c r="M19" s="3">
        <v>79.1</v>
      </c>
      <c r="N19" s="3">
        <v>69.5</v>
      </c>
      <c r="O19" s="3">
        <v>87.2</v>
      </c>
      <c r="P19" s="3">
        <v>92.1</v>
      </c>
      <c r="Q19" s="3">
        <v>91.3</v>
      </c>
      <c r="R19" s="3">
        <v>82.9</v>
      </c>
      <c r="S19" s="3">
        <v>104</v>
      </c>
      <c r="T19" s="3">
        <v>66.4</v>
      </c>
      <c r="U19" s="3">
        <v>96.1</v>
      </c>
      <c r="V19" s="30">
        <f t="shared" si="3"/>
        <v>-16.5991902834008</v>
      </c>
      <c r="W19" s="28">
        <f t="shared" si="1"/>
        <v>39802</v>
      </c>
    </row>
    <row r="20" spans="1:23" ht="8.25" customHeight="1">
      <c r="A20" s="44" t="str">
        <f t="shared" si="2"/>
        <v>21/1</v>
      </c>
      <c r="B20" s="3">
        <v>71.3</v>
      </c>
      <c r="C20" s="3">
        <v>60.2</v>
      </c>
      <c r="D20" s="3">
        <v>56.7</v>
      </c>
      <c r="E20" s="3">
        <v>71.7</v>
      </c>
      <c r="F20" s="3">
        <v>67</v>
      </c>
      <c r="G20" s="3">
        <v>75</v>
      </c>
      <c r="H20" s="3">
        <v>66.9</v>
      </c>
      <c r="I20" s="3">
        <v>95.1</v>
      </c>
      <c r="J20" s="3">
        <v>81.2</v>
      </c>
      <c r="K20" s="3">
        <v>75.8</v>
      </c>
      <c r="L20" s="3">
        <v>66.2</v>
      </c>
      <c r="M20" s="3">
        <v>72.4</v>
      </c>
      <c r="N20" s="3">
        <v>61.4</v>
      </c>
      <c r="O20" s="3">
        <v>68.9</v>
      </c>
      <c r="P20" s="3">
        <v>83.4</v>
      </c>
      <c r="Q20" s="3">
        <v>86.2</v>
      </c>
      <c r="R20" s="3">
        <v>79.3</v>
      </c>
      <c r="S20" s="3">
        <v>90.2</v>
      </c>
      <c r="T20" s="3">
        <v>57.7</v>
      </c>
      <c r="U20" s="3">
        <v>84.8</v>
      </c>
      <c r="V20" s="30">
        <f t="shared" si="3"/>
        <v>-21.475770925110137</v>
      </c>
      <c r="W20" s="28">
        <f t="shared" si="1"/>
        <v>39832</v>
      </c>
    </row>
    <row r="21" spans="1:23" ht="8.25" customHeight="1">
      <c r="A21" s="44" t="str">
        <f t="shared" si="2"/>
        <v>2</v>
      </c>
      <c r="B21" s="3">
        <v>68.9</v>
      </c>
      <c r="C21" s="3">
        <v>53.3</v>
      </c>
      <c r="D21" s="3">
        <v>49.8</v>
      </c>
      <c r="E21" s="3">
        <v>74.6</v>
      </c>
      <c r="F21" s="3">
        <v>50.3</v>
      </c>
      <c r="G21" s="3">
        <v>73.1</v>
      </c>
      <c r="H21" s="3">
        <v>56.1</v>
      </c>
      <c r="I21" s="3">
        <v>158.5</v>
      </c>
      <c r="J21" s="3">
        <v>76.4</v>
      </c>
      <c r="K21" s="3">
        <v>79</v>
      </c>
      <c r="L21" s="3">
        <v>65.9</v>
      </c>
      <c r="M21" s="3">
        <v>70.8</v>
      </c>
      <c r="N21" s="3">
        <v>56</v>
      </c>
      <c r="O21" s="3">
        <v>76.1</v>
      </c>
      <c r="P21" s="3">
        <v>80.3</v>
      </c>
      <c r="Q21" s="3">
        <v>74</v>
      </c>
      <c r="R21" s="3">
        <v>76</v>
      </c>
      <c r="S21" s="3">
        <v>97.7</v>
      </c>
      <c r="T21" s="3">
        <v>54.6</v>
      </c>
      <c r="U21" s="3">
        <v>85.4</v>
      </c>
      <c r="V21" s="30">
        <f t="shared" si="3"/>
        <v>-31.782178217821777</v>
      </c>
      <c r="W21" s="28">
        <f t="shared" si="1"/>
        <v>39862</v>
      </c>
    </row>
    <row r="22" spans="1:23" ht="8.25" customHeight="1">
      <c r="A22" s="44" t="str">
        <f t="shared" si="2"/>
        <v>3</v>
      </c>
      <c r="B22" s="3">
        <v>75.1</v>
      </c>
      <c r="C22" s="3">
        <v>56.5</v>
      </c>
      <c r="D22" s="3">
        <v>54.2</v>
      </c>
      <c r="E22" s="3">
        <v>75.5</v>
      </c>
      <c r="F22" s="3">
        <v>62.7</v>
      </c>
      <c r="G22" s="3">
        <v>80.9</v>
      </c>
      <c r="H22" s="3">
        <v>60.8</v>
      </c>
      <c r="I22" s="3">
        <v>132.4</v>
      </c>
      <c r="J22" s="3">
        <v>75.2</v>
      </c>
      <c r="K22" s="3">
        <v>93.2</v>
      </c>
      <c r="L22" s="3">
        <v>70.5</v>
      </c>
      <c r="M22" s="3">
        <v>72.2</v>
      </c>
      <c r="N22" s="3">
        <v>53.8</v>
      </c>
      <c r="O22" s="3">
        <v>86.7</v>
      </c>
      <c r="P22" s="3">
        <v>85.3</v>
      </c>
      <c r="Q22" s="3">
        <v>78.3</v>
      </c>
      <c r="R22" s="3">
        <v>74.2</v>
      </c>
      <c r="S22" s="3">
        <v>104.2</v>
      </c>
      <c r="T22" s="3">
        <v>58</v>
      </c>
      <c r="U22" s="3">
        <v>92.8</v>
      </c>
      <c r="V22" s="30">
        <f t="shared" si="3"/>
        <v>-29.017013232514177</v>
      </c>
      <c r="W22" s="28">
        <f t="shared" si="1"/>
        <v>39892</v>
      </c>
    </row>
    <row r="23" spans="1:23" ht="8.25" customHeight="1">
      <c r="A23" s="44" t="str">
        <f t="shared" si="2"/>
        <v>4</v>
      </c>
      <c r="B23" s="3">
        <v>74.4</v>
      </c>
      <c r="C23" s="3">
        <v>55.6</v>
      </c>
      <c r="D23" s="3">
        <v>59</v>
      </c>
      <c r="E23" s="3">
        <v>86.7</v>
      </c>
      <c r="F23" s="3">
        <v>56.6</v>
      </c>
      <c r="G23" s="3">
        <v>87</v>
      </c>
      <c r="H23" s="3">
        <v>54.8</v>
      </c>
      <c r="I23" s="3">
        <v>120.1</v>
      </c>
      <c r="J23" s="3">
        <v>77.1</v>
      </c>
      <c r="K23" s="3">
        <v>89.7</v>
      </c>
      <c r="L23" s="3">
        <v>69.5</v>
      </c>
      <c r="M23" s="3">
        <v>79.5</v>
      </c>
      <c r="N23" s="3">
        <v>57.6</v>
      </c>
      <c r="O23" s="3">
        <v>91.6</v>
      </c>
      <c r="P23" s="3">
        <v>80.7</v>
      </c>
      <c r="Q23" s="3">
        <v>82.6</v>
      </c>
      <c r="R23" s="3">
        <v>79</v>
      </c>
      <c r="S23" s="3">
        <v>96</v>
      </c>
      <c r="T23" s="3">
        <v>60.1</v>
      </c>
      <c r="U23" s="3">
        <v>75.3</v>
      </c>
      <c r="V23" s="30">
        <f t="shared" si="3"/>
        <v>-25.525525525525527</v>
      </c>
      <c r="W23" s="28">
        <f t="shared" si="1"/>
        <v>39922</v>
      </c>
    </row>
    <row r="24" spans="1:23" ht="8.25" customHeight="1">
      <c r="A24" s="44" t="str">
        <f t="shared" si="2"/>
        <v>5</v>
      </c>
      <c r="B24" s="3">
        <v>72.1</v>
      </c>
      <c r="C24" s="3">
        <v>46.6</v>
      </c>
      <c r="D24" s="3">
        <v>60.8</v>
      </c>
      <c r="E24" s="3">
        <v>82.9</v>
      </c>
      <c r="F24" s="3">
        <v>49.1</v>
      </c>
      <c r="G24" s="3">
        <v>97.6</v>
      </c>
      <c r="H24" s="3">
        <v>52.1</v>
      </c>
      <c r="I24" s="3">
        <v>122.7</v>
      </c>
      <c r="J24" s="3">
        <v>58.8</v>
      </c>
      <c r="K24" s="3">
        <v>63.1</v>
      </c>
      <c r="L24" s="3">
        <v>70</v>
      </c>
      <c r="M24" s="3">
        <v>77.8</v>
      </c>
      <c r="N24" s="3">
        <v>53.5</v>
      </c>
      <c r="O24" s="3">
        <v>94.8</v>
      </c>
      <c r="P24" s="3">
        <v>77.2</v>
      </c>
      <c r="Q24" s="3">
        <v>77.9</v>
      </c>
      <c r="R24" s="3">
        <v>62.3</v>
      </c>
      <c r="S24" s="3">
        <v>89.5</v>
      </c>
      <c r="T24" s="3">
        <v>57.4</v>
      </c>
      <c r="U24" s="3">
        <v>79.5</v>
      </c>
      <c r="V24" s="30">
        <f t="shared" si="3"/>
        <v>-26.72764227642277</v>
      </c>
      <c r="W24" s="28">
        <f t="shared" si="1"/>
        <v>39952</v>
      </c>
    </row>
    <row r="25" spans="1:23" ht="8.25" customHeight="1">
      <c r="A25" s="44" t="str">
        <f t="shared" si="2"/>
        <v>6</v>
      </c>
      <c r="B25" s="3">
        <v>83.1</v>
      </c>
      <c r="C25" s="3">
        <v>56.8</v>
      </c>
      <c r="D25" s="3">
        <v>70.4</v>
      </c>
      <c r="E25" s="3">
        <v>82.2</v>
      </c>
      <c r="F25" s="3">
        <v>55.6</v>
      </c>
      <c r="G25" s="3">
        <v>117</v>
      </c>
      <c r="H25" s="3">
        <v>58.8</v>
      </c>
      <c r="I25" s="3">
        <v>131.1</v>
      </c>
      <c r="J25" s="3">
        <v>67.5</v>
      </c>
      <c r="K25" s="3">
        <v>79.6</v>
      </c>
      <c r="L25" s="3">
        <v>80.6</v>
      </c>
      <c r="M25" s="3">
        <v>80.4</v>
      </c>
      <c r="N25" s="3">
        <v>56.1</v>
      </c>
      <c r="O25" s="3">
        <v>109.5</v>
      </c>
      <c r="P25" s="3">
        <v>87.5</v>
      </c>
      <c r="Q25" s="3">
        <v>91.5</v>
      </c>
      <c r="R25" s="3">
        <v>62.5</v>
      </c>
      <c r="S25" s="3">
        <v>100.3</v>
      </c>
      <c r="T25" s="3">
        <v>58.4</v>
      </c>
      <c r="U25" s="3">
        <v>91.8</v>
      </c>
      <c r="V25" s="30">
        <f t="shared" si="3"/>
        <v>-20.096153846153854</v>
      </c>
      <c r="W25" s="28">
        <f t="shared" si="1"/>
        <v>39982</v>
      </c>
    </row>
    <row r="26" spans="1:23" ht="8.25" customHeight="1">
      <c r="A26" s="45" t="str">
        <f t="shared" si="2"/>
        <v>7</v>
      </c>
      <c r="B26" s="3">
        <v>81.5</v>
      </c>
      <c r="C26" s="3">
        <v>56.5</v>
      </c>
      <c r="D26" s="3">
        <v>75.3</v>
      </c>
      <c r="E26" s="3">
        <v>86</v>
      </c>
      <c r="F26" s="3">
        <v>52.4</v>
      </c>
      <c r="G26" s="3">
        <v>98.1</v>
      </c>
      <c r="H26" s="3">
        <v>63.7</v>
      </c>
      <c r="I26" s="3">
        <v>125.9</v>
      </c>
      <c r="J26" s="3">
        <v>64.2</v>
      </c>
      <c r="K26" s="3">
        <v>88.5</v>
      </c>
      <c r="L26" s="3">
        <v>86.2</v>
      </c>
      <c r="M26" s="3">
        <v>73.3</v>
      </c>
      <c r="N26" s="3">
        <v>55.2</v>
      </c>
      <c r="O26" s="3">
        <v>104.4</v>
      </c>
      <c r="P26" s="3">
        <v>89.2</v>
      </c>
      <c r="Q26" s="3">
        <v>95.8</v>
      </c>
      <c r="R26" s="3">
        <v>65.8</v>
      </c>
      <c r="S26" s="3">
        <v>92.4</v>
      </c>
      <c r="T26" s="3">
        <v>59</v>
      </c>
      <c r="U26" s="3">
        <v>96.3</v>
      </c>
      <c r="V26" s="30">
        <f>(B26/B14-1)*100</f>
        <v>-23.185673892554192</v>
      </c>
      <c r="W26" s="28">
        <f t="shared" si="1"/>
        <v>40012</v>
      </c>
    </row>
    <row r="27" spans="1:23" ht="8.25" customHeight="1">
      <c r="A27" s="45" t="str">
        <f t="shared" si="2"/>
        <v>8</v>
      </c>
      <c r="B27" s="14">
        <v>65</v>
      </c>
      <c r="C27" s="14">
        <v>53.7</v>
      </c>
      <c r="D27" s="14">
        <v>64.3</v>
      </c>
      <c r="E27" s="14">
        <v>78.9</v>
      </c>
      <c r="F27" s="14">
        <v>44.6</v>
      </c>
      <c r="G27" s="14">
        <v>62</v>
      </c>
      <c r="H27" s="14">
        <v>51.6</v>
      </c>
      <c r="I27" s="14">
        <v>122.5</v>
      </c>
      <c r="J27" s="14">
        <v>58.6</v>
      </c>
      <c r="K27" s="14">
        <v>78</v>
      </c>
      <c r="L27" s="14">
        <v>72.5</v>
      </c>
      <c r="M27" s="14">
        <v>72.2</v>
      </c>
      <c r="N27" s="14">
        <v>53.6</v>
      </c>
      <c r="O27" s="14">
        <v>78.5</v>
      </c>
      <c r="P27" s="14">
        <v>76.1</v>
      </c>
      <c r="Q27" s="14">
        <v>77.1</v>
      </c>
      <c r="R27" s="14">
        <v>59.8</v>
      </c>
      <c r="S27" s="3">
        <v>89.6</v>
      </c>
      <c r="T27" s="14">
        <v>55</v>
      </c>
      <c r="U27" s="14">
        <v>78</v>
      </c>
      <c r="V27" s="30">
        <f>(B27/B15-1)*100</f>
        <v>-20.049200492004914</v>
      </c>
      <c r="W27" s="28">
        <f t="shared" si="1"/>
        <v>40042</v>
      </c>
    </row>
    <row r="28" spans="1:23" ht="8.25" customHeight="1">
      <c r="A28" s="45" t="str">
        <f t="shared" si="2"/>
        <v>9</v>
      </c>
      <c r="B28" s="14">
        <v>74.8</v>
      </c>
      <c r="C28" s="14">
        <v>67.2</v>
      </c>
      <c r="D28" s="14">
        <v>77.3</v>
      </c>
      <c r="E28" s="14">
        <v>89.7</v>
      </c>
      <c r="F28" s="14">
        <v>68.3</v>
      </c>
      <c r="G28" s="14">
        <v>67.5</v>
      </c>
      <c r="H28" s="14">
        <v>64.3</v>
      </c>
      <c r="I28" s="14">
        <v>126.2</v>
      </c>
      <c r="J28" s="14">
        <v>66.4</v>
      </c>
      <c r="K28" s="14">
        <v>80.8</v>
      </c>
      <c r="L28" s="14">
        <v>84.3</v>
      </c>
      <c r="M28" s="14">
        <v>78</v>
      </c>
      <c r="N28" s="14">
        <v>58.3</v>
      </c>
      <c r="O28" s="14">
        <v>86.2</v>
      </c>
      <c r="P28" s="14">
        <v>88.4</v>
      </c>
      <c r="Q28" s="14">
        <v>99.9</v>
      </c>
      <c r="R28" s="14">
        <v>59.4</v>
      </c>
      <c r="S28" s="3">
        <v>100.7</v>
      </c>
      <c r="T28" s="14">
        <v>60.9</v>
      </c>
      <c r="U28" s="14">
        <v>85.2</v>
      </c>
      <c r="V28" s="30">
        <f aca="true" t="shared" si="4" ref="V28:V38">(B28/B16-1)*100</f>
        <v>-20.510095642933045</v>
      </c>
      <c r="W28" s="28">
        <f t="shared" si="1"/>
        <v>40072</v>
      </c>
    </row>
    <row r="29" spans="1:23" ht="8.25" customHeight="1">
      <c r="A29" s="45" t="str">
        <f t="shared" si="2"/>
        <v>10</v>
      </c>
      <c r="B29" s="14">
        <v>76</v>
      </c>
      <c r="C29" s="14">
        <v>65.5</v>
      </c>
      <c r="D29" s="14">
        <v>81.3</v>
      </c>
      <c r="E29" s="14">
        <v>84.5</v>
      </c>
      <c r="F29" s="14">
        <v>51.3</v>
      </c>
      <c r="G29" s="14">
        <v>60.4</v>
      </c>
      <c r="H29" s="14">
        <v>71.2</v>
      </c>
      <c r="I29" s="14">
        <v>115.2</v>
      </c>
      <c r="J29" s="14">
        <v>86.9</v>
      </c>
      <c r="K29" s="14">
        <v>90.1</v>
      </c>
      <c r="L29" s="14">
        <v>88.4</v>
      </c>
      <c r="M29" s="14">
        <v>83.1</v>
      </c>
      <c r="N29" s="14">
        <v>61.9</v>
      </c>
      <c r="O29" s="14">
        <v>83.5</v>
      </c>
      <c r="P29" s="14">
        <v>90.3</v>
      </c>
      <c r="Q29" s="14">
        <v>98.1</v>
      </c>
      <c r="R29" s="14">
        <v>64.2</v>
      </c>
      <c r="S29" s="3">
        <v>93.3</v>
      </c>
      <c r="T29" s="14">
        <v>62.4</v>
      </c>
      <c r="U29" s="14">
        <v>96.4</v>
      </c>
      <c r="V29" s="30">
        <f t="shared" si="4"/>
        <v>-19.14893617021277</v>
      </c>
      <c r="W29" s="28">
        <f t="shared" si="1"/>
        <v>40102</v>
      </c>
    </row>
    <row r="30" spans="1:23" ht="8.25" customHeight="1">
      <c r="A30" s="45" t="str">
        <f t="shared" si="2"/>
        <v>11</v>
      </c>
      <c r="B30" s="14">
        <v>79.1</v>
      </c>
      <c r="C30" s="14">
        <v>62.9</v>
      </c>
      <c r="D30" s="14">
        <v>82.3</v>
      </c>
      <c r="E30" s="14">
        <v>81.4</v>
      </c>
      <c r="F30" s="14">
        <v>59.2</v>
      </c>
      <c r="G30" s="14">
        <v>68.4</v>
      </c>
      <c r="H30" s="14">
        <v>73.7</v>
      </c>
      <c r="I30" s="14">
        <v>135.6</v>
      </c>
      <c r="J30" s="14">
        <v>84.6</v>
      </c>
      <c r="K30" s="14">
        <v>79.8</v>
      </c>
      <c r="L30" s="14">
        <v>90.9</v>
      </c>
      <c r="M30" s="14">
        <v>80</v>
      </c>
      <c r="N30" s="14">
        <v>63.7</v>
      </c>
      <c r="O30" s="14">
        <v>91.3</v>
      </c>
      <c r="P30" s="14">
        <v>92.4</v>
      </c>
      <c r="Q30" s="14">
        <v>98.9</v>
      </c>
      <c r="R30" s="14">
        <v>60.2</v>
      </c>
      <c r="S30" s="3">
        <v>104.1</v>
      </c>
      <c r="T30" s="14">
        <v>59.9</v>
      </c>
      <c r="U30" s="14">
        <v>98.2</v>
      </c>
      <c r="V30" s="30">
        <f t="shared" si="4"/>
        <v>-11.81716833890748</v>
      </c>
      <c r="W30" s="28">
        <f t="shared" si="1"/>
        <v>40132</v>
      </c>
    </row>
    <row r="31" spans="1:23" ht="8.25" customHeight="1">
      <c r="A31" s="45" t="str">
        <f t="shared" si="2"/>
        <v>12</v>
      </c>
      <c r="B31" s="14">
        <v>77.3</v>
      </c>
      <c r="C31" s="14">
        <v>63.6</v>
      </c>
      <c r="D31" s="14">
        <v>76.4</v>
      </c>
      <c r="E31" s="14">
        <v>80.5</v>
      </c>
      <c r="F31" s="14">
        <v>55.3</v>
      </c>
      <c r="G31" s="14">
        <v>71.3</v>
      </c>
      <c r="H31" s="14">
        <v>69.1</v>
      </c>
      <c r="I31" s="14">
        <v>127.6</v>
      </c>
      <c r="J31" s="14">
        <v>81</v>
      </c>
      <c r="K31" s="14">
        <v>91.9</v>
      </c>
      <c r="L31" s="14">
        <v>85.2</v>
      </c>
      <c r="M31" s="14">
        <v>79</v>
      </c>
      <c r="N31" s="14">
        <v>60.7</v>
      </c>
      <c r="O31" s="14">
        <v>87.7</v>
      </c>
      <c r="P31" s="14">
        <v>84.5</v>
      </c>
      <c r="Q31" s="14">
        <v>91.8</v>
      </c>
      <c r="R31" s="14">
        <v>56.3</v>
      </c>
      <c r="S31" s="3">
        <v>99.4</v>
      </c>
      <c r="T31" s="14">
        <v>55.6</v>
      </c>
      <c r="U31" s="14">
        <v>84.8</v>
      </c>
      <c r="V31" s="30">
        <f t="shared" si="4"/>
        <v>-6.189320388349529</v>
      </c>
      <c r="W31" s="28">
        <f t="shared" si="1"/>
        <v>40162</v>
      </c>
    </row>
    <row r="32" spans="1:23" ht="8.25" customHeight="1">
      <c r="A32" s="44" t="str">
        <f t="shared" si="2"/>
        <v>22/1</v>
      </c>
      <c r="B32" s="14">
        <v>70.6</v>
      </c>
      <c r="C32" s="14">
        <v>56.7</v>
      </c>
      <c r="D32" s="14">
        <v>74.8</v>
      </c>
      <c r="E32" s="14">
        <v>75.3</v>
      </c>
      <c r="F32" s="14">
        <v>56.1</v>
      </c>
      <c r="G32" s="14">
        <v>63.3</v>
      </c>
      <c r="H32" s="14">
        <v>70.5</v>
      </c>
      <c r="I32" s="14">
        <v>94.6</v>
      </c>
      <c r="J32" s="14">
        <v>69.8</v>
      </c>
      <c r="K32" s="14">
        <v>83.9</v>
      </c>
      <c r="L32" s="14">
        <v>82.2</v>
      </c>
      <c r="M32" s="14">
        <v>71.1</v>
      </c>
      <c r="N32" s="14">
        <v>55.2</v>
      </c>
      <c r="O32" s="14">
        <v>66.2</v>
      </c>
      <c r="P32" s="14">
        <v>78.8</v>
      </c>
      <c r="Q32" s="14">
        <v>84.8</v>
      </c>
      <c r="R32" s="14">
        <v>58.7</v>
      </c>
      <c r="S32" s="3">
        <v>89.2</v>
      </c>
      <c r="T32" s="14">
        <v>54.6</v>
      </c>
      <c r="U32" s="14">
        <v>79.1</v>
      </c>
      <c r="V32" s="26">
        <f t="shared" si="4"/>
        <v>-0.9817671809256745</v>
      </c>
      <c r="W32" s="28">
        <f t="shared" si="1"/>
        <v>40192</v>
      </c>
    </row>
    <row r="33" spans="1:23" ht="8.25" customHeight="1">
      <c r="A33" s="45" t="str">
        <f t="shared" si="2"/>
        <v>2</v>
      </c>
      <c r="B33" s="14">
        <v>79</v>
      </c>
      <c r="C33" s="14">
        <v>68</v>
      </c>
      <c r="D33" s="14">
        <v>79.5</v>
      </c>
      <c r="E33" s="14">
        <v>86.3</v>
      </c>
      <c r="F33" s="14">
        <v>67.8</v>
      </c>
      <c r="G33" s="14">
        <v>82</v>
      </c>
      <c r="H33" s="14">
        <v>77.8</v>
      </c>
      <c r="I33" s="14">
        <v>150.2</v>
      </c>
      <c r="J33" s="14">
        <v>71.1</v>
      </c>
      <c r="K33" s="14">
        <v>81.9</v>
      </c>
      <c r="L33" s="14">
        <v>83</v>
      </c>
      <c r="M33" s="14">
        <v>74.2</v>
      </c>
      <c r="N33" s="14">
        <v>56.3</v>
      </c>
      <c r="O33" s="14">
        <v>70.3</v>
      </c>
      <c r="P33" s="14">
        <v>82.4</v>
      </c>
      <c r="Q33" s="14">
        <v>93.6</v>
      </c>
      <c r="R33" s="14">
        <v>63</v>
      </c>
      <c r="S33" s="3">
        <v>91.2</v>
      </c>
      <c r="T33" s="14">
        <v>57.1</v>
      </c>
      <c r="U33" s="14">
        <v>77.8</v>
      </c>
      <c r="V33" s="26">
        <f t="shared" si="4"/>
        <v>14.658925979680681</v>
      </c>
      <c r="W33" s="28">
        <f t="shared" si="1"/>
        <v>40222</v>
      </c>
    </row>
    <row r="34" spans="1:23" ht="8.25" customHeight="1">
      <c r="A34" s="44" t="str">
        <f t="shared" si="2"/>
        <v>3</v>
      </c>
      <c r="B34" s="14">
        <v>86.6</v>
      </c>
      <c r="C34" s="14">
        <v>73.2</v>
      </c>
      <c r="D34" s="14">
        <v>85.4</v>
      </c>
      <c r="E34" s="14">
        <v>91.3</v>
      </c>
      <c r="F34" s="14">
        <v>85.4</v>
      </c>
      <c r="G34" s="14">
        <v>76.4</v>
      </c>
      <c r="H34" s="14">
        <v>85.9</v>
      </c>
      <c r="I34" s="14">
        <v>132.2</v>
      </c>
      <c r="J34" s="14">
        <v>68.6</v>
      </c>
      <c r="K34" s="14">
        <v>87.4</v>
      </c>
      <c r="L34" s="14">
        <v>97.4</v>
      </c>
      <c r="M34" s="14">
        <v>82.7</v>
      </c>
      <c r="N34" s="14">
        <v>67.8</v>
      </c>
      <c r="O34" s="14">
        <v>90.6</v>
      </c>
      <c r="P34" s="14">
        <v>95.8</v>
      </c>
      <c r="Q34" s="14">
        <v>104.7</v>
      </c>
      <c r="R34" s="14">
        <v>86.3</v>
      </c>
      <c r="S34" s="3">
        <v>105.2</v>
      </c>
      <c r="T34" s="14">
        <v>56.8</v>
      </c>
      <c r="U34" s="14">
        <v>94</v>
      </c>
      <c r="V34" s="26">
        <f t="shared" si="4"/>
        <v>15.31291611185086</v>
      </c>
      <c r="W34" s="28">
        <f t="shared" si="1"/>
        <v>40252</v>
      </c>
    </row>
    <row r="35" spans="1:23" ht="8.25" customHeight="1">
      <c r="A35" s="44" t="str">
        <f t="shared" si="2"/>
        <v>4</v>
      </c>
      <c r="B35" s="14">
        <v>82.2</v>
      </c>
      <c r="C35" s="14">
        <v>74.5</v>
      </c>
      <c r="D35" s="14">
        <v>82.4</v>
      </c>
      <c r="E35" s="14">
        <v>92</v>
      </c>
      <c r="F35" s="14">
        <v>65.6</v>
      </c>
      <c r="G35" s="14">
        <v>77</v>
      </c>
      <c r="H35" s="14">
        <v>77.7</v>
      </c>
      <c r="I35" s="14">
        <v>128.7</v>
      </c>
      <c r="J35" s="14">
        <v>78</v>
      </c>
      <c r="K35" s="14">
        <v>81.3</v>
      </c>
      <c r="L35" s="14">
        <v>89.8</v>
      </c>
      <c r="M35" s="14">
        <v>83.9</v>
      </c>
      <c r="N35" s="14">
        <v>68.2</v>
      </c>
      <c r="O35" s="14">
        <v>92.5</v>
      </c>
      <c r="P35" s="14">
        <v>88.3</v>
      </c>
      <c r="Q35" s="14">
        <v>98.7</v>
      </c>
      <c r="R35" s="14">
        <v>70.7</v>
      </c>
      <c r="S35" s="3">
        <v>97</v>
      </c>
      <c r="T35" s="14">
        <v>54.2</v>
      </c>
      <c r="U35" s="14">
        <v>86.8</v>
      </c>
      <c r="V35" s="26">
        <f t="shared" si="4"/>
        <v>10.483870967741925</v>
      </c>
      <c r="W35" s="28">
        <f t="shared" si="1"/>
        <v>40282</v>
      </c>
    </row>
    <row r="36" spans="1:23" ht="8.25" customHeight="1">
      <c r="A36" s="44" t="str">
        <f t="shared" si="2"/>
        <v>5</v>
      </c>
      <c r="B36" s="14">
        <v>79.4</v>
      </c>
      <c r="C36" s="14">
        <v>71.2</v>
      </c>
      <c r="D36" s="14">
        <v>76.4</v>
      </c>
      <c r="E36" s="14">
        <v>90.7</v>
      </c>
      <c r="F36" s="14">
        <v>61.8</v>
      </c>
      <c r="G36" s="14">
        <v>84.6</v>
      </c>
      <c r="H36" s="14">
        <v>71.4</v>
      </c>
      <c r="I36" s="14">
        <v>131.1</v>
      </c>
      <c r="J36" s="14">
        <v>79.7</v>
      </c>
      <c r="K36" s="14">
        <v>71</v>
      </c>
      <c r="L36" s="14">
        <v>82.6</v>
      </c>
      <c r="M36" s="14">
        <v>82.2</v>
      </c>
      <c r="N36" s="14">
        <v>64.7</v>
      </c>
      <c r="O36" s="14">
        <v>93.6</v>
      </c>
      <c r="P36" s="14">
        <v>79.4</v>
      </c>
      <c r="Q36" s="14">
        <v>86.7</v>
      </c>
      <c r="R36" s="14">
        <v>61.3</v>
      </c>
      <c r="S36" s="3">
        <v>89.8</v>
      </c>
      <c r="T36" s="14">
        <v>53.3</v>
      </c>
      <c r="U36" s="14">
        <v>78.3</v>
      </c>
      <c r="V36" s="26">
        <f t="shared" si="4"/>
        <v>10.124826629681017</v>
      </c>
      <c r="W36" s="28">
        <f t="shared" si="1"/>
        <v>40312</v>
      </c>
    </row>
    <row r="37" spans="1:23" ht="8.25" customHeight="1">
      <c r="A37" s="44" t="str">
        <f t="shared" si="2"/>
        <v>6</v>
      </c>
      <c r="B37" s="14">
        <v>91.5</v>
      </c>
      <c r="C37" s="14">
        <v>79.1</v>
      </c>
      <c r="D37" s="14">
        <v>85.6</v>
      </c>
      <c r="E37" s="14">
        <v>96</v>
      </c>
      <c r="F37" s="14">
        <v>74.9</v>
      </c>
      <c r="G37" s="14">
        <v>101.6</v>
      </c>
      <c r="H37" s="14">
        <v>80.2</v>
      </c>
      <c r="I37" s="14">
        <v>130.7</v>
      </c>
      <c r="J37" s="14">
        <v>83.8</v>
      </c>
      <c r="K37" s="14">
        <v>95.2</v>
      </c>
      <c r="L37" s="14">
        <v>93.9</v>
      </c>
      <c r="M37" s="14">
        <v>82.6</v>
      </c>
      <c r="N37" s="14">
        <v>66.5</v>
      </c>
      <c r="O37" s="14">
        <v>107.3</v>
      </c>
      <c r="P37" s="14">
        <v>92.5</v>
      </c>
      <c r="Q37" s="14">
        <v>103.7</v>
      </c>
      <c r="R37" s="14">
        <v>61.2</v>
      </c>
      <c r="S37" s="3">
        <v>104.8</v>
      </c>
      <c r="T37" s="14">
        <v>55.9</v>
      </c>
      <c r="U37" s="14">
        <v>93</v>
      </c>
      <c r="V37" s="26">
        <f t="shared" si="4"/>
        <v>10.108303249097483</v>
      </c>
      <c r="W37" s="28">
        <f t="shared" si="1"/>
        <v>40342</v>
      </c>
    </row>
    <row r="38" spans="1:23" ht="8.25" customHeight="1">
      <c r="A38" s="44" t="str">
        <f t="shared" si="2"/>
        <v>7</v>
      </c>
      <c r="B38" s="14">
        <v>90.2</v>
      </c>
      <c r="C38" s="14">
        <v>81.2</v>
      </c>
      <c r="D38" s="14">
        <v>85.6</v>
      </c>
      <c r="E38" s="14">
        <v>98.3</v>
      </c>
      <c r="F38" s="14">
        <v>74.4</v>
      </c>
      <c r="G38" s="14">
        <v>90.8</v>
      </c>
      <c r="H38" s="14">
        <v>82.7</v>
      </c>
      <c r="I38" s="14">
        <v>125.7</v>
      </c>
      <c r="J38" s="14">
        <v>82.5</v>
      </c>
      <c r="K38" s="14">
        <v>90.1</v>
      </c>
      <c r="L38" s="14">
        <v>95.7</v>
      </c>
      <c r="M38" s="14">
        <v>72.7</v>
      </c>
      <c r="N38" s="14">
        <v>66.6</v>
      </c>
      <c r="O38" s="14">
        <v>109.3</v>
      </c>
      <c r="P38" s="14">
        <v>96.3</v>
      </c>
      <c r="Q38" s="14">
        <v>104.5</v>
      </c>
      <c r="R38" s="14">
        <v>69.2</v>
      </c>
      <c r="S38" s="3">
        <v>98.3</v>
      </c>
      <c r="T38" s="14">
        <v>54.1</v>
      </c>
      <c r="U38" s="14">
        <v>107.1</v>
      </c>
      <c r="V38" s="26">
        <f t="shared" si="4"/>
        <v>10.674846625766875</v>
      </c>
      <c r="W38" s="28">
        <f t="shared" si="1"/>
        <v>40372</v>
      </c>
    </row>
    <row r="39" spans="1:23" ht="8.25" customHeight="1">
      <c r="A39" s="44" t="str">
        <f t="shared" si="2"/>
        <v>8</v>
      </c>
      <c r="B39" s="14">
        <v>76.5</v>
      </c>
      <c r="C39" s="14">
        <v>70.8</v>
      </c>
      <c r="D39" s="14">
        <v>71.9</v>
      </c>
      <c r="E39" s="14">
        <v>88.4</v>
      </c>
      <c r="F39" s="14">
        <v>68.9</v>
      </c>
      <c r="G39" s="14">
        <v>68.1</v>
      </c>
      <c r="H39" s="14">
        <v>69.1</v>
      </c>
      <c r="I39" s="14">
        <v>129.6</v>
      </c>
      <c r="J39" s="14">
        <v>78.1</v>
      </c>
      <c r="K39" s="14">
        <v>77.8</v>
      </c>
      <c r="L39" s="14">
        <v>84.5</v>
      </c>
      <c r="M39" s="14">
        <v>75.4</v>
      </c>
      <c r="N39" s="14">
        <v>61.7</v>
      </c>
      <c r="O39" s="14">
        <v>92.4</v>
      </c>
      <c r="P39" s="14">
        <v>79.7</v>
      </c>
      <c r="Q39" s="14">
        <v>82.3</v>
      </c>
      <c r="R39" s="14">
        <v>63.3</v>
      </c>
      <c r="S39" s="3">
        <v>90.3</v>
      </c>
      <c r="T39" s="14">
        <v>55.2</v>
      </c>
      <c r="U39" s="14">
        <v>82.6</v>
      </c>
      <c r="V39" s="26">
        <f>(B39/B27-1)*100</f>
        <v>17.692307692307697</v>
      </c>
      <c r="W39" s="28">
        <f t="shared" si="1"/>
        <v>40402</v>
      </c>
    </row>
    <row r="40" spans="1:23" ht="8.25" customHeight="1">
      <c r="A40" s="44" t="str">
        <f t="shared" si="2"/>
        <v>9</v>
      </c>
      <c r="B40" s="14">
        <v>88.2</v>
      </c>
      <c r="C40" s="14">
        <v>84.9</v>
      </c>
      <c r="D40" s="14">
        <v>82.1</v>
      </c>
      <c r="E40" s="14">
        <v>95.9</v>
      </c>
      <c r="F40" s="14">
        <v>76.4</v>
      </c>
      <c r="G40" s="14">
        <v>91.6</v>
      </c>
      <c r="H40" s="14">
        <v>82.7</v>
      </c>
      <c r="I40" s="14">
        <v>133.4</v>
      </c>
      <c r="J40" s="14">
        <v>82.3</v>
      </c>
      <c r="K40" s="14">
        <v>93.1</v>
      </c>
      <c r="L40" s="14">
        <v>94.4</v>
      </c>
      <c r="M40" s="14">
        <v>80.8</v>
      </c>
      <c r="N40" s="14">
        <v>63.6</v>
      </c>
      <c r="O40" s="14">
        <v>93.3</v>
      </c>
      <c r="P40" s="14">
        <v>90.1</v>
      </c>
      <c r="Q40" s="14">
        <v>103.1</v>
      </c>
      <c r="R40" s="14">
        <v>61.7</v>
      </c>
      <c r="S40" s="3">
        <v>95.6</v>
      </c>
      <c r="T40" s="14">
        <v>59.1</v>
      </c>
      <c r="U40" s="14">
        <v>90.4</v>
      </c>
      <c r="V40" s="26">
        <f>(B40/B28-1)*100</f>
        <v>17.914438502673804</v>
      </c>
      <c r="W40" s="28">
        <f>W41-30</f>
        <v>40432</v>
      </c>
    </row>
    <row r="41" spans="1:23" ht="8.25" customHeight="1">
      <c r="A41" s="45" t="str">
        <f t="shared" si="2"/>
        <v>10</v>
      </c>
      <c r="B41" s="14">
        <v>79.3</v>
      </c>
      <c r="C41" s="14">
        <v>80.8</v>
      </c>
      <c r="D41" s="14">
        <v>82.9</v>
      </c>
      <c r="E41" s="14">
        <v>91.3</v>
      </c>
      <c r="F41" s="14">
        <v>72.5</v>
      </c>
      <c r="G41" s="14">
        <v>68.9</v>
      </c>
      <c r="H41" s="14">
        <v>72.8</v>
      </c>
      <c r="I41" s="14">
        <v>123.9</v>
      </c>
      <c r="J41" s="14">
        <v>77.4</v>
      </c>
      <c r="K41" s="14">
        <v>86.9</v>
      </c>
      <c r="L41" s="14">
        <v>92.3</v>
      </c>
      <c r="M41" s="14">
        <v>84.4</v>
      </c>
      <c r="N41" s="14">
        <v>67.1</v>
      </c>
      <c r="O41" s="14">
        <v>83</v>
      </c>
      <c r="P41" s="14">
        <v>92.8</v>
      </c>
      <c r="Q41" s="14">
        <v>99.4</v>
      </c>
      <c r="R41" s="14">
        <v>70.7</v>
      </c>
      <c r="S41" s="3">
        <v>95.8</v>
      </c>
      <c r="T41" s="14">
        <v>62.7</v>
      </c>
      <c r="U41" s="14">
        <v>99.5</v>
      </c>
      <c r="V41" s="26">
        <f>(B41/B29-1)*100</f>
        <v>4.3421052631578805</v>
      </c>
      <c r="W41" s="28">
        <f>グラフ!L$1+10</f>
        <v>40462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B41" sqref="B4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-9.392898052691868</v>
      </c>
      <c r="C4" s="52">
        <f t="shared" si="0"/>
        <v>-6.565656565656564</v>
      </c>
      <c r="D4" s="52">
        <f t="shared" si="0"/>
        <v>-0.5188067444876654</v>
      </c>
      <c r="E4" s="52">
        <f t="shared" si="0"/>
        <v>-4.21166306695463</v>
      </c>
      <c r="F4" s="52">
        <f t="shared" si="0"/>
        <v>11.946902654867264</v>
      </c>
      <c r="G4" s="52">
        <f t="shared" si="0"/>
        <v>-18.04922515952597</v>
      </c>
      <c r="H4" s="52">
        <f t="shared" si="0"/>
        <v>-15.089514066496157</v>
      </c>
      <c r="I4" s="52">
        <f t="shared" si="0"/>
        <v>1.6332590942836012</v>
      </c>
      <c r="J4" s="52">
        <f t="shared" si="0"/>
        <v>-12.274368231046918</v>
      </c>
      <c r="K4" s="52">
        <f t="shared" si="0"/>
        <v>-8.00865800865801</v>
      </c>
      <c r="L4" s="52">
        <f t="shared" si="0"/>
        <v>-0.6637168141592986</v>
      </c>
      <c r="M4" s="52">
        <f t="shared" si="0"/>
        <v>3.0967741935483906</v>
      </c>
      <c r="N4" s="52">
        <f t="shared" si="0"/>
        <v>0.7936507936507908</v>
      </c>
      <c r="O4" s="52">
        <f t="shared" si="0"/>
        <v>-8.128342245989295</v>
      </c>
      <c r="P4" s="52">
        <f t="shared" si="0"/>
        <v>4.382929642445199</v>
      </c>
      <c r="Q4" s="52">
        <f t="shared" si="0"/>
        <v>-2.6831785345717285</v>
      </c>
      <c r="R4" s="52">
        <f t="shared" si="0"/>
        <v>8.281249999999996</v>
      </c>
      <c r="S4" s="52">
        <f>(S41/S40-1)*100</f>
        <v>0.32188841201716833</v>
      </c>
      <c r="T4" s="52">
        <f t="shared" si="0"/>
        <v>1.1904761904761862</v>
      </c>
      <c r="U4" s="52">
        <f t="shared" si="0"/>
        <v>17.12643678160921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20/10</v>
      </c>
      <c r="B17" s="3">
        <v>91.6</v>
      </c>
      <c r="C17" s="3">
        <v>102.4</v>
      </c>
      <c r="D17" s="3">
        <v>89.6</v>
      </c>
      <c r="E17" s="3">
        <v>99.3</v>
      </c>
      <c r="F17" s="3">
        <v>94.7</v>
      </c>
      <c r="G17" s="3">
        <v>87.9</v>
      </c>
      <c r="H17" s="3">
        <v>96.1</v>
      </c>
      <c r="I17" s="3">
        <v>102.1</v>
      </c>
      <c r="J17" s="3">
        <v>108.5</v>
      </c>
      <c r="K17" s="3">
        <v>87.2</v>
      </c>
      <c r="L17" s="3">
        <v>95.4</v>
      </c>
      <c r="M17" s="3">
        <v>88</v>
      </c>
      <c r="N17" s="3">
        <v>69.9</v>
      </c>
      <c r="O17" s="3">
        <v>89.1</v>
      </c>
      <c r="P17" s="3">
        <v>96.2</v>
      </c>
      <c r="Q17" s="3">
        <v>103.2</v>
      </c>
      <c r="R17" s="3">
        <v>84.5</v>
      </c>
      <c r="S17" s="3">
        <v>102.7</v>
      </c>
      <c r="T17" s="3">
        <v>66.8</v>
      </c>
      <c r="U17" s="3">
        <v>94</v>
      </c>
      <c r="V17" s="29">
        <f aca="true" t="shared" si="1" ref="V17:V39">V18-30</f>
        <v>39742</v>
      </c>
    </row>
    <row r="18" spans="1:22" ht="8.25" customHeight="1">
      <c r="A18" s="44" t="str">
        <f aca="true" t="shared" si="2" ref="A18:A41">TEXT(V18,IF(MONTH(V18)=1,"e/m","m"))</f>
        <v>11</v>
      </c>
      <c r="B18" s="3">
        <v>89.1</v>
      </c>
      <c r="C18" s="3">
        <v>96.3</v>
      </c>
      <c r="D18" s="3">
        <v>79.7</v>
      </c>
      <c r="E18" s="3">
        <v>96.2</v>
      </c>
      <c r="F18" s="3">
        <v>78.2</v>
      </c>
      <c r="G18" s="3">
        <v>86.3</v>
      </c>
      <c r="H18" s="3">
        <v>90.6</v>
      </c>
      <c r="I18" s="3">
        <v>99.2</v>
      </c>
      <c r="J18" s="3">
        <v>98.4</v>
      </c>
      <c r="K18" s="3">
        <v>91.6</v>
      </c>
      <c r="L18" s="3">
        <v>86.2</v>
      </c>
      <c r="M18" s="3">
        <v>85.3</v>
      </c>
      <c r="N18" s="3">
        <v>71.9</v>
      </c>
      <c r="O18" s="3">
        <v>92.6</v>
      </c>
      <c r="P18" s="3">
        <v>88.7</v>
      </c>
      <c r="Q18" s="3">
        <v>100.7</v>
      </c>
      <c r="R18" s="3">
        <v>82.4</v>
      </c>
      <c r="S18" s="3">
        <v>101.9</v>
      </c>
      <c r="T18" s="3">
        <v>72.4</v>
      </c>
      <c r="U18" s="3">
        <v>76.9</v>
      </c>
      <c r="V18" s="29">
        <f t="shared" si="1"/>
        <v>39772</v>
      </c>
    </row>
    <row r="19" spans="1:22" ht="8.25" customHeight="1">
      <c r="A19" s="44" t="str">
        <f t="shared" si="2"/>
        <v>12</v>
      </c>
      <c r="B19" s="3">
        <v>82.1</v>
      </c>
      <c r="C19" s="3">
        <v>78.7</v>
      </c>
      <c r="D19" s="3">
        <v>72.1</v>
      </c>
      <c r="E19" s="3">
        <v>93.7</v>
      </c>
      <c r="F19" s="3">
        <v>72.1</v>
      </c>
      <c r="G19" s="3">
        <v>81.2</v>
      </c>
      <c r="H19" s="3">
        <v>79.5</v>
      </c>
      <c r="I19" s="3">
        <v>100.9</v>
      </c>
      <c r="J19" s="3">
        <v>88</v>
      </c>
      <c r="K19" s="3">
        <v>86.7</v>
      </c>
      <c r="L19" s="3">
        <v>75.7</v>
      </c>
      <c r="M19" s="3">
        <v>78</v>
      </c>
      <c r="N19" s="3">
        <v>67.4</v>
      </c>
      <c r="O19" s="3">
        <v>90.8</v>
      </c>
      <c r="P19" s="3">
        <v>90.6</v>
      </c>
      <c r="Q19" s="3">
        <v>94.3</v>
      </c>
      <c r="R19" s="3">
        <v>82.3</v>
      </c>
      <c r="S19" s="3">
        <v>102.2</v>
      </c>
      <c r="T19" s="3">
        <v>66.7</v>
      </c>
      <c r="U19" s="3">
        <v>89.8</v>
      </c>
      <c r="V19" s="29">
        <f t="shared" si="1"/>
        <v>39802</v>
      </c>
    </row>
    <row r="20" spans="1:22" ht="8.25" customHeight="1">
      <c r="A20" s="44" t="str">
        <f t="shared" si="2"/>
        <v>21/1</v>
      </c>
      <c r="B20" s="3">
        <v>80.3</v>
      </c>
      <c r="C20" s="3">
        <v>66.2</v>
      </c>
      <c r="D20" s="3">
        <v>64.6</v>
      </c>
      <c r="E20" s="3">
        <v>86.6</v>
      </c>
      <c r="F20" s="3">
        <v>71.4</v>
      </c>
      <c r="G20" s="3">
        <v>84.9</v>
      </c>
      <c r="H20" s="3">
        <v>70.3</v>
      </c>
      <c r="I20" s="3">
        <v>111.9</v>
      </c>
      <c r="J20" s="3">
        <v>87.4</v>
      </c>
      <c r="K20" s="3">
        <v>86.6</v>
      </c>
      <c r="L20" s="3">
        <v>74.7</v>
      </c>
      <c r="M20" s="3">
        <v>77.9</v>
      </c>
      <c r="N20" s="3">
        <v>63.8</v>
      </c>
      <c r="O20" s="3">
        <v>89.6</v>
      </c>
      <c r="P20" s="3">
        <v>93.1</v>
      </c>
      <c r="Q20" s="3">
        <v>92.8</v>
      </c>
      <c r="R20" s="3">
        <v>82.3</v>
      </c>
      <c r="S20" s="3">
        <v>98.1</v>
      </c>
      <c r="T20" s="3">
        <v>62.8</v>
      </c>
      <c r="U20" s="3">
        <v>103.4</v>
      </c>
      <c r="V20" s="29">
        <f t="shared" si="1"/>
        <v>39832</v>
      </c>
    </row>
    <row r="21" spans="1:22" ht="8.25" customHeight="1">
      <c r="A21" s="44" t="str">
        <f t="shared" si="2"/>
        <v>2</v>
      </c>
      <c r="B21" s="3">
        <v>71.3</v>
      </c>
      <c r="C21" s="3">
        <v>55.6</v>
      </c>
      <c r="D21" s="3">
        <v>53.2</v>
      </c>
      <c r="E21" s="3">
        <v>81.8</v>
      </c>
      <c r="F21" s="3">
        <v>48.6</v>
      </c>
      <c r="G21" s="3">
        <v>76.6</v>
      </c>
      <c r="H21" s="3">
        <v>56.3</v>
      </c>
      <c r="I21" s="3">
        <v>137</v>
      </c>
      <c r="J21" s="3">
        <v>79.3</v>
      </c>
      <c r="K21" s="3">
        <v>79.8</v>
      </c>
      <c r="L21" s="3">
        <v>70.4</v>
      </c>
      <c r="M21" s="3">
        <v>76.3</v>
      </c>
      <c r="N21" s="3">
        <v>59.4</v>
      </c>
      <c r="O21" s="3">
        <v>89.9</v>
      </c>
      <c r="P21" s="3">
        <v>84.6</v>
      </c>
      <c r="Q21" s="3">
        <v>75.9</v>
      </c>
      <c r="R21" s="3">
        <v>76.2</v>
      </c>
      <c r="S21" s="3">
        <v>101.1</v>
      </c>
      <c r="T21" s="3">
        <v>54.9</v>
      </c>
      <c r="U21" s="3">
        <v>93.5</v>
      </c>
      <c r="V21" s="29">
        <f t="shared" si="1"/>
        <v>39862</v>
      </c>
    </row>
    <row r="22" spans="1:22" ht="8.25" customHeight="1">
      <c r="A22" s="44" t="str">
        <f t="shared" si="2"/>
        <v>3</v>
      </c>
      <c r="B22" s="3">
        <v>70.7</v>
      </c>
      <c r="C22" s="3">
        <v>55.1</v>
      </c>
      <c r="D22" s="3">
        <v>53.8</v>
      </c>
      <c r="E22" s="3">
        <v>77.9</v>
      </c>
      <c r="F22" s="3">
        <v>55.5</v>
      </c>
      <c r="G22" s="3">
        <v>75.7</v>
      </c>
      <c r="H22" s="3">
        <v>56</v>
      </c>
      <c r="I22" s="3">
        <v>122.3</v>
      </c>
      <c r="J22" s="3">
        <v>75.1</v>
      </c>
      <c r="K22" s="3">
        <v>86.1</v>
      </c>
      <c r="L22" s="3">
        <v>67.2</v>
      </c>
      <c r="M22" s="3">
        <v>69</v>
      </c>
      <c r="N22" s="3">
        <v>52.4</v>
      </c>
      <c r="O22" s="3">
        <v>88</v>
      </c>
      <c r="P22" s="3">
        <v>79</v>
      </c>
      <c r="Q22" s="3">
        <v>73.3</v>
      </c>
      <c r="R22" s="3">
        <v>68.7</v>
      </c>
      <c r="S22" s="3">
        <v>95.8</v>
      </c>
      <c r="T22" s="3">
        <v>53.5</v>
      </c>
      <c r="U22" s="3">
        <v>87.6</v>
      </c>
      <c r="V22" s="29">
        <f t="shared" si="1"/>
        <v>39892</v>
      </c>
    </row>
    <row r="23" spans="1:22" ht="8.25" customHeight="1">
      <c r="A23" s="44" t="str">
        <f t="shared" si="2"/>
        <v>4</v>
      </c>
      <c r="B23" s="3">
        <v>74.2</v>
      </c>
      <c r="C23" s="3">
        <v>55.8</v>
      </c>
      <c r="D23" s="3">
        <v>59.6</v>
      </c>
      <c r="E23" s="3">
        <v>82.3</v>
      </c>
      <c r="F23" s="3">
        <v>56.9</v>
      </c>
      <c r="G23" s="3">
        <v>76.9</v>
      </c>
      <c r="H23" s="3">
        <v>59.6</v>
      </c>
      <c r="I23" s="3">
        <v>119.2</v>
      </c>
      <c r="J23" s="3">
        <v>72.9</v>
      </c>
      <c r="K23" s="3">
        <v>85.3</v>
      </c>
      <c r="L23" s="3">
        <v>71.3</v>
      </c>
      <c r="M23" s="3">
        <v>76.8</v>
      </c>
      <c r="N23" s="3">
        <v>57.1</v>
      </c>
      <c r="O23" s="3">
        <v>90.6</v>
      </c>
      <c r="P23" s="3">
        <v>82.3</v>
      </c>
      <c r="Q23" s="3">
        <v>83.1</v>
      </c>
      <c r="R23" s="3">
        <v>72.6</v>
      </c>
      <c r="S23" s="3">
        <v>96.2</v>
      </c>
      <c r="T23" s="3">
        <v>57.6</v>
      </c>
      <c r="U23" s="3">
        <v>80</v>
      </c>
      <c r="V23" s="29">
        <f t="shared" si="1"/>
        <v>39922</v>
      </c>
    </row>
    <row r="24" spans="1:22" ht="8.25" customHeight="1">
      <c r="A24" s="44" t="str">
        <f t="shared" si="2"/>
        <v>5</v>
      </c>
      <c r="B24" s="3">
        <v>76</v>
      </c>
      <c r="C24" s="3">
        <v>52.1</v>
      </c>
      <c r="D24" s="3">
        <v>66.9</v>
      </c>
      <c r="E24" s="3">
        <v>80.7</v>
      </c>
      <c r="F24" s="3">
        <v>55.1</v>
      </c>
      <c r="G24" s="3">
        <v>92</v>
      </c>
      <c r="H24" s="3">
        <v>60.8</v>
      </c>
      <c r="I24" s="3">
        <v>128.5</v>
      </c>
      <c r="J24" s="3">
        <v>69</v>
      </c>
      <c r="K24" s="3">
        <v>69.9</v>
      </c>
      <c r="L24" s="3">
        <v>76</v>
      </c>
      <c r="M24" s="3">
        <v>78.1</v>
      </c>
      <c r="N24" s="3">
        <v>55.3</v>
      </c>
      <c r="O24" s="3">
        <v>87.9</v>
      </c>
      <c r="P24" s="3">
        <v>85.4</v>
      </c>
      <c r="Q24" s="3">
        <v>86.1</v>
      </c>
      <c r="R24" s="3">
        <v>69.1</v>
      </c>
      <c r="S24" s="3">
        <v>94.7</v>
      </c>
      <c r="T24" s="3">
        <v>59.9</v>
      </c>
      <c r="U24" s="3">
        <v>91.3</v>
      </c>
      <c r="V24" s="29">
        <f t="shared" si="1"/>
        <v>39952</v>
      </c>
    </row>
    <row r="25" spans="1:22" ht="8.25" customHeight="1">
      <c r="A25" s="44" t="str">
        <f t="shared" si="2"/>
        <v>6</v>
      </c>
      <c r="B25" s="3">
        <v>75.5</v>
      </c>
      <c r="C25" s="3">
        <v>54.9</v>
      </c>
      <c r="D25" s="3">
        <v>67.7</v>
      </c>
      <c r="E25" s="3">
        <v>76.9</v>
      </c>
      <c r="F25" s="3">
        <v>53.9</v>
      </c>
      <c r="G25" s="3">
        <v>85.7</v>
      </c>
      <c r="H25" s="3">
        <v>59</v>
      </c>
      <c r="I25" s="3">
        <v>123.8</v>
      </c>
      <c r="J25" s="3">
        <v>68.1</v>
      </c>
      <c r="K25" s="3">
        <v>78.8</v>
      </c>
      <c r="L25" s="3">
        <v>80.3</v>
      </c>
      <c r="M25" s="3">
        <v>77.4</v>
      </c>
      <c r="N25" s="3">
        <v>55.1</v>
      </c>
      <c r="O25" s="3">
        <v>88</v>
      </c>
      <c r="P25" s="3">
        <v>84.9</v>
      </c>
      <c r="Q25" s="3">
        <v>87.5</v>
      </c>
      <c r="R25" s="3">
        <v>63.3</v>
      </c>
      <c r="S25" s="3">
        <v>96.9</v>
      </c>
      <c r="T25" s="3">
        <v>57.4</v>
      </c>
      <c r="U25" s="3">
        <v>89.5</v>
      </c>
      <c r="V25" s="29">
        <f t="shared" si="1"/>
        <v>39982</v>
      </c>
    </row>
    <row r="26" spans="1:22" ht="8.25" customHeight="1">
      <c r="A26" s="44" t="str">
        <f t="shared" si="2"/>
        <v>7</v>
      </c>
      <c r="B26" s="3">
        <v>75.9</v>
      </c>
      <c r="C26" s="3">
        <v>55</v>
      </c>
      <c r="D26" s="3">
        <v>69.6</v>
      </c>
      <c r="E26" s="3">
        <v>79.7</v>
      </c>
      <c r="F26" s="3">
        <v>52</v>
      </c>
      <c r="G26" s="3">
        <v>80.2</v>
      </c>
      <c r="H26" s="3">
        <v>61.4</v>
      </c>
      <c r="I26" s="3">
        <v>123.1</v>
      </c>
      <c r="J26" s="3">
        <v>66.3</v>
      </c>
      <c r="K26" s="3">
        <v>82.9</v>
      </c>
      <c r="L26" s="3">
        <v>79.8</v>
      </c>
      <c r="M26" s="3">
        <v>79.7</v>
      </c>
      <c r="N26" s="3">
        <v>55.4</v>
      </c>
      <c r="O26" s="3">
        <v>89.7</v>
      </c>
      <c r="P26" s="3">
        <v>84.6</v>
      </c>
      <c r="Q26" s="3">
        <v>89.9</v>
      </c>
      <c r="R26" s="3">
        <v>65.6</v>
      </c>
      <c r="S26" s="3">
        <v>91.3</v>
      </c>
      <c r="T26" s="3">
        <v>59</v>
      </c>
      <c r="U26" s="3">
        <v>88.4</v>
      </c>
      <c r="V26" s="29">
        <f t="shared" si="1"/>
        <v>40012</v>
      </c>
    </row>
    <row r="27" spans="1:22" ht="8.25" customHeight="1">
      <c r="A27" s="44" t="str">
        <f t="shared" si="2"/>
        <v>8</v>
      </c>
      <c r="B27" s="3">
        <v>75.7</v>
      </c>
      <c r="C27" s="3">
        <v>58.5</v>
      </c>
      <c r="D27" s="3">
        <v>72.1</v>
      </c>
      <c r="E27" s="3">
        <v>81.9</v>
      </c>
      <c r="F27" s="3">
        <v>53.1</v>
      </c>
      <c r="G27" s="3">
        <v>77.6</v>
      </c>
      <c r="H27" s="3">
        <v>62.8</v>
      </c>
      <c r="I27" s="3">
        <v>133.1</v>
      </c>
      <c r="J27" s="3">
        <v>65.3</v>
      </c>
      <c r="K27" s="3">
        <v>86.5</v>
      </c>
      <c r="L27" s="3">
        <v>79.7</v>
      </c>
      <c r="M27" s="3">
        <v>75.7</v>
      </c>
      <c r="N27" s="3">
        <v>59.7</v>
      </c>
      <c r="O27" s="3">
        <v>86.2</v>
      </c>
      <c r="P27" s="3">
        <v>85</v>
      </c>
      <c r="Q27" s="3">
        <v>90.9</v>
      </c>
      <c r="R27" s="3">
        <v>67.2</v>
      </c>
      <c r="S27" s="3">
        <v>95.8</v>
      </c>
      <c r="T27" s="3">
        <v>59.9</v>
      </c>
      <c r="U27" s="3">
        <v>86.5</v>
      </c>
      <c r="V27" s="29">
        <f t="shared" si="1"/>
        <v>40042</v>
      </c>
    </row>
    <row r="28" spans="1:22" ht="8.25" customHeight="1">
      <c r="A28" s="44" t="str">
        <f t="shared" si="2"/>
        <v>9</v>
      </c>
      <c r="B28" s="3">
        <v>75.1</v>
      </c>
      <c r="C28" s="3">
        <v>64.4</v>
      </c>
      <c r="D28" s="3">
        <v>73.9</v>
      </c>
      <c r="E28" s="3">
        <v>86.3</v>
      </c>
      <c r="F28" s="3">
        <v>61.2</v>
      </c>
      <c r="G28" s="3">
        <v>81.3</v>
      </c>
      <c r="H28" s="3">
        <v>61.7</v>
      </c>
      <c r="I28" s="3">
        <v>131.9</v>
      </c>
      <c r="J28" s="3">
        <v>68.6</v>
      </c>
      <c r="K28" s="3">
        <v>83.1</v>
      </c>
      <c r="L28" s="3">
        <v>82</v>
      </c>
      <c r="M28" s="3">
        <v>75.3</v>
      </c>
      <c r="N28" s="3">
        <v>58</v>
      </c>
      <c r="O28" s="3">
        <v>87.6</v>
      </c>
      <c r="P28" s="3">
        <v>85.8</v>
      </c>
      <c r="Q28" s="3">
        <v>93.9</v>
      </c>
      <c r="R28" s="3">
        <v>62.2</v>
      </c>
      <c r="S28" s="3">
        <v>98.3</v>
      </c>
      <c r="T28" s="3">
        <v>60.2</v>
      </c>
      <c r="U28" s="3">
        <v>85</v>
      </c>
      <c r="V28" s="29">
        <f t="shared" si="1"/>
        <v>40072</v>
      </c>
    </row>
    <row r="29" spans="1:22" ht="8.25" customHeight="1">
      <c r="A29" s="45" t="str">
        <f t="shared" si="2"/>
        <v>10</v>
      </c>
      <c r="B29" s="3">
        <v>74.5</v>
      </c>
      <c r="C29" s="3">
        <v>59.3</v>
      </c>
      <c r="D29" s="3">
        <v>74.5</v>
      </c>
      <c r="E29" s="3">
        <v>81</v>
      </c>
      <c r="F29" s="3">
        <v>52.1</v>
      </c>
      <c r="G29" s="3">
        <v>76.7</v>
      </c>
      <c r="H29" s="3">
        <v>64</v>
      </c>
      <c r="I29" s="3">
        <v>126.6</v>
      </c>
      <c r="J29" s="3">
        <v>79.8</v>
      </c>
      <c r="K29" s="3">
        <v>84.8</v>
      </c>
      <c r="L29" s="3">
        <v>84.6</v>
      </c>
      <c r="M29" s="3">
        <v>77.8</v>
      </c>
      <c r="N29" s="3">
        <v>58.4</v>
      </c>
      <c r="O29" s="3">
        <v>85.9</v>
      </c>
      <c r="P29" s="3">
        <v>86.2</v>
      </c>
      <c r="Q29" s="3">
        <v>91.5</v>
      </c>
      <c r="R29" s="3">
        <v>61.1</v>
      </c>
      <c r="S29" s="3">
        <v>90.1</v>
      </c>
      <c r="T29" s="3">
        <v>58.9</v>
      </c>
      <c r="U29" s="3">
        <v>95.2</v>
      </c>
      <c r="V29" s="29">
        <f t="shared" si="1"/>
        <v>40102</v>
      </c>
    </row>
    <row r="30" spans="1:22" ht="8.25" customHeight="1">
      <c r="A30" s="45" t="str">
        <f t="shared" si="2"/>
        <v>11</v>
      </c>
      <c r="B30" s="3">
        <v>75.9</v>
      </c>
      <c r="C30" s="3">
        <v>61.7</v>
      </c>
      <c r="D30" s="3">
        <v>76.8</v>
      </c>
      <c r="E30" s="3">
        <v>78.6</v>
      </c>
      <c r="F30" s="3">
        <v>60.4</v>
      </c>
      <c r="G30" s="3">
        <v>70.4</v>
      </c>
      <c r="H30" s="3">
        <v>67</v>
      </c>
      <c r="I30" s="3">
        <v>133.4</v>
      </c>
      <c r="J30" s="3">
        <v>75.5</v>
      </c>
      <c r="K30" s="3">
        <v>81.2</v>
      </c>
      <c r="L30" s="3">
        <v>82.8</v>
      </c>
      <c r="M30" s="3">
        <v>78.7</v>
      </c>
      <c r="N30" s="3">
        <v>59.9</v>
      </c>
      <c r="O30" s="3">
        <v>89.7</v>
      </c>
      <c r="P30" s="3">
        <v>84.5</v>
      </c>
      <c r="Q30" s="3">
        <v>93.8</v>
      </c>
      <c r="R30" s="3">
        <v>58.3</v>
      </c>
      <c r="S30" s="3">
        <v>102.8</v>
      </c>
      <c r="T30" s="3">
        <v>58.9</v>
      </c>
      <c r="U30" s="3">
        <v>80.4</v>
      </c>
      <c r="V30" s="29">
        <f t="shared" si="1"/>
        <v>40132</v>
      </c>
    </row>
    <row r="31" spans="1:22" ht="8.25" customHeight="1">
      <c r="A31" s="45" t="str">
        <f t="shared" si="2"/>
        <v>12</v>
      </c>
      <c r="B31" s="3">
        <v>76.9</v>
      </c>
      <c r="C31" s="3">
        <v>63.6</v>
      </c>
      <c r="D31" s="3">
        <v>75.6</v>
      </c>
      <c r="E31" s="3">
        <v>81.4</v>
      </c>
      <c r="F31" s="3">
        <v>53.5</v>
      </c>
      <c r="G31" s="3">
        <v>77.6</v>
      </c>
      <c r="H31" s="3">
        <v>66</v>
      </c>
      <c r="I31" s="3">
        <v>132.9</v>
      </c>
      <c r="J31" s="3">
        <v>72.9</v>
      </c>
      <c r="K31" s="3">
        <v>89.9</v>
      </c>
      <c r="L31" s="3">
        <v>82.7</v>
      </c>
      <c r="M31" s="3">
        <v>78.1</v>
      </c>
      <c r="N31" s="3">
        <v>58.4</v>
      </c>
      <c r="O31" s="3">
        <v>89.5</v>
      </c>
      <c r="P31" s="3">
        <v>82.8</v>
      </c>
      <c r="Q31" s="3">
        <v>93.2</v>
      </c>
      <c r="R31" s="3">
        <v>54.5</v>
      </c>
      <c r="S31" s="3">
        <v>97.3</v>
      </c>
      <c r="T31" s="3">
        <v>56.1</v>
      </c>
      <c r="U31" s="3">
        <v>80.4</v>
      </c>
      <c r="V31" s="29">
        <f t="shared" si="1"/>
        <v>40162</v>
      </c>
    </row>
    <row r="32" spans="1:22" ht="8.25" customHeight="1">
      <c r="A32" s="45" t="str">
        <f t="shared" si="2"/>
        <v>22/1</v>
      </c>
      <c r="B32" s="3">
        <v>80.9</v>
      </c>
      <c r="C32" s="3">
        <v>63.1</v>
      </c>
      <c r="D32" s="3">
        <v>86</v>
      </c>
      <c r="E32" s="3">
        <v>92.2</v>
      </c>
      <c r="F32" s="3">
        <v>61.7</v>
      </c>
      <c r="G32" s="3">
        <v>73.6</v>
      </c>
      <c r="H32" s="3">
        <v>75.2</v>
      </c>
      <c r="I32" s="3">
        <v>112</v>
      </c>
      <c r="J32" s="3">
        <v>77.1</v>
      </c>
      <c r="K32" s="3">
        <v>99.6</v>
      </c>
      <c r="L32" s="3">
        <v>94.3</v>
      </c>
      <c r="M32" s="3">
        <v>77.4</v>
      </c>
      <c r="N32" s="3">
        <v>57.5</v>
      </c>
      <c r="O32" s="3">
        <v>86.6</v>
      </c>
      <c r="P32" s="3">
        <v>89.9</v>
      </c>
      <c r="Q32" s="3">
        <v>92.9</v>
      </c>
      <c r="R32" s="3">
        <v>62.8</v>
      </c>
      <c r="S32" s="3">
        <v>98</v>
      </c>
      <c r="T32" s="3">
        <v>59.8</v>
      </c>
      <c r="U32" s="3">
        <v>100.1</v>
      </c>
      <c r="V32" s="29">
        <f t="shared" si="1"/>
        <v>40192</v>
      </c>
    </row>
    <row r="33" spans="1:22" ht="8.25" customHeight="1">
      <c r="A33" s="45" t="str">
        <f t="shared" si="2"/>
        <v>2</v>
      </c>
      <c r="B33" s="3">
        <v>81.7</v>
      </c>
      <c r="C33" s="3">
        <v>71</v>
      </c>
      <c r="D33" s="3">
        <v>84.9</v>
      </c>
      <c r="E33" s="3">
        <v>94.6</v>
      </c>
      <c r="F33" s="3">
        <v>65.5</v>
      </c>
      <c r="G33" s="3">
        <v>85.9</v>
      </c>
      <c r="H33" s="3">
        <v>78.1</v>
      </c>
      <c r="I33" s="3">
        <v>129.8</v>
      </c>
      <c r="J33" s="3">
        <v>73.8</v>
      </c>
      <c r="K33" s="3">
        <v>82.7</v>
      </c>
      <c r="L33" s="3">
        <v>88.7</v>
      </c>
      <c r="M33" s="3">
        <v>80</v>
      </c>
      <c r="N33" s="3">
        <v>59.7</v>
      </c>
      <c r="O33" s="3">
        <v>83</v>
      </c>
      <c r="P33" s="3">
        <v>86.8</v>
      </c>
      <c r="Q33" s="3">
        <v>96.1</v>
      </c>
      <c r="R33" s="3">
        <v>63.2</v>
      </c>
      <c r="S33" s="3">
        <v>94.4</v>
      </c>
      <c r="T33" s="3">
        <v>57.4</v>
      </c>
      <c r="U33" s="3">
        <v>85.2</v>
      </c>
      <c r="V33" s="29">
        <f t="shared" si="1"/>
        <v>40222</v>
      </c>
    </row>
    <row r="34" spans="1:22" ht="8.25" customHeight="1">
      <c r="A34" s="44" t="str">
        <f t="shared" si="2"/>
        <v>3</v>
      </c>
      <c r="B34" s="3">
        <v>80.1</v>
      </c>
      <c r="C34" s="3">
        <v>70.6</v>
      </c>
      <c r="D34" s="3">
        <v>84.1</v>
      </c>
      <c r="E34" s="3">
        <v>92.9</v>
      </c>
      <c r="F34" s="3">
        <v>73.3</v>
      </c>
      <c r="G34" s="3">
        <v>69.6</v>
      </c>
      <c r="H34" s="3">
        <v>78</v>
      </c>
      <c r="I34" s="3">
        <v>121.4</v>
      </c>
      <c r="J34" s="3">
        <v>66.9</v>
      </c>
      <c r="K34" s="3">
        <v>77.8</v>
      </c>
      <c r="L34" s="3">
        <v>91.4</v>
      </c>
      <c r="M34" s="3">
        <v>78.2</v>
      </c>
      <c r="N34" s="3">
        <v>65.9</v>
      </c>
      <c r="O34" s="3">
        <v>91.4</v>
      </c>
      <c r="P34" s="3">
        <v>86.8</v>
      </c>
      <c r="Q34" s="3">
        <v>96.5</v>
      </c>
      <c r="R34" s="3">
        <v>77.6</v>
      </c>
      <c r="S34" s="3">
        <v>95.8</v>
      </c>
      <c r="T34" s="3">
        <v>52.2</v>
      </c>
      <c r="U34" s="3">
        <v>85.7</v>
      </c>
      <c r="V34" s="29">
        <f t="shared" si="1"/>
        <v>40252</v>
      </c>
    </row>
    <row r="35" spans="1:22" ht="8.25" customHeight="1">
      <c r="A35" s="44" t="str">
        <f t="shared" si="2"/>
        <v>4</v>
      </c>
      <c r="B35" s="3">
        <v>81.9</v>
      </c>
      <c r="C35" s="3">
        <v>74.8</v>
      </c>
      <c r="D35" s="3">
        <v>83.3</v>
      </c>
      <c r="E35" s="3">
        <v>87.4</v>
      </c>
      <c r="F35" s="3">
        <v>65.9</v>
      </c>
      <c r="G35" s="3">
        <v>68</v>
      </c>
      <c r="H35" s="3">
        <v>84.5</v>
      </c>
      <c r="I35" s="3">
        <v>127.7</v>
      </c>
      <c r="J35" s="3">
        <v>73.8</v>
      </c>
      <c r="K35" s="3">
        <v>77.3</v>
      </c>
      <c r="L35" s="3">
        <v>92.1</v>
      </c>
      <c r="M35" s="3">
        <v>81.1</v>
      </c>
      <c r="N35" s="3">
        <v>67.6</v>
      </c>
      <c r="O35" s="3">
        <v>91.5</v>
      </c>
      <c r="P35" s="3">
        <v>90.1</v>
      </c>
      <c r="Q35" s="3">
        <v>99.3</v>
      </c>
      <c r="R35" s="3">
        <v>65</v>
      </c>
      <c r="S35" s="3">
        <v>97.2</v>
      </c>
      <c r="T35" s="3">
        <v>51.9</v>
      </c>
      <c r="U35" s="3">
        <v>92.3</v>
      </c>
      <c r="V35" s="28">
        <f t="shared" si="1"/>
        <v>40282</v>
      </c>
    </row>
    <row r="36" spans="1:22" ht="8.25" customHeight="1">
      <c r="A36" s="44" t="str">
        <f t="shared" si="2"/>
        <v>5</v>
      </c>
      <c r="B36" s="3">
        <v>83.6</v>
      </c>
      <c r="C36" s="3">
        <v>79.6</v>
      </c>
      <c r="D36" s="3">
        <v>84</v>
      </c>
      <c r="E36" s="3">
        <v>88.3</v>
      </c>
      <c r="F36" s="3">
        <v>69.3</v>
      </c>
      <c r="G36" s="3">
        <v>79.8</v>
      </c>
      <c r="H36" s="3">
        <v>83.3</v>
      </c>
      <c r="I36" s="3">
        <v>137.3</v>
      </c>
      <c r="J36" s="3">
        <v>93.5</v>
      </c>
      <c r="K36" s="3">
        <v>78.7</v>
      </c>
      <c r="L36" s="3">
        <v>89.7</v>
      </c>
      <c r="M36" s="3">
        <v>82.5</v>
      </c>
      <c r="N36" s="3">
        <v>66.9</v>
      </c>
      <c r="O36" s="3">
        <v>86.8</v>
      </c>
      <c r="P36" s="3">
        <v>87.9</v>
      </c>
      <c r="Q36" s="3">
        <v>95.8</v>
      </c>
      <c r="R36" s="3">
        <v>68</v>
      </c>
      <c r="S36" s="3">
        <v>95.1</v>
      </c>
      <c r="T36" s="3">
        <v>55.6</v>
      </c>
      <c r="U36" s="3">
        <v>89.9</v>
      </c>
      <c r="V36" s="28">
        <f t="shared" si="1"/>
        <v>40312</v>
      </c>
    </row>
    <row r="37" spans="1:22" ht="8.25" customHeight="1">
      <c r="A37" s="44" t="str">
        <f t="shared" si="2"/>
        <v>6</v>
      </c>
      <c r="B37" s="3">
        <v>83.2</v>
      </c>
      <c r="C37" s="3">
        <v>76.4</v>
      </c>
      <c r="D37" s="3">
        <v>82.3</v>
      </c>
      <c r="E37" s="3">
        <v>89.8</v>
      </c>
      <c r="F37" s="3">
        <v>72.7</v>
      </c>
      <c r="G37" s="3">
        <v>74.4</v>
      </c>
      <c r="H37" s="3">
        <v>80.5</v>
      </c>
      <c r="I37" s="3">
        <v>123.4</v>
      </c>
      <c r="J37" s="3">
        <v>84.5</v>
      </c>
      <c r="K37" s="3">
        <v>94.2</v>
      </c>
      <c r="L37" s="3">
        <v>93.6</v>
      </c>
      <c r="M37" s="3">
        <v>79.5</v>
      </c>
      <c r="N37" s="3">
        <v>65.4</v>
      </c>
      <c r="O37" s="3">
        <v>86.2</v>
      </c>
      <c r="P37" s="3">
        <v>89.8</v>
      </c>
      <c r="Q37" s="3">
        <v>99.1</v>
      </c>
      <c r="R37" s="3">
        <v>62</v>
      </c>
      <c r="S37" s="3">
        <v>101.2</v>
      </c>
      <c r="T37" s="3">
        <v>55</v>
      </c>
      <c r="U37" s="3">
        <v>90.7</v>
      </c>
      <c r="V37" s="28">
        <f t="shared" si="1"/>
        <v>40342</v>
      </c>
    </row>
    <row r="38" spans="1:22" ht="8.25" customHeight="1">
      <c r="A38" s="44" t="str">
        <f t="shared" si="2"/>
        <v>7</v>
      </c>
      <c r="B38" s="3">
        <v>85.4</v>
      </c>
      <c r="C38" s="3">
        <v>79.9</v>
      </c>
      <c r="D38" s="3">
        <v>79.9</v>
      </c>
      <c r="E38" s="3">
        <v>92.3</v>
      </c>
      <c r="F38" s="3">
        <v>76.1</v>
      </c>
      <c r="G38" s="3">
        <v>76.3</v>
      </c>
      <c r="H38" s="3">
        <v>80.8</v>
      </c>
      <c r="I38" s="3">
        <v>123.6</v>
      </c>
      <c r="J38" s="3">
        <v>87.4</v>
      </c>
      <c r="K38" s="3">
        <v>87.6</v>
      </c>
      <c r="L38" s="3">
        <v>90.1</v>
      </c>
      <c r="M38" s="3">
        <v>80</v>
      </c>
      <c r="N38" s="3">
        <v>67</v>
      </c>
      <c r="O38" s="3">
        <v>94.5</v>
      </c>
      <c r="P38" s="3">
        <v>93.4</v>
      </c>
      <c r="Q38" s="3">
        <v>99.7</v>
      </c>
      <c r="R38" s="3">
        <v>71</v>
      </c>
      <c r="S38" s="3">
        <v>98.2</v>
      </c>
      <c r="T38" s="3">
        <v>54.4</v>
      </c>
      <c r="U38" s="3">
        <v>101.9</v>
      </c>
      <c r="V38" s="28">
        <f t="shared" si="1"/>
        <v>40372</v>
      </c>
    </row>
    <row r="39" spans="1:22" ht="8.25" customHeight="1">
      <c r="A39" s="44" t="str">
        <f t="shared" si="2"/>
        <v>8</v>
      </c>
      <c r="B39" s="3">
        <v>87.6</v>
      </c>
      <c r="C39" s="3">
        <v>76.2</v>
      </c>
      <c r="D39" s="3">
        <v>79.9</v>
      </c>
      <c r="E39" s="3">
        <v>90.6</v>
      </c>
      <c r="F39" s="3">
        <v>79.5</v>
      </c>
      <c r="G39" s="3">
        <v>82.9</v>
      </c>
      <c r="H39" s="3">
        <v>82.9</v>
      </c>
      <c r="I39" s="3">
        <v>139.9</v>
      </c>
      <c r="J39" s="3">
        <v>84.8</v>
      </c>
      <c r="K39" s="3">
        <v>83.1</v>
      </c>
      <c r="L39" s="3">
        <v>91.4</v>
      </c>
      <c r="M39" s="3">
        <v>78.2</v>
      </c>
      <c r="N39" s="3">
        <v>68.5</v>
      </c>
      <c r="O39" s="3">
        <v>100.8</v>
      </c>
      <c r="P39" s="3">
        <v>87.1</v>
      </c>
      <c r="Q39" s="3">
        <v>95.5</v>
      </c>
      <c r="R39" s="3">
        <v>69</v>
      </c>
      <c r="S39" s="3">
        <v>95.6</v>
      </c>
      <c r="T39" s="3">
        <v>59.8</v>
      </c>
      <c r="U39" s="3">
        <v>88.3</v>
      </c>
      <c r="V39" s="28">
        <f t="shared" si="1"/>
        <v>40402</v>
      </c>
    </row>
    <row r="40" spans="1:22" ht="8.25" customHeight="1">
      <c r="A40" s="44" t="str">
        <f t="shared" si="2"/>
        <v>9</v>
      </c>
      <c r="B40" s="3">
        <v>87.3</v>
      </c>
      <c r="C40" s="3">
        <v>79.2</v>
      </c>
      <c r="D40" s="3">
        <v>77.1</v>
      </c>
      <c r="E40" s="3">
        <v>92.6</v>
      </c>
      <c r="F40" s="3">
        <v>67.8</v>
      </c>
      <c r="G40" s="3">
        <v>109.7</v>
      </c>
      <c r="H40" s="3">
        <v>78.2</v>
      </c>
      <c r="I40" s="3">
        <v>134.7</v>
      </c>
      <c r="J40" s="3">
        <v>83.1</v>
      </c>
      <c r="K40" s="3">
        <v>92.4</v>
      </c>
      <c r="L40" s="3">
        <v>90.4</v>
      </c>
      <c r="M40" s="3">
        <v>77.5</v>
      </c>
      <c r="N40" s="3">
        <v>63</v>
      </c>
      <c r="O40" s="3">
        <v>93.5</v>
      </c>
      <c r="P40" s="3">
        <v>86.7</v>
      </c>
      <c r="Q40" s="3">
        <v>96.9</v>
      </c>
      <c r="R40" s="3">
        <v>64</v>
      </c>
      <c r="S40" s="3">
        <v>93.2</v>
      </c>
      <c r="T40" s="3">
        <v>58.8</v>
      </c>
      <c r="U40" s="3">
        <v>87</v>
      </c>
      <c r="V40" s="28">
        <f>V41-30</f>
        <v>40432</v>
      </c>
    </row>
    <row r="41" spans="1:22" ht="8.25" customHeight="1">
      <c r="A41" s="44" t="str">
        <f t="shared" si="2"/>
        <v>10</v>
      </c>
      <c r="B41" s="3">
        <v>79.1</v>
      </c>
      <c r="C41" s="3">
        <v>74</v>
      </c>
      <c r="D41" s="3">
        <v>76.7</v>
      </c>
      <c r="E41" s="3">
        <v>88.7</v>
      </c>
      <c r="F41" s="3">
        <v>75.9</v>
      </c>
      <c r="G41" s="3">
        <v>89.9</v>
      </c>
      <c r="H41" s="3">
        <v>66.4</v>
      </c>
      <c r="I41" s="3">
        <v>136.9</v>
      </c>
      <c r="J41" s="3">
        <v>72.9</v>
      </c>
      <c r="K41" s="3">
        <v>85</v>
      </c>
      <c r="L41" s="3">
        <v>89.8</v>
      </c>
      <c r="M41" s="3">
        <v>79.9</v>
      </c>
      <c r="N41" s="3">
        <v>63.5</v>
      </c>
      <c r="O41" s="3">
        <v>85.9</v>
      </c>
      <c r="P41" s="3">
        <v>90.5</v>
      </c>
      <c r="Q41" s="3">
        <v>94.3</v>
      </c>
      <c r="R41" s="3">
        <v>69.3</v>
      </c>
      <c r="S41" s="3">
        <v>93.5</v>
      </c>
      <c r="T41" s="3">
        <v>59.5</v>
      </c>
      <c r="U41" s="3">
        <v>101.9</v>
      </c>
      <c r="V41" s="28">
        <f>グラフ!L$1+10</f>
        <v>40462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I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6" sqref="Q26:U40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20/10</v>
      </c>
      <c r="B17" s="3">
        <v>93.7</v>
      </c>
      <c r="C17" s="3">
        <v>103.2</v>
      </c>
      <c r="D17" s="3">
        <v>90.9</v>
      </c>
      <c r="E17" s="3">
        <v>96.9</v>
      </c>
      <c r="F17" s="3">
        <v>79.1</v>
      </c>
      <c r="G17" s="3">
        <v>88.5</v>
      </c>
      <c r="H17" s="3">
        <v>95.4</v>
      </c>
      <c r="I17" s="3">
        <v>101.7</v>
      </c>
      <c r="J17" s="3">
        <v>82.8</v>
      </c>
      <c r="K17" s="3">
        <v>88.6</v>
      </c>
      <c r="L17" s="3">
        <v>96</v>
      </c>
      <c r="M17" s="3">
        <v>85</v>
      </c>
      <c r="N17" s="3">
        <v>72.3</v>
      </c>
      <c r="O17" s="3">
        <v>108.8</v>
      </c>
      <c r="P17" s="3">
        <v>96.7</v>
      </c>
      <c r="Q17" s="3">
        <v>106.1</v>
      </c>
      <c r="R17" s="3">
        <v>80</v>
      </c>
      <c r="S17" s="3">
        <v>102.7</v>
      </c>
      <c r="T17" s="3">
        <v>67.5</v>
      </c>
      <c r="U17" s="3">
        <v>99.1</v>
      </c>
      <c r="V17" s="28">
        <f aca="true" t="shared" si="0" ref="V17:V39">V18-30</f>
        <v>39742</v>
      </c>
    </row>
    <row r="18" spans="1:22" ht="8.25" customHeight="1">
      <c r="A18" s="44" t="str">
        <f>TEXT(V18,IF(MONTH(V18)=1,"e/m","m"))</f>
        <v>11</v>
      </c>
      <c r="B18" s="3">
        <v>90.7</v>
      </c>
      <c r="C18" s="3">
        <v>93.8</v>
      </c>
      <c r="D18" s="3">
        <v>82.8</v>
      </c>
      <c r="E18" s="3">
        <v>93.1</v>
      </c>
      <c r="F18" s="3">
        <v>67.9</v>
      </c>
      <c r="G18" s="3">
        <v>87.7</v>
      </c>
      <c r="H18" s="3">
        <v>90.2</v>
      </c>
      <c r="I18" s="3">
        <v>109.3</v>
      </c>
      <c r="J18" s="3">
        <v>82.4</v>
      </c>
      <c r="K18" s="3">
        <v>89.1</v>
      </c>
      <c r="L18" s="3">
        <v>87.7</v>
      </c>
      <c r="M18" s="3">
        <v>82.6</v>
      </c>
      <c r="N18" s="3">
        <v>70.8</v>
      </c>
      <c r="O18" s="3">
        <v>110.8</v>
      </c>
      <c r="P18" s="3">
        <v>88.6</v>
      </c>
      <c r="Q18" s="3">
        <v>101.5</v>
      </c>
      <c r="R18" s="3">
        <v>78.3</v>
      </c>
      <c r="S18" s="3">
        <v>101.9</v>
      </c>
      <c r="T18" s="3">
        <v>67</v>
      </c>
      <c r="U18" s="3">
        <v>80.5</v>
      </c>
      <c r="V18" s="28">
        <f t="shared" si="0"/>
        <v>39772</v>
      </c>
    </row>
    <row r="19" spans="1:22" ht="8.25" customHeight="1">
      <c r="A19" s="44" t="str">
        <f aca="true" t="shared" si="1" ref="A19:A41">TEXT(V19,IF(MONTH(V19)=1,"e/m","m"))</f>
        <v>12</v>
      </c>
      <c r="B19" s="3">
        <v>84.6</v>
      </c>
      <c r="C19" s="3">
        <v>78.9</v>
      </c>
      <c r="D19" s="3">
        <v>73.2</v>
      </c>
      <c r="E19" s="3">
        <v>89.9</v>
      </c>
      <c r="F19" s="3">
        <v>62.2</v>
      </c>
      <c r="G19" s="3">
        <v>83.9</v>
      </c>
      <c r="H19" s="3">
        <v>79.8</v>
      </c>
      <c r="I19" s="3">
        <v>101.1</v>
      </c>
      <c r="J19" s="3">
        <v>82.8</v>
      </c>
      <c r="K19" s="3">
        <v>83.2</v>
      </c>
      <c r="L19" s="3">
        <v>79.1</v>
      </c>
      <c r="M19" s="3">
        <v>77</v>
      </c>
      <c r="N19" s="3">
        <v>69.2</v>
      </c>
      <c r="O19" s="3">
        <v>114.1</v>
      </c>
      <c r="P19" s="3">
        <v>88.2</v>
      </c>
      <c r="Q19" s="3">
        <v>97.8</v>
      </c>
      <c r="R19" s="3">
        <v>79.5</v>
      </c>
      <c r="S19" s="3">
        <v>102.2</v>
      </c>
      <c r="T19" s="3">
        <v>56.5</v>
      </c>
      <c r="U19" s="3">
        <v>86.8</v>
      </c>
      <c r="V19" s="28">
        <f t="shared" si="0"/>
        <v>39802</v>
      </c>
    </row>
    <row r="20" spans="1:22" ht="8.25" customHeight="1">
      <c r="A20" s="44" t="str">
        <f t="shared" si="1"/>
        <v>21/1</v>
      </c>
      <c r="B20" s="3">
        <v>78.7</v>
      </c>
      <c r="C20" s="3">
        <v>64.5</v>
      </c>
      <c r="D20" s="3">
        <v>67.9</v>
      </c>
      <c r="E20" s="3">
        <v>83.2</v>
      </c>
      <c r="F20" s="3">
        <v>61.2</v>
      </c>
      <c r="G20" s="3">
        <v>87.1</v>
      </c>
      <c r="H20" s="3">
        <v>73.3</v>
      </c>
      <c r="I20" s="3">
        <v>113</v>
      </c>
      <c r="J20" s="3">
        <v>86.7</v>
      </c>
      <c r="K20" s="3">
        <v>80.6</v>
      </c>
      <c r="L20" s="3">
        <v>75.7</v>
      </c>
      <c r="M20" s="3">
        <v>75.9</v>
      </c>
      <c r="N20" s="3">
        <v>63.8</v>
      </c>
      <c r="O20" s="3">
        <v>88.8</v>
      </c>
      <c r="P20" s="3">
        <v>92.1</v>
      </c>
      <c r="Q20" s="3">
        <v>95.5</v>
      </c>
      <c r="R20" s="3">
        <v>80.6</v>
      </c>
      <c r="S20" s="3">
        <v>98.1</v>
      </c>
      <c r="T20" s="3">
        <v>58.9</v>
      </c>
      <c r="U20" s="3">
        <v>100.9</v>
      </c>
      <c r="V20" s="28">
        <f t="shared" si="0"/>
        <v>39832</v>
      </c>
    </row>
    <row r="21" spans="1:22" ht="8.25" customHeight="1">
      <c r="A21" s="44" t="str">
        <f t="shared" si="1"/>
        <v>2</v>
      </c>
      <c r="B21" s="3">
        <v>72.3</v>
      </c>
      <c r="C21" s="3">
        <v>57.9</v>
      </c>
      <c r="D21" s="3">
        <v>58.9</v>
      </c>
      <c r="E21" s="3">
        <v>76.8</v>
      </c>
      <c r="F21" s="3">
        <v>48.3</v>
      </c>
      <c r="G21" s="3">
        <v>79.2</v>
      </c>
      <c r="H21" s="3">
        <v>63.7</v>
      </c>
      <c r="I21" s="3">
        <v>123.7</v>
      </c>
      <c r="J21" s="3">
        <v>84.3</v>
      </c>
      <c r="K21" s="3">
        <v>76.7</v>
      </c>
      <c r="L21" s="3">
        <v>69.9</v>
      </c>
      <c r="M21" s="3">
        <v>75</v>
      </c>
      <c r="N21" s="3">
        <v>60.7</v>
      </c>
      <c r="O21" s="3">
        <v>89.9</v>
      </c>
      <c r="P21" s="3">
        <v>86.8</v>
      </c>
      <c r="Q21" s="3">
        <v>82</v>
      </c>
      <c r="R21" s="3">
        <v>75.5</v>
      </c>
      <c r="S21" s="3">
        <v>101.1</v>
      </c>
      <c r="T21" s="3">
        <v>51.6</v>
      </c>
      <c r="U21" s="3">
        <v>97.1</v>
      </c>
      <c r="V21" s="28">
        <f t="shared" si="0"/>
        <v>39862</v>
      </c>
    </row>
    <row r="22" spans="1:22" ht="8.25" customHeight="1">
      <c r="A22" s="44" t="str">
        <f t="shared" si="1"/>
        <v>3</v>
      </c>
      <c r="B22" s="3">
        <v>72.2</v>
      </c>
      <c r="C22" s="3">
        <v>56.5</v>
      </c>
      <c r="D22" s="3">
        <v>58.6</v>
      </c>
      <c r="E22" s="3">
        <v>75.9</v>
      </c>
      <c r="F22" s="3">
        <v>53.6</v>
      </c>
      <c r="G22" s="3">
        <v>77.3</v>
      </c>
      <c r="H22" s="3">
        <v>64.9</v>
      </c>
      <c r="I22" s="3">
        <v>109.3</v>
      </c>
      <c r="J22" s="3">
        <v>99.5</v>
      </c>
      <c r="K22" s="3">
        <v>81</v>
      </c>
      <c r="L22" s="3">
        <v>69.6</v>
      </c>
      <c r="M22" s="3">
        <v>70.8</v>
      </c>
      <c r="N22" s="3">
        <v>55.1</v>
      </c>
      <c r="O22" s="3">
        <v>89.3</v>
      </c>
      <c r="P22" s="3">
        <v>80.2</v>
      </c>
      <c r="Q22" s="3">
        <v>78.3</v>
      </c>
      <c r="R22" s="3">
        <v>84.8</v>
      </c>
      <c r="S22" s="3">
        <v>95.8</v>
      </c>
      <c r="T22" s="3">
        <v>50.2</v>
      </c>
      <c r="U22" s="3">
        <v>84.7</v>
      </c>
      <c r="V22" s="28">
        <f t="shared" si="0"/>
        <v>39892</v>
      </c>
    </row>
    <row r="23" spans="1:22" ht="8.25" customHeight="1">
      <c r="A23" s="44" t="str">
        <f t="shared" si="1"/>
        <v>4</v>
      </c>
      <c r="B23" s="3">
        <v>75.2</v>
      </c>
      <c r="C23" s="3">
        <v>57.9</v>
      </c>
      <c r="D23" s="3">
        <v>65</v>
      </c>
      <c r="E23" s="3">
        <v>80.6</v>
      </c>
      <c r="F23" s="3">
        <v>53</v>
      </c>
      <c r="G23" s="3">
        <v>76.7</v>
      </c>
      <c r="H23" s="3">
        <v>63.1</v>
      </c>
      <c r="I23" s="3">
        <v>125.6</v>
      </c>
      <c r="J23" s="3">
        <v>88.2</v>
      </c>
      <c r="K23" s="3">
        <v>81</v>
      </c>
      <c r="L23" s="3">
        <v>74.3</v>
      </c>
      <c r="M23" s="3">
        <v>73</v>
      </c>
      <c r="N23" s="3">
        <v>57.9</v>
      </c>
      <c r="O23" s="3">
        <v>105.2</v>
      </c>
      <c r="P23" s="3">
        <v>82.3</v>
      </c>
      <c r="Q23" s="3">
        <v>86.6</v>
      </c>
      <c r="R23" s="3">
        <v>72.3</v>
      </c>
      <c r="S23" s="3">
        <v>96.2</v>
      </c>
      <c r="T23" s="3">
        <v>54.6</v>
      </c>
      <c r="U23" s="3">
        <v>82.6</v>
      </c>
      <c r="V23" s="28">
        <f t="shared" si="0"/>
        <v>39922</v>
      </c>
    </row>
    <row r="24" spans="1:22" ht="8.25" customHeight="1">
      <c r="A24" s="44" t="str">
        <f t="shared" si="1"/>
        <v>5</v>
      </c>
      <c r="B24" s="3">
        <v>76.8</v>
      </c>
      <c r="C24" s="3">
        <v>55.5</v>
      </c>
      <c r="D24" s="3">
        <v>68.3</v>
      </c>
      <c r="E24" s="3">
        <v>79.7</v>
      </c>
      <c r="F24" s="3">
        <v>51.2</v>
      </c>
      <c r="G24" s="3">
        <v>95.7</v>
      </c>
      <c r="H24" s="3">
        <v>64</v>
      </c>
      <c r="I24" s="3">
        <v>131.2</v>
      </c>
      <c r="J24" s="3">
        <v>77.8</v>
      </c>
      <c r="K24" s="3">
        <v>71.5</v>
      </c>
      <c r="L24" s="3">
        <v>77.8</v>
      </c>
      <c r="M24" s="3">
        <v>72.5</v>
      </c>
      <c r="N24" s="3">
        <v>59.7</v>
      </c>
      <c r="O24" s="3">
        <v>97.6</v>
      </c>
      <c r="P24" s="3">
        <v>83.1</v>
      </c>
      <c r="Q24" s="3">
        <v>88.6</v>
      </c>
      <c r="R24" s="3">
        <v>69.4</v>
      </c>
      <c r="S24" s="3">
        <v>94.6</v>
      </c>
      <c r="T24" s="3">
        <v>54.4</v>
      </c>
      <c r="U24" s="3">
        <v>85.6</v>
      </c>
      <c r="V24" s="28">
        <f t="shared" si="0"/>
        <v>39952</v>
      </c>
    </row>
    <row r="25" spans="1:22" ht="8.25" customHeight="1">
      <c r="A25" s="44" t="str">
        <f t="shared" si="1"/>
        <v>6</v>
      </c>
      <c r="B25" s="3">
        <v>77.4</v>
      </c>
      <c r="C25" s="3">
        <v>58.2</v>
      </c>
      <c r="D25" s="3">
        <v>70.2</v>
      </c>
      <c r="E25" s="3">
        <v>80.4</v>
      </c>
      <c r="F25" s="3">
        <v>51.9</v>
      </c>
      <c r="G25" s="3">
        <v>91.1</v>
      </c>
      <c r="H25" s="3">
        <v>63</v>
      </c>
      <c r="I25" s="3">
        <v>126.8</v>
      </c>
      <c r="J25" s="3">
        <v>70.9</v>
      </c>
      <c r="K25" s="3">
        <v>76.9</v>
      </c>
      <c r="L25" s="3">
        <v>82.5</v>
      </c>
      <c r="M25" s="3">
        <v>72</v>
      </c>
      <c r="N25" s="3">
        <v>57.8</v>
      </c>
      <c r="O25" s="3">
        <v>101.3</v>
      </c>
      <c r="P25" s="3">
        <v>84.7</v>
      </c>
      <c r="Q25" s="3">
        <v>90.2</v>
      </c>
      <c r="R25" s="3">
        <v>61.7</v>
      </c>
      <c r="S25" s="3">
        <v>96.8</v>
      </c>
      <c r="T25" s="3">
        <v>52</v>
      </c>
      <c r="U25" s="3">
        <v>90.9</v>
      </c>
      <c r="V25" s="28">
        <f t="shared" si="0"/>
        <v>39982</v>
      </c>
    </row>
    <row r="26" spans="1:22" ht="8.25" customHeight="1">
      <c r="A26" s="44" t="str">
        <f t="shared" si="1"/>
        <v>7</v>
      </c>
      <c r="B26" s="3">
        <v>77.8</v>
      </c>
      <c r="C26" s="3">
        <v>58.9</v>
      </c>
      <c r="D26" s="3">
        <v>71.8</v>
      </c>
      <c r="E26" s="3">
        <v>81.3</v>
      </c>
      <c r="F26" s="3">
        <v>49.6</v>
      </c>
      <c r="G26" s="3">
        <v>90.4</v>
      </c>
      <c r="H26" s="3">
        <v>62.6</v>
      </c>
      <c r="I26" s="3">
        <v>131.3</v>
      </c>
      <c r="J26" s="3">
        <v>67.7</v>
      </c>
      <c r="K26" s="3">
        <v>81.3</v>
      </c>
      <c r="L26" s="3">
        <v>81.9</v>
      </c>
      <c r="M26" s="3">
        <v>75.7</v>
      </c>
      <c r="N26" s="3">
        <v>58.3</v>
      </c>
      <c r="O26" s="3">
        <v>105.4</v>
      </c>
      <c r="P26" s="3">
        <v>83.8</v>
      </c>
      <c r="Q26" s="3">
        <v>93.4</v>
      </c>
      <c r="R26" s="3">
        <v>65.1</v>
      </c>
      <c r="S26" s="3">
        <v>91.2</v>
      </c>
      <c r="T26" s="3">
        <v>51.2</v>
      </c>
      <c r="U26" s="3">
        <v>87.5</v>
      </c>
      <c r="V26" s="28">
        <f t="shared" si="0"/>
        <v>40012</v>
      </c>
    </row>
    <row r="27" spans="1:22" ht="8.25" customHeight="1">
      <c r="A27" s="44" t="str">
        <f t="shared" si="1"/>
        <v>8</v>
      </c>
      <c r="B27" s="3">
        <v>77.1</v>
      </c>
      <c r="C27" s="3">
        <v>63.3</v>
      </c>
      <c r="D27" s="3">
        <v>73.3</v>
      </c>
      <c r="E27" s="3">
        <v>81.9</v>
      </c>
      <c r="F27" s="3">
        <v>49.5</v>
      </c>
      <c r="G27" s="3">
        <v>85.7</v>
      </c>
      <c r="H27" s="3">
        <v>63.1</v>
      </c>
      <c r="I27" s="3">
        <v>132.5</v>
      </c>
      <c r="J27" s="3">
        <v>67.7</v>
      </c>
      <c r="K27" s="3">
        <v>81.6</v>
      </c>
      <c r="L27" s="3">
        <v>84.3</v>
      </c>
      <c r="M27" s="3">
        <v>73.4</v>
      </c>
      <c r="N27" s="3">
        <v>59.4</v>
      </c>
      <c r="O27" s="3">
        <v>101.8</v>
      </c>
      <c r="P27" s="3">
        <v>85.5</v>
      </c>
      <c r="Q27" s="3">
        <v>92.9</v>
      </c>
      <c r="R27" s="3">
        <v>68.9</v>
      </c>
      <c r="S27" s="3">
        <v>95.7</v>
      </c>
      <c r="T27" s="3">
        <v>53.3</v>
      </c>
      <c r="U27" s="3">
        <v>90.2</v>
      </c>
      <c r="V27" s="28">
        <f t="shared" si="0"/>
        <v>40042</v>
      </c>
    </row>
    <row r="28" spans="1:22" ht="8.25" customHeight="1">
      <c r="A28" s="44" t="str">
        <f t="shared" si="1"/>
        <v>9</v>
      </c>
      <c r="B28" s="3">
        <v>77.7</v>
      </c>
      <c r="C28" s="3">
        <v>68.1</v>
      </c>
      <c r="D28" s="3">
        <v>73.8</v>
      </c>
      <c r="E28" s="3">
        <v>82.6</v>
      </c>
      <c r="F28" s="3">
        <v>56.2</v>
      </c>
      <c r="G28" s="3">
        <v>92.2</v>
      </c>
      <c r="H28" s="3">
        <v>64.3</v>
      </c>
      <c r="I28" s="3">
        <v>131</v>
      </c>
      <c r="J28" s="3">
        <v>71.2</v>
      </c>
      <c r="K28" s="3">
        <v>79.4</v>
      </c>
      <c r="L28" s="3">
        <v>84.3</v>
      </c>
      <c r="M28" s="3">
        <v>74.4</v>
      </c>
      <c r="N28" s="3">
        <v>60.3</v>
      </c>
      <c r="O28" s="3">
        <v>103.1</v>
      </c>
      <c r="P28" s="3">
        <v>86.5</v>
      </c>
      <c r="Q28" s="3">
        <v>95.9</v>
      </c>
      <c r="R28" s="3">
        <v>59.5</v>
      </c>
      <c r="S28" s="3">
        <v>98.2</v>
      </c>
      <c r="T28" s="3">
        <v>53.4</v>
      </c>
      <c r="U28" s="3">
        <v>89.2</v>
      </c>
      <c r="V28" s="28">
        <f t="shared" si="0"/>
        <v>40072</v>
      </c>
    </row>
    <row r="29" spans="1:22" ht="8.25" customHeight="1">
      <c r="A29" s="44" t="str">
        <f t="shared" si="1"/>
        <v>10</v>
      </c>
      <c r="B29" s="3">
        <v>76.2</v>
      </c>
      <c r="C29" s="3">
        <v>62.1</v>
      </c>
      <c r="D29" s="3">
        <v>74.2</v>
      </c>
      <c r="E29" s="3">
        <v>83.4</v>
      </c>
      <c r="F29" s="3">
        <v>48.2</v>
      </c>
      <c r="G29" s="3">
        <v>87.3</v>
      </c>
      <c r="H29" s="3">
        <v>66.2</v>
      </c>
      <c r="I29" s="3">
        <v>133.5</v>
      </c>
      <c r="J29" s="3">
        <v>76.2</v>
      </c>
      <c r="K29" s="3">
        <v>84.3</v>
      </c>
      <c r="L29" s="3">
        <v>85.3</v>
      </c>
      <c r="M29" s="3">
        <v>74.9</v>
      </c>
      <c r="N29" s="3">
        <v>61.4</v>
      </c>
      <c r="O29" s="3">
        <v>93.2</v>
      </c>
      <c r="P29" s="3">
        <v>86</v>
      </c>
      <c r="Q29" s="3">
        <v>94.9</v>
      </c>
      <c r="R29" s="3">
        <v>58.2</v>
      </c>
      <c r="S29" s="3">
        <v>90</v>
      </c>
      <c r="T29" s="3">
        <v>51.4</v>
      </c>
      <c r="U29" s="3">
        <v>92.8</v>
      </c>
      <c r="V29" s="28">
        <f t="shared" si="0"/>
        <v>40102</v>
      </c>
    </row>
    <row r="30" spans="1:22" ht="8.25" customHeight="1">
      <c r="A30" s="44" t="str">
        <f t="shared" si="1"/>
        <v>11</v>
      </c>
      <c r="B30" s="3">
        <v>78.9</v>
      </c>
      <c r="C30" s="3">
        <v>64.1</v>
      </c>
      <c r="D30" s="3">
        <v>76.1</v>
      </c>
      <c r="E30" s="3">
        <v>79.7</v>
      </c>
      <c r="F30" s="3">
        <v>52.5</v>
      </c>
      <c r="G30" s="3">
        <v>81.7</v>
      </c>
      <c r="H30" s="3">
        <v>69.9</v>
      </c>
      <c r="I30" s="3">
        <v>130.7</v>
      </c>
      <c r="J30" s="3">
        <v>85.7</v>
      </c>
      <c r="K30" s="3">
        <v>81.6</v>
      </c>
      <c r="L30" s="3">
        <v>84</v>
      </c>
      <c r="M30" s="3">
        <v>74.7</v>
      </c>
      <c r="N30" s="3">
        <v>62.3</v>
      </c>
      <c r="O30" s="3">
        <v>102.8</v>
      </c>
      <c r="P30" s="3">
        <v>85</v>
      </c>
      <c r="Q30" s="3">
        <v>98.3</v>
      </c>
      <c r="R30" s="3">
        <v>55.8</v>
      </c>
      <c r="S30" s="3">
        <v>102.7</v>
      </c>
      <c r="T30" s="3">
        <v>53.5</v>
      </c>
      <c r="U30" s="3">
        <v>83.4</v>
      </c>
      <c r="V30" s="28">
        <f t="shared" si="0"/>
        <v>40132</v>
      </c>
    </row>
    <row r="31" spans="1:22" ht="8.25" customHeight="1">
      <c r="A31" s="44" t="str">
        <f t="shared" si="1"/>
        <v>12</v>
      </c>
      <c r="B31" s="3">
        <v>78.6</v>
      </c>
      <c r="C31" s="3">
        <v>65.1</v>
      </c>
      <c r="D31" s="3">
        <v>77.1</v>
      </c>
      <c r="E31" s="3">
        <v>79.6</v>
      </c>
      <c r="F31" s="3">
        <v>49</v>
      </c>
      <c r="G31" s="3">
        <v>89</v>
      </c>
      <c r="H31" s="3">
        <v>69.7</v>
      </c>
      <c r="I31" s="3">
        <v>149.6</v>
      </c>
      <c r="J31" s="3">
        <v>77.7</v>
      </c>
      <c r="K31" s="3">
        <v>86.1</v>
      </c>
      <c r="L31" s="3">
        <v>84.8</v>
      </c>
      <c r="M31" s="3">
        <v>74.8</v>
      </c>
      <c r="N31" s="3">
        <v>60.1</v>
      </c>
      <c r="O31" s="3">
        <v>96.9</v>
      </c>
      <c r="P31" s="3">
        <v>84.3</v>
      </c>
      <c r="Q31" s="3">
        <v>95.6</v>
      </c>
      <c r="R31" s="3">
        <v>53.8</v>
      </c>
      <c r="S31" s="3">
        <v>97.2</v>
      </c>
      <c r="T31" s="3">
        <v>51.1</v>
      </c>
      <c r="U31" s="3">
        <v>87.3</v>
      </c>
      <c r="V31" s="28">
        <f t="shared" si="0"/>
        <v>40162</v>
      </c>
    </row>
    <row r="32" spans="1:22" ht="8.25" customHeight="1">
      <c r="A32" s="44" t="str">
        <f t="shared" si="1"/>
        <v>22/1</v>
      </c>
      <c r="B32" s="3">
        <v>81.5</v>
      </c>
      <c r="C32" s="3">
        <v>67.1</v>
      </c>
      <c r="D32" s="3">
        <v>83.3</v>
      </c>
      <c r="E32" s="3">
        <v>88.3</v>
      </c>
      <c r="F32" s="3">
        <v>55.2</v>
      </c>
      <c r="G32" s="3">
        <v>87.3</v>
      </c>
      <c r="H32" s="3">
        <v>77</v>
      </c>
      <c r="I32" s="3">
        <v>100.1</v>
      </c>
      <c r="J32" s="3">
        <v>78.3</v>
      </c>
      <c r="K32" s="3">
        <v>100.1</v>
      </c>
      <c r="L32" s="3">
        <v>93.9</v>
      </c>
      <c r="M32" s="3">
        <v>74.9</v>
      </c>
      <c r="N32" s="3">
        <v>61.5</v>
      </c>
      <c r="O32" s="3">
        <v>85.7</v>
      </c>
      <c r="P32" s="3">
        <v>91.6</v>
      </c>
      <c r="Q32" s="3">
        <v>97.9</v>
      </c>
      <c r="R32" s="3">
        <v>58.8</v>
      </c>
      <c r="S32" s="3">
        <v>97.9</v>
      </c>
      <c r="T32" s="3">
        <v>55.8</v>
      </c>
      <c r="U32" s="3">
        <v>105.7</v>
      </c>
      <c r="V32" s="28">
        <f t="shared" si="0"/>
        <v>40192</v>
      </c>
    </row>
    <row r="33" spans="1:22" ht="8.25" customHeight="1">
      <c r="A33" s="44" t="str">
        <f t="shared" si="1"/>
        <v>2</v>
      </c>
      <c r="B33" s="3">
        <v>82.5</v>
      </c>
      <c r="C33" s="3">
        <v>69.6</v>
      </c>
      <c r="D33" s="3">
        <v>84</v>
      </c>
      <c r="E33" s="3">
        <v>92.3</v>
      </c>
      <c r="F33" s="3">
        <v>60.7</v>
      </c>
      <c r="G33" s="3">
        <v>100.6</v>
      </c>
      <c r="H33" s="3">
        <v>77.7</v>
      </c>
      <c r="I33" s="3">
        <v>127.1</v>
      </c>
      <c r="J33" s="3">
        <v>79.6</v>
      </c>
      <c r="K33" s="3">
        <v>84.2</v>
      </c>
      <c r="L33" s="3">
        <v>90.7</v>
      </c>
      <c r="M33" s="3">
        <v>75.4</v>
      </c>
      <c r="N33" s="3">
        <v>62.9</v>
      </c>
      <c r="O33" s="3">
        <v>83.9</v>
      </c>
      <c r="P33" s="3">
        <v>85.4</v>
      </c>
      <c r="Q33" s="3">
        <v>97.9</v>
      </c>
      <c r="R33" s="3">
        <v>60.2</v>
      </c>
      <c r="S33" s="3">
        <v>94.3</v>
      </c>
      <c r="T33" s="3">
        <v>54.7</v>
      </c>
      <c r="U33" s="3">
        <v>84.3</v>
      </c>
      <c r="V33" s="28">
        <f t="shared" si="0"/>
        <v>40222</v>
      </c>
    </row>
    <row r="34" spans="1:22" ht="8.25" customHeight="1">
      <c r="A34" s="44" t="str">
        <f t="shared" si="1"/>
        <v>3</v>
      </c>
      <c r="B34" s="3">
        <v>81</v>
      </c>
      <c r="C34" s="3">
        <v>71.6</v>
      </c>
      <c r="D34" s="3">
        <v>82.6</v>
      </c>
      <c r="E34" s="3">
        <v>89.9</v>
      </c>
      <c r="F34" s="3">
        <v>65.7</v>
      </c>
      <c r="G34" s="3">
        <v>83.3</v>
      </c>
      <c r="H34" s="3">
        <v>79.4</v>
      </c>
      <c r="I34" s="3">
        <v>111.6</v>
      </c>
      <c r="J34" s="3">
        <v>74.3</v>
      </c>
      <c r="K34" s="3">
        <v>78</v>
      </c>
      <c r="L34" s="3">
        <v>92.8</v>
      </c>
      <c r="M34" s="3">
        <v>74.5</v>
      </c>
      <c r="N34" s="3">
        <v>66.1</v>
      </c>
      <c r="O34" s="3">
        <v>89.6</v>
      </c>
      <c r="P34" s="3">
        <v>90.8</v>
      </c>
      <c r="Q34" s="3">
        <v>104</v>
      </c>
      <c r="R34" s="3">
        <v>86</v>
      </c>
      <c r="S34" s="3">
        <v>95.7</v>
      </c>
      <c r="T34" s="3">
        <v>51.1</v>
      </c>
      <c r="U34" s="3">
        <v>93.3</v>
      </c>
      <c r="V34" s="28">
        <f t="shared" si="0"/>
        <v>40252</v>
      </c>
    </row>
    <row r="35" spans="1:22" ht="8.25" customHeight="1">
      <c r="A35" s="44" t="str">
        <f t="shared" si="1"/>
        <v>4</v>
      </c>
      <c r="B35" s="3">
        <v>82.7</v>
      </c>
      <c r="C35" s="3">
        <v>77.3</v>
      </c>
      <c r="D35" s="3">
        <v>84.2</v>
      </c>
      <c r="E35" s="3">
        <v>87.9</v>
      </c>
      <c r="F35" s="3">
        <v>58.5</v>
      </c>
      <c r="G35" s="3">
        <v>76.8</v>
      </c>
      <c r="H35" s="3">
        <v>81.7</v>
      </c>
      <c r="I35" s="3">
        <v>119.4</v>
      </c>
      <c r="J35" s="3">
        <v>70</v>
      </c>
      <c r="K35" s="3">
        <v>78</v>
      </c>
      <c r="L35" s="3">
        <v>94.8</v>
      </c>
      <c r="M35" s="3">
        <v>77.1</v>
      </c>
      <c r="N35" s="3">
        <v>74.8</v>
      </c>
      <c r="O35" s="3">
        <v>95.7</v>
      </c>
      <c r="P35" s="3">
        <v>91</v>
      </c>
      <c r="Q35" s="3">
        <v>102.8</v>
      </c>
      <c r="R35" s="3">
        <v>66</v>
      </c>
      <c r="S35" s="3">
        <v>97.1</v>
      </c>
      <c r="T35" s="3">
        <v>51.7</v>
      </c>
      <c r="U35" s="3">
        <v>97.5</v>
      </c>
      <c r="V35" s="28">
        <f t="shared" si="0"/>
        <v>40282</v>
      </c>
    </row>
    <row r="36" spans="1:22" ht="8.25" customHeight="1">
      <c r="A36" s="44" t="str">
        <f t="shared" si="1"/>
        <v>5</v>
      </c>
      <c r="B36" s="3">
        <v>86.7</v>
      </c>
      <c r="C36" s="3">
        <v>83.5</v>
      </c>
      <c r="D36" s="3">
        <v>83</v>
      </c>
      <c r="E36" s="3">
        <v>84.7</v>
      </c>
      <c r="F36" s="3">
        <v>60</v>
      </c>
      <c r="G36" s="3">
        <v>92.5</v>
      </c>
      <c r="H36" s="3">
        <v>83.1</v>
      </c>
      <c r="I36" s="3">
        <v>158.7</v>
      </c>
      <c r="J36" s="3">
        <v>80.8</v>
      </c>
      <c r="K36" s="3">
        <v>81.9</v>
      </c>
      <c r="L36" s="3">
        <v>91</v>
      </c>
      <c r="M36" s="3">
        <v>76.4</v>
      </c>
      <c r="N36" s="3">
        <v>69.2</v>
      </c>
      <c r="O36" s="3">
        <v>97.3</v>
      </c>
      <c r="P36" s="3">
        <v>91.5</v>
      </c>
      <c r="Q36" s="3">
        <v>103.7</v>
      </c>
      <c r="R36" s="3">
        <v>67.6</v>
      </c>
      <c r="S36" s="3">
        <v>95</v>
      </c>
      <c r="T36" s="3">
        <v>50.4</v>
      </c>
      <c r="U36" s="3">
        <v>100.1</v>
      </c>
      <c r="V36" s="28">
        <f t="shared" si="0"/>
        <v>40312</v>
      </c>
    </row>
    <row r="37" spans="1:22" ht="8.25" customHeight="1">
      <c r="A37" s="44" t="str">
        <f t="shared" si="1"/>
        <v>6</v>
      </c>
      <c r="B37" s="3">
        <v>85.4</v>
      </c>
      <c r="C37" s="3">
        <v>77.9</v>
      </c>
      <c r="D37" s="3">
        <v>80.9</v>
      </c>
      <c r="E37" s="3">
        <v>88</v>
      </c>
      <c r="F37" s="3">
        <v>61.8</v>
      </c>
      <c r="G37" s="3">
        <v>77.7</v>
      </c>
      <c r="H37" s="3">
        <v>82.8</v>
      </c>
      <c r="I37" s="3">
        <v>126.4</v>
      </c>
      <c r="J37" s="3">
        <v>85.3</v>
      </c>
      <c r="K37" s="3">
        <v>90.9</v>
      </c>
      <c r="L37" s="3">
        <v>95.3</v>
      </c>
      <c r="M37" s="3">
        <v>77.6</v>
      </c>
      <c r="N37" s="3">
        <v>69</v>
      </c>
      <c r="O37" s="3">
        <v>100.9</v>
      </c>
      <c r="P37" s="3">
        <v>88.8</v>
      </c>
      <c r="Q37" s="3">
        <v>102.8</v>
      </c>
      <c r="R37" s="3">
        <v>58.7</v>
      </c>
      <c r="S37" s="3">
        <v>101.2</v>
      </c>
      <c r="T37" s="3">
        <v>54.1</v>
      </c>
      <c r="U37" s="3">
        <v>89.7</v>
      </c>
      <c r="V37" s="28">
        <f t="shared" si="0"/>
        <v>40342</v>
      </c>
    </row>
    <row r="38" spans="1:22" ht="8.25" customHeight="1">
      <c r="A38" s="44" t="str">
        <f t="shared" si="1"/>
        <v>7</v>
      </c>
      <c r="B38" s="3">
        <v>86.6</v>
      </c>
      <c r="C38" s="3">
        <v>82.4</v>
      </c>
      <c r="D38" s="3">
        <v>82.5</v>
      </c>
      <c r="E38" s="3">
        <v>88</v>
      </c>
      <c r="F38" s="3">
        <v>66.3</v>
      </c>
      <c r="G38" s="3">
        <v>87.4</v>
      </c>
      <c r="H38" s="3">
        <v>81.3</v>
      </c>
      <c r="I38" s="3">
        <v>125.7</v>
      </c>
      <c r="J38" s="3">
        <v>73.7</v>
      </c>
      <c r="K38" s="3">
        <v>86.5</v>
      </c>
      <c r="L38" s="3">
        <v>94.4</v>
      </c>
      <c r="M38" s="3">
        <v>77.3</v>
      </c>
      <c r="N38" s="3">
        <v>71.1</v>
      </c>
      <c r="O38" s="3">
        <v>103.6</v>
      </c>
      <c r="P38" s="3">
        <v>95.3</v>
      </c>
      <c r="Q38" s="3">
        <v>102.8</v>
      </c>
      <c r="R38" s="3">
        <v>64.8</v>
      </c>
      <c r="S38" s="3">
        <v>98.2</v>
      </c>
      <c r="T38" s="3">
        <v>55.8</v>
      </c>
      <c r="U38" s="3">
        <v>109.1</v>
      </c>
      <c r="V38" s="28">
        <f t="shared" si="0"/>
        <v>40372</v>
      </c>
    </row>
    <row r="39" spans="1:22" ht="8.25" customHeight="1">
      <c r="A39" s="44" t="str">
        <f t="shared" si="1"/>
        <v>8</v>
      </c>
      <c r="B39" s="3">
        <v>88.6</v>
      </c>
      <c r="C39" s="3">
        <v>82</v>
      </c>
      <c r="D39" s="3">
        <v>82.4</v>
      </c>
      <c r="E39" s="3">
        <v>91.5</v>
      </c>
      <c r="F39" s="3">
        <v>66.7</v>
      </c>
      <c r="G39" s="3">
        <v>92.5</v>
      </c>
      <c r="H39" s="3">
        <v>82.3</v>
      </c>
      <c r="I39" s="3">
        <v>137.2</v>
      </c>
      <c r="J39" s="3">
        <v>80.2</v>
      </c>
      <c r="K39" s="3">
        <v>80.4</v>
      </c>
      <c r="L39" s="3">
        <v>93.9</v>
      </c>
      <c r="M39" s="3">
        <v>75.3</v>
      </c>
      <c r="N39" s="3">
        <v>70.5</v>
      </c>
      <c r="O39" s="3">
        <v>114</v>
      </c>
      <c r="P39" s="3">
        <v>86</v>
      </c>
      <c r="Q39" s="3">
        <v>94.4</v>
      </c>
      <c r="R39" s="3">
        <v>70</v>
      </c>
      <c r="S39" s="3">
        <v>95.6</v>
      </c>
      <c r="T39" s="3">
        <v>56.2</v>
      </c>
      <c r="U39" s="3">
        <v>89</v>
      </c>
      <c r="V39" s="28">
        <f t="shared" si="0"/>
        <v>40402</v>
      </c>
    </row>
    <row r="40" spans="1:22" ht="8.25" customHeight="1">
      <c r="A40" s="44" t="str">
        <f t="shared" si="1"/>
        <v>9</v>
      </c>
      <c r="B40" s="3">
        <v>87.5</v>
      </c>
      <c r="C40" s="3">
        <v>79.4</v>
      </c>
      <c r="D40" s="3">
        <v>78.2</v>
      </c>
      <c r="E40" s="3">
        <v>91.5</v>
      </c>
      <c r="F40" s="3">
        <v>59.7</v>
      </c>
      <c r="G40" s="3">
        <v>108.9</v>
      </c>
      <c r="H40" s="3">
        <v>81</v>
      </c>
      <c r="I40" s="3">
        <v>123.9</v>
      </c>
      <c r="J40" s="3">
        <v>82.6</v>
      </c>
      <c r="K40" s="3">
        <v>88.8</v>
      </c>
      <c r="L40" s="3">
        <v>91.8</v>
      </c>
      <c r="M40" s="3">
        <v>75.9</v>
      </c>
      <c r="N40" s="3">
        <v>68.1</v>
      </c>
      <c r="O40" s="3">
        <v>104</v>
      </c>
      <c r="P40" s="3">
        <v>86.4</v>
      </c>
      <c r="Q40" s="3">
        <v>94.6</v>
      </c>
      <c r="R40" s="3">
        <v>65.1</v>
      </c>
      <c r="S40" s="3">
        <v>93.1</v>
      </c>
      <c r="T40" s="3">
        <v>49.6</v>
      </c>
      <c r="U40" s="3">
        <v>92.3</v>
      </c>
      <c r="V40" s="28">
        <f>V41-30</f>
        <v>40432</v>
      </c>
    </row>
    <row r="41" spans="1:22" ht="8.25" customHeight="1">
      <c r="A41" s="44" t="str">
        <f t="shared" si="1"/>
        <v>10</v>
      </c>
      <c r="B41" s="3">
        <v>82.7</v>
      </c>
      <c r="C41" s="3">
        <v>75.8</v>
      </c>
      <c r="D41" s="3">
        <v>78.3</v>
      </c>
      <c r="E41" s="3">
        <v>87.7</v>
      </c>
      <c r="F41" s="3">
        <v>64.3</v>
      </c>
      <c r="G41" s="3">
        <v>94.1</v>
      </c>
      <c r="H41" s="3">
        <v>70</v>
      </c>
      <c r="I41" s="3">
        <v>122.5</v>
      </c>
      <c r="J41" s="3">
        <v>79.1</v>
      </c>
      <c r="K41" s="3">
        <v>85.7</v>
      </c>
      <c r="L41" s="3">
        <v>90.8</v>
      </c>
      <c r="M41" s="3">
        <v>75.8</v>
      </c>
      <c r="N41" s="3">
        <v>67.6</v>
      </c>
      <c r="O41" s="3">
        <v>113.4</v>
      </c>
      <c r="P41" s="3">
        <v>87.9</v>
      </c>
      <c r="Q41" s="3">
        <v>94.3</v>
      </c>
      <c r="R41" s="3">
        <v>67.7</v>
      </c>
      <c r="S41" s="3">
        <v>93.4</v>
      </c>
      <c r="T41" s="3">
        <v>51.4</v>
      </c>
      <c r="U41" s="3">
        <v>94.4</v>
      </c>
      <c r="V41" s="28">
        <f>グラフ!L$1+10</f>
        <v>40462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P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:U4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20/10</v>
      </c>
      <c r="B17" s="3">
        <v>93.2</v>
      </c>
      <c r="C17" s="3">
        <v>103</v>
      </c>
      <c r="D17" s="3">
        <v>92.8</v>
      </c>
      <c r="E17" s="3">
        <v>115.4</v>
      </c>
      <c r="F17" s="3">
        <v>110.3</v>
      </c>
      <c r="G17" s="3">
        <v>102.4</v>
      </c>
      <c r="H17" s="3">
        <v>118.4</v>
      </c>
      <c r="I17" s="3">
        <v>88.7</v>
      </c>
      <c r="J17" s="3">
        <v>138</v>
      </c>
      <c r="K17" s="3">
        <v>97.8</v>
      </c>
      <c r="L17" s="3">
        <v>89.6</v>
      </c>
      <c r="M17" s="3">
        <v>91.8</v>
      </c>
      <c r="N17" s="3">
        <v>93.8</v>
      </c>
      <c r="O17" s="3">
        <v>85.5</v>
      </c>
      <c r="P17" s="3">
        <v>79.9</v>
      </c>
      <c r="Q17" s="3">
        <v>106.3</v>
      </c>
      <c r="R17" s="3">
        <v>63.6</v>
      </c>
      <c r="S17" s="3">
        <v>0</v>
      </c>
      <c r="T17" s="3">
        <v>92.3</v>
      </c>
      <c r="U17" s="3">
        <v>65.1</v>
      </c>
      <c r="V17" s="28">
        <f aca="true" t="shared" si="0" ref="V17:V39">V18-30</f>
        <v>39742</v>
      </c>
    </row>
    <row r="18" spans="1:22" ht="8.25" customHeight="1">
      <c r="A18" s="44" t="str">
        <f>TEXT(V18,IF(MONTH(V18)=1,"e/m","m"))</f>
        <v>11</v>
      </c>
      <c r="B18" s="3">
        <v>95.8</v>
      </c>
      <c r="C18" s="3">
        <v>124</v>
      </c>
      <c r="D18" s="3">
        <v>90.5</v>
      </c>
      <c r="E18" s="3">
        <v>114.4</v>
      </c>
      <c r="F18" s="3">
        <v>108.6</v>
      </c>
      <c r="G18" s="3">
        <v>100.3</v>
      </c>
      <c r="H18" s="3">
        <v>115.1</v>
      </c>
      <c r="I18" s="3">
        <v>80.1</v>
      </c>
      <c r="J18" s="3">
        <v>165.8</v>
      </c>
      <c r="K18" s="3">
        <v>99.2</v>
      </c>
      <c r="L18" s="3">
        <v>89.7</v>
      </c>
      <c r="M18" s="3">
        <v>94.3</v>
      </c>
      <c r="N18" s="3">
        <v>97.4</v>
      </c>
      <c r="O18" s="3">
        <v>91.4</v>
      </c>
      <c r="P18" s="3">
        <v>81.1</v>
      </c>
      <c r="Q18" s="3">
        <v>114.9</v>
      </c>
      <c r="R18" s="3">
        <v>66</v>
      </c>
      <c r="S18" s="3">
        <v>0</v>
      </c>
      <c r="T18" s="3">
        <v>93.6</v>
      </c>
      <c r="U18" s="3">
        <v>64.9</v>
      </c>
      <c r="V18" s="28">
        <f t="shared" si="0"/>
        <v>39772</v>
      </c>
    </row>
    <row r="19" spans="1:22" ht="8.25" customHeight="1">
      <c r="A19" s="44" t="str">
        <f aca="true" t="shared" si="1" ref="A19:A41">TEXT(V19,IF(MONTH(V19)=1,"e/m","m"))</f>
        <v>12</v>
      </c>
      <c r="B19" s="3">
        <v>96.1</v>
      </c>
      <c r="C19" s="3">
        <v>129.3</v>
      </c>
      <c r="D19" s="3">
        <v>95.2</v>
      </c>
      <c r="E19" s="3">
        <v>112.4</v>
      </c>
      <c r="F19" s="3">
        <v>107.9</v>
      </c>
      <c r="G19" s="3">
        <v>116.2</v>
      </c>
      <c r="H19" s="3">
        <v>118.2</v>
      </c>
      <c r="I19" s="3">
        <v>85.4</v>
      </c>
      <c r="J19" s="3">
        <v>169</v>
      </c>
      <c r="K19" s="3">
        <v>96.1</v>
      </c>
      <c r="L19" s="3">
        <v>85.4</v>
      </c>
      <c r="M19" s="3">
        <v>94.7</v>
      </c>
      <c r="N19" s="3">
        <v>97.8</v>
      </c>
      <c r="O19" s="3">
        <v>82.2</v>
      </c>
      <c r="P19" s="3">
        <v>84.7</v>
      </c>
      <c r="Q19" s="3">
        <v>103.4</v>
      </c>
      <c r="R19" s="3">
        <v>63.2</v>
      </c>
      <c r="S19" s="3">
        <v>0</v>
      </c>
      <c r="T19" s="3">
        <v>95.9</v>
      </c>
      <c r="U19" s="3">
        <v>75.1</v>
      </c>
      <c r="V19" s="28">
        <f t="shared" si="0"/>
        <v>39802</v>
      </c>
    </row>
    <row r="20" spans="1:22" ht="8.25" customHeight="1">
      <c r="A20" s="44" t="str">
        <f t="shared" si="1"/>
        <v>21/1</v>
      </c>
      <c r="B20" s="3">
        <v>93.8</v>
      </c>
      <c r="C20" s="3">
        <v>143.5</v>
      </c>
      <c r="D20" s="3">
        <v>94.4</v>
      </c>
      <c r="E20" s="3">
        <v>116.6</v>
      </c>
      <c r="F20" s="3">
        <v>111.6</v>
      </c>
      <c r="G20" s="3">
        <v>95</v>
      </c>
      <c r="H20" s="3">
        <v>116.8</v>
      </c>
      <c r="I20" s="3">
        <v>105.6</v>
      </c>
      <c r="J20" s="3">
        <v>169.8</v>
      </c>
      <c r="K20" s="3">
        <v>92.8</v>
      </c>
      <c r="L20" s="3">
        <v>85.6</v>
      </c>
      <c r="M20" s="3">
        <v>92.8</v>
      </c>
      <c r="N20" s="3">
        <v>98</v>
      </c>
      <c r="O20" s="3">
        <v>77.2</v>
      </c>
      <c r="P20" s="3">
        <v>83.3</v>
      </c>
      <c r="Q20" s="3">
        <v>97.3</v>
      </c>
      <c r="R20" s="3">
        <v>59.2</v>
      </c>
      <c r="S20" s="3">
        <v>0</v>
      </c>
      <c r="T20" s="3">
        <v>92.5</v>
      </c>
      <c r="U20" s="3">
        <v>75.1</v>
      </c>
      <c r="V20" s="28">
        <f t="shared" si="0"/>
        <v>39832</v>
      </c>
    </row>
    <row r="21" spans="1:22" ht="8.25" customHeight="1">
      <c r="A21" s="44" t="str">
        <f t="shared" si="1"/>
        <v>2</v>
      </c>
      <c r="B21" s="3">
        <v>93.5</v>
      </c>
      <c r="C21" s="3">
        <v>143.3</v>
      </c>
      <c r="D21" s="3">
        <v>92.4</v>
      </c>
      <c r="E21" s="3">
        <v>123.6</v>
      </c>
      <c r="F21" s="3">
        <v>109.7</v>
      </c>
      <c r="G21" s="3">
        <v>91.7</v>
      </c>
      <c r="H21" s="3">
        <v>112.7</v>
      </c>
      <c r="I21" s="3">
        <v>114</v>
      </c>
      <c r="J21" s="3">
        <v>162.6</v>
      </c>
      <c r="K21" s="3">
        <v>90</v>
      </c>
      <c r="L21" s="3">
        <v>81.7</v>
      </c>
      <c r="M21" s="3">
        <v>94.1</v>
      </c>
      <c r="N21" s="3">
        <v>96.5</v>
      </c>
      <c r="O21" s="3">
        <v>86.7</v>
      </c>
      <c r="P21" s="3">
        <v>79.5</v>
      </c>
      <c r="Q21" s="3">
        <v>88.5</v>
      </c>
      <c r="R21" s="3">
        <v>58.3</v>
      </c>
      <c r="S21" s="3">
        <v>0</v>
      </c>
      <c r="T21" s="3">
        <v>90.7</v>
      </c>
      <c r="U21" s="3">
        <v>71.8</v>
      </c>
      <c r="V21" s="28">
        <f t="shared" si="0"/>
        <v>39862</v>
      </c>
    </row>
    <row r="22" spans="1:22" ht="8.25" customHeight="1">
      <c r="A22" s="44" t="str">
        <f t="shared" si="1"/>
        <v>3</v>
      </c>
      <c r="B22" s="3">
        <v>93</v>
      </c>
      <c r="C22" s="3">
        <v>145.5</v>
      </c>
      <c r="D22" s="3">
        <v>89.5</v>
      </c>
      <c r="E22" s="3">
        <v>122.4</v>
      </c>
      <c r="F22" s="3">
        <v>116.4</v>
      </c>
      <c r="G22" s="3">
        <v>101.6</v>
      </c>
      <c r="H22" s="3">
        <v>98</v>
      </c>
      <c r="I22" s="3">
        <v>127.5</v>
      </c>
      <c r="J22" s="3">
        <v>171.5</v>
      </c>
      <c r="K22" s="3">
        <v>84.5</v>
      </c>
      <c r="L22" s="3">
        <v>79.2</v>
      </c>
      <c r="M22" s="3">
        <v>93.3</v>
      </c>
      <c r="N22" s="3">
        <v>94.6</v>
      </c>
      <c r="O22" s="3">
        <v>94.6</v>
      </c>
      <c r="P22" s="3">
        <v>80.6</v>
      </c>
      <c r="Q22" s="3">
        <v>80.1</v>
      </c>
      <c r="R22" s="3">
        <v>55.4</v>
      </c>
      <c r="S22" s="3">
        <v>0</v>
      </c>
      <c r="T22" s="3">
        <v>96.4</v>
      </c>
      <c r="U22" s="3">
        <v>73</v>
      </c>
      <c r="V22" s="28">
        <f t="shared" si="0"/>
        <v>39892</v>
      </c>
    </row>
    <row r="23" spans="1:22" ht="8.25" customHeight="1">
      <c r="A23" s="44" t="str">
        <f t="shared" si="1"/>
        <v>4</v>
      </c>
      <c r="B23" s="3">
        <v>90.2</v>
      </c>
      <c r="C23" s="3">
        <v>150.4</v>
      </c>
      <c r="D23" s="3">
        <v>74.5</v>
      </c>
      <c r="E23" s="3">
        <v>122.9</v>
      </c>
      <c r="F23" s="3">
        <v>115</v>
      </c>
      <c r="G23" s="3">
        <v>104.1</v>
      </c>
      <c r="H23" s="3">
        <v>99.3</v>
      </c>
      <c r="I23" s="3">
        <v>127.5</v>
      </c>
      <c r="J23" s="3">
        <v>167.7</v>
      </c>
      <c r="K23" s="3">
        <v>79.3</v>
      </c>
      <c r="L23" s="3">
        <v>79</v>
      </c>
      <c r="M23" s="3">
        <v>91.9</v>
      </c>
      <c r="N23" s="3">
        <v>92.6</v>
      </c>
      <c r="O23" s="3">
        <v>84.9</v>
      </c>
      <c r="P23" s="3">
        <v>82.9</v>
      </c>
      <c r="Q23" s="3">
        <v>89.7</v>
      </c>
      <c r="R23" s="3">
        <v>55.3</v>
      </c>
      <c r="S23" s="3">
        <v>0</v>
      </c>
      <c r="T23" s="3">
        <v>100.2</v>
      </c>
      <c r="U23" s="3">
        <v>72.7</v>
      </c>
      <c r="V23" s="28">
        <f t="shared" si="0"/>
        <v>39922</v>
      </c>
    </row>
    <row r="24" spans="1:22" ht="8.25" customHeight="1">
      <c r="A24" s="44" t="str">
        <f t="shared" si="1"/>
        <v>5</v>
      </c>
      <c r="B24" s="3">
        <v>91.9</v>
      </c>
      <c r="C24" s="3">
        <v>147.6</v>
      </c>
      <c r="D24" s="3">
        <v>84.6</v>
      </c>
      <c r="E24" s="3">
        <v>115.9</v>
      </c>
      <c r="F24" s="3">
        <v>112.5</v>
      </c>
      <c r="G24" s="3">
        <v>101.6</v>
      </c>
      <c r="H24" s="3">
        <v>96.5</v>
      </c>
      <c r="I24" s="3">
        <v>123</v>
      </c>
      <c r="J24" s="3">
        <v>161.9</v>
      </c>
      <c r="K24" s="3">
        <v>82.5</v>
      </c>
      <c r="L24" s="3">
        <v>80.6</v>
      </c>
      <c r="M24" s="3">
        <v>92.5</v>
      </c>
      <c r="N24" s="3">
        <v>88.6</v>
      </c>
      <c r="O24" s="3">
        <v>88.5</v>
      </c>
      <c r="P24" s="3">
        <v>86.2</v>
      </c>
      <c r="Q24" s="3">
        <v>95.3</v>
      </c>
      <c r="R24" s="3">
        <v>52.9</v>
      </c>
      <c r="S24" s="3">
        <v>0</v>
      </c>
      <c r="T24" s="3">
        <v>102.7</v>
      </c>
      <c r="U24" s="3">
        <v>75.5</v>
      </c>
      <c r="V24" s="28">
        <f t="shared" si="0"/>
        <v>39952</v>
      </c>
    </row>
    <row r="25" spans="1:22" ht="8.25" customHeight="1">
      <c r="A25" s="44" t="str">
        <f t="shared" si="1"/>
        <v>6</v>
      </c>
      <c r="B25" s="3">
        <v>91.2</v>
      </c>
      <c r="C25" s="3">
        <v>172</v>
      </c>
      <c r="D25" s="3">
        <v>84.4</v>
      </c>
      <c r="E25" s="3">
        <v>94.4</v>
      </c>
      <c r="F25" s="3">
        <v>117.6</v>
      </c>
      <c r="G25" s="3">
        <v>108.4</v>
      </c>
      <c r="H25" s="3">
        <v>90.7</v>
      </c>
      <c r="I25" s="3">
        <v>124.5</v>
      </c>
      <c r="J25" s="3">
        <v>156.8</v>
      </c>
      <c r="K25" s="3">
        <v>80</v>
      </c>
      <c r="L25" s="3">
        <v>80.9</v>
      </c>
      <c r="M25" s="3">
        <v>95.3</v>
      </c>
      <c r="N25" s="3">
        <v>87.2</v>
      </c>
      <c r="O25" s="3">
        <v>86.8</v>
      </c>
      <c r="P25" s="3">
        <v>84.9</v>
      </c>
      <c r="Q25" s="3">
        <v>97.9</v>
      </c>
      <c r="R25" s="3">
        <v>51.9</v>
      </c>
      <c r="S25" s="3">
        <v>0</v>
      </c>
      <c r="T25" s="3">
        <v>102.8</v>
      </c>
      <c r="U25" s="3">
        <v>73.2</v>
      </c>
      <c r="V25" s="28">
        <f t="shared" si="0"/>
        <v>39982</v>
      </c>
    </row>
    <row r="26" spans="1:22" ht="8.25" customHeight="1">
      <c r="A26" s="44" t="str">
        <f t="shared" si="1"/>
        <v>7</v>
      </c>
      <c r="B26" s="3">
        <v>90.9</v>
      </c>
      <c r="C26" s="3">
        <v>157</v>
      </c>
      <c r="D26" s="3">
        <v>78.7</v>
      </c>
      <c r="E26" s="3">
        <v>85.6</v>
      </c>
      <c r="F26" s="3">
        <v>114.2</v>
      </c>
      <c r="G26" s="3">
        <v>121.1</v>
      </c>
      <c r="H26" s="3">
        <v>82.6</v>
      </c>
      <c r="I26" s="3">
        <v>118.7</v>
      </c>
      <c r="J26" s="3">
        <v>161.5</v>
      </c>
      <c r="K26" s="3">
        <v>76</v>
      </c>
      <c r="L26" s="3">
        <v>87</v>
      </c>
      <c r="M26" s="3">
        <v>95.5</v>
      </c>
      <c r="N26" s="3">
        <v>81.4</v>
      </c>
      <c r="O26" s="3">
        <v>84.9</v>
      </c>
      <c r="P26" s="3">
        <v>89.8</v>
      </c>
      <c r="Q26" s="3">
        <v>84.6</v>
      </c>
      <c r="R26" s="3">
        <v>49.8</v>
      </c>
      <c r="S26" s="3">
        <v>0</v>
      </c>
      <c r="T26" s="3">
        <v>106.4</v>
      </c>
      <c r="U26" s="3">
        <v>85.2</v>
      </c>
      <c r="V26" s="28">
        <f t="shared" si="0"/>
        <v>40012</v>
      </c>
    </row>
    <row r="27" spans="1:22" ht="8.25" customHeight="1">
      <c r="A27" s="44" t="str">
        <f t="shared" si="1"/>
        <v>8</v>
      </c>
      <c r="B27" s="3">
        <v>90.4</v>
      </c>
      <c r="C27" s="3">
        <v>165.4</v>
      </c>
      <c r="D27" s="3">
        <v>89.5</v>
      </c>
      <c r="E27" s="3">
        <v>77.8</v>
      </c>
      <c r="F27" s="3">
        <v>115.5</v>
      </c>
      <c r="G27" s="3">
        <v>143.6</v>
      </c>
      <c r="H27" s="3">
        <v>81.4</v>
      </c>
      <c r="I27" s="3">
        <v>117.7</v>
      </c>
      <c r="J27" s="3">
        <v>162.3</v>
      </c>
      <c r="K27" s="3">
        <v>79.9</v>
      </c>
      <c r="L27" s="3">
        <v>77.7</v>
      </c>
      <c r="M27" s="3">
        <v>94.2</v>
      </c>
      <c r="N27" s="3">
        <v>82.6</v>
      </c>
      <c r="O27" s="3">
        <v>86.2</v>
      </c>
      <c r="P27" s="3">
        <v>81.8</v>
      </c>
      <c r="Q27" s="3">
        <v>86.2</v>
      </c>
      <c r="R27" s="3">
        <v>47.6</v>
      </c>
      <c r="S27" s="3">
        <v>0</v>
      </c>
      <c r="T27" s="3">
        <v>105.7</v>
      </c>
      <c r="U27" s="3">
        <v>67.3</v>
      </c>
      <c r="V27" s="28">
        <f t="shared" si="0"/>
        <v>40042</v>
      </c>
    </row>
    <row r="28" spans="1:22" ht="8.25" customHeight="1">
      <c r="A28" s="44" t="str">
        <f t="shared" si="1"/>
        <v>9</v>
      </c>
      <c r="B28" s="3">
        <v>88.7</v>
      </c>
      <c r="C28" s="3">
        <v>166.7</v>
      </c>
      <c r="D28" s="3">
        <v>90.9</v>
      </c>
      <c r="E28" s="3">
        <v>79.3</v>
      </c>
      <c r="F28" s="3">
        <v>109.7</v>
      </c>
      <c r="G28" s="3">
        <v>149.1</v>
      </c>
      <c r="H28" s="3">
        <v>74.6</v>
      </c>
      <c r="I28" s="3">
        <v>122.8</v>
      </c>
      <c r="J28" s="3">
        <v>164.1</v>
      </c>
      <c r="K28" s="3">
        <v>76.1</v>
      </c>
      <c r="L28" s="3">
        <v>84.4</v>
      </c>
      <c r="M28" s="3">
        <v>92.4</v>
      </c>
      <c r="N28" s="3">
        <v>82.6</v>
      </c>
      <c r="O28" s="3">
        <v>83.5</v>
      </c>
      <c r="P28" s="3">
        <v>84</v>
      </c>
      <c r="Q28" s="3">
        <v>84.7</v>
      </c>
      <c r="R28" s="3">
        <v>47.7</v>
      </c>
      <c r="S28" s="3">
        <v>0</v>
      </c>
      <c r="T28" s="3">
        <v>105.5</v>
      </c>
      <c r="U28" s="3">
        <v>73.4</v>
      </c>
      <c r="V28" s="28">
        <f t="shared" si="0"/>
        <v>40072</v>
      </c>
    </row>
    <row r="29" spans="1:22" ht="8.25" customHeight="1">
      <c r="A29" s="44" t="str">
        <f t="shared" si="1"/>
        <v>10</v>
      </c>
      <c r="B29" s="3">
        <v>84.1</v>
      </c>
      <c r="C29" s="3">
        <v>170</v>
      </c>
      <c r="D29" s="3">
        <v>93.4</v>
      </c>
      <c r="E29" s="3">
        <v>76.4</v>
      </c>
      <c r="F29" s="3">
        <v>104.3</v>
      </c>
      <c r="G29" s="3">
        <v>136.5</v>
      </c>
      <c r="H29" s="3">
        <v>67.3</v>
      </c>
      <c r="I29" s="3">
        <v>115.5</v>
      </c>
      <c r="J29" s="3">
        <v>155.5</v>
      </c>
      <c r="K29" s="3">
        <v>76.7</v>
      </c>
      <c r="L29" s="3">
        <v>80.7</v>
      </c>
      <c r="M29" s="3">
        <v>90.7</v>
      </c>
      <c r="N29" s="3">
        <v>83.2</v>
      </c>
      <c r="O29" s="3">
        <v>75.1</v>
      </c>
      <c r="P29" s="3">
        <v>82.7</v>
      </c>
      <c r="Q29" s="3">
        <v>84.7</v>
      </c>
      <c r="R29" s="3">
        <v>46.6</v>
      </c>
      <c r="S29" s="3">
        <v>0</v>
      </c>
      <c r="T29" s="3">
        <v>111.5</v>
      </c>
      <c r="U29" s="3">
        <v>68.4</v>
      </c>
      <c r="V29" s="28">
        <f t="shared" si="0"/>
        <v>40102</v>
      </c>
    </row>
    <row r="30" spans="1:22" ht="8.25" customHeight="1">
      <c r="A30" s="44" t="str">
        <f t="shared" si="1"/>
        <v>11</v>
      </c>
      <c r="B30" s="3">
        <v>84.9</v>
      </c>
      <c r="C30" s="3">
        <v>166.9</v>
      </c>
      <c r="D30" s="3">
        <v>87.7</v>
      </c>
      <c r="E30" s="3">
        <v>74</v>
      </c>
      <c r="F30" s="3">
        <v>100.7</v>
      </c>
      <c r="G30" s="3">
        <v>144.5</v>
      </c>
      <c r="H30" s="3">
        <v>64.8</v>
      </c>
      <c r="I30" s="3">
        <v>115.2</v>
      </c>
      <c r="J30" s="3">
        <v>145.1</v>
      </c>
      <c r="K30" s="3">
        <v>76</v>
      </c>
      <c r="L30" s="3">
        <v>80.1</v>
      </c>
      <c r="M30" s="3">
        <v>90.7</v>
      </c>
      <c r="N30" s="3">
        <v>81</v>
      </c>
      <c r="O30" s="3">
        <v>83.8</v>
      </c>
      <c r="P30" s="3">
        <v>81.5</v>
      </c>
      <c r="Q30" s="3">
        <v>86.1</v>
      </c>
      <c r="R30" s="3">
        <v>48.3</v>
      </c>
      <c r="S30" s="3">
        <v>0</v>
      </c>
      <c r="T30" s="3">
        <v>114.7</v>
      </c>
      <c r="U30" s="3">
        <v>66.8</v>
      </c>
      <c r="V30" s="28">
        <f t="shared" si="0"/>
        <v>40132</v>
      </c>
    </row>
    <row r="31" spans="1:22" ht="8.25" customHeight="1">
      <c r="A31" s="44" t="str">
        <f t="shared" si="1"/>
        <v>12</v>
      </c>
      <c r="B31" s="3">
        <v>83.5</v>
      </c>
      <c r="C31" s="3">
        <v>179</v>
      </c>
      <c r="D31" s="3">
        <v>81</v>
      </c>
      <c r="E31" s="3">
        <v>73.4</v>
      </c>
      <c r="F31" s="3">
        <v>95.8</v>
      </c>
      <c r="G31" s="3">
        <v>167.4</v>
      </c>
      <c r="H31" s="3">
        <v>61</v>
      </c>
      <c r="I31" s="3">
        <v>105.9</v>
      </c>
      <c r="J31" s="3">
        <v>104.7</v>
      </c>
      <c r="K31" s="3">
        <v>71.4</v>
      </c>
      <c r="L31" s="3">
        <v>81.7</v>
      </c>
      <c r="M31" s="3">
        <v>90.8</v>
      </c>
      <c r="N31" s="3">
        <v>77.3</v>
      </c>
      <c r="O31" s="3">
        <v>83.5</v>
      </c>
      <c r="P31" s="3">
        <v>82.8</v>
      </c>
      <c r="Q31" s="3">
        <v>87.2</v>
      </c>
      <c r="R31" s="3">
        <v>50.4</v>
      </c>
      <c r="S31" s="3">
        <v>0</v>
      </c>
      <c r="T31" s="3">
        <v>115</v>
      </c>
      <c r="U31" s="3">
        <v>66.8</v>
      </c>
      <c r="V31" s="28">
        <f t="shared" si="0"/>
        <v>40162</v>
      </c>
    </row>
    <row r="32" spans="1:22" ht="8.25" customHeight="1">
      <c r="A32" s="44" t="str">
        <f t="shared" si="1"/>
        <v>22/1</v>
      </c>
      <c r="B32" s="3">
        <v>84.2</v>
      </c>
      <c r="C32" s="3">
        <v>169.1</v>
      </c>
      <c r="D32" s="3">
        <v>83.8</v>
      </c>
      <c r="E32" s="3">
        <v>79.4</v>
      </c>
      <c r="F32" s="3">
        <v>89.4</v>
      </c>
      <c r="G32" s="3">
        <v>181</v>
      </c>
      <c r="H32" s="3">
        <v>62.9</v>
      </c>
      <c r="I32" s="3">
        <v>101.9</v>
      </c>
      <c r="J32" s="3">
        <v>103</v>
      </c>
      <c r="K32" s="3">
        <v>86.3</v>
      </c>
      <c r="L32" s="3">
        <v>81.7</v>
      </c>
      <c r="M32" s="3">
        <v>90.2</v>
      </c>
      <c r="N32" s="3">
        <v>73.1</v>
      </c>
      <c r="O32" s="3">
        <v>78.9</v>
      </c>
      <c r="P32" s="3">
        <v>81.6</v>
      </c>
      <c r="Q32" s="3">
        <v>84.3</v>
      </c>
      <c r="R32" s="3">
        <v>45.5</v>
      </c>
      <c r="S32" s="3">
        <v>0</v>
      </c>
      <c r="T32" s="3">
        <v>116.9</v>
      </c>
      <c r="U32" s="3">
        <v>64.5</v>
      </c>
      <c r="V32" s="28">
        <f t="shared" si="0"/>
        <v>40192</v>
      </c>
    </row>
    <row r="33" spans="1:22" ht="8.25" customHeight="1">
      <c r="A33" s="44" t="str">
        <f t="shared" si="1"/>
        <v>2</v>
      </c>
      <c r="B33" s="3">
        <v>85.5</v>
      </c>
      <c r="C33" s="3">
        <v>204.4</v>
      </c>
      <c r="D33" s="3">
        <v>85.5</v>
      </c>
      <c r="E33" s="3">
        <v>85.9</v>
      </c>
      <c r="F33" s="3">
        <v>93.2</v>
      </c>
      <c r="G33" s="3">
        <v>158.6</v>
      </c>
      <c r="H33" s="3">
        <v>66.9</v>
      </c>
      <c r="I33" s="3">
        <v>101.1</v>
      </c>
      <c r="J33" s="3">
        <v>84.4</v>
      </c>
      <c r="K33" s="3">
        <v>85.6</v>
      </c>
      <c r="L33" s="3">
        <v>86.3</v>
      </c>
      <c r="M33" s="3">
        <v>91.4</v>
      </c>
      <c r="N33" s="3">
        <v>73.4</v>
      </c>
      <c r="O33" s="3">
        <v>76.5</v>
      </c>
      <c r="P33" s="3">
        <v>86.5</v>
      </c>
      <c r="Q33" s="3">
        <v>99.8</v>
      </c>
      <c r="R33" s="3">
        <v>46.6</v>
      </c>
      <c r="S33" s="3">
        <v>0</v>
      </c>
      <c r="T33" s="3">
        <v>114.1</v>
      </c>
      <c r="U33" s="3">
        <v>69.7</v>
      </c>
      <c r="V33" s="28">
        <f t="shared" si="0"/>
        <v>40222</v>
      </c>
    </row>
    <row r="34" spans="1:22" ht="8.25" customHeight="1">
      <c r="A34" s="44" t="str">
        <f t="shared" si="1"/>
        <v>3</v>
      </c>
      <c r="B34" s="3">
        <v>88.5</v>
      </c>
      <c r="C34" s="3">
        <v>205.6</v>
      </c>
      <c r="D34" s="3">
        <v>83.1</v>
      </c>
      <c r="E34" s="3">
        <v>90.3</v>
      </c>
      <c r="F34" s="3">
        <v>87.2</v>
      </c>
      <c r="G34" s="3">
        <v>159.6</v>
      </c>
      <c r="H34" s="3">
        <v>77</v>
      </c>
      <c r="I34" s="3">
        <v>111.6</v>
      </c>
      <c r="J34" s="3">
        <v>74.3</v>
      </c>
      <c r="K34" s="3">
        <v>83.5</v>
      </c>
      <c r="L34" s="3">
        <v>79.6</v>
      </c>
      <c r="M34" s="3">
        <v>92.7</v>
      </c>
      <c r="N34" s="3">
        <v>78.9</v>
      </c>
      <c r="O34" s="3">
        <v>85.4</v>
      </c>
      <c r="P34" s="3">
        <v>85.6</v>
      </c>
      <c r="Q34" s="3">
        <v>87.2</v>
      </c>
      <c r="R34" s="3">
        <v>50.9</v>
      </c>
      <c r="S34" s="3">
        <v>0</v>
      </c>
      <c r="T34" s="3">
        <v>112.1</v>
      </c>
      <c r="U34" s="3">
        <v>71.8</v>
      </c>
      <c r="V34" s="28">
        <f t="shared" si="0"/>
        <v>40252</v>
      </c>
    </row>
    <row r="35" spans="1:22" ht="8.25" customHeight="1">
      <c r="A35" s="44" t="str">
        <f t="shared" si="1"/>
        <v>4</v>
      </c>
      <c r="B35" s="3">
        <v>91</v>
      </c>
      <c r="C35" s="3">
        <v>201.6</v>
      </c>
      <c r="D35" s="3">
        <v>79.4</v>
      </c>
      <c r="E35" s="3">
        <v>78.6</v>
      </c>
      <c r="F35" s="3">
        <v>89.5</v>
      </c>
      <c r="G35" s="3">
        <v>142.2</v>
      </c>
      <c r="H35" s="3">
        <v>82.8</v>
      </c>
      <c r="I35" s="3">
        <v>122.6</v>
      </c>
      <c r="J35" s="3">
        <v>77.2</v>
      </c>
      <c r="K35" s="3">
        <v>86.8</v>
      </c>
      <c r="L35" s="3">
        <v>86.2</v>
      </c>
      <c r="M35" s="3">
        <v>93.4</v>
      </c>
      <c r="N35" s="3">
        <v>77.3</v>
      </c>
      <c r="O35" s="3">
        <v>90.5</v>
      </c>
      <c r="P35" s="3">
        <v>86.5</v>
      </c>
      <c r="Q35" s="3">
        <v>98.1</v>
      </c>
      <c r="R35" s="3">
        <v>47.7</v>
      </c>
      <c r="S35" s="3">
        <v>0</v>
      </c>
      <c r="T35" s="3">
        <v>110.2</v>
      </c>
      <c r="U35" s="3">
        <v>71.6</v>
      </c>
      <c r="V35" s="28">
        <f t="shared" si="0"/>
        <v>40282</v>
      </c>
    </row>
    <row r="36" spans="1:22" ht="8.25" customHeight="1">
      <c r="A36" s="44" t="str">
        <f t="shared" si="1"/>
        <v>5</v>
      </c>
      <c r="B36" s="3">
        <v>90.5</v>
      </c>
      <c r="C36" s="3">
        <v>196.5</v>
      </c>
      <c r="D36" s="3">
        <v>88.7</v>
      </c>
      <c r="E36" s="3">
        <v>80.9</v>
      </c>
      <c r="F36" s="3">
        <v>86.3</v>
      </c>
      <c r="G36" s="3">
        <v>129</v>
      </c>
      <c r="H36" s="3">
        <v>79.2</v>
      </c>
      <c r="I36" s="3">
        <v>105.3</v>
      </c>
      <c r="J36" s="3">
        <v>82.6</v>
      </c>
      <c r="K36" s="3">
        <v>82.6</v>
      </c>
      <c r="L36" s="3">
        <v>87</v>
      </c>
      <c r="M36" s="3">
        <v>95.9</v>
      </c>
      <c r="N36" s="3">
        <v>80.6</v>
      </c>
      <c r="O36" s="3">
        <v>87.2</v>
      </c>
      <c r="P36" s="3">
        <v>86</v>
      </c>
      <c r="Q36" s="3">
        <v>89.8</v>
      </c>
      <c r="R36" s="3">
        <v>43.9</v>
      </c>
      <c r="S36" s="3">
        <v>0</v>
      </c>
      <c r="T36" s="3">
        <v>123</v>
      </c>
      <c r="U36" s="3">
        <v>67.1</v>
      </c>
      <c r="V36" s="28">
        <f t="shared" si="0"/>
        <v>40312</v>
      </c>
    </row>
    <row r="37" spans="1:22" ht="8.25" customHeight="1">
      <c r="A37" s="44" t="str">
        <f t="shared" si="1"/>
        <v>6</v>
      </c>
      <c r="B37" s="3">
        <v>90.5</v>
      </c>
      <c r="C37" s="3">
        <v>208.9</v>
      </c>
      <c r="D37" s="3">
        <v>93.7</v>
      </c>
      <c r="E37" s="3">
        <v>84.6</v>
      </c>
      <c r="F37" s="3">
        <v>89.1</v>
      </c>
      <c r="G37" s="3">
        <v>134.7</v>
      </c>
      <c r="H37" s="3">
        <v>80.6</v>
      </c>
      <c r="I37" s="3">
        <v>104.4</v>
      </c>
      <c r="J37" s="3">
        <v>90.7</v>
      </c>
      <c r="K37" s="3">
        <v>86.5</v>
      </c>
      <c r="L37" s="3">
        <v>87.6</v>
      </c>
      <c r="M37" s="3">
        <v>97.4</v>
      </c>
      <c r="N37" s="3">
        <v>80.1</v>
      </c>
      <c r="O37" s="3">
        <v>80.5</v>
      </c>
      <c r="P37" s="3">
        <v>87.8</v>
      </c>
      <c r="Q37" s="3">
        <v>98.9</v>
      </c>
      <c r="R37" s="3">
        <v>45.3</v>
      </c>
      <c r="S37" s="3">
        <v>0</v>
      </c>
      <c r="T37" s="3">
        <v>118.4</v>
      </c>
      <c r="U37" s="3">
        <v>70.3</v>
      </c>
      <c r="V37" s="28">
        <f t="shared" si="0"/>
        <v>40342</v>
      </c>
    </row>
    <row r="38" spans="1:22" ht="8.25" customHeight="1">
      <c r="A38" s="44" t="str">
        <f t="shared" si="1"/>
        <v>7</v>
      </c>
      <c r="B38" s="3">
        <v>87</v>
      </c>
      <c r="C38" s="3">
        <v>213.6</v>
      </c>
      <c r="D38" s="3">
        <v>86.9</v>
      </c>
      <c r="E38" s="3">
        <v>86.7</v>
      </c>
      <c r="F38" s="3">
        <v>90.7</v>
      </c>
      <c r="G38" s="3">
        <v>137.6</v>
      </c>
      <c r="H38" s="3">
        <v>81.6</v>
      </c>
      <c r="I38" s="3">
        <v>103.4</v>
      </c>
      <c r="J38" s="3">
        <v>123.5</v>
      </c>
      <c r="K38" s="3">
        <v>83</v>
      </c>
      <c r="L38" s="3">
        <v>80.5</v>
      </c>
      <c r="M38" s="3">
        <v>94.4</v>
      </c>
      <c r="N38" s="3">
        <v>81.7</v>
      </c>
      <c r="O38" s="3">
        <v>73</v>
      </c>
      <c r="P38" s="3">
        <v>81</v>
      </c>
      <c r="Q38" s="3">
        <v>86.7</v>
      </c>
      <c r="R38" s="3">
        <v>49.1</v>
      </c>
      <c r="S38" s="3">
        <v>0</v>
      </c>
      <c r="T38" s="3">
        <v>115.6</v>
      </c>
      <c r="U38" s="3">
        <v>62.2</v>
      </c>
      <c r="V38" s="28">
        <f t="shared" si="0"/>
        <v>40372</v>
      </c>
    </row>
    <row r="39" spans="1:22" ht="8.25" customHeight="1">
      <c r="A39" s="44" t="str">
        <f t="shared" si="1"/>
        <v>8</v>
      </c>
      <c r="B39" s="3">
        <v>89.3</v>
      </c>
      <c r="C39" s="3">
        <v>201.1</v>
      </c>
      <c r="D39" s="3">
        <v>92</v>
      </c>
      <c r="E39" s="3">
        <v>88.4</v>
      </c>
      <c r="F39" s="3">
        <v>96.8</v>
      </c>
      <c r="G39" s="3">
        <v>132.3</v>
      </c>
      <c r="H39" s="3">
        <v>87.2</v>
      </c>
      <c r="I39" s="3">
        <v>102.4</v>
      </c>
      <c r="J39" s="3">
        <v>120.9</v>
      </c>
      <c r="K39" s="3">
        <v>90.3</v>
      </c>
      <c r="L39" s="3">
        <v>77.8</v>
      </c>
      <c r="M39" s="3">
        <v>91.7</v>
      </c>
      <c r="N39" s="3">
        <v>78.9</v>
      </c>
      <c r="O39" s="3">
        <v>83.9</v>
      </c>
      <c r="P39" s="3">
        <v>79.6</v>
      </c>
      <c r="Q39" s="3">
        <v>86.8</v>
      </c>
      <c r="R39" s="3">
        <v>54.4</v>
      </c>
      <c r="S39" s="3">
        <v>0</v>
      </c>
      <c r="T39" s="3">
        <v>113.2</v>
      </c>
      <c r="U39" s="3">
        <v>58.4</v>
      </c>
      <c r="V39" s="28">
        <f t="shared" si="0"/>
        <v>40402</v>
      </c>
    </row>
    <row r="40" spans="1:22" ht="8.25" customHeight="1">
      <c r="A40" s="44" t="str">
        <f t="shared" si="1"/>
        <v>9</v>
      </c>
      <c r="B40" s="3">
        <v>88.8</v>
      </c>
      <c r="C40" s="3">
        <v>213.6</v>
      </c>
      <c r="D40" s="3">
        <v>88.4</v>
      </c>
      <c r="E40" s="3">
        <v>85</v>
      </c>
      <c r="F40" s="3">
        <v>97</v>
      </c>
      <c r="G40" s="3">
        <v>146.3</v>
      </c>
      <c r="H40" s="3">
        <v>84.8</v>
      </c>
      <c r="I40" s="3">
        <v>107.9</v>
      </c>
      <c r="J40" s="3">
        <v>121</v>
      </c>
      <c r="K40" s="3">
        <v>93.8</v>
      </c>
      <c r="L40" s="3">
        <v>82</v>
      </c>
      <c r="M40" s="3">
        <v>90</v>
      </c>
      <c r="N40" s="3">
        <v>84.2</v>
      </c>
      <c r="O40" s="3">
        <v>81.6</v>
      </c>
      <c r="P40" s="3">
        <v>82.4</v>
      </c>
      <c r="Q40" s="3">
        <v>92.9</v>
      </c>
      <c r="R40" s="3">
        <v>52.7</v>
      </c>
      <c r="S40" s="3">
        <v>0</v>
      </c>
      <c r="T40" s="3">
        <v>116</v>
      </c>
      <c r="U40" s="3">
        <v>61.8</v>
      </c>
      <c r="V40" s="28">
        <f>V41-30</f>
        <v>40432</v>
      </c>
    </row>
    <row r="41" spans="1:22" ht="8.25" customHeight="1">
      <c r="A41" s="44" t="str">
        <f t="shared" si="1"/>
        <v>10</v>
      </c>
      <c r="B41" s="3">
        <v>91.7</v>
      </c>
      <c r="C41" s="3">
        <v>215</v>
      </c>
      <c r="D41" s="3">
        <v>88.3</v>
      </c>
      <c r="E41" s="3">
        <v>71.6</v>
      </c>
      <c r="F41" s="3">
        <v>97.6</v>
      </c>
      <c r="G41" s="3">
        <v>181.3</v>
      </c>
      <c r="H41" s="3">
        <v>70.9</v>
      </c>
      <c r="I41" s="3">
        <v>114.2</v>
      </c>
      <c r="J41" s="3">
        <v>114.2</v>
      </c>
      <c r="K41" s="3">
        <v>94.1</v>
      </c>
      <c r="L41" s="3">
        <v>81.4</v>
      </c>
      <c r="M41" s="3">
        <v>93.3</v>
      </c>
      <c r="N41" s="3">
        <v>83.8</v>
      </c>
      <c r="O41" s="3">
        <v>95.2</v>
      </c>
      <c r="P41" s="3">
        <v>85.4</v>
      </c>
      <c r="Q41" s="3">
        <v>97.2</v>
      </c>
      <c r="R41" s="3">
        <v>51.9</v>
      </c>
      <c r="S41" s="3">
        <v>0</v>
      </c>
      <c r="T41" s="3">
        <v>117.3</v>
      </c>
      <c r="U41" s="3">
        <v>65.9</v>
      </c>
      <c r="V41" s="28">
        <f>グラフ!L$1+10</f>
        <v>40462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6" sqref="B26:J4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20/10</v>
      </c>
      <c r="B17" s="3">
        <v>93.7</v>
      </c>
      <c r="C17" s="3">
        <v>93.7</v>
      </c>
      <c r="D17" s="3">
        <v>83</v>
      </c>
      <c r="E17" s="3">
        <v>81.2</v>
      </c>
      <c r="F17" s="3">
        <v>88.5</v>
      </c>
      <c r="G17" s="3">
        <v>96.4</v>
      </c>
      <c r="H17" s="3">
        <v>90.1</v>
      </c>
      <c r="I17" s="3">
        <v>102.6</v>
      </c>
      <c r="J17" s="3">
        <v>93.4</v>
      </c>
      <c r="K17" s="28">
        <f aca="true" t="shared" si="0" ref="K17:K39">K18-30</f>
        <v>39742</v>
      </c>
    </row>
    <row r="18" spans="1:11" ht="8.25" customHeight="1">
      <c r="A18" s="44" t="str">
        <f>TEXT(K18,IF(MONTH(K18)=1,"e/m","m"))</f>
        <v>11</v>
      </c>
      <c r="B18" s="3">
        <v>90.7</v>
      </c>
      <c r="C18" s="3">
        <v>93.2</v>
      </c>
      <c r="D18" s="3">
        <v>76.5</v>
      </c>
      <c r="E18" s="3">
        <v>73.7</v>
      </c>
      <c r="F18" s="3">
        <v>87.2</v>
      </c>
      <c r="G18" s="3">
        <v>97.6</v>
      </c>
      <c r="H18" s="3">
        <v>91.8</v>
      </c>
      <c r="I18" s="3">
        <v>105.1</v>
      </c>
      <c r="J18" s="3">
        <v>87.4</v>
      </c>
      <c r="K18" s="28">
        <f t="shared" si="0"/>
        <v>39772</v>
      </c>
    </row>
    <row r="19" spans="1:11" ht="8.25" customHeight="1">
      <c r="A19" s="44" t="str">
        <f>TEXT(K19,IF(MONTH(K19)=1,"e/m","m"))</f>
        <v>12</v>
      </c>
      <c r="B19" s="3">
        <v>84.6</v>
      </c>
      <c r="C19" s="3">
        <v>89.7</v>
      </c>
      <c r="D19" s="3">
        <v>77.8</v>
      </c>
      <c r="E19" s="3">
        <v>76.8</v>
      </c>
      <c r="F19" s="3">
        <v>81.7</v>
      </c>
      <c r="G19" s="3">
        <v>93.3</v>
      </c>
      <c r="H19" s="3">
        <v>80.1</v>
      </c>
      <c r="I19" s="3">
        <v>106.2</v>
      </c>
      <c r="J19" s="3">
        <v>79.2</v>
      </c>
      <c r="K19" s="28">
        <f t="shared" si="0"/>
        <v>39802</v>
      </c>
    </row>
    <row r="20" spans="1:11" ht="8.25" customHeight="1">
      <c r="A20" s="44" t="str">
        <f>TEXT(K20,IF(MONTH(K20)=1,"e/m","m"))</f>
        <v>21/1</v>
      </c>
      <c r="B20" s="3">
        <v>78.7</v>
      </c>
      <c r="C20" s="3">
        <v>84.8</v>
      </c>
      <c r="D20" s="3">
        <v>86</v>
      </c>
      <c r="E20" s="3">
        <v>86.9</v>
      </c>
      <c r="F20" s="3">
        <v>82</v>
      </c>
      <c r="G20" s="3">
        <v>84.9</v>
      </c>
      <c r="H20" s="3">
        <v>78.6</v>
      </c>
      <c r="I20" s="3">
        <v>91.7</v>
      </c>
      <c r="J20" s="3">
        <v>70.8</v>
      </c>
      <c r="K20" s="28">
        <f t="shared" si="0"/>
        <v>39832</v>
      </c>
    </row>
    <row r="21" spans="1:11" ht="8.25" customHeight="1">
      <c r="A21" s="44" t="str">
        <f aca="true" t="shared" si="1" ref="A21:A41">TEXT(K21,IF(MONTH(K21)=1,"e/m","m"))</f>
        <v>2</v>
      </c>
      <c r="B21" s="3">
        <v>72.3</v>
      </c>
      <c r="C21" s="3">
        <v>82.8</v>
      </c>
      <c r="D21" s="3">
        <v>77</v>
      </c>
      <c r="E21" s="3">
        <v>77.3</v>
      </c>
      <c r="F21" s="3">
        <v>77.2</v>
      </c>
      <c r="G21" s="3">
        <v>84.1</v>
      </c>
      <c r="H21" s="3">
        <v>76.5</v>
      </c>
      <c r="I21" s="3">
        <v>90</v>
      </c>
      <c r="J21" s="3">
        <v>60.5</v>
      </c>
      <c r="K21" s="28">
        <f t="shared" si="0"/>
        <v>39862</v>
      </c>
    </row>
    <row r="22" spans="1:11" ht="8.25" customHeight="1">
      <c r="A22" s="44" t="str">
        <f t="shared" si="1"/>
        <v>3</v>
      </c>
      <c r="B22" s="3">
        <v>72.2</v>
      </c>
      <c r="C22" s="3">
        <v>81</v>
      </c>
      <c r="D22" s="3">
        <v>79.5</v>
      </c>
      <c r="E22" s="3">
        <v>80.6</v>
      </c>
      <c r="F22" s="3">
        <v>75.3</v>
      </c>
      <c r="G22" s="3">
        <v>81.4</v>
      </c>
      <c r="H22" s="3">
        <v>73.9</v>
      </c>
      <c r="I22" s="3">
        <v>90.6</v>
      </c>
      <c r="J22" s="3">
        <v>60.8</v>
      </c>
      <c r="K22" s="28">
        <f t="shared" si="0"/>
        <v>39892</v>
      </c>
    </row>
    <row r="23" spans="1:11" ht="8.25" customHeight="1">
      <c r="A23" s="44" t="str">
        <f t="shared" si="1"/>
        <v>4</v>
      </c>
      <c r="B23" s="3">
        <v>75.2</v>
      </c>
      <c r="C23" s="3">
        <v>82.2</v>
      </c>
      <c r="D23" s="3">
        <v>79.6</v>
      </c>
      <c r="E23" s="3">
        <v>80.6</v>
      </c>
      <c r="F23" s="3">
        <v>76.9</v>
      </c>
      <c r="G23" s="3">
        <v>83.1</v>
      </c>
      <c r="H23" s="3">
        <v>69.8</v>
      </c>
      <c r="I23" s="3">
        <v>102.4</v>
      </c>
      <c r="J23" s="3">
        <v>64.9</v>
      </c>
      <c r="K23" s="28">
        <f t="shared" si="0"/>
        <v>39922</v>
      </c>
    </row>
    <row r="24" spans="1:11" ht="8.25" customHeight="1">
      <c r="A24" s="44" t="str">
        <f t="shared" si="1"/>
        <v>5</v>
      </c>
      <c r="B24" s="3">
        <v>76.8</v>
      </c>
      <c r="C24" s="3">
        <v>82.8</v>
      </c>
      <c r="D24" s="3">
        <v>80.2</v>
      </c>
      <c r="E24" s="3">
        <v>82.1</v>
      </c>
      <c r="F24" s="3">
        <v>74.1</v>
      </c>
      <c r="G24" s="3">
        <v>83.4</v>
      </c>
      <c r="H24" s="3">
        <v>73.7</v>
      </c>
      <c r="I24" s="3">
        <v>92.8</v>
      </c>
      <c r="J24" s="3">
        <v>68.7</v>
      </c>
      <c r="K24" s="28">
        <f t="shared" si="0"/>
        <v>39952</v>
      </c>
    </row>
    <row r="25" spans="1:11" ht="8.25" customHeight="1">
      <c r="A25" s="44" t="str">
        <f t="shared" si="1"/>
        <v>6</v>
      </c>
      <c r="B25" s="3">
        <v>77.4</v>
      </c>
      <c r="C25" s="3">
        <v>82.9</v>
      </c>
      <c r="D25" s="3">
        <v>77.5</v>
      </c>
      <c r="E25" s="3">
        <v>79.7</v>
      </c>
      <c r="F25" s="3">
        <v>71.2</v>
      </c>
      <c r="G25" s="3">
        <v>84.4</v>
      </c>
      <c r="H25" s="3">
        <v>73.7</v>
      </c>
      <c r="I25" s="3">
        <v>96.5</v>
      </c>
      <c r="J25" s="3">
        <v>69.8</v>
      </c>
      <c r="K25" s="28">
        <f t="shared" si="0"/>
        <v>39982</v>
      </c>
    </row>
    <row r="26" spans="1:11" ht="8.25" customHeight="1">
      <c r="A26" s="44" t="str">
        <f t="shared" si="1"/>
        <v>7</v>
      </c>
      <c r="B26" s="3">
        <v>77.8</v>
      </c>
      <c r="C26" s="3">
        <v>82.1</v>
      </c>
      <c r="D26" s="3">
        <v>76.9</v>
      </c>
      <c r="E26" s="3">
        <v>79.5</v>
      </c>
      <c r="F26" s="3">
        <v>68.4</v>
      </c>
      <c r="G26" s="3">
        <v>83</v>
      </c>
      <c r="H26" s="3">
        <v>69.6</v>
      </c>
      <c r="I26" s="3">
        <v>101.4</v>
      </c>
      <c r="J26" s="3">
        <v>72.8</v>
      </c>
      <c r="K26" s="28">
        <f t="shared" si="0"/>
        <v>40012</v>
      </c>
    </row>
    <row r="27" spans="1:11" ht="8.25" customHeight="1">
      <c r="A27" s="44" t="str">
        <f t="shared" si="1"/>
        <v>8</v>
      </c>
      <c r="B27" s="3">
        <v>77.1</v>
      </c>
      <c r="C27" s="3">
        <v>79.2</v>
      </c>
      <c r="D27" s="3">
        <v>76.1</v>
      </c>
      <c r="E27" s="3">
        <v>77</v>
      </c>
      <c r="F27" s="3">
        <v>71.1</v>
      </c>
      <c r="G27" s="3">
        <v>80</v>
      </c>
      <c r="H27" s="3">
        <v>64.4</v>
      </c>
      <c r="I27" s="3">
        <v>98.4</v>
      </c>
      <c r="J27" s="3">
        <v>72.6</v>
      </c>
      <c r="K27" s="28">
        <f t="shared" si="0"/>
        <v>40042</v>
      </c>
    </row>
    <row r="28" spans="1:11" ht="8.25" customHeight="1">
      <c r="A28" s="44" t="str">
        <f t="shared" si="1"/>
        <v>9</v>
      </c>
      <c r="B28" s="3">
        <v>77.7</v>
      </c>
      <c r="C28" s="3">
        <v>81.4</v>
      </c>
      <c r="D28" s="3">
        <v>77.5</v>
      </c>
      <c r="E28" s="3">
        <v>79.1</v>
      </c>
      <c r="F28" s="3">
        <v>71.8</v>
      </c>
      <c r="G28" s="3">
        <v>82.4</v>
      </c>
      <c r="H28" s="3">
        <v>66.8</v>
      </c>
      <c r="I28" s="3">
        <v>98.9</v>
      </c>
      <c r="J28" s="3">
        <v>73.1</v>
      </c>
      <c r="K28" s="28">
        <f t="shared" si="0"/>
        <v>40072</v>
      </c>
    </row>
    <row r="29" spans="1:11" ht="8.25" customHeight="1">
      <c r="A29" s="44" t="str">
        <f t="shared" si="1"/>
        <v>10</v>
      </c>
      <c r="B29" s="3">
        <v>76.2</v>
      </c>
      <c r="C29" s="3">
        <v>77.1</v>
      </c>
      <c r="D29" s="3">
        <v>74.6</v>
      </c>
      <c r="E29" s="3">
        <v>75.6</v>
      </c>
      <c r="F29" s="3">
        <v>69</v>
      </c>
      <c r="G29" s="3">
        <v>77.9</v>
      </c>
      <c r="H29" s="3">
        <v>62.3</v>
      </c>
      <c r="I29" s="3">
        <v>92.7</v>
      </c>
      <c r="J29" s="3">
        <v>74.8</v>
      </c>
      <c r="K29" s="28">
        <f t="shared" si="0"/>
        <v>40102</v>
      </c>
    </row>
    <row r="30" spans="1:11" ht="8.25" customHeight="1">
      <c r="A30" s="44" t="str">
        <f t="shared" si="1"/>
        <v>11</v>
      </c>
      <c r="B30" s="3">
        <v>78.9</v>
      </c>
      <c r="C30" s="3">
        <v>80.3</v>
      </c>
      <c r="D30" s="3">
        <v>77.7</v>
      </c>
      <c r="E30" s="3">
        <v>80</v>
      </c>
      <c r="F30" s="3">
        <v>70</v>
      </c>
      <c r="G30" s="3">
        <v>80.6</v>
      </c>
      <c r="H30" s="3">
        <v>64.7</v>
      </c>
      <c r="I30" s="3">
        <v>96.3</v>
      </c>
      <c r="J30" s="3">
        <v>77</v>
      </c>
      <c r="K30" s="28">
        <f t="shared" si="0"/>
        <v>40132</v>
      </c>
    </row>
    <row r="31" spans="1:11" ht="8.25" customHeight="1">
      <c r="A31" s="44" t="str">
        <f t="shared" si="1"/>
        <v>12</v>
      </c>
      <c r="B31" s="3">
        <v>78.6</v>
      </c>
      <c r="C31" s="3">
        <v>79.7</v>
      </c>
      <c r="D31" s="3">
        <v>78.5</v>
      </c>
      <c r="E31" s="3">
        <v>81.9</v>
      </c>
      <c r="F31" s="3">
        <v>69.9</v>
      </c>
      <c r="G31" s="3">
        <v>80.1</v>
      </c>
      <c r="H31" s="3">
        <v>68.4</v>
      </c>
      <c r="I31" s="3">
        <v>93.5</v>
      </c>
      <c r="J31" s="3">
        <v>77</v>
      </c>
      <c r="K31" s="28">
        <f t="shared" si="0"/>
        <v>40162</v>
      </c>
    </row>
    <row r="32" spans="1:11" ht="8.25" customHeight="1">
      <c r="A32" s="44" t="str">
        <f t="shared" si="1"/>
        <v>22/1</v>
      </c>
      <c r="B32" s="3">
        <v>81.5</v>
      </c>
      <c r="C32" s="3">
        <v>80.1</v>
      </c>
      <c r="D32" s="3">
        <v>74.8</v>
      </c>
      <c r="E32" s="3">
        <v>74.1</v>
      </c>
      <c r="F32" s="3">
        <v>76.2</v>
      </c>
      <c r="G32" s="3">
        <v>81.9</v>
      </c>
      <c r="H32" s="3">
        <v>73.4</v>
      </c>
      <c r="I32" s="3">
        <v>91.6</v>
      </c>
      <c r="J32" s="3">
        <v>83.2</v>
      </c>
      <c r="K32" s="28">
        <f t="shared" si="0"/>
        <v>40192</v>
      </c>
    </row>
    <row r="33" spans="1:11" ht="8.25" customHeight="1">
      <c r="A33" s="44" t="str">
        <f t="shared" si="1"/>
        <v>2</v>
      </c>
      <c r="B33" s="3">
        <v>82.5</v>
      </c>
      <c r="C33" s="3">
        <v>82.6</v>
      </c>
      <c r="D33" s="3">
        <v>79.7</v>
      </c>
      <c r="E33" s="3">
        <v>82.7</v>
      </c>
      <c r="F33" s="3">
        <v>70.7</v>
      </c>
      <c r="G33" s="3">
        <v>83</v>
      </c>
      <c r="H33" s="3">
        <v>78.6</v>
      </c>
      <c r="I33" s="3">
        <v>84.7</v>
      </c>
      <c r="J33" s="3">
        <v>84.6</v>
      </c>
      <c r="K33" s="28">
        <f t="shared" si="0"/>
        <v>40222</v>
      </c>
    </row>
    <row r="34" spans="1:11" ht="8.25" customHeight="1">
      <c r="A34" s="44" t="str">
        <f t="shared" si="1"/>
        <v>3</v>
      </c>
      <c r="B34" s="3">
        <v>81</v>
      </c>
      <c r="C34" s="3">
        <v>79</v>
      </c>
      <c r="D34" s="3">
        <v>76.5</v>
      </c>
      <c r="E34" s="3">
        <v>79.4</v>
      </c>
      <c r="F34" s="3">
        <v>66.1</v>
      </c>
      <c r="G34" s="3">
        <v>79.7</v>
      </c>
      <c r="H34" s="3">
        <v>73.9</v>
      </c>
      <c r="I34" s="3">
        <v>86.7</v>
      </c>
      <c r="J34" s="3">
        <v>84.4</v>
      </c>
      <c r="K34" s="28">
        <f t="shared" si="0"/>
        <v>40252</v>
      </c>
    </row>
    <row r="35" spans="1:11" ht="8.25" customHeight="1">
      <c r="A35" s="44" t="str">
        <f t="shared" si="1"/>
        <v>4</v>
      </c>
      <c r="B35" s="3">
        <v>82.7</v>
      </c>
      <c r="C35" s="3">
        <v>78.2</v>
      </c>
      <c r="D35" s="3">
        <v>77.4</v>
      </c>
      <c r="E35" s="3">
        <v>81.2</v>
      </c>
      <c r="F35" s="3">
        <v>65.8</v>
      </c>
      <c r="G35" s="3">
        <v>78.7</v>
      </c>
      <c r="H35" s="3">
        <v>70.2</v>
      </c>
      <c r="I35" s="3">
        <v>92.5</v>
      </c>
      <c r="J35" s="3">
        <v>87.8</v>
      </c>
      <c r="K35" s="28">
        <f t="shared" si="0"/>
        <v>40282</v>
      </c>
    </row>
    <row r="36" spans="1:11" ht="8.25" customHeight="1">
      <c r="A36" s="44" t="str">
        <f t="shared" si="1"/>
        <v>5</v>
      </c>
      <c r="B36" s="3">
        <v>86.7</v>
      </c>
      <c r="C36" s="3">
        <v>87.5</v>
      </c>
      <c r="D36" s="3">
        <v>87.8</v>
      </c>
      <c r="E36" s="3">
        <v>92.3</v>
      </c>
      <c r="F36" s="3">
        <v>72.9</v>
      </c>
      <c r="G36" s="3">
        <v>87.5</v>
      </c>
      <c r="H36" s="3">
        <v>80.5</v>
      </c>
      <c r="I36" s="3">
        <v>93.7</v>
      </c>
      <c r="J36" s="3">
        <v>85.3</v>
      </c>
      <c r="K36" s="28">
        <f t="shared" si="0"/>
        <v>40312</v>
      </c>
    </row>
    <row r="37" spans="1:11" ht="8.25" customHeight="1">
      <c r="A37" s="44" t="str">
        <f t="shared" si="1"/>
        <v>6</v>
      </c>
      <c r="B37" s="3">
        <v>85.4</v>
      </c>
      <c r="C37" s="3">
        <v>85.8</v>
      </c>
      <c r="D37" s="3">
        <v>82.8</v>
      </c>
      <c r="E37" s="3">
        <v>85.9</v>
      </c>
      <c r="F37" s="3">
        <v>73.3</v>
      </c>
      <c r="G37" s="3">
        <v>86.7</v>
      </c>
      <c r="H37" s="3">
        <v>75.8</v>
      </c>
      <c r="I37" s="3">
        <v>98.9</v>
      </c>
      <c r="J37" s="3">
        <v>84.4</v>
      </c>
      <c r="K37" s="28">
        <f t="shared" si="0"/>
        <v>40342</v>
      </c>
    </row>
    <row r="38" spans="1:11" ht="8.25" customHeight="1">
      <c r="A38" s="44" t="str">
        <f t="shared" si="1"/>
        <v>7</v>
      </c>
      <c r="B38" s="3">
        <v>86.6</v>
      </c>
      <c r="C38" s="3">
        <v>88.8</v>
      </c>
      <c r="D38" s="3">
        <v>85.7</v>
      </c>
      <c r="E38" s="3">
        <v>89.3</v>
      </c>
      <c r="F38" s="3">
        <v>73.3</v>
      </c>
      <c r="G38" s="3">
        <v>89.1</v>
      </c>
      <c r="H38" s="3">
        <v>81.6</v>
      </c>
      <c r="I38" s="3">
        <v>101.3</v>
      </c>
      <c r="J38" s="3">
        <v>84.5</v>
      </c>
      <c r="K38" s="28">
        <f t="shared" si="0"/>
        <v>40372</v>
      </c>
    </row>
    <row r="39" spans="1:11" ht="8.25" customHeight="1">
      <c r="A39" s="44" t="str">
        <f t="shared" si="1"/>
        <v>8</v>
      </c>
      <c r="B39" s="3">
        <v>88.6</v>
      </c>
      <c r="C39" s="3">
        <v>91.2</v>
      </c>
      <c r="D39" s="3">
        <v>87</v>
      </c>
      <c r="E39" s="3">
        <v>90.5</v>
      </c>
      <c r="F39" s="3">
        <v>72.8</v>
      </c>
      <c r="G39" s="3">
        <v>92.2</v>
      </c>
      <c r="H39" s="3">
        <v>82.6</v>
      </c>
      <c r="I39" s="3">
        <v>104.2</v>
      </c>
      <c r="J39" s="3">
        <v>83.6</v>
      </c>
      <c r="K39" s="28">
        <f t="shared" si="0"/>
        <v>40402</v>
      </c>
    </row>
    <row r="40" spans="1:11" ht="8.25" customHeight="1">
      <c r="A40" s="44" t="str">
        <f t="shared" si="1"/>
        <v>9</v>
      </c>
      <c r="B40" s="3">
        <v>87.5</v>
      </c>
      <c r="C40" s="3">
        <v>91.8</v>
      </c>
      <c r="D40" s="3">
        <v>79.3</v>
      </c>
      <c r="E40" s="3">
        <v>81.9</v>
      </c>
      <c r="F40" s="3">
        <v>69.8</v>
      </c>
      <c r="G40" s="3">
        <v>95.5</v>
      </c>
      <c r="H40" s="3">
        <v>88.9</v>
      </c>
      <c r="I40" s="3">
        <v>101.6</v>
      </c>
      <c r="J40" s="3">
        <v>82.5</v>
      </c>
      <c r="K40" s="28">
        <f>K41-30</f>
        <v>40432</v>
      </c>
    </row>
    <row r="41" spans="1:11" ht="8.25" customHeight="1">
      <c r="A41" s="44" t="str">
        <f t="shared" si="1"/>
        <v>10</v>
      </c>
      <c r="B41" s="3">
        <v>82.7</v>
      </c>
      <c r="C41" s="3">
        <v>87.2</v>
      </c>
      <c r="D41" s="3">
        <v>80.7</v>
      </c>
      <c r="E41" s="3">
        <v>82.3</v>
      </c>
      <c r="F41" s="3">
        <v>72.3</v>
      </c>
      <c r="G41" s="3">
        <v>89.1</v>
      </c>
      <c r="H41" s="3">
        <v>71.2</v>
      </c>
      <c r="I41" s="3">
        <v>106.5</v>
      </c>
      <c r="J41" s="3">
        <v>77.2</v>
      </c>
      <c r="K41" s="28">
        <f>グラフ!L$1+10</f>
        <v>40462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1" sqref="B4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('国季生産'!B41/'国季生産'!B40-1)*100</f>
        <v>-1.5135135135135203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20/10</v>
      </c>
      <c r="B17" s="53">
        <v>100.1</v>
      </c>
      <c r="C17" s="55">
        <f aca="true" t="shared" si="0" ref="C17:C40">C18-30</f>
        <v>39742</v>
      </c>
    </row>
    <row r="18" spans="1:3" ht="8.25" customHeight="1">
      <c r="A18" s="44" t="str">
        <f aca="true" t="shared" si="1" ref="A18:A41">TEXT(C18,IF(MONTH(C18)=1,"e/m","m"))</f>
        <v>11</v>
      </c>
      <c r="B18" s="53">
        <v>93.1</v>
      </c>
      <c r="C18" s="55">
        <f t="shared" si="0"/>
        <v>39772</v>
      </c>
    </row>
    <row r="19" spans="1:3" ht="8.25" customHeight="1">
      <c r="A19" s="44" t="str">
        <f t="shared" si="1"/>
        <v>12</v>
      </c>
      <c r="B19" s="53">
        <v>85.3</v>
      </c>
      <c r="C19" s="55">
        <f t="shared" si="0"/>
        <v>39802</v>
      </c>
    </row>
    <row r="20" spans="1:3" ht="8.25" customHeight="1">
      <c r="A20" s="44" t="str">
        <f t="shared" si="1"/>
        <v>21/1</v>
      </c>
      <c r="B20" s="53">
        <v>78.1</v>
      </c>
      <c r="C20" s="55">
        <f t="shared" si="0"/>
        <v>39832</v>
      </c>
    </row>
    <row r="21" spans="1:3" ht="8.25" customHeight="1">
      <c r="A21" s="44" t="str">
        <f t="shared" si="1"/>
        <v>2</v>
      </c>
      <c r="B21" s="53">
        <v>71.4</v>
      </c>
      <c r="C21" s="55">
        <f t="shared" si="0"/>
        <v>39862</v>
      </c>
    </row>
    <row r="22" spans="1:3" ht="8.25" customHeight="1">
      <c r="A22" s="44" t="str">
        <f t="shared" si="1"/>
        <v>3</v>
      </c>
      <c r="B22" s="53">
        <v>73</v>
      </c>
      <c r="C22" s="55">
        <f t="shared" si="0"/>
        <v>39892</v>
      </c>
    </row>
    <row r="23" spans="1:3" ht="8.25" customHeight="1">
      <c r="A23" s="44" t="str">
        <f t="shared" si="1"/>
        <v>4</v>
      </c>
      <c r="B23" s="53">
        <v>76.3</v>
      </c>
      <c r="C23" s="55">
        <f t="shared" si="0"/>
        <v>39922</v>
      </c>
    </row>
    <row r="24" spans="1:3" ht="8.25" customHeight="1">
      <c r="A24" s="44" t="str">
        <f t="shared" si="1"/>
        <v>5</v>
      </c>
      <c r="B24" s="53">
        <v>79.8</v>
      </c>
      <c r="C24" s="55">
        <f t="shared" si="0"/>
        <v>39952</v>
      </c>
    </row>
    <row r="25" spans="1:3" ht="8.25" customHeight="1">
      <c r="A25" s="44" t="str">
        <f t="shared" si="1"/>
        <v>6</v>
      </c>
      <c r="B25" s="53">
        <v>81</v>
      </c>
      <c r="C25" s="55">
        <f t="shared" si="0"/>
        <v>39982</v>
      </c>
    </row>
    <row r="26" spans="1:3" ht="8.25" customHeight="1">
      <c r="A26" s="44" t="str">
        <f t="shared" si="1"/>
        <v>7</v>
      </c>
      <c r="B26" s="53">
        <v>81.9</v>
      </c>
      <c r="C26" s="55">
        <f t="shared" si="0"/>
        <v>40012</v>
      </c>
    </row>
    <row r="27" spans="1:3" ht="8.25" customHeight="1">
      <c r="A27" s="44" t="str">
        <f t="shared" si="1"/>
        <v>8</v>
      </c>
      <c r="B27" s="53">
        <v>83.1</v>
      </c>
      <c r="C27" s="55">
        <f t="shared" si="0"/>
        <v>40042</v>
      </c>
    </row>
    <row r="28" spans="1:3" ht="8.25" customHeight="1">
      <c r="A28" s="44" t="str">
        <f t="shared" si="1"/>
        <v>9</v>
      </c>
      <c r="B28" s="53">
        <v>84.6</v>
      </c>
      <c r="C28" s="55">
        <f t="shared" si="0"/>
        <v>40072</v>
      </c>
    </row>
    <row r="29" spans="1:3" ht="8.25" customHeight="1">
      <c r="A29" s="45" t="str">
        <f t="shared" si="1"/>
        <v>10</v>
      </c>
      <c r="B29" s="53">
        <v>85.9</v>
      </c>
      <c r="C29" s="55">
        <f t="shared" si="0"/>
        <v>40102</v>
      </c>
    </row>
    <row r="30" spans="1:3" ht="8.25" customHeight="1">
      <c r="A30" s="45" t="str">
        <f t="shared" si="1"/>
        <v>11</v>
      </c>
      <c r="B30" s="53">
        <v>88.1</v>
      </c>
      <c r="C30" s="55">
        <f t="shared" si="0"/>
        <v>40132</v>
      </c>
    </row>
    <row r="31" spans="1:3" ht="8.25" customHeight="1">
      <c r="A31" s="45" t="str">
        <f t="shared" si="1"/>
        <v>12</v>
      </c>
      <c r="B31" s="53">
        <v>90.4</v>
      </c>
      <c r="C31" s="55">
        <f t="shared" si="0"/>
        <v>40162</v>
      </c>
    </row>
    <row r="32" spans="1:3" ht="8.25" customHeight="1">
      <c r="A32" s="45" t="str">
        <f t="shared" si="1"/>
        <v>22/1</v>
      </c>
      <c r="B32" s="53">
        <v>94.3</v>
      </c>
      <c r="C32" s="55">
        <f t="shared" si="0"/>
        <v>40192</v>
      </c>
    </row>
    <row r="33" spans="1:3" ht="8.25" customHeight="1">
      <c r="A33" s="45" t="str">
        <f t="shared" si="1"/>
        <v>2</v>
      </c>
      <c r="B33" s="53">
        <v>93.7</v>
      </c>
      <c r="C33" s="55">
        <f t="shared" si="0"/>
        <v>40222</v>
      </c>
    </row>
    <row r="34" spans="1:3" ht="8.25" customHeight="1">
      <c r="A34" s="44" t="str">
        <f t="shared" si="1"/>
        <v>3</v>
      </c>
      <c r="B34" s="53">
        <v>94.8</v>
      </c>
      <c r="C34" s="55">
        <f t="shared" si="0"/>
        <v>40252</v>
      </c>
    </row>
    <row r="35" spans="1:3" ht="8.25" customHeight="1">
      <c r="A35" s="44" t="str">
        <f t="shared" si="1"/>
        <v>4</v>
      </c>
      <c r="B35" s="53">
        <v>96</v>
      </c>
      <c r="C35" s="55">
        <f t="shared" si="0"/>
        <v>40282</v>
      </c>
    </row>
    <row r="36" spans="1:3" ht="8.25" customHeight="1">
      <c r="A36" s="44" t="str">
        <f t="shared" si="1"/>
        <v>5</v>
      </c>
      <c r="B36" s="53">
        <v>96.1</v>
      </c>
      <c r="C36" s="55">
        <f t="shared" si="0"/>
        <v>40312</v>
      </c>
    </row>
    <row r="37" spans="1:3" ht="8.25" customHeight="1">
      <c r="A37" s="44" t="str">
        <f t="shared" si="1"/>
        <v>6</v>
      </c>
      <c r="B37" s="53">
        <v>95</v>
      </c>
      <c r="C37" s="55">
        <f t="shared" si="0"/>
        <v>40342</v>
      </c>
    </row>
    <row r="38" spans="1:3" ht="8.25" customHeight="1">
      <c r="A38" s="44" t="str">
        <f t="shared" si="1"/>
        <v>7</v>
      </c>
      <c r="B38" s="53">
        <v>95.3</v>
      </c>
      <c r="C38" s="55">
        <f t="shared" si="0"/>
        <v>40372</v>
      </c>
    </row>
    <row r="39" spans="1:3" ht="8.25" customHeight="1">
      <c r="A39" s="44" t="str">
        <f t="shared" si="1"/>
        <v>8</v>
      </c>
      <c r="B39" s="53">
        <v>94.5</v>
      </c>
      <c r="C39" s="55">
        <f t="shared" si="0"/>
        <v>40402</v>
      </c>
    </row>
    <row r="40" spans="1:3" ht="8.25" customHeight="1">
      <c r="A40" s="44" t="str">
        <f t="shared" si="1"/>
        <v>9</v>
      </c>
      <c r="B40" s="53">
        <v>92.5</v>
      </c>
      <c r="C40" s="55">
        <f t="shared" si="0"/>
        <v>40432</v>
      </c>
    </row>
    <row r="41" spans="1:3" ht="8.25" customHeight="1">
      <c r="A41" s="44" t="str">
        <f t="shared" si="1"/>
        <v>10</v>
      </c>
      <c r="B41" s="53">
        <v>91.1</v>
      </c>
      <c r="C41" s="55">
        <f>グラフ!L$1+10</f>
        <v>40462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M1" sqref="M1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40452</v>
      </c>
      <c r="M1" s="23">
        <v>40513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22 年 10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78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22 年 12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82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2010-05-20T07:13:17Z</cp:lastPrinted>
  <dcterms:created xsi:type="dcterms:W3CDTF">1998-05-18T06:09:57Z</dcterms:created>
  <dcterms:modified xsi:type="dcterms:W3CDTF">2010-12-27T04:42:02Z</dcterms:modified>
  <cp:category/>
  <cp:version/>
  <cp:contentType/>
  <cp:contentStatus/>
</cp:coreProperties>
</file>