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'グラフ'!$A$1:$K$366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<sst xmlns="http://schemas.openxmlformats.org/spreadsheetml/2006/main" count="247" uniqueCount="88">
  <si>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</si>
  <si>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</si>
  <si>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</si>
  <si>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</si>
  <si>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</si>
  <si>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</si>
  <si>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</si>
  <si>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</si>
  <si>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</si>
  <si>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</si>
  <si>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</si>
  <si>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</si>
  <si>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</si>
  <si>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</si>
  <si>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</si>
  <si>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</si>
  <si>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</si>
  <si>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</si>
  <si>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</si>
  <si>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</si>
  <si>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</si>
  <si>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</si>
  <si>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</si>
  <si>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</si>
  <si>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</si>
  <si>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</si>
  <si>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</si>
  <si>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</si>
  <si>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</si>
  <si>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</si>
  <si>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</si>
  <si>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</si>
  <si>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</si>
  <si>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</si>
  <si>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</si>
  <si>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</si>
  <si>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</si>
  <si>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</si>
  <si>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</si>
  <si>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</si>
  <si>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</si>
  <si>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</si>
  <si>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</si>
  <si>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</si>
  <si>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</si>
  <si>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</si>
  <si>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</si>
  <si>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</si>
  <si>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</si>
  <si>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</si>
  <si>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</si>
  <si>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</si>
  <si>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静 岡 県 企 画 部 経 済 統 計 室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</si>
  <si>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</si>
  <si>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</si>
  <si>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</si>
  <si>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</si>
  <si>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</si>
  <si>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</si>
  <si>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</si>
  <si>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</si>
  <si>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</si>
  <si>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</si>
  <si>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</si>
  <si>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</si>
  <si>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</si>
  <si>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</si>
  <si>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</si>
  <si>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</si>
  <si>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</si>
  <si>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</si>
  <si>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</si>
  <si>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</si>
  <si>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</si>
  <si>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</si>
  <si>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</si>
  <si>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</si>
  <si>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</si>
  <si>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</si>
  <si>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</si>
  <si>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</si>
  <si>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</si>
  <si>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</si>
  <si>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From: 200910業種原.xls [101]</t>
  </si>
  <si>
    <t>From: 200910業種季.xls [101]</t>
  </si>
  <si>
    <t>From: 200910業種季.xls [103]</t>
  </si>
  <si>
    <t>From: 200910業種季.xls [104]</t>
  </si>
  <si>
    <t>From: 200910財別季.xls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</si>
</sst>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625"/>
          <c:w val="0.895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113.8</c:v>
                </c:pt>
                <c:pt idx="2">
                  <c:v>102.1</c:v>
                </c:pt>
                <c:pt idx="3">
                  <c:v>104.6</c:v>
                </c:pt>
                <c:pt idx="4">
                  <c:v>105.5</c:v>
                </c:pt>
                <c:pt idx="5">
                  <c:v>106.7</c:v>
                </c:pt>
                <c:pt idx="6">
                  <c:v>105.4</c:v>
                </c:pt>
                <c:pt idx="7">
                  <c:v>99.6</c:v>
                </c:pt>
                <c:pt idx="8">
                  <c:v>104.5</c:v>
                </c:pt>
                <c:pt idx="9">
                  <c:v>96.7</c:v>
                </c:pt>
                <c:pt idx="10">
                  <c:v>99.8</c:v>
                </c:pt>
                <c:pt idx="11">
                  <c:v>95.3</c:v>
                </c:pt>
                <c:pt idx="12">
                  <c:v>92.9</c:v>
                </c:pt>
                <c:pt idx="13">
                  <c:v>94.7</c:v>
                </c:pt>
                <c:pt idx="14">
                  <c:v>78.2</c:v>
                </c:pt>
                <c:pt idx="15">
                  <c:v>72.1</c:v>
                </c:pt>
                <c:pt idx="16">
                  <c:v>71.1</c:v>
                </c:pt>
                <c:pt idx="17">
                  <c:v>48.4</c:v>
                </c:pt>
                <c:pt idx="18">
                  <c:v>53.3</c:v>
                </c:pt>
                <c:pt idx="19">
                  <c:v>56.7</c:v>
                </c:pt>
                <c:pt idx="20">
                  <c:v>56.6</c:v>
                </c:pt>
                <c:pt idx="21">
                  <c:v>52</c:v>
                </c:pt>
                <c:pt idx="22">
                  <c:v>52.5</c:v>
                </c:pt>
                <c:pt idx="23">
                  <c:v>53.5</c:v>
                </c:pt>
                <c:pt idx="24">
                  <c:v>64.5</c:v>
                </c:pt>
                <c:pt idx="25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114.9</c:v>
                </c:pt>
                <c:pt idx="2">
                  <c:v>104.1</c:v>
                </c:pt>
                <c:pt idx="3">
                  <c:v>106</c:v>
                </c:pt>
                <c:pt idx="4">
                  <c:v>89.2</c:v>
                </c:pt>
                <c:pt idx="5">
                  <c:v>92.9</c:v>
                </c:pt>
                <c:pt idx="6">
                  <c:v>89.4</c:v>
                </c:pt>
                <c:pt idx="7">
                  <c:v>86.1</c:v>
                </c:pt>
                <c:pt idx="8">
                  <c:v>92.1</c:v>
                </c:pt>
                <c:pt idx="9">
                  <c:v>86.4</c:v>
                </c:pt>
                <c:pt idx="10">
                  <c:v>85.9</c:v>
                </c:pt>
                <c:pt idx="11">
                  <c:v>80.9</c:v>
                </c:pt>
                <c:pt idx="12">
                  <c:v>80</c:v>
                </c:pt>
                <c:pt idx="13">
                  <c:v>79.1</c:v>
                </c:pt>
                <c:pt idx="14">
                  <c:v>67.9</c:v>
                </c:pt>
                <c:pt idx="15">
                  <c:v>62.2</c:v>
                </c:pt>
                <c:pt idx="16">
                  <c:v>62.1</c:v>
                </c:pt>
                <c:pt idx="17">
                  <c:v>47.6</c:v>
                </c:pt>
                <c:pt idx="18">
                  <c:v>52.3</c:v>
                </c:pt>
                <c:pt idx="19">
                  <c:v>51.5</c:v>
                </c:pt>
                <c:pt idx="20">
                  <c:v>51.9</c:v>
                </c:pt>
                <c:pt idx="21">
                  <c:v>51.3</c:v>
                </c:pt>
                <c:pt idx="22">
                  <c:v>49.9</c:v>
                </c:pt>
                <c:pt idx="23">
                  <c:v>49.5</c:v>
                </c:pt>
                <c:pt idx="24">
                  <c:v>58.7</c:v>
                </c:pt>
                <c:pt idx="25">
                  <c:v>47.8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90</c:v>
                </c:pt>
                <c:pt idx="2">
                  <c:v>89.8</c:v>
                </c:pt>
                <c:pt idx="3">
                  <c:v>92.3</c:v>
                </c:pt>
                <c:pt idx="4">
                  <c:v>96.2</c:v>
                </c:pt>
                <c:pt idx="5">
                  <c:v>103.4</c:v>
                </c:pt>
                <c:pt idx="6">
                  <c:v>102.4</c:v>
                </c:pt>
                <c:pt idx="7">
                  <c:v>109.2</c:v>
                </c:pt>
                <c:pt idx="8">
                  <c:v>107.4</c:v>
                </c:pt>
                <c:pt idx="9">
                  <c:v>101.1</c:v>
                </c:pt>
                <c:pt idx="10">
                  <c:v>103</c:v>
                </c:pt>
                <c:pt idx="11">
                  <c:v>104.2</c:v>
                </c:pt>
                <c:pt idx="12">
                  <c:v>111.6</c:v>
                </c:pt>
                <c:pt idx="13">
                  <c:v>110.3</c:v>
                </c:pt>
                <c:pt idx="14">
                  <c:v>108.6</c:v>
                </c:pt>
                <c:pt idx="15">
                  <c:v>107.9</c:v>
                </c:pt>
                <c:pt idx="16">
                  <c:v>111.4</c:v>
                </c:pt>
                <c:pt idx="17">
                  <c:v>109.2</c:v>
                </c:pt>
                <c:pt idx="18">
                  <c:v>117.6</c:v>
                </c:pt>
                <c:pt idx="19">
                  <c:v>115.8</c:v>
                </c:pt>
                <c:pt idx="20">
                  <c:v>113.3</c:v>
                </c:pt>
                <c:pt idx="21">
                  <c:v>117.9</c:v>
                </c:pt>
                <c:pt idx="22">
                  <c:v>113.5</c:v>
                </c:pt>
                <c:pt idx="23">
                  <c:v>116.6</c:v>
                </c:pt>
                <c:pt idx="24">
                  <c:v>111.5</c:v>
                </c:pt>
                <c:pt idx="25">
                  <c:v>103.6</c:v>
                </c:pt>
              </c:numCache>
            </c:numRef>
          </c:val>
          <c:smooth val="0"/>
        </c:ser>
        <c:marker val="1"/>
        <c:axId val="31008435"/>
        <c:axId val="10640460"/>
      </c:line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0460"/>
        <c:crossesAt val="40"/>
        <c:auto val="1"/>
        <c:lblOffset val="100"/>
        <c:tickLblSkip val="1"/>
        <c:noMultiLvlLbl val="0"/>
      </c:catAx>
      <c:valAx>
        <c:axId val="10640460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843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75"/>
          <c:y val="0.170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79.9</c:v>
                </c:pt>
                <c:pt idx="2">
                  <c:v>79.1</c:v>
                </c:pt>
                <c:pt idx="3">
                  <c:v>79.1</c:v>
                </c:pt>
                <c:pt idx="4">
                  <c:v>75.2</c:v>
                </c:pt>
                <c:pt idx="5">
                  <c:v>74.7</c:v>
                </c:pt>
                <c:pt idx="6">
                  <c:v>72.9</c:v>
                </c:pt>
                <c:pt idx="7">
                  <c:v>73.6</c:v>
                </c:pt>
                <c:pt idx="8">
                  <c:v>75.2</c:v>
                </c:pt>
                <c:pt idx="9">
                  <c:v>74.4</c:v>
                </c:pt>
                <c:pt idx="10">
                  <c:v>71.3</c:v>
                </c:pt>
                <c:pt idx="11">
                  <c:v>74.5</c:v>
                </c:pt>
                <c:pt idx="12">
                  <c:v>66.1</c:v>
                </c:pt>
                <c:pt idx="13">
                  <c:v>69.9</c:v>
                </c:pt>
                <c:pt idx="14">
                  <c:v>71.9</c:v>
                </c:pt>
                <c:pt idx="15">
                  <c:v>67.4</c:v>
                </c:pt>
                <c:pt idx="16">
                  <c:v>64.1</c:v>
                </c:pt>
                <c:pt idx="17">
                  <c:v>57.8</c:v>
                </c:pt>
                <c:pt idx="18">
                  <c:v>51.6</c:v>
                </c:pt>
                <c:pt idx="19">
                  <c:v>56.4</c:v>
                </c:pt>
                <c:pt idx="20">
                  <c:v>55</c:v>
                </c:pt>
                <c:pt idx="21">
                  <c:v>53.4</c:v>
                </c:pt>
                <c:pt idx="22">
                  <c:v>54.8</c:v>
                </c:pt>
                <c:pt idx="23">
                  <c:v>58.9</c:v>
                </c:pt>
                <c:pt idx="24">
                  <c:v>58.9</c:v>
                </c:pt>
                <c:pt idx="25">
                  <c:v>59.3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80.3</c:v>
                </c:pt>
                <c:pt idx="2">
                  <c:v>80.6</c:v>
                </c:pt>
                <c:pt idx="3">
                  <c:v>81.9</c:v>
                </c:pt>
                <c:pt idx="4">
                  <c:v>77.1</c:v>
                </c:pt>
                <c:pt idx="5">
                  <c:v>75.9</c:v>
                </c:pt>
                <c:pt idx="6">
                  <c:v>75.5</c:v>
                </c:pt>
                <c:pt idx="7">
                  <c:v>73.3</c:v>
                </c:pt>
                <c:pt idx="8">
                  <c:v>75.8</c:v>
                </c:pt>
                <c:pt idx="9">
                  <c:v>76.3</c:v>
                </c:pt>
                <c:pt idx="10">
                  <c:v>73.2</c:v>
                </c:pt>
                <c:pt idx="11">
                  <c:v>74.6</c:v>
                </c:pt>
                <c:pt idx="12">
                  <c:v>73.1</c:v>
                </c:pt>
                <c:pt idx="13">
                  <c:v>72.3</c:v>
                </c:pt>
                <c:pt idx="14">
                  <c:v>70.8</c:v>
                </c:pt>
                <c:pt idx="15">
                  <c:v>69.2</c:v>
                </c:pt>
                <c:pt idx="16">
                  <c:v>63.1</c:v>
                </c:pt>
                <c:pt idx="17">
                  <c:v>58.4</c:v>
                </c:pt>
                <c:pt idx="18">
                  <c:v>54.4</c:v>
                </c:pt>
                <c:pt idx="19">
                  <c:v>56.1</c:v>
                </c:pt>
                <c:pt idx="20">
                  <c:v>59.7</c:v>
                </c:pt>
                <c:pt idx="21">
                  <c:v>56.9</c:v>
                </c:pt>
                <c:pt idx="22">
                  <c:v>58</c:v>
                </c:pt>
                <c:pt idx="23">
                  <c:v>60.3</c:v>
                </c:pt>
                <c:pt idx="24">
                  <c:v>61</c:v>
                </c:pt>
                <c:pt idx="25">
                  <c:v>62.6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92.6</c:v>
                </c:pt>
                <c:pt idx="2">
                  <c:v>94.7</c:v>
                </c:pt>
                <c:pt idx="3">
                  <c:v>97.1</c:v>
                </c:pt>
                <c:pt idx="4">
                  <c:v>98</c:v>
                </c:pt>
                <c:pt idx="5">
                  <c:v>96.9</c:v>
                </c:pt>
                <c:pt idx="6">
                  <c:v>96.9</c:v>
                </c:pt>
                <c:pt idx="7">
                  <c:v>100.2</c:v>
                </c:pt>
                <c:pt idx="8">
                  <c:v>100.7</c:v>
                </c:pt>
                <c:pt idx="9">
                  <c:v>101.4</c:v>
                </c:pt>
                <c:pt idx="10">
                  <c:v>100.1</c:v>
                </c:pt>
                <c:pt idx="11">
                  <c:v>99</c:v>
                </c:pt>
                <c:pt idx="12">
                  <c:v>94.7</c:v>
                </c:pt>
                <c:pt idx="13">
                  <c:v>93.8</c:v>
                </c:pt>
                <c:pt idx="14">
                  <c:v>97.4</c:v>
                </c:pt>
                <c:pt idx="15">
                  <c:v>97.8</c:v>
                </c:pt>
                <c:pt idx="16">
                  <c:v>99</c:v>
                </c:pt>
                <c:pt idx="17">
                  <c:v>97.2</c:v>
                </c:pt>
                <c:pt idx="18">
                  <c:v>94.7</c:v>
                </c:pt>
                <c:pt idx="19">
                  <c:v>94</c:v>
                </c:pt>
                <c:pt idx="20">
                  <c:v>88.9</c:v>
                </c:pt>
                <c:pt idx="21">
                  <c:v>88.1</c:v>
                </c:pt>
                <c:pt idx="22">
                  <c:v>79.5</c:v>
                </c:pt>
                <c:pt idx="23">
                  <c:v>80.4</c:v>
                </c:pt>
                <c:pt idx="24">
                  <c:v>81.9</c:v>
                </c:pt>
                <c:pt idx="25">
                  <c:v>83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230"/>
        <c:crossesAt val="40"/>
        <c:auto val="1"/>
        <c:lblOffset val="100"/>
        <c:tickLblSkip val="1"/>
        <c:noMultiLvlLbl val="0"/>
      </c:catAx>
      <c:valAx>
        <c:axId val="7232230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5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95.8</c:v>
                </c:pt>
                <c:pt idx="2">
                  <c:v>99.7</c:v>
                </c:pt>
                <c:pt idx="3">
                  <c:v>100.7</c:v>
                </c:pt>
                <c:pt idx="4">
                  <c:v>96.9</c:v>
                </c:pt>
                <c:pt idx="5">
                  <c:v>94.7</c:v>
                </c:pt>
                <c:pt idx="6">
                  <c:v>92.7</c:v>
                </c:pt>
                <c:pt idx="7">
                  <c:v>93.9</c:v>
                </c:pt>
                <c:pt idx="8">
                  <c:v>90.7</c:v>
                </c:pt>
                <c:pt idx="9">
                  <c:v>89.6</c:v>
                </c:pt>
                <c:pt idx="10">
                  <c:v>91.2</c:v>
                </c:pt>
                <c:pt idx="11">
                  <c:v>91.3</c:v>
                </c:pt>
                <c:pt idx="12">
                  <c:v>92.6</c:v>
                </c:pt>
                <c:pt idx="13">
                  <c:v>89.1</c:v>
                </c:pt>
                <c:pt idx="14">
                  <c:v>92.6</c:v>
                </c:pt>
                <c:pt idx="15">
                  <c:v>90.8</c:v>
                </c:pt>
                <c:pt idx="16">
                  <c:v>89.8</c:v>
                </c:pt>
                <c:pt idx="17">
                  <c:v>89.7</c:v>
                </c:pt>
                <c:pt idx="18">
                  <c:v>87.6</c:v>
                </c:pt>
                <c:pt idx="19">
                  <c:v>91.4</c:v>
                </c:pt>
                <c:pt idx="20">
                  <c:v>86.6</c:v>
                </c:pt>
                <c:pt idx="21">
                  <c:v>87.7</c:v>
                </c:pt>
                <c:pt idx="22">
                  <c:v>90.4</c:v>
                </c:pt>
                <c:pt idx="23">
                  <c:v>85</c:v>
                </c:pt>
                <c:pt idx="24">
                  <c:v>87.8</c:v>
                </c:pt>
                <c:pt idx="25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105.1</c:v>
                </c:pt>
                <c:pt idx="2">
                  <c:v>102.4</c:v>
                </c:pt>
                <c:pt idx="3">
                  <c:v>107.8</c:v>
                </c:pt>
                <c:pt idx="4">
                  <c:v>99.7</c:v>
                </c:pt>
                <c:pt idx="5">
                  <c:v>103.4</c:v>
                </c:pt>
                <c:pt idx="6">
                  <c:v>101.4</c:v>
                </c:pt>
                <c:pt idx="7">
                  <c:v>103.4</c:v>
                </c:pt>
                <c:pt idx="8">
                  <c:v>102.6</c:v>
                </c:pt>
                <c:pt idx="9">
                  <c:v>106</c:v>
                </c:pt>
                <c:pt idx="10">
                  <c:v>108.4</c:v>
                </c:pt>
                <c:pt idx="11">
                  <c:v>107.7</c:v>
                </c:pt>
                <c:pt idx="12">
                  <c:v>108.2</c:v>
                </c:pt>
                <c:pt idx="13">
                  <c:v>108.8</c:v>
                </c:pt>
                <c:pt idx="14">
                  <c:v>110.8</c:v>
                </c:pt>
                <c:pt idx="15">
                  <c:v>114.1</c:v>
                </c:pt>
                <c:pt idx="16">
                  <c:v>86.7</c:v>
                </c:pt>
                <c:pt idx="17">
                  <c:v>86.7</c:v>
                </c:pt>
                <c:pt idx="18">
                  <c:v>85.6</c:v>
                </c:pt>
                <c:pt idx="19">
                  <c:v>105.5</c:v>
                </c:pt>
                <c:pt idx="20">
                  <c:v>96.5</c:v>
                </c:pt>
                <c:pt idx="21">
                  <c:v>101.7</c:v>
                </c:pt>
                <c:pt idx="22">
                  <c:v>107.1</c:v>
                </c:pt>
                <c:pt idx="23">
                  <c:v>101.9</c:v>
                </c:pt>
                <c:pt idx="24">
                  <c:v>106.7</c:v>
                </c:pt>
                <c:pt idx="25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95.4</c:v>
                </c:pt>
                <c:pt idx="2">
                  <c:v>98.5</c:v>
                </c:pt>
                <c:pt idx="3">
                  <c:v>99.6</c:v>
                </c:pt>
                <c:pt idx="4">
                  <c:v>94.7</c:v>
                </c:pt>
                <c:pt idx="5">
                  <c:v>95.8</c:v>
                </c:pt>
                <c:pt idx="6">
                  <c:v>92.2</c:v>
                </c:pt>
                <c:pt idx="7">
                  <c:v>95</c:v>
                </c:pt>
                <c:pt idx="8">
                  <c:v>99.5</c:v>
                </c:pt>
                <c:pt idx="9">
                  <c:v>94.6</c:v>
                </c:pt>
                <c:pt idx="10">
                  <c:v>81.1</c:v>
                </c:pt>
                <c:pt idx="11">
                  <c:v>90.6</c:v>
                </c:pt>
                <c:pt idx="12">
                  <c:v>90.9</c:v>
                </c:pt>
                <c:pt idx="13">
                  <c:v>85.5</c:v>
                </c:pt>
                <c:pt idx="14">
                  <c:v>91.4</c:v>
                </c:pt>
                <c:pt idx="15">
                  <c:v>82.2</c:v>
                </c:pt>
                <c:pt idx="16">
                  <c:v>76.2</c:v>
                </c:pt>
                <c:pt idx="17">
                  <c:v>86.7</c:v>
                </c:pt>
                <c:pt idx="18">
                  <c:v>94.8</c:v>
                </c:pt>
                <c:pt idx="19">
                  <c:v>84.9</c:v>
                </c:pt>
                <c:pt idx="20">
                  <c:v>89.6</c:v>
                </c:pt>
                <c:pt idx="21">
                  <c:v>88.2</c:v>
                </c:pt>
                <c:pt idx="22">
                  <c:v>84.5</c:v>
                </c:pt>
                <c:pt idx="23">
                  <c:v>86.9</c:v>
                </c:pt>
                <c:pt idx="24">
                  <c:v>83.6</c:v>
                </c:pt>
                <c:pt idx="25">
                  <c:v>73.3</c:v>
                </c:pt>
              </c:numCache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9728"/>
        <c:crossesAt val="70"/>
        <c:auto val="1"/>
        <c:lblOffset val="100"/>
        <c:tickLblSkip val="1"/>
        <c:noMultiLvlLbl val="0"/>
      </c:catAx>
      <c:valAx>
        <c:axId val="48939728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007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9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110.1</c:v>
                </c:pt>
                <c:pt idx="2">
                  <c:v>109.5</c:v>
                </c:pt>
                <c:pt idx="3">
                  <c:v>111.1</c:v>
                </c:pt>
                <c:pt idx="4">
                  <c:v>106.5</c:v>
                </c:pt>
                <c:pt idx="5">
                  <c:v>106.2</c:v>
                </c:pt>
                <c:pt idx="6">
                  <c:v>104.8</c:v>
                </c:pt>
                <c:pt idx="7">
                  <c:v>105.3</c:v>
                </c:pt>
                <c:pt idx="8">
                  <c:v>105</c:v>
                </c:pt>
                <c:pt idx="9">
                  <c:v>105.8</c:v>
                </c:pt>
                <c:pt idx="10">
                  <c:v>107.7</c:v>
                </c:pt>
                <c:pt idx="11">
                  <c:v>104.3</c:v>
                </c:pt>
                <c:pt idx="12">
                  <c:v>107</c:v>
                </c:pt>
                <c:pt idx="13">
                  <c:v>103.2</c:v>
                </c:pt>
                <c:pt idx="14">
                  <c:v>100.7</c:v>
                </c:pt>
                <c:pt idx="15">
                  <c:v>94.3</c:v>
                </c:pt>
                <c:pt idx="16">
                  <c:v>91.6</c:v>
                </c:pt>
                <c:pt idx="17">
                  <c:v>74.6</c:v>
                </c:pt>
                <c:pt idx="18">
                  <c:v>72</c:v>
                </c:pt>
                <c:pt idx="19">
                  <c:v>80.9</c:v>
                </c:pt>
                <c:pt idx="20">
                  <c:v>86</c:v>
                </c:pt>
                <c:pt idx="21">
                  <c:v>87.4</c:v>
                </c:pt>
                <c:pt idx="22">
                  <c:v>88.8</c:v>
                </c:pt>
                <c:pt idx="23">
                  <c:v>91.8</c:v>
                </c:pt>
                <c:pt idx="24">
                  <c:v>96.8</c:v>
                </c:pt>
                <c:pt idx="25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91.5</c:v>
                </c:pt>
                <c:pt idx="2">
                  <c:v>98.3</c:v>
                </c:pt>
                <c:pt idx="3">
                  <c:v>100.2</c:v>
                </c:pt>
                <c:pt idx="4">
                  <c:v>90.3</c:v>
                </c:pt>
                <c:pt idx="5">
                  <c:v>85.2</c:v>
                </c:pt>
                <c:pt idx="6">
                  <c:v>84.5</c:v>
                </c:pt>
                <c:pt idx="7">
                  <c:v>84.2</c:v>
                </c:pt>
                <c:pt idx="8">
                  <c:v>82</c:v>
                </c:pt>
                <c:pt idx="9">
                  <c:v>65.1</c:v>
                </c:pt>
                <c:pt idx="10">
                  <c:v>66.7</c:v>
                </c:pt>
                <c:pt idx="11">
                  <c:v>70.9</c:v>
                </c:pt>
                <c:pt idx="12">
                  <c:v>79.1</c:v>
                </c:pt>
                <c:pt idx="13">
                  <c:v>84.5</c:v>
                </c:pt>
                <c:pt idx="14">
                  <c:v>82.4</c:v>
                </c:pt>
                <c:pt idx="15">
                  <c:v>82.3</c:v>
                </c:pt>
                <c:pt idx="16">
                  <c:v>85.8</c:v>
                </c:pt>
                <c:pt idx="17">
                  <c:v>77.6</c:v>
                </c:pt>
                <c:pt idx="18">
                  <c:v>67.8</c:v>
                </c:pt>
                <c:pt idx="19">
                  <c:v>72.7</c:v>
                </c:pt>
                <c:pt idx="20">
                  <c:v>68.2</c:v>
                </c:pt>
                <c:pt idx="21">
                  <c:v>59.9</c:v>
                </c:pt>
                <c:pt idx="22">
                  <c:v>65.4</c:v>
                </c:pt>
                <c:pt idx="23">
                  <c:v>65.6</c:v>
                </c:pt>
                <c:pt idx="24">
                  <c:v>61.3</c:v>
                </c:pt>
                <c:pt idx="25">
                  <c:v>61.6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106</c:v>
                </c:pt>
                <c:pt idx="2">
                  <c:v>106.5</c:v>
                </c:pt>
                <c:pt idx="3">
                  <c:v>102.7</c:v>
                </c:pt>
                <c:pt idx="4">
                  <c:v>102.3</c:v>
                </c:pt>
                <c:pt idx="5">
                  <c:v>104.3</c:v>
                </c:pt>
                <c:pt idx="6">
                  <c:v>102</c:v>
                </c:pt>
                <c:pt idx="7">
                  <c:v>108.3</c:v>
                </c:pt>
                <c:pt idx="8">
                  <c:v>105.1</c:v>
                </c:pt>
                <c:pt idx="9">
                  <c:v>104</c:v>
                </c:pt>
                <c:pt idx="10">
                  <c:v>105.5</c:v>
                </c:pt>
                <c:pt idx="11">
                  <c:v>103.8</c:v>
                </c:pt>
                <c:pt idx="12">
                  <c:v>103</c:v>
                </c:pt>
                <c:pt idx="13">
                  <c:v>102.7</c:v>
                </c:pt>
                <c:pt idx="14">
                  <c:v>101.9</c:v>
                </c:pt>
                <c:pt idx="15">
                  <c:v>102.2</c:v>
                </c:pt>
                <c:pt idx="16">
                  <c:v>95.9</c:v>
                </c:pt>
                <c:pt idx="17">
                  <c:v>102.9</c:v>
                </c:pt>
                <c:pt idx="18">
                  <c:v>94.7</c:v>
                </c:pt>
                <c:pt idx="19">
                  <c:v>97.4</c:v>
                </c:pt>
                <c:pt idx="20">
                  <c:v>93.9</c:v>
                </c:pt>
                <c:pt idx="21">
                  <c:v>96.7</c:v>
                </c:pt>
                <c:pt idx="22">
                  <c:v>90.3</c:v>
                </c:pt>
                <c:pt idx="23">
                  <c:v>95.1</c:v>
                </c:pt>
                <c:pt idx="24">
                  <c:v>99.9</c:v>
                </c:pt>
                <c:pt idx="25">
                  <c:v>89.6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82.4</c:v>
                </c:pt>
                <c:pt idx="2">
                  <c:v>77.7</c:v>
                </c:pt>
                <c:pt idx="3">
                  <c:v>77.9</c:v>
                </c:pt>
                <c:pt idx="4">
                  <c:v>77.9</c:v>
                </c:pt>
                <c:pt idx="5">
                  <c:v>77.8</c:v>
                </c:pt>
                <c:pt idx="6">
                  <c:v>76.7</c:v>
                </c:pt>
                <c:pt idx="7">
                  <c:v>81.4</c:v>
                </c:pt>
                <c:pt idx="8">
                  <c:v>77</c:v>
                </c:pt>
                <c:pt idx="9">
                  <c:v>74.2</c:v>
                </c:pt>
                <c:pt idx="10">
                  <c:v>71.2</c:v>
                </c:pt>
                <c:pt idx="11">
                  <c:v>67.5</c:v>
                </c:pt>
                <c:pt idx="12">
                  <c:v>70.1</c:v>
                </c:pt>
                <c:pt idx="13">
                  <c:v>66.8</c:v>
                </c:pt>
                <c:pt idx="14">
                  <c:v>72.4</c:v>
                </c:pt>
                <c:pt idx="15">
                  <c:v>66.7</c:v>
                </c:pt>
                <c:pt idx="16">
                  <c:v>62.9</c:v>
                </c:pt>
                <c:pt idx="17">
                  <c:v>54.9</c:v>
                </c:pt>
                <c:pt idx="18">
                  <c:v>53.2</c:v>
                </c:pt>
                <c:pt idx="19">
                  <c:v>57.6</c:v>
                </c:pt>
                <c:pt idx="20">
                  <c:v>61.5</c:v>
                </c:pt>
                <c:pt idx="21">
                  <c:v>56.4</c:v>
                </c:pt>
                <c:pt idx="22">
                  <c:v>58</c:v>
                </c:pt>
                <c:pt idx="23">
                  <c:v>61.2</c:v>
                </c:pt>
                <c:pt idx="24">
                  <c:v>61.3</c:v>
                </c:pt>
                <c:pt idx="25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100.2</c:v>
                </c:pt>
                <c:pt idx="2">
                  <c:v>103</c:v>
                </c:pt>
                <c:pt idx="3">
                  <c:v>99.1</c:v>
                </c:pt>
                <c:pt idx="4">
                  <c:v>100</c:v>
                </c:pt>
                <c:pt idx="5">
                  <c:v>100.1</c:v>
                </c:pt>
                <c:pt idx="6">
                  <c:v>96.3</c:v>
                </c:pt>
                <c:pt idx="7">
                  <c:v>103</c:v>
                </c:pt>
                <c:pt idx="8">
                  <c:v>103.9</c:v>
                </c:pt>
                <c:pt idx="9">
                  <c:v>101.4</c:v>
                </c:pt>
                <c:pt idx="10">
                  <c:v>92.9</c:v>
                </c:pt>
                <c:pt idx="11">
                  <c:v>95.3</c:v>
                </c:pt>
                <c:pt idx="12">
                  <c:v>95.7</c:v>
                </c:pt>
                <c:pt idx="13">
                  <c:v>94</c:v>
                </c:pt>
                <c:pt idx="14">
                  <c:v>76.9</c:v>
                </c:pt>
                <c:pt idx="15">
                  <c:v>89.8</c:v>
                </c:pt>
                <c:pt idx="16">
                  <c:v>103.3</c:v>
                </c:pt>
                <c:pt idx="17">
                  <c:v>94.5</c:v>
                </c:pt>
                <c:pt idx="18">
                  <c:v>86.9</c:v>
                </c:pt>
                <c:pt idx="19">
                  <c:v>80.7</c:v>
                </c:pt>
                <c:pt idx="20">
                  <c:v>93.2</c:v>
                </c:pt>
                <c:pt idx="21">
                  <c:v>90.3</c:v>
                </c:pt>
                <c:pt idx="22">
                  <c:v>89</c:v>
                </c:pt>
                <c:pt idx="23">
                  <c:v>87</c:v>
                </c:pt>
                <c:pt idx="24">
                  <c:v>84.6</c:v>
                </c:pt>
                <c:pt idx="25">
                  <c:v>95.3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002"/>
        <c:crossesAt val="50"/>
        <c:auto val="1"/>
        <c:lblOffset val="100"/>
        <c:tickLblSkip val="1"/>
        <c:noMultiLvlLbl val="0"/>
      </c:catAx>
      <c:valAx>
        <c:axId val="4695002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436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96.8</c:v>
                </c:pt>
                <c:pt idx="2">
                  <c:v>99.8</c:v>
                </c:pt>
                <c:pt idx="3">
                  <c:v>96.9</c:v>
                </c:pt>
                <c:pt idx="4">
                  <c:v>89.5</c:v>
                </c:pt>
                <c:pt idx="5">
                  <c:v>95.9</c:v>
                </c:pt>
                <c:pt idx="6">
                  <c:v>98</c:v>
                </c:pt>
                <c:pt idx="7">
                  <c:v>97.7</c:v>
                </c:pt>
                <c:pt idx="8">
                  <c:v>101.4</c:v>
                </c:pt>
                <c:pt idx="9">
                  <c:v>91.3</c:v>
                </c:pt>
                <c:pt idx="10">
                  <c:v>102.8</c:v>
                </c:pt>
                <c:pt idx="11">
                  <c:v>96.7</c:v>
                </c:pt>
                <c:pt idx="12">
                  <c:v>87.8</c:v>
                </c:pt>
                <c:pt idx="13">
                  <c:v>87.9</c:v>
                </c:pt>
                <c:pt idx="14">
                  <c:v>86.3</c:v>
                </c:pt>
                <c:pt idx="15">
                  <c:v>81.2</c:v>
                </c:pt>
                <c:pt idx="16">
                  <c:v>75.5</c:v>
                </c:pt>
                <c:pt idx="17">
                  <c:v>67.9</c:v>
                </c:pt>
                <c:pt idx="18">
                  <c:v>66.6</c:v>
                </c:pt>
                <c:pt idx="19">
                  <c:v>75.8</c:v>
                </c:pt>
                <c:pt idx="20">
                  <c:v>92.7</c:v>
                </c:pt>
                <c:pt idx="21">
                  <c:v>87.4</c:v>
                </c:pt>
                <c:pt idx="22">
                  <c:v>83.1</c:v>
                </c:pt>
                <c:pt idx="23">
                  <c:v>80</c:v>
                </c:pt>
                <c:pt idx="24">
                  <c:v>81.5</c:v>
                </c:pt>
                <c:pt idx="25">
                  <c:v>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98.6</c:v>
                </c:pt>
                <c:pt idx="2">
                  <c:v>101.3</c:v>
                </c:pt>
                <c:pt idx="3">
                  <c:v>96.7</c:v>
                </c:pt>
                <c:pt idx="4">
                  <c:v>92.8</c:v>
                </c:pt>
                <c:pt idx="5">
                  <c:v>100</c:v>
                </c:pt>
                <c:pt idx="6">
                  <c:v>98.5</c:v>
                </c:pt>
                <c:pt idx="7">
                  <c:v>99.9</c:v>
                </c:pt>
                <c:pt idx="8">
                  <c:v>105.1</c:v>
                </c:pt>
                <c:pt idx="9">
                  <c:v>89.5</c:v>
                </c:pt>
                <c:pt idx="10">
                  <c:v>110.9</c:v>
                </c:pt>
                <c:pt idx="11">
                  <c:v>97.7</c:v>
                </c:pt>
                <c:pt idx="12">
                  <c:v>89.2</c:v>
                </c:pt>
                <c:pt idx="13">
                  <c:v>88.5</c:v>
                </c:pt>
                <c:pt idx="14">
                  <c:v>87.7</c:v>
                </c:pt>
                <c:pt idx="15">
                  <c:v>83.9</c:v>
                </c:pt>
                <c:pt idx="16">
                  <c:v>75.7</c:v>
                </c:pt>
                <c:pt idx="17">
                  <c:v>70.8</c:v>
                </c:pt>
                <c:pt idx="18">
                  <c:v>66.4</c:v>
                </c:pt>
                <c:pt idx="19">
                  <c:v>74</c:v>
                </c:pt>
                <c:pt idx="20">
                  <c:v>95.6</c:v>
                </c:pt>
                <c:pt idx="21">
                  <c:v>94.3</c:v>
                </c:pt>
                <c:pt idx="22">
                  <c:v>98.8</c:v>
                </c:pt>
                <c:pt idx="23">
                  <c:v>85.9</c:v>
                </c:pt>
                <c:pt idx="24">
                  <c:v>93.8</c:v>
                </c:pt>
                <c:pt idx="25">
                  <c:v>86.5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98.8</c:v>
                </c:pt>
                <c:pt idx="2">
                  <c:v>101.2</c:v>
                </c:pt>
                <c:pt idx="3">
                  <c:v>101.3</c:v>
                </c:pt>
                <c:pt idx="4">
                  <c:v>96</c:v>
                </c:pt>
                <c:pt idx="5">
                  <c:v>96.9</c:v>
                </c:pt>
                <c:pt idx="6">
                  <c:v>102.5</c:v>
                </c:pt>
                <c:pt idx="7">
                  <c:v>102.6</c:v>
                </c:pt>
                <c:pt idx="8">
                  <c:v>96.2</c:v>
                </c:pt>
                <c:pt idx="9">
                  <c:v>104.8</c:v>
                </c:pt>
                <c:pt idx="10">
                  <c:v>102.6</c:v>
                </c:pt>
                <c:pt idx="11">
                  <c:v>94.1</c:v>
                </c:pt>
                <c:pt idx="12">
                  <c:v>104.4</c:v>
                </c:pt>
                <c:pt idx="13">
                  <c:v>102.4</c:v>
                </c:pt>
                <c:pt idx="14">
                  <c:v>100.3</c:v>
                </c:pt>
                <c:pt idx="15">
                  <c:v>116.2</c:v>
                </c:pt>
                <c:pt idx="16">
                  <c:v>95.7</c:v>
                </c:pt>
                <c:pt idx="17">
                  <c:v>89.9</c:v>
                </c:pt>
                <c:pt idx="18">
                  <c:v>102.2</c:v>
                </c:pt>
                <c:pt idx="19">
                  <c:v>105.4</c:v>
                </c:pt>
                <c:pt idx="20">
                  <c:v>97.4</c:v>
                </c:pt>
                <c:pt idx="21">
                  <c:v>102.1</c:v>
                </c:pt>
                <c:pt idx="22">
                  <c:v>120.2</c:v>
                </c:pt>
                <c:pt idx="23">
                  <c:v>151.7</c:v>
                </c:pt>
                <c:pt idx="24">
                  <c:v>154.3</c:v>
                </c:pt>
                <c:pt idx="25">
                  <c:v>135.8</c:v>
                </c:pt>
              </c:numCache>
            </c:numRef>
          </c:val>
          <c:smooth val="0"/>
        </c:ser>
        <c:marker val="1"/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0902"/>
        <c:crossesAt val="40"/>
        <c:auto val="1"/>
        <c:lblOffset val="100"/>
        <c:tickLblSkip val="1"/>
        <c:noMultiLvlLbl val="0"/>
      </c:catAx>
      <c:valAx>
        <c:axId val="56570902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527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102.6</c:v>
                </c:pt>
                <c:pt idx="2">
                  <c:v>102.8</c:v>
                </c:pt>
                <c:pt idx="3">
                  <c:v>101.8</c:v>
                </c:pt>
                <c:pt idx="4">
                  <c:v>100</c:v>
                </c:pt>
                <c:pt idx="5">
                  <c:v>99.1</c:v>
                </c:pt>
                <c:pt idx="6">
                  <c:v>98.1</c:v>
                </c:pt>
                <c:pt idx="7">
                  <c:v>97.6</c:v>
                </c:pt>
                <c:pt idx="8">
                  <c:v>99.4</c:v>
                </c:pt>
                <c:pt idx="9">
                  <c:v>95.4</c:v>
                </c:pt>
                <c:pt idx="10">
                  <c:v>100.2</c:v>
                </c:pt>
                <c:pt idx="11">
                  <c:v>96.1</c:v>
                </c:pt>
                <c:pt idx="12">
                  <c:v>94.1</c:v>
                </c:pt>
                <c:pt idx="13">
                  <c:v>91.6</c:v>
                </c:pt>
                <c:pt idx="14">
                  <c:v>89.1</c:v>
                </c:pt>
                <c:pt idx="15">
                  <c:v>82.1</c:v>
                </c:pt>
                <c:pt idx="16">
                  <c:v>78</c:v>
                </c:pt>
                <c:pt idx="17">
                  <c:v>69.4</c:v>
                </c:pt>
                <c:pt idx="18">
                  <c:v>68.8</c:v>
                </c:pt>
                <c:pt idx="19">
                  <c:v>72.6</c:v>
                </c:pt>
                <c:pt idx="20">
                  <c:v>75.9</c:v>
                </c:pt>
                <c:pt idx="21">
                  <c:v>75</c:v>
                </c:pt>
                <c:pt idx="22">
                  <c:v>77.2</c:v>
                </c:pt>
                <c:pt idx="23">
                  <c:v>76.8</c:v>
                </c:pt>
                <c:pt idx="24">
                  <c:v>75.7</c:v>
                </c:pt>
                <c:pt idx="25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104.9</c:v>
                </c:pt>
                <c:pt idx="2">
                  <c:v>103</c:v>
                </c:pt>
                <c:pt idx="3">
                  <c:v>103.7</c:v>
                </c:pt>
                <c:pt idx="4">
                  <c:v>103</c:v>
                </c:pt>
                <c:pt idx="5">
                  <c:v>101.7</c:v>
                </c:pt>
                <c:pt idx="6">
                  <c:v>100.1</c:v>
                </c:pt>
                <c:pt idx="7">
                  <c:v>97.3</c:v>
                </c:pt>
                <c:pt idx="8">
                  <c:v>102</c:v>
                </c:pt>
                <c:pt idx="9">
                  <c:v>98.9</c:v>
                </c:pt>
                <c:pt idx="10">
                  <c:v>104.3</c:v>
                </c:pt>
                <c:pt idx="11">
                  <c:v>98.2</c:v>
                </c:pt>
                <c:pt idx="12">
                  <c:v>96.5</c:v>
                </c:pt>
                <c:pt idx="13">
                  <c:v>93.7</c:v>
                </c:pt>
                <c:pt idx="14">
                  <c:v>90.7</c:v>
                </c:pt>
                <c:pt idx="15">
                  <c:v>84.6</c:v>
                </c:pt>
                <c:pt idx="16">
                  <c:v>75.9</c:v>
                </c:pt>
                <c:pt idx="17">
                  <c:v>70.2</c:v>
                </c:pt>
                <c:pt idx="18">
                  <c:v>70</c:v>
                </c:pt>
                <c:pt idx="19">
                  <c:v>73</c:v>
                </c:pt>
                <c:pt idx="20">
                  <c:v>76.9</c:v>
                </c:pt>
                <c:pt idx="21">
                  <c:v>77.7</c:v>
                </c:pt>
                <c:pt idx="22">
                  <c:v>80.5</c:v>
                </c:pt>
                <c:pt idx="23">
                  <c:v>77.6</c:v>
                </c:pt>
                <c:pt idx="24">
                  <c:v>79.3</c:v>
                </c:pt>
                <c:pt idx="25">
                  <c:v>76.8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99.5</c:v>
                </c:pt>
                <c:pt idx="2">
                  <c:v>100.4</c:v>
                </c:pt>
                <c:pt idx="3">
                  <c:v>103.3</c:v>
                </c:pt>
                <c:pt idx="4">
                  <c:v>100.2</c:v>
                </c:pt>
                <c:pt idx="5">
                  <c:v>99.7</c:v>
                </c:pt>
                <c:pt idx="6">
                  <c:v>97.6</c:v>
                </c:pt>
                <c:pt idx="7">
                  <c:v>97.6</c:v>
                </c:pt>
                <c:pt idx="8">
                  <c:v>97.2</c:v>
                </c:pt>
                <c:pt idx="9">
                  <c:v>96.6</c:v>
                </c:pt>
                <c:pt idx="10">
                  <c:v>95.7</c:v>
                </c:pt>
                <c:pt idx="11">
                  <c:v>94.9</c:v>
                </c:pt>
                <c:pt idx="12">
                  <c:v>95.8</c:v>
                </c:pt>
                <c:pt idx="13">
                  <c:v>93.2</c:v>
                </c:pt>
                <c:pt idx="14">
                  <c:v>95.8</c:v>
                </c:pt>
                <c:pt idx="15">
                  <c:v>96.1</c:v>
                </c:pt>
                <c:pt idx="16">
                  <c:v>94.5</c:v>
                </c:pt>
                <c:pt idx="17">
                  <c:v>93.6</c:v>
                </c:pt>
                <c:pt idx="18">
                  <c:v>93</c:v>
                </c:pt>
                <c:pt idx="19">
                  <c:v>90</c:v>
                </c:pt>
                <c:pt idx="20">
                  <c:v>90.8</c:v>
                </c:pt>
                <c:pt idx="21">
                  <c:v>90.8</c:v>
                </c:pt>
                <c:pt idx="22">
                  <c:v>90.8</c:v>
                </c:pt>
                <c:pt idx="23">
                  <c:v>90.3</c:v>
                </c:pt>
                <c:pt idx="24">
                  <c:v>88.5</c:v>
                </c:pt>
                <c:pt idx="25">
                  <c:v>83.1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110</c:v>
                </c:pt>
                <c:pt idx="2">
                  <c:v>108.4</c:v>
                </c:pt>
                <c:pt idx="3">
                  <c:v>109.1</c:v>
                </c:pt>
                <c:pt idx="4">
                  <c:v>109.6</c:v>
                </c:pt>
                <c:pt idx="5">
                  <c:v>110.1</c:v>
                </c:pt>
                <c:pt idx="6">
                  <c:v>108.7</c:v>
                </c:pt>
                <c:pt idx="7">
                  <c:v>108</c:v>
                </c:pt>
                <c:pt idx="8">
                  <c:v>109.3</c:v>
                </c:pt>
                <c:pt idx="9">
                  <c:v>107.1</c:v>
                </c:pt>
                <c:pt idx="10">
                  <c:v>106.8</c:v>
                </c:pt>
                <c:pt idx="11">
                  <c:v>103.5</c:v>
                </c:pt>
                <c:pt idx="12">
                  <c:v>103.6</c:v>
                </c:pt>
                <c:pt idx="13">
                  <c:v>100.1</c:v>
                </c:pt>
                <c:pt idx="14">
                  <c:v>93.1</c:v>
                </c:pt>
                <c:pt idx="15">
                  <c:v>85.3</c:v>
                </c:pt>
                <c:pt idx="16">
                  <c:v>76.7</c:v>
                </c:pt>
                <c:pt idx="17">
                  <c:v>69.5</c:v>
                </c:pt>
                <c:pt idx="18">
                  <c:v>70.6</c:v>
                </c:pt>
                <c:pt idx="19">
                  <c:v>74.8</c:v>
                </c:pt>
                <c:pt idx="20">
                  <c:v>79.1</c:v>
                </c:pt>
                <c:pt idx="21">
                  <c:v>80.9</c:v>
                </c:pt>
                <c:pt idx="22">
                  <c:v>82.6</c:v>
                </c:pt>
                <c:pt idx="23">
                  <c:v>83.9</c:v>
                </c:pt>
                <c:pt idx="24">
                  <c:v>85.7</c:v>
                </c:pt>
                <c:pt idx="25">
                  <c:v>86.1</c:v>
                </c:pt>
              </c:numCache>
            </c:numRef>
          </c:val>
          <c:smooth val="0"/>
        </c:ser>
        <c:marker val="1"/>
        <c:axId val="39376071"/>
        <c:axId val="18840320"/>
      </c:line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0320"/>
        <c:crossesAt val="60"/>
        <c:auto val="1"/>
        <c:lblOffset val="100"/>
        <c:tickLblSkip val="1"/>
        <c:noMultiLvlLbl val="0"/>
      </c:catAx>
      <c:valAx>
        <c:axId val="1884032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607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12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75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19/10</c:v>
                </c:pt>
                <c:pt idx="1">
                  <c:v>11</c:v>
                </c:pt>
                <c:pt idx="2">
                  <c:v>12</c:v>
                </c:pt>
                <c:pt idx="3">
                  <c:v>20/1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21/1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2.2482893450635366</c:v>
                </c:pt>
                <c:pt idx="1">
                  <c:v>1.7061611374407537</c:v>
                </c:pt>
                <c:pt idx="2">
                  <c:v>0.3045685279187804</c:v>
                </c:pt>
                <c:pt idx="3">
                  <c:v>-0.43859649122807154</c:v>
                </c:pt>
                <c:pt idx="4">
                  <c:v>1.814516129032251</c:v>
                </c:pt>
                <c:pt idx="5">
                  <c:v>-0.5639097744360999</c:v>
                </c:pt>
                <c:pt idx="6">
                  <c:v>0</c:v>
                </c:pt>
                <c:pt idx="7">
                  <c:v>-2.2840119165839057</c:v>
                </c:pt>
                <c:pt idx="8">
                  <c:v>-5.967450271247731</c:v>
                </c:pt>
                <c:pt idx="9">
                  <c:v>4.223968565815328</c:v>
                </c:pt>
                <c:pt idx="10">
                  <c:v>-12.392241379310342</c:v>
                </c:pt>
                <c:pt idx="11">
                  <c:v>-4.369918699187004</c:v>
                </c:pt>
                <c:pt idx="12">
                  <c:v>-10.133843212237093</c:v>
                </c:pt>
                <c:pt idx="13">
                  <c:v>-16.402609506057775</c:v>
                </c:pt>
                <c:pt idx="14">
                  <c:v>-16.5991902834008</c:v>
                </c:pt>
                <c:pt idx="15">
                  <c:v>-23.237885462555063</c:v>
                </c:pt>
                <c:pt idx="16">
                  <c:v>-32.67326732673267</c:v>
                </c:pt>
                <c:pt idx="17">
                  <c:v>-29.867674858223058</c:v>
                </c:pt>
                <c:pt idx="18">
                  <c:v>-25.625625625625638</c:v>
                </c:pt>
                <c:pt idx="19">
                  <c:v>-26.72764227642277</c:v>
                </c:pt>
                <c:pt idx="20">
                  <c:v>-20.096153846153854</c:v>
                </c:pt>
                <c:pt idx="21">
                  <c:v>-22.99717247879358</c:v>
                </c:pt>
                <c:pt idx="22">
                  <c:v>-20.049200492004914</c:v>
                </c:pt>
                <c:pt idx="23">
                  <c:v>-20.510095642933045</c:v>
                </c:pt>
                <c:pt idx="24">
                  <c:v>-19.361702127659576</c:v>
                </c:pt>
              </c:numCache>
            </c:numRef>
          </c:val>
        </c:ser>
        <c:gapWidth val="50"/>
        <c:axId val="35345153"/>
        <c:axId val="49670922"/>
      </c:bar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51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-0.79260237780715</c:v>
                </c:pt>
                <c:pt idx="1">
                  <c:v>-9.29203539823008</c:v>
                </c:pt>
                <c:pt idx="2">
                  <c:v>-0.1310615989514985</c:v>
                </c:pt>
                <c:pt idx="3">
                  <c:v>-7.021517553793888</c:v>
                </c:pt>
                <c:pt idx="4">
                  <c:v>-18.6046511627907</c:v>
                </c:pt>
                <c:pt idx="5">
                  <c:v>-6.503067484662573</c:v>
                </c:pt>
                <c:pt idx="6">
                  <c:v>5.520504731861209</c:v>
                </c:pt>
                <c:pt idx="7">
                  <c:v>-5.927051671732519</c:v>
                </c:pt>
                <c:pt idx="8">
                  <c:v>22.72727272727273</c:v>
                </c:pt>
                <c:pt idx="9">
                  <c:v>2.043269230769229</c:v>
                </c:pt>
                <c:pt idx="10">
                  <c:v>4.528301886792452</c:v>
                </c:pt>
                <c:pt idx="11">
                  <c:v>3.014416775884654</c:v>
                </c:pt>
                <c:pt idx="12">
                  <c:v>0.679117147707986</c:v>
                </c:pt>
                <c:pt idx="13">
                  <c:v>-3.9863325740318922</c:v>
                </c:pt>
                <c:pt idx="14">
                  <c:v>0.11415525114155667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-19.361702127659576</c:v>
                </c:pt>
                <c:pt idx="1">
                  <c:v>-40.309372156505916</c:v>
                </c:pt>
                <c:pt idx="2">
                  <c:v>-15.767634854771783</c:v>
                </c:pt>
                <c:pt idx="3">
                  <c:v>-18.313953488372103</c:v>
                </c:pt>
                <c:pt idx="4">
                  <c:v>-45.93453009503696</c:v>
                </c:pt>
                <c:pt idx="5">
                  <c:v>-15.524475524475523</c:v>
                </c:pt>
                <c:pt idx="6">
                  <c:v>-31.207729468599034</c:v>
                </c:pt>
                <c:pt idx="7">
                  <c:v>19.875130072840808</c:v>
                </c:pt>
                <c:pt idx="8">
                  <c:v>-24.67419635099912</c:v>
                </c:pt>
                <c:pt idx="9">
                  <c:v>-5.450733752620551</c:v>
                </c:pt>
                <c:pt idx="10">
                  <c:v>-14.32926829268294</c:v>
                </c:pt>
                <c:pt idx="11">
                  <c:v>-11.431623931623925</c:v>
                </c:pt>
                <c:pt idx="12">
                  <c:v>-15.710382513661203</c:v>
                </c:pt>
                <c:pt idx="13">
                  <c:v>-5.882352941176472</c:v>
                </c:pt>
                <c:pt idx="14">
                  <c:v>-10.703666997026772</c:v>
                </c:pt>
              </c:numCache>
            </c:numRef>
          </c:val>
        </c:ser>
        <c:gapWidth val="110"/>
        <c:axId val="44385115"/>
        <c:axId val="63921716"/>
      </c:bar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511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0927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75"/>
          <c:w val="0.848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104.9</c:v>
                </c:pt>
                <c:pt idx="2">
                  <c:v>103</c:v>
                </c:pt>
                <c:pt idx="3">
                  <c:v>103.7</c:v>
                </c:pt>
                <c:pt idx="4">
                  <c:v>103</c:v>
                </c:pt>
                <c:pt idx="5">
                  <c:v>101.7</c:v>
                </c:pt>
                <c:pt idx="6">
                  <c:v>100.1</c:v>
                </c:pt>
                <c:pt idx="7">
                  <c:v>97.3</c:v>
                </c:pt>
                <c:pt idx="8">
                  <c:v>102</c:v>
                </c:pt>
                <c:pt idx="9">
                  <c:v>98.9</c:v>
                </c:pt>
                <c:pt idx="10">
                  <c:v>104.3</c:v>
                </c:pt>
                <c:pt idx="11">
                  <c:v>98.2</c:v>
                </c:pt>
                <c:pt idx="12">
                  <c:v>96.5</c:v>
                </c:pt>
                <c:pt idx="13">
                  <c:v>93.7</c:v>
                </c:pt>
                <c:pt idx="14">
                  <c:v>90.7</c:v>
                </c:pt>
                <c:pt idx="15">
                  <c:v>84.6</c:v>
                </c:pt>
                <c:pt idx="16">
                  <c:v>75.9</c:v>
                </c:pt>
                <c:pt idx="17">
                  <c:v>70.2</c:v>
                </c:pt>
                <c:pt idx="18">
                  <c:v>70</c:v>
                </c:pt>
                <c:pt idx="19">
                  <c:v>73</c:v>
                </c:pt>
                <c:pt idx="20">
                  <c:v>76.9</c:v>
                </c:pt>
                <c:pt idx="21">
                  <c:v>77.7</c:v>
                </c:pt>
                <c:pt idx="22">
                  <c:v>80.5</c:v>
                </c:pt>
                <c:pt idx="23">
                  <c:v>77.6</c:v>
                </c:pt>
                <c:pt idx="24">
                  <c:v>79.3</c:v>
                </c:pt>
                <c:pt idx="25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98.2</c:v>
                </c:pt>
                <c:pt idx="2">
                  <c:v>93</c:v>
                </c:pt>
                <c:pt idx="3">
                  <c:v>98.6</c:v>
                </c:pt>
                <c:pt idx="4">
                  <c:v>88.4</c:v>
                </c:pt>
                <c:pt idx="5">
                  <c:v>88.2</c:v>
                </c:pt>
                <c:pt idx="6">
                  <c:v>87.3</c:v>
                </c:pt>
                <c:pt idx="7">
                  <c:v>84.5</c:v>
                </c:pt>
                <c:pt idx="8">
                  <c:v>85.1</c:v>
                </c:pt>
                <c:pt idx="9">
                  <c:v>83</c:v>
                </c:pt>
                <c:pt idx="10">
                  <c:v>85.7</c:v>
                </c:pt>
                <c:pt idx="11">
                  <c:v>82.7</c:v>
                </c:pt>
                <c:pt idx="12">
                  <c:v>84</c:v>
                </c:pt>
                <c:pt idx="13">
                  <c:v>83</c:v>
                </c:pt>
                <c:pt idx="14">
                  <c:v>76.5</c:v>
                </c:pt>
                <c:pt idx="15">
                  <c:v>77.8</c:v>
                </c:pt>
                <c:pt idx="16">
                  <c:v>72.7</c:v>
                </c:pt>
                <c:pt idx="17">
                  <c:v>69.7</c:v>
                </c:pt>
                <c:pt idx="18">
                  <c:v>72.7</c:v>
                </c:pt>
                <c:pt idx="19">
                  <c:v>79.5</c:v>
                </c:pt>
                <c:pt idx="20">
                  <c:v>81.9</c:v>
                </c:pt>
                <c:pt idx="21">
                  <c:v>77.2</c:v>
                </c:pt>
                <c:pt idx="22">
                  <c:v>77.3</c:v>
                </c:pt>
                <c:pt idx="23">
                  <c:v>76.7</c:v>
                </c:pt>
                <c:pt idx="24">
                  <c:v>79.4</c:v>
                </c:pt>
                <c:pt idx="25">
                  <c:v>73.4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104.7</c:v>
                </c:pt>
                <c:pt idx="2">
                  <c:v>104.1</c:v>
                </c:pt>
                <c:pt idx="3">
                  <c:v>104.2</c:v>
                </c:pt>
                <c:pt idx="4">
                  <c:v>105.1</c:v>
                </c:pt>
                <c:pt idx="5">
                  <c:v>105.7</c:v>
                </c:pt>
                <c:pt idx="6">
                  <c:v>103.5</c:v>
                </c:pt>
                <c:pt idx="7">
                  <c:v>99.5</c:v>
                </c:pt>
                <c:pt idx="8">
                  <c:v>106.7</c:v>
                </c:pt>
                <c:pt idx="9">
                  <c:v>101.3</c:v>
                </c:pt>
                <c:pt idx="10">
                  <c:v>111</c:v>
                </c:pt>
                <c:pt idx="11">
                  <c:v>101.2</c:v>
                </c:pt>
                <c:pt idx="12">
                  <c:v>99.7</c:v>
                </c:pt>
                <c:pt idx="13">
                  <c:v>96.4</c:v>
                </c:pt>
                <c:pt idx="14">
                  <c:v>97.6</c:v>
                </c:pt>
                <c:pt idx="15">
                  <c:v>93.3</c:v>
                </c:pt>
                <c:pt idx="16">
                  <c:v>83.4</c:v>
                </c:pt>
                <c:pt idx="17">
                  <c:v>82</c:v>
                </c:pt>
                <c:pt idx="18">
                  <c:v>78.9</c:v>
                </c:pt>
                <c:pt idx="19">
                  <c:v>82.9</c:v>
                </c:pt>
                <c:pt idx="20">
                  <c:v>83.7</c:v>
                </c:pt>
                <c:pt idx="21">
                  <c:v>84.6</c:v>
                </c:pt>
                <c:pt idx="22">
                  <c:v>87.3</c:v>
                </c:pt>
                <c:pt idx="23">
                  <c:v>79.7</c:v>
                </c:pt>
                <c:pt idx="24">
                  <c:v>84.1</c:v>
                </c:pt>
                <c:pt idx="25">
                  <c:v>77.3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106.6</c:v>
                </c:pt>
                <c:pt idx="2">
                  <c:v>104.4</c:v>
                </c:pt>
                <c:pt idx="3">
                  <c:v>105.9</c:v>
                </c:pt>
                <c:pt idx="4">
                  <c:v>104.2</c:v>
                </c:pt>
                <c:pt idx="5">
                  <c:v>102.1</c:v>
                </c:pt>
                <c:pt idx="6">
                  <c:v>99.1</c:v>
                </c:pt>
                <c:pt idx="7">
                  <c:v>99.4</c:v>
                </c:pt>
                <c:pt idx="8">
                  <c:v>100.8</c:v>
                </c:pt>
                <c:pt idx="9">
                  <c:v>100</c:v>
                </c:pt>
                <c:pt idx="10">
                  <c:v>102.9</c:v>
                </c:pt>
                <c:pt idx="11">
                  <c:v>98</c:v>
                </c:pt>
                <c:pt idx="12">
                  <c:v>97.1</c:v>
                </c:pt>
                <c:pt idx="13">
                  <c:v>93.4</c:v>
                </c:pt>
                <c:pt idx="14">
                  <c:v>87.4</c:v>
                </c:pt>
                <c:pt idx="15">
                  <c:v>79.2</c:v>
                </c:pt>
                <c:pt idx="16">
                  <c:v>69</c:v>
                </c:pt>
                <c:pt idx="17">
                  <c:v>58.8</c:v>
                </c:pt>
                <c:pt idx="18">
                  <c:v>59</c:v>
                </c:pt>
                <c:pt idx="19">
                  <c:v>61.9</c:v>
                </c:pt>
                <c:pt idx="20">
                  <c:v>68.1</c:v>
                </c:pt>
                <c:pt idx="21">
                  <c:v>69.9</c:v>
                </c:pt>
                <c:pt idx="22">
                  <c:v>75.1</c:v>
                </c:pt>
                <c:pt idx="23">
                  <c:v>74.5</c:v>
                </c:pt>
                <c:pt idx="24">
                  <c:v>75</c:v>
                </c:pt>
                <c:pt idx="25">
                  <c:v>77</c:v>
                </c:pt>
              </c:numCache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478"/>
        <c:crossesAt val="40"/>
        <c:auto val="1"/>
        <c:lblOffset val="100"/>
        <c:tickLblSkip val="1"/>
        <c:noMultiLvlLbl val="0"/>
      </c:catAx>
      <c:valAx>
        <c:axId val="1027647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45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110.1</c:v>
                </c:pt>
                <c:pt idx="2">
                  <c:v>107.9</c:v>
                </c:pt>
                <c:pt idx="3">
                  <c:v>108.8</c:v>
                </c:pt>
                <c:pt idx="4">
                  <c:v>105.5</c:v>
                </c:pt>
                <c:pt idx="5">
                  <c:v>101.8</c:v>
                </c:pt>
                <c:pt idx="6">
                  <c:v>99.2</c:v>
                </c:pt>
                <c:pt idx="7">
                  <c:v>93.5</c:v>
                </c:pt>
                <c:pt idx="8">
                  <c:v>100.2</c:v>
                </c:pt>
                <c:pt idx="9">
                  <c:v>99.7</c:v>
                </c:pt>
                <c:pt idx="10">
                  <c:v>104.6</c:v>
                </c:pt>
                <c:pt idx="11">
                  <c:v>97.1</c:v>
                </c:pt>
                <c:pt idx="12">
                  <c:v>99.1</c:v>
                </c:pt>
                <c:pt idx="13">
                  <c:v>96.1</c:v>
                </c:pt>
                <c:pt idx="14">
                  <c:v>90.6</c:v>
                </c:pt>
                <c:pt idx="15">
                  <c:v>79.5</c:v>
                </c:pt>
                <c:pt idx="16">
                  <c:v>69.3</c:v>
                </c:pt>
                <c:pt idx="17">
                  <c:v>55</c:v>
                </c:pt>
                <c:pt idx="18">
                  <c:v>54.6</c:v>
                </c:pt>
                <c:pt idx="19">
                  <c:v>53.6</c:v>
                </c:pt>
                <c:pt idx="20">
                  <c:v>59.5</c:v>
                </c:pt>
                <c:pt idx="21">
                  <c:v>58.3</c:v>
                </c:pt>
                <c:pt idx="22">
                  <c:v>63.7</c:v>
                </c:pt>
                <c:pt idx="23">
                  <c:v>64</c:v>
                </c:pt>
                <c:pt idx="24">
                  <c:v>63.4</c:v>
                </c:pt>
                <c:pt idx="25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109.2</c:v>
                </c:pt>
                <c:pt idx="2">
                  <c:v>106</c:v>
                </c:pt>
                <c:pt idx="3">
                  <c:v>107.7</c:v>
                </c:pt>
                <c:pt idx="4">
                  <c:v>112.6</c:v>
                </c:pt>
                <c:pt idx="5">
                  <c:v>104.4</c:v>
                </c:pt>
                <c:pt idx="6">
                  <c:v>103.8</c:v>
                </c:pt>
                <c:pt idx="7">
                  <c:v>96.9</c:v>
                </c:pt>
                <c:pt idx="8">
                  <c:v>103</c:v>
                </c:pt>
                <c:pt idx="9">
                  <c:v>103.1</c:v>
                </c:pt>
                <c:pt idx="10">
                  <c:v>106.4</c:v>
                </c:pt>
                <c:pt idx="11">
                  <c:v>100.2</c:v>
                </c:pt>
                <c:pt idx="12">
                  <c:v>98.8</c:v>
                </c:pt>
                <c:pt idx="13">
                  <c:v>95.4</c:v>
                </c:pt>
                <c:pt idx="14">
                  <c:v>90.2</c:v>
                </c:pt>
                <c:pt idx="15">
                  <c:v>79.8</c:v>
                </c:pt>
                <c:pt idx="16">
                  <c:v>71.8</c:v>
                </c:pt>
                <c:pt idx="17">
                  <c:v>62.4</c:v>
                </c:pt>
                <c:pt idx="18">
                  <c:v>63.1</c:v>
                </c:pt>
                <c:pt idx="19">
                  <c:v>60.3</c:v>
                </c:pt>
                <c:pt idx="20">
                  <c:v>64</c:v>
                </c:pt>
                <c:pt idx="21">
                  <c:v>63.1</c:v>
                </c:pt>
                <c:pt idx="22">
                  <c:v>64.2</c:v>
                </c:pt>
                <c:pt idx="23">
                  <c:v>64.2</c:v>
                </c:pt>
                <c:pt idx="24">
                  <c:v>66.4</c:v>
                </c:pt>
                <c:pt idx="25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134.5</c:v>
                </c:pt>
                <c:pt idx="2">
                  <c:v>144.8</c:v>
                </c:pt>
                <c:pt idx="3">
                  <c:v>157</c:v>
                </c:pt>
                <c:pt idx="4">
                  <c:v>143.7</c:v>
                </c:pt>
                <c:pt idx="5">
                  <c:v>136.2</c:v>
                </c:pt>
                <c:pt idx="6">
                  <c:v>124.7</c:v>
                </c:pt>
                <c:pt idx="7">
                  <c:v>127.5</c:v>
                </c:pt>
                <c:pt idx="8">
                  <c:v>121.6</c:v>
                </c:pt>
                <c:pt idx="9">
                  <c:v>113.6</c:v>
                </c:pt>
                <c:pt idx="10">
                  <c:v>130.8</c:v>
                </c:pt>
                <c:pt idx="11">
                  <c:v>112.8</c:v>
                </c:pt>
                <c:pt idx="12">
                  <c:v>121.1</c:v>
                </c:pt>
                <c:pt idx="13">
                  <c:v>118.4</c:v>
                </c:pt>
                <c:pt idx="14">
                  <c:v>115.1</c:v>
                </c:pt>
                <c:pt idx="15">
                  <c:v>118.2</c:v>
                </c:pt>
                <c:pt idx="16">
                  <c:v>122.3</c:v>
                </c:pt>
                <c:pt idx="17">
                  <c:v>114.8</c:v>
                </c:pt>
                <c:pt idx="18">
                  <c:v>95.1</c:v>
                </c:pt>
                <c:pt idx="19">
                  <c:v>97.8</c:v>
                </c:pt>
                <c:pt idx="20">
                  <c:v>94.5</c:v>
                </c:pt>
                <c:pt idx="21">
                  <c:v>86.1</c:v>
                </c:pt>
                <c:pt idx="22">
                  <c:v>80.7</c:v>
                </c:pt>
                <c:pt idx="23">
                  <c:v>81.3</c:v>
                </c:pt>
                <c:pt idx="24">
                  <c:v>73.9</c:v>
                </c:pt>
                <c:pt idx="25">
                  <c:v>66.5</c:v>
                </c:pt>
              </c:numCache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8360"/>
        <c:crossesAt val="40"/>
        <c:auto val="1"/>
        <c:lblOffset val="100"/>
        <c:tickLblSkip val="1"/>
        <c:noMultiLvlLbl val="0"/>
      </c:catAx>
      <c:valAx>
        <c:axId val="27088360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943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8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105.7</c:v>
                </c:pt>
                <c:pt idx="2">
                  <c:v>104.1</c:v>
                </c:pt>
                <c:pt idx="3">
                  <c:v>108.5</c:v>
                </c:pt>
                <c:pt idx="4">
                  <c:v>102.9</c:v>
                </c:pt>
                <c:pt idx="5">
                  <c:v>100</c:v>
                </c:pt>
                <c:pt idx="6">
                  <c:v>96.9</c:v>
                </c:pt>
                <c:pt idx="7">
                  <c:v>100.3</c:v>
                </c:pt>
                <c:pt idx="8">
                  <c:v>100.9</c:v>
                </c:pt>
                <c:pt idx="9">
                  <c:v>96.8</c:v>
                </c:pt>
                <c:pt idx="10">
                  <c:v>97.2</c:v>
                </c:pt>
                <c:pt idx="11">
                  <c:v>94.6</c:v>
                </c:pt>
                <c:pt idx="12">
                  <c:v>92.4</c:v>
                </c:pt>
                <c:pt idx="13">
                  <c:v>87.2</c:v>
                </c:pt>
                <c:pt idx="14">
                  <c:v>91.6</c:v>
                </c:pt>
                <c:pt idx="15">
                  <c:v>86.7</c:v>
                </c:pt>
                <c:pt idx="16">
                  <c:v>86</c:v>
                </c:pt>
                <c:pt idx="17">
                  <c:v>78</c:v>
                </c:pt>
                <c:pt idx="18">
                  <c:v>86.8</c:v>
                </c:pt>
                <c:pt idx="19">
                  <c:v>86.2</c:v>
                </c:pt>
                <c:pt idx="20">
                  <c:v>68.2</c:v>
                </c:pt>
                <c:pt idx="21">
                  <c:v>77.2</c:v>
                </c:pt>
                <c:pt idx="22">
                  <c:v>83.6</c:v>
                </c:pt>
                <c:pt idx="23">
                  <c:v>89.4</c:v>
                </c:pt>
                <c:pt idx="24">
                  <c:v>83.2</c:v>
                </c:pt>
                <c:pt idx="25">
                  <c:v>84.9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107.7</c:v>
                </c:pt>
                <c:pt idx="2">
                  <c:v>104.7</c:v>
                </c:pt>
                <c:pt idx="3">
                  <c:v>107.1</c:v>
                </c:pt>
                <c:pt idx="4">
                  <c:v>102.4</c:v>
                </c:pt>
                <c:pt idx="5">
                  <c:v>102.2</c:v>
                </c:pt>
                <c:pt idx="6">
                  <c:v>97.8</c:v>
                </c:pt>
                <c:pt idx="7">
                  <c:v>101.8</c:v>
                </c:pt>
                <c:pt idx="8">
                  <c:v>100.1</c:v>
                </c:pt>
                <c:pt idx="9">
                  <c:v>98.2</c:v>
                </c:pt>
                <c:pt idx="10">
                  <c:v>98.1</c:v>
                </c:pt>
                <c:pt idx="11">
                  <c:v>95.2</c:v>
                </c:pt>
                <c:pt idx="12">
                  <c:v>92.7</c:v>
                </c:pt>
                <c:pt idx="13">
                  <c:v>88.6</c:v>
                </c:pt>
                <c:pt idx="14">
                  <c:v>89.1</c:v>
                </c:pt>
                <c:pt idx="15">
                  <c:v>83.2</c:v>
                </c:pt>
                <c:pt idx="16">
                  <c:v>79.2</c:v>
                </c:pt>
                <c:pt idx="17">
                  <c:v>75.1</c:v>
                </c:pt>
                <c:pt idx="18">
                  <c:v>81.1</c:v>
                </c:pt>
                <c:pt idx="19">
                  <c:v>81.9</c:v>
                </c:pt>
                <c:pt idx="20">
                  <c:v>69.6</c:v>
                </c:pt>
                <c:pt idx="21">
                  <c:v>76.4</c:v>
                </c:pt>
                <c:pt idx="22">
                  <c:v>82.8</c:v>
                </c:pt>
                <c:pt idx="23">
                  <c:v>85.3</c:v>
                </c:pt>
                <c:pt idx="24">
                  <c:v>79.3</c:v>
                </c:pt>
                <c:pt idx="25">
                  <c:v>86.9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104</c:v>
                </c:pt>
                <c:pt idx="2">
                  <c:v>93.7</c:v>
                </c:pt>
                <c:pt idx="3">
                  <c:v>91.6</c:v>
                </c:pt>
                <c:pt idx="4">
                  <c:v>97.7</c:v>
                </c:pt>
                <c:pt idx="5">
                  <c:v>106.6</c:v>
                </c:pt>
                <c:pt idx="6">
                  <c:v>105.7</c:v>
                </c:pt>
                <c:pt idx="7">
                  <c:v>102.9</c:v>
                </c:pt>
                <c:pt idx="8">
                  <c:v>104.4</c:v>
                </c:pt>
                <c:pt idx="9">
                  <c:v>108.7</c:v>
                </c:pt>
                <c:pt idx="10">
                  <c:v>103.8</c:v>
                </c:pt>
                <c:pt idx="11">
                  <c:v>104</c:v>
                </c:pt>
                <c:pt idx="12">
                  <c:v>107.3</c:v>
                </c:pt>
                <c:pt idx="13">
                  <c:v>97.8</c:v>
                </c:pt>
                <c:pt idx="14">
                  <c:v>99.2</c:v>
                </c:pt>
                <c:pt idx="15">
                  <c:v>96.1</c:v>
                </c:pt>
                <c:pt idx="16">
                  <c:v>91.6</c:v>
                </c:pt>
                <c:pt idx="17">
                  <c:v>90</c:v>
                </c:pt>
                <c:pt idx="18">
                  <c:v>83.6</c:v>
                </c:pt>
                <c:pt idx="19">
                  <c:v>77.4</c:v>
                </c:pt>
                <c:pt idx="20">
                  <c:v>71.8</c:v>
                </c:pt>
                <c:pt idx="21">
                  <c:v>81.6</c:v>
                </c:pt>
                <c:pt idx="22">
                  <c:v>75.8</c:v>
                </c:pt>
                <c:pt idx="23">
                  <c:v>76.6</c:v>
                </c:pt>
                <c:pt idx="24">
                  <c:v>77</c:v>
                </c:pt>
                <c:pt idx="25">
                  <c:v>76.6</c:v>
                </c:pt>
              </c:numCache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3522"/>
        <c:crossesAt val="60"/>
        <c:auto val="1"/>
        <c:lblOffset val="100"/>
        <c:tickLblSkip val="1"/>
        <c:noMultiLvlLbl val="0"/>
      </c:catAx>
      <c:valAx>
        <c:axId val="4667352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864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75"/>
          <c:w val="0.871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98.4</c:v>
                </c:pt>
                <c:pt idx="2">
                  <c:v>95.6</c:v>
                </c:pt>
                <c:pt idx="3">
                  <c:v>97.6</c:v>
                </c:pt>
                <c:pt idx="4">
                  <c:v>96</c:v>
                </c:pt>
                <c:pt idx="5">
                  <c:v>94.5</c:v>
                </c:pt>
                <c:pt idx="6">
                  <c:v>92.4</c:v>
                </c:pt>
                <c:pt idx="7">
                  <c:v>92.1</c:v>
                </c:pt>
                <c:pt idx="8">
                  <c:v>90.4</c:v>
                </c:pt>
                <c:pt idx="9">
                  <c:v>91.1</c:v>
                </c:pt>
                <c:pt idx="10">
                  <c:v>93.6</c:v>
                </c:pt>
                <c:pt idx="11">
                  <c:v>88.8</c:v>
                </c:pt>
                <c:pt idx="12">
                  <c:v>90.4</c:v>
                </c:pt>
                <c:pt idx="13">
                  <c:v>88</c:v>
                </c:pt>
                <c:pt idx="14">
                  <c:v>85.3</c:v>
                </c:pt>
                <c:pt idx="15">
                  <c:v>78</c:v>
                </c:pt>
                <c:pt idx="16">
                  <c:v>77.1</c:v>
                </c:pt>
                <c:pt idx="17">
                  <c:v>75.1</c:v>
                </c:pt>
                <c:pt idx="18">
                  <c:v>68.3</c:v>
                </c:pt>
                <c:pt idx="19">
                  <c:v>76.6</c:v>
                </c:pt>
                <c:pt idx="20">
                  <c:v>77.9</c:v>
                </c:pt>
                <c:pt idx="21">
                  <c:v>77.9</c:v>
                </c:pt>
                <c:pt idx="22">
                  <c:v>80.2</c:v>
                </c:pt>
                <c:pt idx="23">
                  <c:v>75.5</c:v>
                </c:pt>
                <c:pt idx="24">
                  <c:v>76.3</c:v>
                </c:pt>
                <c:pt idx="25">
                  <c:v>78.6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96.8</c:v>
                </c:pt>
                <c:pt idx="2">
                  <c:v>94.1</c:v>
                </c:pt>
                <c:pt idx="3">
                  <c:v>96.9</c:v>
                </c:pt>
                <c:pt idx="4">
                  <c:v>94.2</c:v>
                </c:pt>
                <c:pt idx="5">
                  <c:v>92.5</c:v>
                </c:pt>
                <c:pt idx="6">
                  <c:v>90.2</c:v>
                </c:pt>
                <c:pt idx="7">
                  <c:v>90.7</c:v>
                </c:pt>
                <c:pt idx="8">
                  <c:v>90.3</c:v>
                </c:pt>
                <c:pt idx="9">
                  <c:v>89.1</c:v>
                </c:pt>
                <c:pt idx="10">
                  <c:v>92</c:v>
                </c:pt>
                <c:pt idx="11">
                  <c:v>87.3</c:v>
                </c:pt>
                <c:pt idx="12">
                  <c:v>89.9</c:v>
                </c:pt>
                <c:pt idx="13">
                  <c:v>85</c:v>
                </c:pt>
                <c:pt idx="14">
                  <c:v>82.6</c:v>
                </c:pt>
                <c:pt idx="15">
                  <c:v>77</c:v>
                </c:pt>
                <c:pt idx="16">
                  <c:v>75.1</c:v>
                </c:pt>
                <c:pt idx="17">
                  <c:v>74.3</c:v>
                </c:pt>
                <c:pt idx="18">
                  <c:v>70.4</c:v>
                </c:pt>
                <c:pt idx="19">
                  <c:v>72.7</c:v>
                </c:pt>
                <c:pt idx="20">
                  <c:v>71.9</c:v>
                </c:pt>
                <c:pt idx="21">
                  <c:v>71.8</c:v>
                </c:pt>
                <c:pt idx="22">
                  <c:v>77.6</c:v>
                </c:pt>
                <c:pt idx="23">
                  <c:v>73.6</c:v>
                </c:pt>
                <c:pt idx="24">
                  <c:v>75.3</c:v>
                </c:pt>
                <c:pt idx="25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94.1</c:v>
                </c:pt>
                <c:pt idx="2">
                  <c:v>92</c:v>
                </c:pt>
                <c:pt idx="3">
                  <c:v>93.4</c:v>
                </c:pt>
                <c:pt idx="4">
                  <c:v>93.5</c:v>
                </c:pt>
                <c:pt idx="5">
                  <c:v>94.9</c:v>
                </c:pt>
                <c:pt idx="6">
                  <c:v>95.3</c:v>
                </c:pt>
                <c:pt idx="7">
                  <c:v>96</c:v>
                </c:pt>
                <c:pt idx="8">
                  <c:v>94.5</c:v>
                </c:pt>
                <c:pt idx="9">
                  <c:v>95.2</c:v>
                </c:pt>
                <c:pt idx="10">
                  <c:v>94.6</c:v>
                </c:pt>
                <c:pt idx="11">
                  <c:v>92.8</c:v>
                </c:pt>
                <c:pt idx="12">
                  <c:v>90.8</c:v>
                </c:pt>
                <c:pt idx="13">
                  <c:v>91.8</c:v>
                </c:pt>
                <c:pt idx="14">
                  <c:v>94.3</c:v>
                </c:pt>
                <c:pt idx="15">
                  <c:v>94.7</c:v>
                </c:pt>
                <c:pt idx="16">
                  <c:v>92.7</c:v>
                </c:pt>
                <c:pt idx="17">
                  <c:v>94.5</c:v>
                </c:pt>
                <c:pt idx="18">
                  <c:v>93</c:v>
                </c:pt>
                <c:pt idx="19">
                  <c:v>91.6</c:v>
                </c:pt>
                <c:pt idx="20">
                  <c:v>92.2</c:v>
                </c:pt>
                <c:pt idx="21">
                  <c:v>96.1</c:v>
                </c:pt>
                <c:pt idx="22">
                  <c:v>96</c:v>
                </c:pt>
                <c:pt idx="23">
                  <c:v>94.3</c:v>
                </c:pt>
                <c:pt idx="24">
                  <c:v>92.2</c:v>
                </c:pt>
                <c:pt idx="25">
                  <c:v>90.2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908"/>
        <c:crossesAt val="60"/>
        <c:auto val="1"/>
        <c:lblOffset val="100"/>
        <c:tickLblSkip val="1"/>
        <c:noMultiLvlLbl val="0"/>
      </c:catAx>
      <c:valAx>
        <c:axId val="2245890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85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19050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30530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164</xdr:row>
      <xdr:rowOff>76200</xdr:rowOff>
    </xdr:from>
    <xdr:to>
      <xdr:col>10</xdr:col>
      <xdr:colOff>123825</xdr:colOff>
      <xdr:row>164</xdr:row>
      <xdr:rowOff>114300</xdr:rowOff>
    </xdr:to>
    <xdr:sp>
      <xdr:nvSpPr>
        <xdr:cNvPr id="21" name="Line 49"/>
        <xdr:cNvSpPr>
          <a:spLocks/>
        </xdr:cNvSpPr>
      </xdr:nvSpPr>
      <xdr:spPr>
        <a:xfrm flipV="1">
          <a:off x="876300" y="29279850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66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  <c r="V2" s="27" t="s">
        <v>53</v>
      </c>
    </row>
    <row r="3" spans="1:22" ht="8.25" customHeight="1">
      <c r="A3" s="19" t="s">
        <v>56</v>
      </c>
      <c r="B3" s="35" t="s">
        <v>59</v>
      </c>
      <c r="C3" s="35" t="s">
        <v>59</v>
      </c>
      <c r="D3" s="35" t="s">
        <v>59</v>
      </c>
      <c r="E3" s="35" t="s">
        <v>59</v>
      </c>
      <c r="F3" s="35" t="s">
        <v>59</v>
      </c>
      <c r="G3" s="35" t="s">
        <v>59</v>
      </c>
      <c r="H3" s="35" t="s">
        <v>59</v>
      </c>
      <c r="I3" s="35" t="s">
        <v>59</v>
      </c>
      <c r="J3" s="35" t="s">
        <v>59</v>
      </c>
      <c r="K3" s="35" t="s">
        <v>59</v>
      </c>
      <c r="L3" s="35" t="s">
        <v>59</v>
      </c>
      <c r="M3" s="35" t="s">
        <v>59</v>
      </c>
      <c r="N3" s="35" t="s">
        <v>59</v>
      </c>
      <c r="O3" s="35" t="s">
        <v>59</v>
      </c>
      <c r="P3" s="35" t="s">
        <v>59</v>
      </c>
      <c r="Q3" s="35" t="s">
        <v>59</v>
      </c>
      <c r="R3" s="35" t="s">
        <v>59</v>
      </c>
      <c r="S3" s="35" t="s">
        <v>59</v>
      </c>
      <c r="T3" s="35" t="s">
        <v>59</v>
      </c>
      <c r="U3" s="35" t="s">
        <v>59</v>
      </c>
      <c r="V3" s="36" t="s">
        <v>54</v>
      </c>
    </row>
    <row r="4" spans="1:22" ht="8.25" customHeight="1">
      <c r="A4" s="19" t="s">
        <v>57</v>
      </c>
      <c r="B4" s="51">
        <f aca="true" t="shared" si="0" ref="B4:U4">(B41/B29-1)*100</f>
        <v>-19.361702127659576</v>
      </c>
      <c r="C4" s="51">
        <f t="shared" si="0"/>
        <v>-40.309372156505916</v>
      </c>
      <c r="D4" s="51">
        <f t="shared" si="0"/>
        <v>-15.767634854771783</v>
      </c>
      <c r="E4" s="51">
        <f t="shared" si="0"/>
        <v>-18.313953488372103</v>
      </c>
      <c r="F4" s="51">
        <f t="shared" si="0"/>
        <v>-45.93453009503696</v>
      </c>
      <c r="G4" s="51">
        <f t="shared" si="0"/>
        <v>-15.524475524475523</v>
      </c>
      <c r="H4" s="51">
        <f t="shared" si="0"/>
        <v>-31.207729468599034</v>
      </c>
      <c r="I4" s="51">
        <f t="shared" si="0"/>
        <v>19.875130072840808</v>
      </c>
      <c r="J4" s="51">
        <f t="shared" si="0"/>
        <v>-24.67419635099912</v>
      </c>
      <c r="K4" s="51">
        <f t="shared" si="0"/>
        <v>-5.450733752620551</v>
      </c>
      <c r="L4" s="51">
        <f t="shared" si="0"/>
        <v>-14.32926829268294</v>
      </c>
      <c r="M4" s="51">
        <f t="shared" si="0"/>
        <v>-11.431623931623925</v>
      </c>
      <c r="N4" s="51">
        <f t="shared" si="0"/>
        <v>-15.710382513661203</v>
      </c>
      <c r="O4" s="51">
        <f t="shared" si="0"/>
        <v>-5.882352941176472</v>
      </c>
      <c r="P4" s="51">
        <f t="shared" si="0"/>
        <v>-10.703666997026772</v>
      </c>
      <c r="Q4" s="51">
        <f t="shared" si="0"/>
        <v>-10.98003629764066</v>
      </c>
      <c r="R4" s="51">
        <f t="shared" si="0"/>
        <v>-29.06077348066298</v>
      </c>
      <c r="S4" s="51">
        <f t="shared" si="0"/>
        <v>-13.45794392523365</v>
      </c>
      <c r="T4" s="51">
        <f t="shared" si="0"/>
        <v>-11.98871650211566</v>
      </c>
      <c r="U4" s="51">
        <f t="shared" si="0"/>
        <v>-2.2312373225152005</v>
      </c>
      <c r="V4" s="33"/>
    </row>
    <row r="5" spans="1:23" ht="8.25" customHeight="1">
      <c r="A5" s="25" t="str">
        <f>TEXT(W5,"e/m")</f>
        <v>18/10</v>
      </c>
      <c r="B5" s="3">
        <v>102.3</v>
      </c>
      <c r="C5" s="3">
        <v>112.6</v>
      </c>
      <c r="D5" s="3">
        <v>106.6</v>
      </c>
      <c r="E5" s="3">
        <v>104</v>
      </c>
      <c r="F5" s="3">
        <v>101.9</v>
      </c>
      <c r="G5" s="3">
        <v>90.6</v>
      </c>
      <c r="H5" s="3">
        <v>110.4</v>
      </c>
      <c r="I5" s="3">
        <v>88.6</v>
      </c>
      <c r="J5" s="3">
        <v>106</v>
      </c>
      <c r="K5" s="3">
        <v>109.1</v>
      </c>
      <c r="L5" s="3">
        <v>104.2</v>
      </c>
      <c r="M5" s="3">
        <v>104.2</v>
      </c>
      <c r="N5" s="3">
        <v>83.3</v>
      </c>
      <c r="O5" s="3">
        <v>92.9</v>
      </c>
      <c r="P5" s="3">
        <v>104.3</v>
      </c>
      <c r="Q5" s="3">
        <v>111.5</v>
      </c>
      <c r="R5" s="3">
        <v>99.2</v>
      </c>
      <c r="S5" s="3">
        <v>100.7</v>
      </c>
      <c r="T5" s="3">
        <v>97.4</v>
      </c>
      <c r="U5" s="3">
        <v>101.9</v>
      </c>
      <c r="V5" s="3"/>
      <c r="W5" s="28">
        <f aca="true" t="shared" si="1" ref="W5:W39">W6-30</f>
        <v>39017</v>
      </c>
    </row>
    <row r="6" spans="1:23" ht="8.25" customHeight="1">
      <c r="A6" s="25" t="str">
        <f>TEXT(W6,IF(MONTH(W6)=1,"e/m","m"))</f>
        <v>11</v>
      </c>
      <c r="B6" s="3">
        <v>105.5</v>
      </c>
      <c r="C6" s="3">
        <v>109.2</v>
      </c>
      <c r="D6" s="3">
        <v>106.5</v>
      </c>
      <c r="E6" s="3">
        <v>104.2</v>
      </c>
      <c r="F6" s="3">
        <v>116.7</v>
      </c>
      <c r="G6" s="3">
        <v>93.7</v>
      </c>
      <c r="H6" s="3">
        <v>113</v>
      </c>
      <c r="I6" s="3">
        <v>99.1</v>
      </c>
      <c r="J6" s="3">
        <v>110.3</v>
      </c>
      <c r="K6" s="3">
        <v>106.6</v>
      </c>
      <c r="L6" s="3">
        <v>115.1</v>
      </c>
      <c r="M6" s="3">
        <v>99.9</v>
      </c>
      <c r="N6" s="3">
        <v>81.9</v>
      </c>
      <c r="O6" s="3">
        <v>94.3</v>
      </c>
      <c r="P6" s="3">
        <v>114.2</v>
      </c>
      <c r="Q6" s="3">
        <v>111.7</v>
      </c>
      <c r="R6" s="3">
        <v>97.5</v>
      </c>
      <c r="S6" s="3">
        <v>103.2</v>
      </c>
      <c r="T6" s="3">
        <v>92.9</v>
      </c>
      <c r="U6" s="3">
        <v>136</v>
      </c>
      <c r="V6" s="3"/>
      <c r="W6" s="28">
        <f t="shared" si="1"/>
        <v>39047</v>
      </c>
    </row>
    <row r="7" spans="1:23" ht="8.25" customHeight="1">
      <c r="A7" s="25" t="str">
        <f aca="true" t="shared" si="2" ref="A7:A41">TEXT(W7,IF(MONTH(W7)=1,"e/m","m"))</f>
        <v>12</v>
      </c>
      <c r="B7" s="3">
        <v>98.5</v>
      </c>
      <c r="C7" s="3">
        <v>113.7</v>
      </c>
      <c r="D7" s="3">
        <v>101.7</v>
      </c>
      <c r="E7" s="3">
        <v>92.9</v>
      </c>
      <c r="F7" s="3">
        <v>112.4</v>
      </c>
      <c r="G7" s="3">
        <v>77.4</v>
      </c>
      <c r="H7" s="3">
        <v>109.6</v>
      </c>
      <c r="I7" s="3">
        <v>95.5</v>
      </c>
      <c r="J7" s="3">
        <v>112.2</v>
      </c>
      <c r="K7" s="3">
        <v>92.1</v>
      </c>
      <c r="L7" s="3">
        <v>105.9</v>
      </c>
      <c r="M7" s="3">
        <v>101.3</v>
      </c>
      <c r="N7" s="3">
        <v>79.9</v>
      </c>
      <c r="O7" s="3">
        <v>91.6</v>
      </c>
      <c r="P7" s="3">
        <v>101.9</v>
      </c>
      <c r="Q7" s="3">
        <v>101.7</v>
      </c>
      <c r="R7" s="3">
        <v>96.2</v>
      </c>
      <c r="S7" s="3">
        <v>103.6</v>
      </c>
      <c r="T7" s="3">
        <v>89.7</v>
      </c>
      <c r="U7" s="3">
        <v>106.7</v>
      </c>
      <c r="V7" s="3"/>
      <c r="W7" s="28">
        <f t="shared" si="1"/>
        <v>39077</v>
      </c>
    </row>
    <row r="8" spans="1:23" ht="8.25" customHeight="1">
      <c r="A8" s="25" t="str">
        <f t="shared" si="2"/>
        <v>19/1</v>
      </c>
      <c r="B8" s="3">
        <v>91.2</v>
      </c>
      <c r="C8" s="3">
        <v>95.1</v>
      </c>
      <c r="D8" s="3">
        <v>88.5</v>
      </c>
      <c r="E8" s="3">
        <v>76.4</v>
      </c>
      <c r="F8" s="3">
        <v>107.1</v>
      </c>
      <c r="G8" s="3">
        <v>83.8</v>
      </c>
      <c r="H8" s="3">
        <v>102.9</v>
      </c>
      <c r="I8" s="3">
        <v>79.2</v>
      </c>
      <c r="J8" s="3">
        <v>86.9</v>
      </c>
      <c r="K8" s="3">
        <v>89.3</v>
      </c>
      <c r="L8" s="3">
        <v>96.1</v>
      </c>
      <c r="M8" s="3">
        <v>94.9</v>
      </c>
      <c r="N8" s="3">
        <v>76</v>
      </c>
      <c r="O8" s="3">
        <v>72.2</v>
      </c>
      <c r="P8" s="3">
        <v>95.2</v>
      </c>
      <c r="Q8" s="3">
        <v>102.5</v>
      </c>
      <c r="R8" s="3">
        <v>94.4</v>
      </c>
      <c r="S8" s="3">
        <v>97.4</v>
      </c>
      <c r="T8" s="3">
        <v>85.2</v>
      </c>
      <c r="U8" s="3">
        <v>88.8</v>
      </c>
      <c r="V8" s="3"/>
      <c r="W8" s="28">
        <f t="shared" si="1"/>
        <v>39107</v>
      </c>
    </row>
    <row r="9" spans="1:23" ht="8.25" customHeight="1">
      <c r="A9" s="25" t="str">
        <f t="shared" si="2"/>
        <v>2</v>
      </c>
      <c r="B9" s="3">
        <v>99.2</v>
      </c>
      <c r="C9" s="3">
        <v>107.2</v>
      </c>
      <c r="D9" s="3">
        <v>94.5</v>
      </c>
      <c r="E9" s="3">
        <v>88.5</v>
      </c>
      <c r="F9" s="3">
        <v>117.8</v>
      </c>
      <c r="G9" s="3">
        <v>89.1</v>
      </c>
      <c r="H9" s="3">
        <v>110</v>
      </c>
      <c r="I9" s="3">
        <v>107</v>
      </c>
      <c r="J9" s="3">
        <v>100.5</v>
      </c>
      <c r="K9" s="3">
        <v>103.6</v>
      </c>
      <c r="L9" s="3">
        <v>99.3</v>
      </c>
      <c r="M9" s="3">
        <v>93.8</v>
      </c>
      <c r="N9" s="3">
        <v>78</v>
      </c>
      <c r="O9" s="3">
        <v>80</v>
      </c>
      <c r="P9" s="3">
        <v>100.8</v>
      </c>
      <c r="Q9" s="3">
        <v>107.1</v>
      </c>
      <c r="R9" s="3">
        <v>102.3</v>
      </c>
      <c r="S9" s="3">
        <v>102.4</v>
      </c>
      <c r="T9" s="3">
        <v>91.4</v>
      </c>
      <c r="U9" s="3">
        <v>94.9</v>
      </c>
      <c r="V9" s="3"/>
      <c r="W9" s="28">
        <f t="shared" si="1"/>
        <v>39137</v>
      </c>
    </row>
    <row r="10" spans="1:23" ht="8.25" customHeight="1">
      <c r="A10" s="25" t="str">
        <f t="shared" si="2"/>
        <v>3</v>
      </c>
      <c r="B10" s="3">
        <v>106.4</v>
      </c>
      <c r="C10" s="3">
        <v>115.2</v>
      </c>
      <c r="D10" s="3">
        <v>102</v>
      </c>
      <c r="E10" s="3">
        <v>94.1</v>
      </c>
      <c r="F10" s="3">
        <v>122.1</v>
      </c>
      <c r="G10" s="3">
        <v>84.5</v>
      </c>
      <c r="H10" s="3">
        <v>120.1</v>
      </c>
      <c r="I10" s="3">
        <v>99.3</v>
      </c>
      <c r="J10" s="3">
        <v>102</v>
      </c>
      <c r="K10" s="3">
        <v>108</v>
      </c>
      <c r="L10" s="3">
        <v>110.9</v>
      </c>
      <c r="M10" s="3">
        <v>106.4</v>
      </c>
      <c r="N10" s="3">
        <v>82.2</v>
      </c>
      <c r="O10" s="3">
        <v>95.6</v>
      </c>
      <c r="P10" s="3">
        <v>112.9</v>
      </c>
      <c r="Q10" s="3">
        <v>118.7</v>
      </c>
      <c r="R10" s="3">
        <v>107.6</v>
      </c>
      <c r="S10" s="3">
        <v>115.9</v>
      </c>
      <c r="T10" s="3">
        <v>98.6</v>
      </c>
      <c r="U10" s="3">
        <v>110.1</v>
      </c>
      <c r="V10" s="3"/>
      <c r="W10" s="28">
        <f t="shared" si="1"/>
        <v>39167</v>
      </c>
    </row>
    <row r="11" spans="1:23" ht="8.25" customHeight="1">
      <c r="A11" s="25" t="str">
        <f t="shared" si="2"/>
        <v>4</v>
      </c>
      <c r="B11" s="3">
        <v>99.9</v>
      </c>
      <c r="C11" s="3">
        <v>111.1</v>
      </c>
      <c r="D11" s="3">
        <v>101</v>
      </c>
      <c r="E11" s="3">
        <v>102.1</v>
      </c>
      <c r="F11" s="3">
        <v>106.6</v>
      </c>
      <c r="G11" s="3">
        <v>102.9</v>
      </c>
      <c r="H11" s="3">
        <v>99</v>
      </c>
      <c r="I11" s="3">
        <v>94.1</v>
      </c>
      <c r="J11" s="3">
        <v>105.6</v>
      </c>
      <c r="K11" s="3">
        <v>100.6</v>
      </c>
      <c r="L11" s="3">
        <v>103.4</v>
      </c>
      <c r="M11" s="3">
        <v>103.6</v>
      </c>
      <c r="N11" s="3">
        <v>80.6</v>
      </c>
      <c r="O11" s="3">
        <v>94.4</v>
      </c>
      <c r="P11" s="3">
        <v>98.7</v>
      </c>
      <c r="Q11" s="3">
        <v>107.5</v>
      </c>
      <c r="R11" s="3">
        <v>97.6</v>
      </c>
      <c r="S11" s="3">
        <v>100.4</v>
      </c>
      <c r="T11" s="3">
        <v>84.3</v>
      </c>
      <c r="U11" s="3">
        <v>92.2</v>
      </c>
      <c r="V11" s="3"/>
      <c r="W11" s="28">
        <f t="shared" si="1"/>
        <v>39197</v>
      </c>
    </row>
    <row r="12" spans="1:23" ht="8.25" customHeight="1">
      <c r="A12" s="25" t="str">
        <f t="shared" si="2"/>
        <v>5</v>
      </c>
      <c r="B12" s="3">
        <v>100.7</v>
      </c>
      <c r="C12" s="3">
        <v>106.2</v>
      </c>
      <c r="D12" s="3">
        <v>94.5</v>
      </c>
      <c r="E12" s="3">
        <v>104.5</v>
      </c>
      <c r="F12" s="3">
        <v>104</v>
      </c>
      <c r="G12" s="3">
        <v>99.2</v>
      </c>
      <c r="H12" s="3">
        <v>96.4</v>
      </c>
      <c r="I12" s="3">
        <v>90.4</v>
      </c>
      <c r="J12" s="3">
        <v>94.8</v>
      </c>
      <c r="K12" s="3">
        <v>101.8</v>
      </c>
      <c r="L12" s="3">
        <v>101</v>
      </c>
      <c r="M12" s="3">
        <v>103</v>
      </c>
      <c r="N12" s="3">
        <v>75.7</v>
      </c>
      <c r="O12" s="3">
        <v>114.3</v>
      </c>
      <c r="P12" s="3">
        <v>97.5</v>
      </c>
      <c r="Q12" s="3">
        <v>102.2</v>
      </c>
      <c r="R12" s="3">
        <v>93.9</v>
      </c>
      <c r="S12" s="3">
        <v>99.1</v>
      </c>
      <c r="T12" s="3">
        <v>73.3</v>
      </c>
      <c r="U12" s="3">
        <v>99.4</v>
      </c>
      <c r="V12" s="3"/>
      <c r="W12" s="28">
        <f t="shared" si="1"/>
        <v>39227</v>
      </c>
    </row>
    <row r="13" spans="1:23" ht="8.25" customHeight="1">
      <c r="A13" s="25" t="str">
        <f t="shared" si="2"/>
        <v>6</v>
      </c>
      <c r="B13" s="3">
        <v>110.6</v>
      </c>
      <c r="C13" s="3">
        <v>113.3</v>
      </c>
      <c r="D13" s="3">
        <v>100.7</v>
      </c>
      <c r="E13" s="3">
        <v>104.9</v>
      </c>
      <c r="F13" s="3">
        <v>103.3</v>
      </c>
      <c r="G13" s="3">
        <v>130.4</v>
      </c>
      <c r="H13" s="3">
        <v>106.9</v>
      </c>
      <c r="I13" s="3">
        <v>98.6</v>
      </c>
      <c r="J13" s="3">
        <v>97.8</v>
      </c>
      <c r="K13" s="3">
        <v>99.7</v>
      </c>
      <c r="L13" s="3">
        <v>101.3</v>
      </c>
      <c r="M13" s="3">
        <v>102.4</v>
      </c>
      <c r="N13" s="3">
        <v>78.4</v>
      </c>
      <c r="O13" s="3">
        <v>122.2</v>
      </c>
      <c r="P13" s="3">
        <v>103.6</v>
      </c>
      <c r="Q13" s="3">
        <v>112.1</v>
      </c>
      <c r="R13" s="3">
        <v>100.6</v>
      </c>
      <c r="S13" s="3">
        <v>101.8</v>
      </c>
      <c r="T13" s="3">
        <v>86.8</v>
      </c>
      <c r="U13" s="3">
        <v>100.8</v>
      </c>
      <c r="V13" s="3"/>
      <c r="W13" s="28">
        <f t="shared" si="1"/>
        <v>39257</v>
      </c>
    </row>
    <row r="14" spans="1:23" ht="8.25" customHeight="1">
      <c r="A14" s="25" t="str">
        <f t="shared" si="2"/>
        <v>7</v>
      </c>
      <c r="B14" s="3">
        <v>101.8</v>
      </c>
      <c r="C14" s="3">
        <v>109.6</v>
      </c>
      <c r="D14" s="3">
        <v>103.1</v>
      </c>
      <c r="E14" s="3">
        <v>103.4</v>
      </c>
      <c r="F14" s="3">
        <v>105.4</v>
      </c>
      <c r="G14" s="3">
        <v>112.2</v>
      </c>
      <c r="H14" s="3">
        <v>90.8</v>
      </c>
      <c r="I14" s="3">
        <v>96.4</v>
      </c>
      <c r="J14" s="3">
        <v>84.3</v>
      </c>
      <c r="K14" s="3">
        <v>104.6</v>
      </c>
      <c r="L14" s="3">
        <v>109.2</v>
      </c>
      <c r="M14" s="3">
        <v>89.3</v>
      </c>
      <c r="N14" s="3">
        <v>79.1</v>
      </c>
      <c r="O14" s="3">
        <v>113.2</v>
      </c>
      <c r="P14" s="3">
        <v>107.7</v>
      </c>
      <c r="Q14" s="3">
        <v>112.1</v>
      </c>
      <c r="R14" s="3">
        <v>102.1</v>
      </c>
      <c r="S14" s="3">
        <v>104.5</v>
      </c>
      <c r="T14" s="3">
        <v>91.3</v>
      </c>
      <c r="U14" s="3">
        <v>111.4</v>
      </c>
      <c r="V14" s="3"/>
      <c r="W14" s="28">
        <f t="shared" si="1"/>
        <v>39287</v>
      </c>
    </row>
    <row r="15" spans="1:23" ht="8.25" customHeight="1">
      <c r="A15" s="25" t="str">
        <f t="shared" si="2"/>
        <v>8</v>
      </c>
      <c r="B15" s="3">
        <v>92.8</v>
      </c>
      <c r="C15" s="3">
        <v>99.4</v>
      </c>
      <c r="D15" s="3">
        <v>87.6</v>
      </c>
      <c r="E15" s="3">
        <v>92.9</v>
      </c>
      <c r="F15" s="3">
        <v>105.3</v>
      </c>
      <c r="G15" s="3">
        <v>86.8</v>
      </c>
      <c r="H15" s="3">
        <v>95.1</v>
      </c>
      <c r="I15" s="3">
        <v>87.5</v>
      </c>
      <c r="J15" s="3">
        <v>93.1</v>
      </c>
      <c r="K15" s="3">
        <v>96.9</v>
      </c>
      <c r="L15" s="3">
        <v>97.7</v>
      </c>
      <c r="M15" s="3">
        <v>97.3</v>
      </c>
      <c r="N15" s="3">
        <v>69.9</v>
      </c>
      <c r="O15" s="3">
        <v>85.7</v>
      </c>
      <c r="P15" s="3">
        <v>98</v>
      </c>
      <c r="Q15" s="3">
        <v>94.4</v>
      </c>
      <c r="R15" s="3">
        <v>94.1</v>
      </c>
      <c r="S15" s="3">
        <v>104.5</v>
      </c>
      <c r="T15" s="3">
        <v>77.7</v>
      </c>
      <c r="U15" s="3">
        <v>105.1</v>
      </c>
      <c r="V15" s="3"/>
      <c r="W15" s="28">
        <f t="shared" si="1"/>
        <v>39317</v>
      </c>
    </row>
    <row r="16" spans="1:23" ht="8.25" customHeight="1">
      <c r="A16" s="45"/>
      <c r="B16" s="3">
        <v>98.4</v>
      </c>
      <c r="C16" s="3">
        <v>110.9</v>
      </c>
      <c r="D16" s="3">
        <v>100.9</v>
      </c>
      <c r="E16" s="3">
        <v>95.5</v>
      </c>
      <c r="F16" s="3">
        <v>115.7</v>
      </c>
      <c r="G16" s="3">
        <v>75.6</v>
      </c>
      <c r="H16" s="3">
        <v>108.7</v>
      </c>
      <c r="I16" s="3">
        <v>96.8</v>
      </c>
      <c r="J16" s="3">
        <v>87.7</v>
      </c>
      <c r="K16" s="3">
        <v>97.7</v>
      </c>
      <c r="L16" s="3">
        <v>102.3</v>
      </c>
      <c r="M16" s="3">
        <v>100.6</v>
      </c>
      <c r="N16" s="3">
        <v>78.7</v>
      </c>
      <c r="O16" s="3">
        <v>94.5</v>
      </c>
      <c r="P16" s="3">
        <v>101.1</v>
      </c>
      <c r="Q16" s="3">
        <v>109.5</v>
      </c>
      <c r="R16" s="3">
        <v>88.2</v>
      </c>
      <c r="S16" s="3">
        <v>102.3</v>
      </c>
      <c r="T16" s="3">
        <v>79.8</v>
      </c>
      <c r="U16" s="3">
        <v>101.2</v>
      </c>
      <c r="V16" s="3"/>
      <c r="W16" s="28">
        <f t="shared" si="1"/>
        <v>39347</v>
      </c>
    </row>
    <row r="17" spans="1:23" ht="8.25" customHeight="1">
      <c r="A17" s="44" t="str">
        <f>TEXT(W17,"e/m")</f>
        <v>19/10</v>
      </c>
      <c r="B17" s="3">
        <v>104.6</v>
      </c>
      <c r="C17" s="3">
        <v>118.9</v>
      </c>
      <c r="D17" s="3">
        <v>107.2</v>
      </c>
      <c r="E17" s="3">
        <v>98.7</v>
      </c>
      <c r="F17" s="3">
        <v>112.2</v>
      </c>
      <c r="G17" s="3">
        <v>78.3</v>
      </c>
      <c r="H17" s="3">
        <v>117.1</v>
      </c>
      <c r="I17" s="3">
        <v>90.8</v>
      </c>
      <c r="J17" s="3">
        <v>102.1</v>
      </c>
      <c r="K17" s="3">
        <v>116.9</v>
      </c>
      <c r="L17" s="3">
        <v>108.7</v>
      </c>
      <c r="M17" s="3">
        <v>104.2</v>
      </c>
      <c r="N17" s="3">
        <v>83</v>
      </c>
      <c r="O17" s="3">
        <v>97</v>
      </c>
      <c r="P17" s="3">
        <v>108</v>
      </c>
      <c r="Q17" s="3">
        <v>117.4</v>
      </c>
      <c r="R17" s="3">
        <v>96.4</v>
      </c>
      <c r="S17" s="3">
        <v>109.3</v>
      </c>
      <c r="T17" s="3">
        <v>87.4</v>
      </c>
      <c r="U17" s="3">
        <v>106.6</v>
      </c>
      <c r="V17" s="30">
        <f aca="true" t="shared" si="3" ref="V17:V25">(B17/B5-1)*100</f>
        <v>2.2482893450635366</v>
      </c>
      <c r="W17" s="28">
        <f t="shared" si="1"/>
        <v>39377</v>
      </c>
    </row>
    <row r="18" spans="1:23" ht="8.25" customHeight="1">
      <c r="A18" s="44" t="str">
        <f t="shared" si="2"/>
        <v>11</v>
      </c>
      <c r="B18" s="3">
        <v>107.3</v>
      </c>
      <c r="C18" s="3">
        <v>113.3</v>
      </c>
      <c r="D18" s="3">
        <v>106.5</v>
      </c>
      <c r="E18" s="3">
        <v>100.1</v>
      </c>
      <c r="F18" s="3">
        <v>104.3</v>
      </c>
      <c r="G18" s="3">
        <v>99.2</v>
      </c>
      <c r="H18" s="3">
        <v>114.5</v>
      </c>
      <c r="I18" s="3">
        <v>106.1</v>
      </c>
      <c r="J18" s="3">
        <v>109.5</v>
      </c>
      <c r="K18" s="3">
        <v>108.7</v>
      </c>
      <c r="L18" s="3">
        <v>121.5</v>
      </c>
      <c r="M18" s="3">
        <v>98</v>
      </c>
      <c r="N18" s="3">
        <v>82.4</v>
      </c>
      <c r="O18" s="3">
        <v>99.5</v>
      </c>
      <c r="P18" s="3">
        <v>115.4</v>
      </c>
      <c r="Q18" s="3">
        <v>114.2</v>
      </c>
      <c r="R18" s="3">
        <v>100.3</v>
      </c>
      <c r="S18" s="3">
        <v>107.8</v>
      </c>
      <c r="T18" s="3">
        <v>80.2</v>
      </c>
      <c r="U18" s="3">
        <v>137</v>
      </c>
      <c r="V18" s="30">
        <f t="shared" si="3"/>
        <v>1.7061611374407537</v>
      </c>
      <c r="W18" s="28">
        <f t="shared" si="1"/>
        <v>39407</v>
      </c>
    </row>
    <row r="19" spans="1:23" ht="8.25" customHeight="1">
      <c r="A19" s="44" t="str">
        <f t="shared" si="2"/>
        <v>12</v>
      </c>
      <c r="B19" s="3">
        <v>98.8</v>
      </c>
      <c r="C19" s="3">
        <v>110.8</v>
      </c>
      <c r="D19" s="3">
        <v>98.9</v>
      </c>
      <c r="E19" s="3">
        <v>91.8</v>
      </c>
      <c r="F19" s="3">
        <v>102.8</v>
      </c>
      <c r="G19" s="3">
        <v>85</v>
      </c>
      <c r="H19" s="3">
        <v>107</v>
      </c>
      <c r="I19" s="3">
        <v>94.7</v>
      </c>
      <c r="J19" s="3">
        <v>101.3</v>
      </c>
      <c r="K19" s="3">
        <v>100.4</v>
      </c>
      <c r="L19" s="3">
        <v>109</v>
      </c>
      <c r="M19" s="3">
        <v>97.8</v>
      </c>
      <c r="N19" s="3">
        <v>80.2</v>
      </c>
      <c r="O19" s="3">
        <v>94.1</v>
      </c>
      <c r="P19" s="3">
        <v>99.4</v>
      </c>
      <c r="Q19" s="3">
        <v>104.2</v>
      </c>
      <c r="R19" s="3">
        <v>93</v>
      </c>
      <c r="S19" s="3">
        <v>102.8</v>
      </c>
      <c r="T19" s="3">
        <v>76.4</v>
      </c>
      <c r="U19" s="3">
        <v>100.5</v>
      </c>
      <c r="V19" s="30">
        <f t="shared" si="3"/>
        <v>0.3045685279187804</v>
      </c>
      <c r="W19" s="28">
        <f t="shared" si="1"/>
        <v>39437</v>
      </c>
    </row>
    <row r="20" spans="1:23" ht="8.25" customHeight="1">
      <c r="A20" s="44" t="str">
        <f t="shared" si="2"/>
        <v>20/1</v>
      </c>
      <c r="B20" s="3">
        <v>90.8</v>
      </c>
      <c r="C20" s="3">
        <v>106.4</v>
      </c>
      <c r="D20" s="3">
        <v>91.3</v>
      </c>
      <c r="E20" s="3">
        <v>83.9</v>
      </c>
      <c r="F20" s="3">
        <v>102.1</v>
      </c>
      <c r="G20" s="3">
        <v>77.8</v>
      </c>
      <c r="H20" s="3">
        <v>103.2</v>
      </c>
      <c r="I20" s="3">
        <v>84.1</v>
      </c>
      <c r="J20" s="3">
        <v>84.1</v>
      </c>
      <c r="K20" s="3">
        <v>93.4</v>
      </c>
      <c r="L20" s="3">
        <v>97.9</v>
      </c>
      <c r="M20" s="3">
        <v>90.9</v>
      </c>
      <c r="N20" s="3">
        <v>72.4</v>
      </c>
      <c r="O20" s="3">
        <v>74.7</v>
      </c>
      <c r="P20" s="3">
        <v>91.8</v>
      </c>
      <c r="Q20" s="3">
        <v>101.9</v>
      </c>
      <c r="R20" s="3">
        <v>85.7</v>
      </c>
      <c r="S20" s="3">
        <v>96.2</v>
      </c>
      <c r="T20" s="3">
        <v>72.2</v>
      </c>
      <c r="U20" s="3">
        <v>85.1</v>
      </c>
      <c r="V20" s="30">
        <f t="shared" si="3"/>
        <v>-0.43859649122807154</v>
      </c>
      <c r="W20" s="28">
        <f t="shared" si="1"/>
        <v>39467</v>
      </c>
    </row>
    <row r="21" spans="1:23" ht="8.25" customHeight="1">
      <c r="A21" s="44" t="str">
        <f t="shared" si="2"/>
        <v>2</v>
      </c>
      <c r="B21" s="3">
        <v>101</v>
      </c>
      <c r="C21" s="3">
        <v>117</v>
      </c>
      <c r="D21" s="3">
        <v>100.4</v>
      </c>
      <c r="E21" s="3">
        <v>85.7</v>
      </c>
      <c r="F21" s="3">
        <v>115.7</v>
      </c>
      <c r="G21" s="3">
        <v>98.7</v>
      </c>
      <c r="H21" s="3">
        <v>107.9</v>
      </c>
      <c r="I21" s="3">
        <v>121.7</v>
      </c>
      <c r="J21" s="3">
        <v>98.4</v>
      </c>
      <c r="K21" s="3">
        <v>105.8</v>
      </c>
      <c r="L21" s="3">
        <v>106.4</v>
      </c>
      <c r="M21" s="3">
        <v>92.5</v>
      </c>
      <c r="N21" s="3">
        <v>75</v>
      </c>
      <c r="O21" s="3">
        <v>83.3</v>
      </c>
      <c r="P21" s="3">
        <v>99</v>
      </c>
      <c r="Q21" s="3">
        <v>109.6</v>
      </c>
      <c r="R21" s="3">
        <v>87.1</v>
      </c>
      <c r="S21" s="3">
        <v>101.9</v>
      </c>
      <c r="T21" s="3">
        <v>80.3</v>
      </c>
      <c r="U21" s="3">
        <v>94.6</v>
      </c>
      <c r="V21" s="30">
        <f t="shared" si="3"/>
        <v>1.814516129032251</v>
      </c>
      <c r="W21" s="28">
        <f t="shared" si="1"/>
        <v>39497</v>
      </c>
    </row>
    <row r="22" spans="1:23" ht="8.25" customHeight="1">
      <c r="A22" s="44" t="str">
        <f t="shared" si="2"/>
        <v>3</v>
      </c>
      <c r="B22" s="3">
        <v>105.8</v>
      </c>
      <c r="C22" s="3">
        <v>122.6</v>
      </c>
      <c r="D22" s="3">
        <v>101.6</v>
      </c>
      <c r="E22" s="3">
        <v>94</v>
      </c>
      <c r="F22" s="3">
        <v>124</v>
      </c>
      <c r="G22" s="3">
        <v>109.9</v>
      </c>
      <c r="H22" s="3">
        <v>110.5</v>
      </c>
      <c r="I22" s="3">
        <v>94.8</v>
      </c>
      <c r="J22" s="3">
        <v>105.8</v>
      </c>
      <c r="K22" s="3">
        <v>104</v>
      </c>
      <c r="L22" s="3">
        <v>112.3</v>
      </c>
      <c r="M22" s="3">
        <v>97.7</v>
      </c>
      <c r="N22" s="3">
        <v>76</v>
      </c>
      <c r="O22" s="3">
        <v>91.8</v>
      </c>
      <c r="P22" s="3">
        <v>105.5</v>
      </c>
      <c r="Q22" s="3">
        <v>113.9</v>
      </c>
      <c r="R22" s="3">
        <v>92.5</v>
      </c>
      <c r="S22" s="3">
        <v>111.8</v>
      </c>
      <c r="T22" s="3">
        <v>83.6</v>
      </c>
      <c r="U22" s="3">
        <v>102.8</v>
      </c>
      <c r="V22" s="30">
        <f t="shared" si="3"/>
        <v>-0.5639097744360999</v>
      </c>
      <c r="W22" s="28">
        <f t="shared" si="1"/>
        <v>39527</v>
      </c>
    </row>
    <row r="23" spans="1:23" ht="8.25" customHeight="1">
      <c r="A23" s="44" t="str">
        <f t="shared" si="2"/>
        <v>4</v>
      </c>
      <c r="B23" s="3">
        <v>99.9</v>
      </c>
      <c r="C23" s="3">
        <v>113</v>
      </c>
      <c r="D23" s="3">
        <v>99.2</v>
      </c>
      <c r="E23" s="3">
        <v>102.5</v>
      </c>
      <c r="F23" s="3">
        <v>99.4</v>
      </c>
      <c r="G23" s="3">
        <v>112.2</v>
      </c>
      <c r="H23" s="3">
        <v>94.9</v>
      </c>
      <c r="I23" s="3">
        <v>102.1</v>
      </c>
      <c r="J23" s="3">
        <v>107.4</v>
      </c>
      <c r="K23" s="3">
        <v>104.4</v>
      </c>
      <c r="L23" s="3">
        <v>103.5</v>
      </c>
      <c r="M23" s="3">
        <v>95.5</v>
      </c>
      <c r="N23" s="3">
        <v>75.1</v>
      </c>
      <c r="O23" s="3">
        <v>94.1</v>
      </c>
      <c r="P23" s="3">
        <v>100.6</v>
      </c>
      <c r="Q23" s="3">
        <v>107.5</v>
      </c>
      <c r="R23" s="3">
        <v>91.5</v>
      </c>
      <c r="S23" s="3">
        <v>107.5</v>
      </c>
      <c r="T23" s="3">
        <v>84.9</v>
      </c>
      <c r="U23" s="3">
        <v>96.1</v>
      </c>
      <c r="V23" s="30">
        <f t="shared" si="3"/>
        <v>0</v>
      </c>
      <c r="W23" s="28">
        <f t="shared" si="1"/>
        <v>39557</v>
      </c>
    </row>
    <row r="24" spans="1:23" ht="8.25" customHeight="1">
      <c r="A24" s="44" t="str">
        <f t="shared" si="2"/>
        <v>5</v>
      </c>
      <c r="B24" s="3">
        <v>98.4</v>
      </c>
      <c r="C24" s="3">
        <v>113.4</v>
      </c>
      <c r="D24" s="3">
        <v>93.7</v>
      </c>
      <c r="E24" s="3">
        <v>102</v>
      </c>
      <c r="F24" s="3">
        <v>97.1</v>
      </c>
      <c r="G24" s="3">
        <v>111.1</v>
      </c>
      <c r="H24" s="3">
        <v>91.5</v>
      </c>
      <c r="I24" s="3">
        <v>102.3</v>
      </c>
      <c r="J24" s="3">
        <v>92</v>
      </c>
      <c r="K24" s="3">
        <v>100.9</v>
      </c>
      <c r="L24" s="3">
        <v>102.7</v>
      </c>
      <c r="M24" s="3">
        <v>92.7</v>
      </c>
      <c r="N24" s="3">
        <v>74.6</v>
      </c>
      <c r="O24" s="3">
        <v>102.3</v>
      </c>
      <c r="P24" s="3">
        <v>94.6</v>
      </c>
      <c r="Q24" s="3">
        <v>97.7</v>
      </c>
      <c r="R24" s="3">
        <v>78.2</v>
      </c>
      <c r="S24" s="3">
        <v>102.3</v>
      </c>
      <c r="T24" s="3">
        <v>73.6</v>
      </c>
      <c r="U24" s="3">
        <v>97.9</v>
      </c>
      <c r="V24" s="30">
        <f t="shared" si="3"/>
        <v>-2.2840119165839057</v>
      </c>
      <c r="W24" s="28">
        <f t="shared" si="1"/>
        <v>39587</v>
      </c>
    </row>
    <row r="25" spans="1:23" ht="8.25" customHeight="1">
      <c r="A25" s="44" t="str">
        <f t="shared" si="2"/>
        <v>6</v>
      </c>
      <c r="B25" s="3">
        <v>104</v>
      </c>
      <c r="C25" s="3">
        <v>114.9</v>
      </c>
      <c r="D25" s="3">
        <v>98.3</v>
      </c>
      <c r="E25" s="3">
        <v>106.8</v>
      </c>
      <c r="F25" s="3">
        <v>100.7</v>
      </c>
      <c r="G25" s="3">
        <v>119.1</v>
      </c>
      <c r="H25" s="3">
        <v>99.3</v>
      </c>
      <c r="I25" s="3">
        <v>106.2</v>
      </c>
      <c r="J25" s="3">
        <v>96.6</v>
      </c>
      <c r="K25" s="3">
        <v>96.9</v>
      </c>
      <c r="L25" s="3">
        <v>103.2</v>
      </c>
      <c r="M25" s="3">
        <v>93.2</v>
      </c>
      <c r="N25" s="3">
        <v>76.3</v>
      </c>
      <c r="O25" s="3">
        <v>111.4</v>
      </c>
      <c r="P25" s="3">
        <v>98.6</v>
      </c>
      <c r="Q25" s="3">
        <v>108.9</v>
      </c>
      <c r="R25" s="3">
        <v>66.1</v>
      </c>
      <c r="S25" s="3">
        <v>106.8</v>
      </c>
      <c r="T25" s="3">
        <v>76</v>
      </c>
      <c r="U25" s="3">
        <v>99.4</v>
      </c>
      <c r="V25" s="30">
        <f t="shared" si="3"/>
        <v>-5.967450271247731</v>
      </c>
      <c r="W25" s="28">
        <f t="shared" si="1"/>
        <v>39617</v>
      </c>
    </row>
    <row r="26" spans="1:23" ht="8.25" customHeight="1">
      <c r="A26" s="45" t="str">
        <f t="shared" si="2"/>
        <v>7</v>
      </c>
      <c r="B26" s="3">
        <v>106.1</v>
      </c>
      <c r="C26" s="3">
        <v>116.4</v>
      </c>
      <c r="D26" s="3">
        <v>103.6</v>
      </c>
      <c r="E26" s="3">
        <v>110.6</v>
      </c>
      <c r="F26" s="3">
        <v>99.9</v>
      </c>
      <c r="G26" s="3">
        <v>121.4</v>
      </c>
      <c r="H26" s="3">
        <v>105.4</v>
      </c>
      <c r="I26" s="3">
        <v>104.5</v>
      </c>
      <c r="J26" s="3">
        <v>99.6</v>
      </c>
      <c r="K26" s="3">
        <v>102.9</v>
      </c>
      <c r="L26" s="3">
        <v>108.8</v>
      </c>
      <c r="M26" s="3">
        <v>85.5</v>
      </c>
      <c r="N26" s="3">
        <v>71.8</v>
      </c>
      <c r="O26" s="3">
        <v>105.3</v>
      </c>
      <c r="P26" s="3">
        <v>101.3</v>
      </c>
      <c r="Q26" s="3">
        <v>116.2</v>
      </c>
      <c r="R26" s="3">
        <v>67.1</v>
      </c>
      <c r="S26" s="3">
        <v>107.3</v>
      </c>
      <c r="T26" s="3">
        <v>72.4</v>
      </c>
      <c r="U26" s="3">
        <v>100.6</v>
      </c>
      <c r="V26" s="30">
        <f>(B26/B14-1)*100</f>
        <v>4.223968565815328</v>
      </c>
      <c r="W26" s="28">
        <f t="shared" si="1"/>
        <v>39647</v>
      </c>
    </row>
    <row r="27" spans="1:23" ht="8.25" customHeight="1">
      <c r="A27" s="45" t="str">
        <f t="shared" si="2"/>
        <v>8</v>
      </c>
      <c r="B27" s="14">
        <v>81.3</v>
      </c>
      <c r="C27" s="14">
        <v>92.7</v>
      </c>
      <c r="D27" s="14">
        <v>82.3</v>
      </c>
      <c r="E27" s="14">
        <v>96.6</v>
      </c>
      <c r="F27" s="14">
        <v>79.6</v>
      </c>
      <c r="G27" s="14">
        <v>74.9</v>
      </c>
      <c r="H27" s="14">
        <v>78.3</v>
      </c>
      <c r="I27" s="14">
        <v>95.2</v>
      </c>
      <c r="J27" s="14">
        <v>93</v>
      </c>
      <c r="K27" s="14">
        <v>82.6</v>
      </c>
      <c r="L27" s="14">
        <v>90</v>
      </c>
      <c r="M27" s="14">
        <v>84.9</v>
      </c>
      <c r="N27" s="14">
        <v>65.3</v>
      </c>
      <c r="O27" s="14">
        <v>84.3</v>
      </c>
      <c r="P27" s="14">
        <v>84.2</v>
      </c>
      <c r="Q27" s="14">
        <v>87.6</v>
      </c>
      <c r="R27" s="14">
        <v>64.6</v>
      </c>
      <c r="S27" s="3">
        <v>97.3</v>
      </c>
      <c r="T27" s="14">
        <v>60.7</v>
      </c>
      <c r="U27" s="14">
        <v>85.4</v>
      </c>
      <c r="V27" s="30">
        <f>(B27/B15-1)*100</f>
        <v>-12.392241379310342</v>
      </c>
      <c r="W27" s="28">
        <f t="shared" si="1"/>
        <v>39677</v>
      </c>
    </row>
    <row r="28" spans="1:23" ht="8.25" customHeight="1">
      <c r="A28" s="45" t="str">
        <f t="shared" si="2"/>
        <v>9</v>
      </c>
      <c r="B28" s="14">
        <v>94.1</v>
      </c>
      <c r="C28" s="14">
        <v>113.2</v>
      </c>
      <c r="D28" s="14">
        <v>98.5</v>
      </c>
      <c r="E28" s="14">
        <v>102.3</v>
      </c>
      <c r="F28" s="14">
        <v>100.6</v>
      </c>
      <c r="G28" s="14">
        <v>73.2</v>
      </c>
      <c r="H28" s="14">
        <v>102</v>
      </c>
      <c r="I28" s="14">
        <v>98.9</v>
      </c>
      <c r="J28" s="14">
        <v>99.5</v>
      </c>
      <c r="K28" s="14">
        <v>92.3</v>
      </c>
      <c r="L28" s="14">
        <v>101.6</v>
      </c>
      <c r="M28" s="14">
        <v>93.2</v>
      </c>
      <c r="N28" s="14">
        <v>65.9</v>
      </c>
      <c r="O28" s="14">
        <v>92</v>
      </c>
      <c r="P28" s="14">
        <v>99.6</v>
      </c>
      <c r="Q28" s="14">
        <v>110.9</v>
      </c>
      <c r="R28" s="14">
        <v>77.2</v>
      </c>
      <c r="S28" s="3">
        <v>105</v>
      </c>
      <c r="T28" s="14">
        <v>70.1</v>
      </c>
      <c r="U28" s="14">
        <v>99.5</v>
      </c>
      <c r="V28" s="30">
        <f aca="true" t="shared" si="4" ref="V28:V38">(B28/B16-1)*100</f>
        <v>-4.369918699187004</v>
      </c>
      <c r="W28" s="28">
        <f t="shared" si="1"/>
        <v>39707</v>
      </c>
    </row>
    <row r="29" spans="1:23" ht="8.25" customHeight="1">
      <c r="A29" s="45" t="str">
        <f t="shared" si="2"/>
        <v>10</v>
      </c>
      <c r="B29" s="14">
        <v>94</v>
      </c>
      <c r="C29" s="14">
        <v>109.9</v>
      </c>
      <c r="D29" s="14">
        <v>96.4</v>
      </c>
      <c r="E29" s="14">
        <v>103.2</v>
      </c>
      <c r="F29" s="14">
        <v>94.7</v>
      </c>
      <c r="G29" s="14">
        <v>71.5</v>
      </c>
      <c r="H29" s="14">
        <v>103.5</v>
      </c>
      <c r="I29" s="14">
        <v>96.1</v>
      </c>
      <c r="J29" s="14">
        <v>115.1</v>
      </c>
      <c r="K29" s="14">
        <v>95.4</v>
      </c>
      <c r="L29" s="14">
        <v>98.4</v>
      </c>
      <c r="M29" s="14">
        <v>93.6</v>
      </c>
      <c r="N29" s="14">
        <v>73.2</v>
      </c>
      <c r="O29" s="14">
        <v>88.4</v>
      </c>
      <c r="P29" s="14">
        <v>100.9</v>
      </c>
      <c r="Q29" s="14">
        <v>110.2</v>
      </c>
      <c r="R29" s="14">
        <v>90.5</v>
      </c>
      <c r="S29" s="3">
        <v>107</v>
      </c>
      <c r="T29" s="14">
        <v>70.9</v>
      </c>
      <c r="U29" s="14">
        <v>98.6</v>
      </c>
      <c r="V29" s="30">
        <f t="shared" si="4"/>
        <v>-10.133843212237093</v>
      </c>
      <c r="W29" s="28">
        <f t="shared" si="1"/>
        <v>39737</v>
      </c>
    </row>
    <row r="30" spans="1:23" ht="8.25" customHeight="1">
      <c r="A30" s="45" t="str">
        <f t="shared" si="2"/>
        <v>11</v>
      </c>
      <c r="B30" s="14">
        <v>89.7</v>
      </c>
      <c r="C30" s="14">
        <v>95.6</v>
      </c>
      <c r="D30" s="14">
        <v>82.9</v>
      </c>
      <c r="E30" s="14">
        <v>97.9</v>
      </c>
      <c r="F30" s="14">
        <v>72.5</v>
      </c>
      <c r="G30" s="14">
        <v>83.7</v>
      </c>
      <c r="H30" s="14">
        <v>92.9</v>
      </c>
      <c r="I30" s="14">
        <v>102</v>
      </c>
      <c r="J30" s="14">
        <v>103.7</v>
      </c>
      <c r="K30" s="14">
        <v>89.8</v>
      </c>
      <c r="L30" s="14">
        <v>91.9</v>
      </c>
      <c r="M30" s="14">
        <v>84.3</v>
      </c>
      <c r="N30" s="14">
        <v>74</v>
      </c>
      <c r="O30" s="14">
        <v>92.2</v>
      </c>
      <c r="P30" s="14">
        <v>94.1</v>
      </c>
      <c r="Q30" s="14">
        <v>101.3</v>
      </c>
      <c r="R30" s="14">
        <v>80.4</v>
      </c>
      <c r="S30" s="3">
        <v>101.7</v>
      </c>
      <c r="T30" s="14">
        <v>72.1</v>
      </c>
      <c r="U30" s="14">
        <v>92</v>
      </c>
      <c r="V30" s="30">
        <f t="shared" si="4"/>
        <v>-16.402609506057775</v>
      </c>
      <c r="W30" s="28">
        <f t="shared" si="1"/>
        <v>39767</v>
      </c>
    </row>
    <row r="31" spans="1:23" ht="8.25" customHeight="1">
      <c r="A31" s="45" t="str">
        <f t="shared" si="2"/>
        <v>12</v>
      </c>
      <c r="B31" s="14">
        <v>82.4</v>
      </c>
      <c r="C31" s="14">
        <v>77.3</v>
      </c>
      <c r="D31" s="14">
        <v>72.8</v>
      </c>
      <c r="E31" s="14">
        <v>90.8</v>
      </c>
      <c r="F31" s="14">
        <v>73.7</v>
      </c>
      <c r="G31" s="14">
        <v>74.8</v>
      </c>
      <c r="H31" s="14">
        <v>81.4</v>
      </c>
      <c r="I31" s="14">
        <v>101.3</v>
      </c>
      <c r="J31" s="14">
        <v>99.3</v>
      </c>
      <c r="K31" s="14">
        <v>85.4</v>
      </c>
      <c r="L31" s="14">
        <v>78.1</v>
      </c>
      <c r="M31" s="14">
        <v>79.1</v>
      </c>
      <c r="N31" s="14">
        <v>69.5</v>
      </c>
      <c r="O31" s="14">
        <v>87.2</v>
      </c>
      <c r="P31" s="14">
        <v>92.1</v>
      </c>
      <c r="Q31" s="14">
        <v>91.3</v>
      </c>
      <c r="R31" s="14">
        <v>82.9</v>
      </c>
      <c r="S31" s="3">
        <v>104</v>
      </c>
      <c r="T31" s="14">
        <v>66.4</v>
      </c>
      <c r="U31" s="14">
        <v>96.1</v>
      </c>
      <c r="V31" s="30">
        <f t="shared" si="4"/>
        <v>-16.5991902834008</v>
      </c>
      <c r="W31" s="28">
        <f t="shared" si="1"/>
        <v>39797</v>
      </c>
    </row>
    <row r="32" spans="1:23" ht="8.25" customHeight="1">
      <c r="A32" s="44" t="str">
        <f t="shared" si="2"/>
        <v>21/1</v>
      </c>
      <c r="B32" s="14">
        <v>69.7</v>
      </c>
      <c r="C32" s="14">
        <v>60.3</v>
      </c>
      <c r="D32" s="14">
        <v>56.7</v>
      </c>
      <c r="E32" s="14">
        <v>73</v>
      </c>
      <c r="F32" s="14">
        <v>67</v>
      </c>
      <c r="G32" s="14">
        <v>63.9</v>
      </c>
      <c r="H32" s="14">
        <v>66.9</v>
      </c>
      <c r="I32" s="14">
        <v>95.1</v>
      </c>
      <c r="J32" s="14">
        <v>81.9</v>
      </c>
      <c r="K32" s="14">
        <v>75.8</v>
      </c>
      <c r="L32" s="14">
        <v>67.4</v>
      </c>
      <c r="M32" s="14">
        <v>72.4</v>
      </c>
      <c r="N32" s="14">
        <v>61.4</v>
      </c>
      <c r="O32" s="14">
        <v>68.9</v>
      </c>
      <c r="P32" s="14">
        <v>83.3</v>
      </c>
      <c r="Q32" s="14">
        <v>86.2</v>
      </c>
      <c r="R32" s="14">
        <v>79.3</v>
      </c>
      <c r="S32" s="3">
        <v>89.5</v>
      </c>
      <c r="T32" s="14">
        <v>57.7</v>
      </c>
      <c r="U32" s="14">
        <v>84.8</v>
      </c>
      <c r="V32" s="26">
        <f t="shared" si="4"/>
        <v>-23.237885462555063</v>
      </c>
      <c r="W32" s="28">
        <f t="shared" si="1"/>
        <v>39827</v>
      </c>
    </row>
    <row r="33" spans="1:23" ht="8.25" customHeight="1">
      <c r="A33" s="45" t="str">
        <f t="shared" si="2"/>
        <v>2</v>
      </c>
      <c r="B33" s="14">
        <v>68</v>
      </c>
      <c r="C33" s="14">
        <v>53.3</v>
      </c>
      <c r="D33" s="14">
        <v>49.8</v>
      </c>
      <c r="E33" s="14">
        <v>75.8</v>
      </c>
      <c r="F33" s="14">
        <v>50.3</v>
      </c>
      <c r="G33" s="14">
        <v>67</v>
      </c>
      <c r="H33" s="14">
        <v>56.1</v>
      </c>
      <c r="I33" s="14">
        <v>158.5</v>
      </c>
      <c r="J33" s="14">
        <v>77.2</v>
      </c>
      <c r="K33" s="14">
        <v>79</v>
      </c>
      <c r="L33" s="14">
        <v>65.6</v>
      </c>
      <c r="M33" s="14">
        <v>70.8</v>
      </c>
      <c r="N33" s="14">
        <v>56</v>
      </c>
      <c r="O33" s="14">
        <v>76.1</v>
      </c>
      <c r="P33" s="14">
        <v>80.2</v>
      </c>
      <c r="Q33" s="14">
        <v>74</v>
      </c>
      <c r="R33" s="14">
        <v>76</v>
      </c>
      <c r="S33" s="3">
        <v>96.9</v>
      </c>
      <c r="T33" s="14">
        <v>54.6</v>
      </c>
      <c r="U33" s="14">
        <v>85.4</v>
      </c>
      <c r="V33" s="26">
        <f t="shared" si="4"/>
        <v>-32.67326732673267</v>
      </c>
      <c r="W33" s="28">
        <f t="shared" si="1"/>
        <v>39857</v>
      </c>
    </row>
    <row r="34" spans="1:23" ht="8.25" customHeight="1">
      <c r="A34" s="44" t="str">
        <f t="shared" si="2"/>
        <v>3</v>
      </c>
      <c r="B34" s="14">
        <v>74.2</v>
      </c>
      <c r="C34" s="14">
        <v>56.7</v>
      </c>
      <c r="D34" s="14">
        <v>54.3</v>
      </c>
      <c r="E34" s="14">
        <v>74.9</v>
      </c>
      <c r="F34" s="14">
        <v>62.7</v>
      </c>
      <c r="G34" s="14">
        <v>74.7</v>
      </c>
      <c r="H34" s="14">
        <v>60.8</v>
      </c>
      <c r="I34" s="14">
        <v>132.4</v>
      </c>
      <c r="J34" s="14">
        <v>76.5</v>
      </c>
      <c r="K34" s="14">
        <v>93.2</v>
      </c>
      <c r="L34" s="14">
        <v>70.1</v>
      </c>
      <c r="M34" s="14">
        <v>72.2</v>
      </c>
      <c r="N34" s="14">
        <v>53.8</v>
      </c>
      <c r="O34" s="14">
        <v>86.7</v>
      </c>
      <c r="P34" s="14">
        <v>85.2</v>
      </c>
      <c r="Q34" s="14">
        <v>78.3</v>
      </c>
      <c r="R34" s="14">
        <v>74.2</v>
      </c>
      <c r="S34" s="3">
        <v>103.8</v>
      </c>
      <c r="T34" s="14">
        <v>58</v>
      </c>
      <c r="U34" s="14">
        <v>92.8</v>
      </c>
      <c r="V34" s="26">
        <f t="shared" si="4"/>
        <v>-29.867674858223058</v>
      </c>
      <c r="W34" s="28">
        <f t="shared" si="1"/>
        <v>39887</v>
      </c>
    </row>
    <row r="35" spans="1:23" ht="8.25" customHeight="1">
      <c r="A35" s="44" t="str">
        <f t="shared" si="2"/>
        <v>4</v>
      </c>
      <c r="B35" s="14">
        <v>74.3</v>
      </c>
      <c r="C35" s="14">
        <v>55.6</v>
      </c>
      <c r="D35" s="14">
        <v>59</v>
      </c>
      <c r="E35" s="14">
        <v>86.7</v>
      </c>
      <c r="F35" s="14">
        <v>56.6</v>
      </c>
      <c r="G35" s="14">
        <v>87</v>
      </c>
      <c r="H35" s="14">
        <v>54.4</v>
      </c>
      <c r="I35" s="14">
        <v>120.1</v>
      </c>
      <c r="J35" s="14">
        <v>78.2</v>
      </c>
      <c r="K35" s="14">
        <v>89.7</v>
      </c>
      <c r="L35" s="14">
        <v>68.9</v>
      </c>
      <c r="M35" s="14">
        <v>79.5</v>
      </c>
      <c r="N35" s="14">
        <v>57.6</v>
      </c>
      <c r="O35" s="14">
        <v>91.6</v>
      </c>
      <c r="P35" s="14">
        <v>80.8</v>
      </c>
      <c r="Q35" s="14">
        <v>82.6</v>
      </c>
      <c r="R35" s="14">
        <v>79</v>
      </c>
      <c r="S35" s="3">
        <v>96.7</v>
      </c>
      <c r="T35" s="14">
        <v>60.1</v>
      </c>
      <c r="U35" s="14">
        <v>75.3</v>
      </c>
      <c r="V35" s="26">
        <f t="shared" si="4"/>
        <v>-25.625625625625638</v>
      </c>
      <c r="W35" s="28">
        <f t="shared" si="1"/>
        <v>39917</v>
      </c>
    </row>
    <row r="36" spans="1:23" ht="8.25" customHeight="1">
      <c r="A36" s="44" t="str">
        <f t="shared" si="2"/>
        <v>5</v>
      </c>
      <c r="B36" s="14">
        <v>72.1</v>
      </c>
      <c r="C36" s="14">
        <v>46.6</v>
      </c>
      <c r="D36" s="14">
        <v>60.8</v>
      </c>
      <c r="E36" s="14">
        <v>82.9</v>
      </c>
      <c r="F36" s="14">
        <v>49.1</v>
      </c>
      <c r="G36" s="14">
        <v>97.6</v>
      </c>
      <c r="H36" s="14">
        <v>52.1</v>
      </c>
      <c r="I36" s="14">
        <v>122.7</v>
      </c>
      <c r="J36" s="14">
        <v>60.1</v>
      </c>
      <c r="K36" s="14">
        <v>62.6</v>
      </c>
      <c r="L36" s="14">
        <v>69.9</v>
      </c>
      <c r="M36" s="14">
        <v>77.8</v>
      </c>
      <c r="N36" s="14">
        <v>53.5</v>
      </c>
      <c r="O36" s="14">
        <v>94.8</v>
      </c>
      <c r="P36" s="14">
        <v>77.4</v>
      </c>
      <c r="Q36" s="14">
        <v>77.9</v>
      </c>
      <c r="R36" s="14">
        <v>62.3</v>
      </c>
      <c r="S36" s="3">
        <v>90.2</v>
      </c>
      <c r="T36" s="14">
        <v>57.4</v>
      </c>
      <c r="U36" s="14">
        <v>79.5</v>
      </c>
      <c r="V36" s="26">
        <f t="shared" si="4"/>
        <v>-26.72764227642277</v>
      </c>
      <c r="W36" s="28">
        <f t="shared" si="1"/>
        <v>39947</v>
      </c>
    </row>
    <row r="37" spans="1:23" ht="8.25" customHeight="1">
      <c r="A37" s="44" t="str">
        <f t="shared" si="2"/>
        <v>6</v>
      </c>
      <c r="B37" s="14">
        <v>83.1</v>
      </c>
      <c r="C37" s="14">
        <v>56.8</v>
      </c>
      <c r="D37" s="14">
        <v>70.3</v>
      </c>
      <c r="E37" s="14">
        <v>82.2</v>
      </c>
      <c r="F37" s="14">
        <v>55.6</v>
      </c>
      <c r="G37" s="14">
        <v>117</v>
      </c>
      <c r="H37" s="14">
        <v>58.8</v>
      </c>
      <c r="I37" s="14">
        <v>131.1</v>
      </c>
      <c r="J37" s="14">
        <v>68.6</v>
      </c>
      <c r="K37" s="14">
        <v>79.6</v>
      </c>
      <c r="L37" s="14">
        <v>80.7</v>
      </c>
      <c r="M37" s="14">
        <v>80.4</v>
      </c>
      <c r="N37" s="14">
        <v>55</v>
      </c>
      <c r="O37" s="14">
        <v>109.5</v>
      </c>
      <c r="P37" s="14">
        <v>87.5</v>
      </c>
      <c r="Q37" s="14">
        <v>91.5</v>
      </c>
      <c r="R37" s="14">
        <v>62.5</v>
      </c>
      <c r="S37" s="3">
        <v>100.1</v>
      </c>
      <c r="T37" s="14">
        <v>58.4</v>
      </c>
      <c r="U37" s="14">
        <v>91.8</v>
      </c>
      <c r="V37" s="26">
        <f t="shared" si="4"/>
        <v>-20.096153846153854</v>
      </c>
      <c r="W37" s="28">
        <f t="shared" si="1"/>
        <v>39977</v>
      </c>
    </row>
    <row r="38" spans="1:23" ht="8.25" customHeight="1">
      <c r="A38" s="44" t="str">
        <f t="shared" si="2"/>
        <v>7</v>
      </c>
      <c r="B38" s="14">
        <v>81.7</v>
      </c>
      <c r="C38" s="14">
        <v>56.4</v>
      </c>
      <c r="D38" s="14">
        <v>75.2</v>
      </c>
      <c r="E38" s="14">
        <v>85.9</v>
      </c>
      <c r="F38" s="14">
        <v>52.6</v>
      </c>
      <c r="G38" s="14">
        <v>98.1</v>
      </c>
      <c r="H38" s="14">
        <v>64.2</v>
      </c>
      <c r="I38" s="14">
        <v>125.9</v>
      </c>
      <c r="J38" s="14">
        <v>65</v>
      </c>
      <c r="K38" s="14">
        <v>88.5</v>
      </c>
      <c r="L38" s="14">
        <v>85.8</v>
      </c>
      <c r="M38" s="14">
        <v>73.3</v>
      </c>
      <c r="N38" s="14">
        <v>55.2</v>
      </c>
      <c r="O38" s="14">
        <v>104.4</v>
      </c>
      <c r="P38" s="14">
        <v>89</v>
      </c>
      <c r="Q38" s="14">
        <v>95.8</v>
      </c>
      <c r="R38" s="14">
        <v>65.8</v>
      </c>
      <c r="S38" s="3">
        <v>91.8</v>
      </c>
      <c r="T38" s="14">
        <v>59</v>
      </c>
      <c r="U38" s="14">
        <v>96.3</v>
      </c>
      <c r="V38" s="26">
        <f t="shared" si="4"/>
        <v>-22.99717247879358</v>
      </c>
      <c r="W38" s="28">
        <f t="shared" si="1"/>
        <v>40007</v>
      </c>
    </row>
    <row r="39" spans="1:23" ht="8.25" customHeight="1">
      <c r="A39" s="44" t="str">
        <f t="shared" si="2"/>
        <v>8</v>
      </c>
      <c r="B39" s="14">
        <v>65</v>
      </c>
      <c r="C39" s="14">
        <v>53.8</v>
      </c>
      <c r="D39" s="14">
        <v>64.3</v>
      </c>
      <c r="E39" s="14">
        <v>78.9</v>
      </c>
      <c r="F39" s="14">
        <v>44.7</v>
      </c>
      <c r="G39" s="14">
        <v>62</v>
      </c>
      <c r="H39" s="14">
        <v>51.6</v>
      </c>
      <c r="I39" s="14">
        <v>122.5</v>
      </c>
      <c r="J39" s="14">
        <v>59.5</v>
      </c>
      <c r="K39" s="14">
        <v>78</v>
      </c>
      <c r="L39" s="14">
        <v>72.4</v>
      </c>
      <c r="M39" s="14">
        <v>72.2</v>
      </c>
      <c r="N39" s="14">
        <v>51.6</v>
      </c>
      <c r="O39" s="14">
        <v>78.5</v>
      </c>
      <c r="P39" s="14">
        <v>76</v>
      </c>
      <c r="Q39" s="14">
        <v>77.1</v>
      </c>
      <c r="R39" s="14">
        <v>59.8</v>
      </c>
      <c r="S39" s="3">
        <v>89.1</v>
      </c>
      <c r="T39" s="14">
        <v>55</v>
      </c>
      <c r="U39" s="14">
        <v>78</v>
      </c>
      <c r="V39" s="26">
        <f>(B39/B27-1)*100</f>
        <v>-20.049200492004914</v>
      </c>
      <c r="W39" s="28">
        <f t="shared" si="1"/>
        <v>40037</v>
      </c>
    </row>
    <row r="40" spans="1:23" ht="8.25" customHeight="1">
      <c r="A40" s="44" t="str">
        <f t="shared" si="2"/>
        <v>9</v>
      </c>
      <c r="B40" s="14">
        <v>74.8</v>
      </c>
      <c r="C40" s="14">
        <v>67.2</v>
      </c>
      <c r="D40" s="14">
        <v>77.3</v>
      </c>
      <c r="E40" s="14">
        <v>89.5</v>
      </c>
      <c r="F40" s="14">
        <v>68.3</v>
      </c>
      <c r="G40" s="14">
        <v>67.5</v>
      </c>
      <c r="H40" s="14">
        <v>64.3</v>
      </c>
      <c r="I40" s="14">
        <v>126.2</v>
      </c>
      <c r="J40" s="14">
        <v>67.1</v>
      </c>
      <c r="K40" s="14">
        <v>80.8</v>
      </c>
      <c r="L40" s="14">
        <v>80.6</v>
      </c>
      <c r="M40" s="14">
        <v>78</v>
      </c>
      <c r="N40" s="14">
        <v>58.3</v>
      </c>
      <c r="O40" s="14">
        <v>86.2</v>
      </c>
      <c r="P40" s="14">
        <v>88.5</v>
      </c>
      <c r="Q40" s="14">
        <v>99.9</v>
      </c>
      <c r="R40" s="14">
        <v>59.4</v>
      </c>
      <c r="S40" s="3">
        <v>101.5</v>
      </c>
      <c r="T40" s="14">
        <v>60.9</v>
      </c>
      <c r="U40" s="14">
        <v>85.2</v>
      </c>
      <c r="V40" s="26">
        <f>(B40/B28-1)*100</f>
        <v>-20.510095642933045</v>
      </c>
      <c r="W40" s="28">
        <f>W41-30</f>
        <v>40067</v>
      </c>
    </row>
    <row r="41" spans="1:23" ht="8.25" customHeight="1">
      <c r="A41" s="45" t="str">
        <f t="shared" si="2"/>
        <v>10</v>
      </c>
      <c r="B41" s="14">
        <v>75.8</v>
      </c>
      <c r="C41" s="14">
        <v>65.6</v>
      </c>
      <c r="D41" s="14">
        <v>81.2</v>
      </c>
      <c r="E41" s="14">
        <v>84.3</v>
      </c>
      <c r="F41" s="14">
        <v>51.2</v>
      </c>
      <c r="G41" s="14">
        <v>60.4</v>
      </c>
      <c r="H41" s="14">
        <v>71.2</v>
      </c>
      <c r="I41" s="14">
        <v>115.2</v>
      </c>
      <c r="J41" s="14">
        <v>86.7</v>
      </c>
      <c r="K41" s="14">
        <v>90.2</v>
      </c>
      <c r="L41" s="14">
        <v>84.3</v>
      </c>
      <c r="M41" s="14">
        <v>82.9</v>
      </c>
      <c r="N41" s="14">
        <v>61.7</v>
      </c>
      <c r="O41" s="14">
        <v>83.2</v>
      </c>
      <c r="P41" s="14">
        <v>90.1</v>
      </c>
      <c r="Q41" s="14">
        <v>98.1</v>
      </c>
      <c r="R41" s="14">
        <v>64.2</v>
      </c>
      <c r="S41" s="3">
        <v>92.6</v>
      </c>
      <c r="T41" s="14">
        <v>62.4</v>
      </c>
      <c r="U41" s="14">
        <v>96.4</v>
      </c>
      <c r="V41" s="26">
        <f>(B41/B29-1)*100</f>
        <v>-19.361702127659576</v>
      </c>
      <c r="W41" s="28">
        <f>グラフ!L$1+10</f>
        <v>40097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55</v>
      </c>
      <c r="C1" s="42"/>
      <c r="D1" s="42"/>
      <c r="E1" s="42" t="s">
        <v>67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78</v>
      </c>
      <c r="T3" s="31" t="s">
        <v>58</v>
      </c>
      <c r="U3" s="31" t="s">
        <v>58</v>
      </c>
    </row>
    <row r="4" spans="1:21" ht="8.25" customHeight="1">
      <c r="A4" s="19" t="s">
        <v>49</v>
      </c>
      <c r="B4" s="52">
        <f aca="true" t="shared" si="0" ref="B4:U4">(B41/B40-1)*100</f>
        <v>-0.79260237780715</v>
      </c>
      <c r="C4" s="52">
        <f t="shared" si="0"/>
        <v>-9.29203539823008</v>
      </c>
      <c r="D4" s="52">
        <f t="shared" si="0"/>
        <v>-0.1310615989514985</v>
      </c>
      <c r="E4" s="52">
        <f t="shared" si="0"/>
        <v>-7.021517553793888</v>
      </c>
      <c r="F4" s="52">
        <f t="shared" si="0"/>
        <v>-18.6046511627907</v>
      </c>
      <c r="G4" s="52">
        <f t="shared" si="0"/>
        <v>-6.503067484662573</v>
      </c>
      <c r="H4" s="52">
        <f t="shared" si="0"/>
        <v>5.520504731861209</v>
      </c>
      <c r="I4" s="52">
        <f t="shared" si="0"/>
        <v>-5.927051671732519</v>
      </c>
      <c r="J4" s="52">
        <f t="shared" si="0"/>
        <v>22.72727272727273</v>
      </c>
      <c r="K4" s="52">
        <f t="shared" si="0"/>
        <v>2.043269230769229</v>
      </c>
      <c r="L4" s="52">
        <f t="shared" si="0"/>
        <v>4.528301886792452</v>
      </c>
      <c r="M4" s="52">
        <f t="shared" si="0"/>
        <v>3.014416775884654</v>
      </c>
      <c r="N4" s="52">
        <f t="shared" si="0"/>
        <v>0.679117147707986</v>
      </c>
      <c r="O4" s="52">
        <f t="shared" si="0"/>
        <v>-3.9863325740318922</v>
      </c>
      <c r="P4" s="52">
        <f t="shared" si="0"/>
        <v>0.11415525114155667</v>
      </c>
      <c r="Q4" s="52">
        <f t="shared" si="0"/>
        <v>-3.51239669421487</v>
      </c>
      <c r="R4" s="52">
        <f t="shared" si="0"/>
        <v>0.4893964110930016</v>
      </c>
      <c r="S4" s="52">
        <f>(S41/S40-1)*100</f>
        <v>-10.310310310310323</v>
      </c>
      <c r="T4" s="52">
        <f t="shared" si="0"/>
        <v>-3.0995106035889064</v>
      </c>
      <c r="U4" s="52">
        <f t="shared" si="0"/>
        <v>12.647754137115852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19/10</v>
      </c>
      <c r="B17" s="3">
        <v>102.6</v>
      </c>
      <c r="C17" s="3">
        <v>111.1</v>
      </c>
      <c r="D17" s="3">
        <v>100.3</v>
      </c>
      <c r="E17" s="3">
        <v>95.2</v>
      </c>
      <c r="F17" s="3">
        <v>113.8</v>
      </c>
      <c r="G17" s="3">
        <v>96.8</v>
      </c>
      <c r="H17" s="3">
        <v>110.1</v>
      </c>
      <c r="I17" s="3">
        <v>95.6</v>
      </c>
      <c r="J17" s="3">
        <v>97.3</v>
      </c>
      <c r="K17" s="3">
        <v>105.7</v>
      </c>
      <c r="L17" s="3">
        <v>104.6</v>
      </c>
      <c r="M17" s="3">
        <v>98.4</v>
      </c>
      <c r="N17" s="3">
        <v>79.9</v>
      </c>
      <c r="O17" s="3">
        <v>95.8</v>
      </c>
      <c r="P17" s="3">
        <v>102.5</v>
      </c>
      <c r="Q17" s="3">
        <v>110.1</v>
      </c>
      <c r="R17" s="3">
        <v>91.5</v>
      </c>
      <c r="S17" s="3">
        <v>106</v>
      </c>
      <c r="T17" s="3">
        <v>82.4</v>
      </c>
      <c r="U17" s="3">
        <v>100.2</v>
      </c>
      <c r="V17" s="29">
        <f aca="true" t="shared" si="1" ref="V17:V39">V18-30</f>
        <v>39377</v>
      </c>
    </row>
    <row r="18" spans="1:22" ht="8.25" customHeight="1">
      <c r="A18" s="44" t="str">
        <f aca="true" t="shared" si="2" ref="A18:A41">TEXT(V18,IF(MONTH(V18)=1,"e/m","m"))</f>
        <v>11</v>
      </c>
      <c r="B18" s="3">
        <v>102.8</v>
      </c>
      <c r="C18" s="3">
        <v>108.9</v>
      </c>
      <c r="D18" s="3">
        <v>98</v>
      </c>
      <c r="E18" s="3">
        <v>95.3</v>
      </c>
      <c r="F18" s="3">
        <v>102.1</v>
      </c>
      <c r="G18" s="3">
        <v>99.8</v>
      </c>
      <c r="H18" s="3">
        <v>107.9</v>
      </c>
      <c r="I18" s="3">
        <v>94.4</v>
      </c>
      <c r="J18" s="3">
        <v>96.7</v>
      </c>
      <c r="K18" s="3">
        <v>104.1</v>
      </c>
      <c r="L18" s="3">
        <v>108.6</v>
      </c>
      <c r="M18" s="3">
        <v>95.6</v>
      </c>
      <c r="N18" s="3">
        <v>79.1</v>
      </c>
      <c r="O18" s="3">
        <v>99.7</v>
      </c>
      <c r="P18" s="3">
        <v>103.8</v>
      </c>
      <c r="Q18" s="3">
        <v>109.5</v>
      </c>
      <c r="R18" s="3">
        <v>98.3</v>
      </c>
      <c r="S18" s="3">
        <v>106.5</v>
      </c>
      <c r="T18" s="3">
        <v>77.7</v>
      </c>
      <c r="U18" s="3">
        <v>103</v>
      </c>
      <c r="V18" s="29">
        <f t="shared" si="1"/>
        <v>39407</v>
      </c>
    </row>
    <row r="19" spans="1:22" ht="8.25" customHeight="1">
      <c r="A19" s="44" t="str">
        <f t="shared" si="2"/>
        <v>12</v>
      </c>
      <c r="B19" s="3">
        <v>101.8</v>
      </c>
      <c r="C19" s="3">
        <v>112.7</v>
      </c>
      <c r="D19" s="3">
        <v>97.8</v>
      </c>
      <c r="E19" s="3">
        <v>95.7</v>
      </c>
      <c r="F19" s="3">
        <v>104.6</v>
      </c>
      <c r="G19" s="3">
        <v>96.9</v>
      </c>
      <c r="H19" s="3">
        <v>108.8</v>
      </c>
      <c r="I19" s="3">
        <v>97</v>
      </c>
      <c r="J19" s="3">
        <v>93</v>
      </c>
      <c r="K19" s="3">
        <v>108.5</v>
      </c>
      <c r="L19" s="3">
        <v>108</v>
      </c>
      <c r="M19" s="3">
        <v>97.6</v>
      </c>
      <c r="N19" s="3">
        <v>79.1</v>
      </c>
      <c r="O19" s="3">
        <v>100.7</v>
      </c>
      <c r="P19" s="3">
        <v>101.6</v>
      </c>
      <c r="Q19" s="3">
        <v>111.1</v>
      </c>
      <c r="R19" s="3">
        <v>100.2</v>
      </c>
      <c r="S19" s="3">
        <v>102.7</v>
      </c>
      <c r="T19" s="3">
        <v>77.9</v>
      </c>
      <c r="U19" s="3">
        <v>99.1</v>
      </c>
      <c r="V19" s="29">
        <f t="shared" si="1"/>
        <v>39437</v>
      </c>
    </row>
    <row r="20" spans="1:22" ht="8.25" customHeight="1">
      <c r="A20" s="44" t="str">
        <f t="shared" si="2"/>
        <v>20/1</v>
      </c>
      <c r="B20" s="3">
        <v>100</v>
      </c>
      <c r="C20" s="3">
        <v>111.8</v>
      </c>
      <c r="D20" s="3">
        <v>99.8</v>
      </c>
      <c r="E20" s="3">
        <v>98.6</v>
      </c>
      <c r="F20" s="3">
        <v>105.5</v>
      </c>
      <c r="G20" s="3">
        <v>89.5</v>
      </c>
      <c r="H20" s="3">
        <v>105.5</v>
      </c>
      <c r="I20" s="3">
        <v>96.9</v>
      </c>
      <c r="J20" s="3">
        <v>90.5</v>
      </c>
      <c r="K20" s="3">
        <v>102.9</v>
      </c>
      <c r="L20" s="3">
        <v>106.5</v>
      </c>
      <c r="M20" s="3">
        <v>96</v>
      </c>
      <c r="N20" s="3">
        <v>75.2</v>
      </c>
      <c r="O20" s="3">
        <v>96.9</v>
      </c>
      <c r="P20" s="3">
        <v>100</v>
      </c>
      <c r="Q20" s="3">
        <v>106.5</v>
      </c>
      <c r="R20" s="3">
        <v>90.3</v>
      </c>
      <c r="S20" s="3">
        <v>102.3</v>
      </c>
      <c r="T20" s="3">
        <v>77.9</v>
      </c>
      <c r="U20" s="3">
        <v>100</v>
      </c>
      <c r="V20" s="29">
        <f t="shared" si="1"/>
        <v>39467</v>
      </c>
    </row>
    <row r="21" spans="1:22" ht="8.25" customHeight="1">
      <c r="A21" s="44" t="str">
        <f t="shared" si="2"/>
        <v>2</v>
      </c>
      <c r="B21" s="3">
        <v>99.1</v>
      </c>
      <c r="C21" s="3">
        <v>114.5</v>
      </c>
      <c r="D21" s="3">
        <v>100</v>
      </c>
      <c r="E21" s="3">
        <v>86.8</v>
      </c>
      <c r="F21" s="3">
        <v>106.7</v>
      </c>
      <c r="G21" s="3">
        <v>95.9</v>
      </c>
      <c r="H21" s="3">
        <v>101.8</v>
      </c>
      <c r="I21" s="3">
        <v>103.9</v>
      </c>
      <c r="J21" s="3">
        <v>96</v>
      </c>
      <c r="K21" s="3">
        <v>100</v>
      </c>
      <c r="L21" s="3">
        <v>106.8</v>
      </c>
      <c r="M21" s="3">
        <v>94.5</v>
      </c>
      <c r="N21" s="3">
        <v>74.7</v>
      </c>
      <c r="O21" s="3">
        <v>94.7</v>
      </c>
      <c r="P21" s="3">
        <v>99.3</v>
      </c>
      <c r="Q21" s="3">
        <v>106.2</v>
      </c>
      <c r="R21" s="3">
        <v>85.2</v>
      </c>
      <c r="S21" s="3">
        <v>104.3</v>
      </c>
      <c r="T21" s="3">
        <v>77.8</v>
      </c>
      <c r="U21" s="3">
        <v>100.1</v>
      </c>
      <c r="V21" s="29">
        <f t="shared" si="1"/>
        <v>39497</v>
      </c>
    </row>
    <row r="22" spans="1:22" ht="8.25" customHeight="1">
      <c r="A22" s="44" t="str">
        <f t="shared" si="2"/>
        <v>3</v>
      </c>
      <c r="B22" s="3">
        <v>98.1</v>
      </c>
      <c r="C22" s="3">
        <v>114.8</v>
      </c>
      <c r="D22" s="3">
        <v>97.5</v>
      </c>
      <c r="E22" s="3">
        <v>95.4</v>
      </c>
      <c r="F22" s="3">
        <v>105.4</v>
      </c>
      <c r="G22" s="3">
        <v>98</v>
      </c>
      <c r="H22" s="3">
        <v>99.2</v>
      </c>
      <c r="I22" s="3">
        <v>89.6</v>
      </c>
      <c r="J22" s="3">
        <v>103.7</v>
      </c>
      <c r="K22" s="3">
        <v>96.9</v>
      </c>
      <c r="L22" s="3">
        <v>105.2</v>
      </c>
      <c r="M22" s="3">
        <v>92.4</v>
      </c>
      <c r="N22" s="3">
        <v>72.9</v>
      </c>
      <c r="O22" s="3">
        <v>92.7</v>
      </c>
      <c r="P22" s="3">
        <v>97.2</v>
      </c>
      <c r="Q22" s="3">
        <v>104.8</v>
      </c>
      <c r="R22" s="3">
        <v>84.5</v>
      </c>
      <c r="S22" s="3">
        <v>102</v>
      </c>
      <c r="T22" s="3">
        <v>76.7</v>
      </c>
      <c r="U22" s="3">
        <v>96.3</v>
      </c>
      <c r="V22" s="29">
        <f t="shared" si="1"/>
        <v>39527</v>
      </c>
    </row>
    <row r="23" spans="1:22" ht="8.25" customHeight="1">
      <c r="A23" s="44" t="str">
        <f t="shared" si="2"/>
        <v>4</v>
      </c>
      <c r="B23" s="3">
        <v>97.6</v>
      </c>
      <c r="C23" s="3">
        <v>111.3</v>
      </c>
      <c r="D23" s="3">
        <v>96.8</v>
      </c>
      <c r="E23" s="3">
        <v>97.2</v>
      </c>
      <c r="F23" s="3">
        <v>99.6</v>
      </c>
      <c r="G23" s="3">
        <v>97.7</v>
      </c>
      <c r="H23" s="3">
        <v>93.5</v>
      </c>
      <c r="I23" s="3">
        <v>101</v>
      </c>
      <c r="J23" s="3">
        <v>101</v>
      </c>
      <c r="K23" s="3">
        <v>100.3</v>
      </c>
      <c r="L23" s="3">
        <v>103.8</v>
      </c>
      <c r="M23" s="3">
        <v>92.1</v>
      </c>
      <c r="N23" s="3">
        <v>73.6</v>
      </c>
      <c r="O23" s="3">
        <v>93.9</v>
      </c>
      <c r="P23" s="3">
        <v>100.7</v>
      </c>
      <c r="Q23" s="3">
        <v>105.3</v>
      </c>
      <c r="R23" s="3">
        <v>84.2</v>
      </c>
      <c r="S23" s="3">
        <v>108.3</v>
      </c>
      <c r="T23" s="3">
        <v>81.4</v>
      </c>
      <c r="U23" s="3">
        <v>103</v>
      </c>
      <c r="V23" s="29">
        <f t="shared" si="1"/>
        <v>39557</v>
      </c>
    </row>
    <row r="24" spans="1:22" ht="8.25" customHeight="1">
      <c r="A24" s="44" t="str">
        <f t="shared" si="2"/>
        <v>5</v>
      </c>
      <c r="B24" s="3">
        <v>99.4</v>
      </c>
      <c r="C24" s="3">
        <v>115.4</v>
      </c>
      <c r="D24" s="3">
        <v>97.8</v>
      </c>
      <c r="E24" s="3">
        <v>97.6</v>
      </c>
      <c r="F24" s="3">
        <v>104.5</v>
      </c>
      <c r="G24" s="3">
        <v>101.4</v>
      </c>
      <c r="H24" s="3">
        <v>100.2</v>
      </c>
      <c r="I24" s="3">
        <v>103</v>
      </c>
      <c r="J24" s="3">
        <v>98.9</v>
      </c>
      <c r="K24" s="3">
        <v>100.9</v>
      </c>
      <c r="L24" s="3">
        <v>106.9</v>
      </c>
      <c r="M24" s="3">
        <v>90.4</v>
      </c>
      <c r="N24" s="3">
        <v>75.2</v>
      </c>
      <c r="O24" s="3">
        <v>90.7</v>
      </c>
      <c r="P24" s="3">
        <v>100.4</v>
      </c>
      <c r="Q24" s="3">
        <v>105</v>
      </c>
      <c r="R24" s="3">
        <v>82</v>
      </c>
      <c r="S24" s="3">
        <v>105.1</v>
      </c>
      <c r="T24" s="3">
        <v>77</v>
      </c>
      <c r="U24" s="3">
        <v>103.9</v>
      </c>
      <c r="V24" s="29">
        <f t="shared" si="1"/>
        <v>39587</v>
      </c>
    </row>
    <row r="25" spans="1:22" ht="8.25" customHeight="1">
      <c r="A25" s="44" t="str">
        <f t="shared" si="2"/>
        <v>6</v>
      </c>
      <c r="B25" s="3">
        <v>95.4</v>
      </c>
      <c r="C25" s="3">
        <v>112.5</v>
      </c>
      <c r="D25" s="3">
        <v>96.1</v>
      </c>
      <c r="E25" s="3">
        <v>99.9</v>
      </c>
      <c r="F25" s="3">
        <v>96.7</v>
      </c>
      <c r="G25" s="3">
        <v>91.3</v>
      </c>
      <c r="H25" s="3">
        <v>99.7</v>
      </c>
      <c r="I25" s="3">
        <v>101.9</v>
      </c>
      <c r="J25" s="3">
        <v>99.8</v>
      </c>
      <c r="K25" s="3">
        <v>96.8</v>
      </c>
      <c r="L25" s="3">
        <v>104.4</v>
      </c>
      <c r="M25" s="3">
        <v>91.1</v>
      </c>
      <c r="N25" s="3">
        <v>74.4</v>
      </c>
      <c r="O25" s="3">
        <v>89.6</v>
      </c>
      <c r="P25" s="3">
        <v>97.5</v>
      </c>
      <c r="Q25" s="3">
        <v>105.8</v>
      </c>
      <c r="R25" s="3">
        <v>65.1</v>
      </c>
      <c r="S25" s="3">
        <v>104</v>
      </c>
      <c r="T25" s="3">
        <v>74.2</v>
      </c>
      <c r="U25" s="3">
        <v>101.4</v>
      </c>
      <c r="V25" s="29">
        <f t="shared" si="1"/>
        <v>39617</v>
      </c>
    </row>
    <row r="26" spans="1:22" ht="8.25" customHeight="1">
      <c r="A26" s="44" t="str">
        <f t="shared" si="2"/>
        <v>7</v>
      </c>
      <c r="B26" s="3">
        <v>100.2</v>
      </c>
      <c r="C26" s="3">
        <v>114.7</v>
      </c>
      <c r="D26" s="3">
        <v>98.3</v>
      </c>
      <c r="E26" s="3">
        <v>103.9</v>
      </c>
      <c r="F26" s="3">
        <v>99.8</v>
      </c>
      <c r="G26" s="3">
        <v>102.8</v>
      </c>
      <c r="H26" s="3">
        <v>104.6</v>
      </c>
      <c r="I26" s="3">
        <v>101.1</v>
      </c>
      <c r="J26" s="3">
        <v>101.9</v>
      </c>
      <c r="K26" s="3">
        <v>97.2</v>
      </c>
      <c r="L26" s="3">
        <v>102.6</v>
      </c>
      <c r="M26" s="3">
        <v>93.6</v>
      </c>
      <c r="N26" s="3">
        <v>71.3</v>
      </c>
      <c r="O26" s="3">
        <v>91.2</v>
      </c>
      <c r="P26" s="3">
        <v>96</v>
      </c>
      <c r="Q26" s="3">
        <v>107.7</v>
      </c>
      <c r="R26" s="3">
        <v>66.7</v>
      </c>
      <c r="S26" s="3">
        <v>105.5</v>
      </c>
      <c r="T26" s="3">
        <v>71.2</v>
      </c>
      <c r="U26" s="3">
        <v>92.9</v>
      </c>
      <c r="V26" s="29">
        <f t="shared" si="1"/>
        <v>39647</v>
      </c>
    </row>
    <row r="27" spans="1:22" ht="8.25" customHeight="1">
      <c r="A27" s="44" t="str">
        <f t="shared" si="2"/>
        <v>8</v>
      </c>
      <c r="B27" s="3">
        <v>96.1</v>
      </c>
      <c r="C27" s="3">
        <v>103.5</v>
      </c>
      <c r="D27" s="3">
        <v>95.6</v>
      </c>
      <c r="E27" s="3">
        <v>102.4</v>
      </c>
      <c r="F27" s="3">
        <v>95.3</v>
      </c>
      <c r="G27" s="3">
        <v>96.7</v>
      </c>
      <c r="H27" s="3">
        <v>97.1</v>
      </c>
      <c r="I27" s="3">
        <v>106.6</v>
      </c>
      <c r="J27" s="3">
        <v>103</v>
      </c>
      <c r="K27" s="3">
        <v>94.6</v>
      </c>
      <c r="L27" s="3">
        <v>100.5</v>
      </c>
      <c r="M27" s="3">
        <v>88.8</v>
      </c>
      <c r="N27" s="3">
        <v>74.5</v>
      </c>
      <c r="O27" s="3">
        <v>91.3</v>
      </c>
      <c r="P27" s="3">
        <v>93.9</v>
      </c>
      <c r="Q27" s="3">
        <v>104.3</v>
      </c>
      <c r="R27" s="3">
        <v>70.9</v>
      </c>
      <c r="S27" s="3">
        <v>103.8</v>
      </c>
      <c r="T27" s="3">
        <v>67.5</v>
      </c>
      <c r="U27" s="3">
        <v>95.3</v>
      </c>
      <c r="V27" s="29">
        <f t="shared" si="1"/>
        <v>39677</v>
      </c>
    </row>
    <row r="28" spans="1:22" ht="8.25" customHeight="1">
      <c r="A28" s="44" t="str">
        <f t="shared" si="2"/>
        <v>9</v>
      </c>
      <c r="B28" s="3">
        <v>94.1</v>
      </c>
      <c r="C28" s="3">
        <v>111.9</v>
      </c>
      <c r="D28" s="3">
        <v>95.6</v>
      </c>
      <c r="E28" s="3">
        <v>100.6</v>
      </c>
      <c r="F28" s="3">
        <v>92.9</v>
      </c>
      <c r="G28" s="3">
        <v>87.8</v>
      </c>
      <c r="H28" s="3">
        <v>99.1</v>
      </c>
      <c r="I28" s="3">
        <v>99.4</v>
      </c>
      <c r="J28" s="3">
        <v>99.5</v>
      </c>
      <c r="K28" s="3">
        <v>92.4</v>
      </c>
      <c r="L28" s="3">
        <v>98.5</v>
      </c>
      <c r="M28" s="3">
        <v>90.4</v>
      </c>
      <c r="N28" s="3">
        <v>66.1</v>
      </c>
      <c r="O28" s="3">
        <v>92.6</v>
      </c>
      <c r="P28" s="3">
        <v>97.4</v>
      </c>
      <c r="Q28" s="3">
        <v>107</v>
      </c>
      <c r="R28" s="3">
        <v>79.1</v>
      </c>
      <c r="S28" s="3">
        <v>103</v>
      </c>
      <c r="T28" s="3">
        <v>70.1</v>
      </c>
      <c r="U28" s="3">
        <v>95.7</v>
      </c>
      <c r="V28" s="29">
        <f t="shared" si="1"/>
        <v>39707</v>
      </c>
    </row>
    <row r="29" spans="1:22" ht="8.25" customHeight="1">
      <c r="A29" s="45" t="str">
        <f t="shared" si="2"/>
        <v>10</v>
      </c>
      <c r="B29" s="3">
        <v>91.6</v>
      </c>
      <c r="C29" s="3">
        <v>102.4</v>
      </c>
      <c r="D29" s="3">
        <v>89.6</v>
      </c>
      <c r="E29" s="3">
        <v>99.3</v>
      </c>
      <c r="F29" s="3">
        <v>94.7</v>
      </c>
      <c r="G29" s="3">
        <v>87.9</v>
      </c>
      <c r="H29" s="3">
        <v>96.1</v>
      </c>
      <c r="I29" s="3">
        <v>102.1</v>
      </c>
      <c r="J29" s="3">
        <v>108.5</v>
      </c>
      <c r="K29" s="3">
        <v>87.2</v>
      </c>
      <c r="L29" s="3">
        <v>95.4</v>
      </c>
      <c r="M29" s="3">
        <v>88</v>
      </c>
      <c r="N29" s="3">
        <v>69.9</v>
      </c>
      <c r="O29" s="3">
        <v>89.1</v>
      </c>
      <c r="P29" s="3">
        <v>96.2</v>
      </c>
      <c r="Q29" s="3">
        <v>103.2</v>
      </c>
      <c r="R29" s="3">
        <v>84.5</v>
      </c>
      <c r="S29" s="3">
        <v>102.7</v>
      </c>
      <c r="T29" s="3">
        <v>66.8</v>
      </c>
      <c r="U29" s="3">
        <v>94</v>
      </c>
      <c r="V29" s="29">
        <f t="shared" si="1"/>
        <v>39737</v>
      </c>
    </row>
    <row r="30" spans="1:22" ht="8.25" customHeight="1">
      <c r="A30" s="45" t="str">
        <f t="shared" si="2"/>
        <v>11</v>
      </c>
      <c r="B30" s="3">
        <v>89.1</v>
      </c>
      <c r="C30" s="3">
        <v>96.3</v>
      </c>
      <c r="D30" s="3">
        <v>79.7</v>
      </c>
      <c r="E30" s="3">
        <v>96.2</v>
      </c>
      <c r="F30" s="3">
        <v>78.2</v>
      </c>
      <c r="G30" s="3">
        <v>86.3</v>
      </c>
      <c r="H30" s="3">
        <v>90.6</v>
      </c>
      <c r="I30" s="3">
        <v>99.2</v>
      </c>
      <c r="J30" s="3">
        <v>98.4</v>
      </c>
      <c r="K30" s="3">
        <v>91.6</v>
      </c>
      <c r="L30" s="3">
        <v>86.2</v>
      </c>
      <c r="M30" s="3">
        <v>85.3</v>
      </c>
      <c r="N30" s="3">
        <v>71.9</v>
      </c>
      <c r="O30" s="3">
        <v>92.6</v>
      </c>
      <c r="P30" s="3">
        <v>88.7</v>
      </c>
      <c r="Q30" s="3">
        <v>100.7</v>
      </c>
      <c r="R30" s="3">
        <v>82.4</v>
      </c>
      <c r="S30" s="3">
        <v>101.9</v>
      </c>
      <c r="T30" s="3">
        <v>72.4</v>
      </c>
      <c r="U30" s="3">
        <v>76.9</v>
      </c>
      <c r="V30" s="29">
        <f t="shared" si="1"/>
        <v>39767</v>
      </c>
    </row>
    <row r="31" spans="1:22" ht="8.25" customHeight="1">
      <c r="A31" s="45" t="str">
        <f t="shared" si="2"/>
        <v>12</v>
      </c>
      <c r="B31" s="3">
        <v>82.1</v>
      </c>
      <c r="C31" s="3">
        <v>78.7</v>
      </c>
      <c r="D31" s="3">
        <v>72.1</v>
      </c>
      <c r="E31" s="3">
        <v>93.7</v>
      </c>
      <c r="F31" s="3">
        <v>72.1</v>
      </c>
      <c r="G31" s="3">
        <v>81.2</v>
      </c>
      <c r="H31" s="3">
        <v>79.5</v>
      </c>
      <c r="I31" s="3">
        <v>100.9</v>
      </c>
      <c r="J31" s="3">
        <v>88</v>
      </c>
      <c r="K31" s="3">
        <v>86.7</v>
      </c>
      <c r="L31" s="3">
        <v>75.7</v>
      </c>
      <c r="M31" s="3">
        <v>78</v>
      </c>
      <c r="N31" s="3">
        <v>67.4</v>
      </c>
      <c r="O31" s="3">
        <v>90.8</v>
      </c>
      <c r="P31" s="3">
        <v>90.6</v>
      </c>
      <c r="Q31" s="3">
        <v>94.3</v>
      </c>
      <c r="R31" s="3">
        <v>82.3</v>
      </c>
      <c r="S31" s="3">
        <v>102.2</v>
      </c>
      <c r="T31" s="3">
        <v>66.7</v>
      </c>
      <c r="U31" s="3">
        <v>89.8</v>
      </c>
      <c r="V31" s="29">
        <f t="shared" si="1"/>
        <v>39797</v>
      </c>
    </row>
    <row r="32" spans="1:22" ht="8.25" customHeight="1">
      <c r="A32" s="45" t="str">
        <f t="shared" si="2"/>
        <v>21/1</v>
      </c>
      <c r="B32" s="3">
        <v>78</v>
      </c>
      <c r="C32" s="3">
        <v>63.8</v>
      </c>
      <c r="D32" s="3">
        <v>62.6</v>
      </c>
      <c r="E32" s="3">
        <v>86.9</v>
      </c>
      <c r="F32" s="3">
        <v>71.1</v>
      </c>
      <c r="G32" s="3">
        <v>75.5</v>
      </c>
      <c r="H32" s="3">
        <v>69.3</v>
      </c>
      <c r="I32" s="3">
        <v>110.7</v>
      </c>
      <c r="J32" s="3">
        <v>90.3</v>
      </c>
      <c r="K32" s="3">
        <v>86</v>
      </c>
      <c r="L32" s="3">
        <v>74.5</v>
      </c>
      <c r="M32" s="3">
        <v>77.1</v>
      </c>
      <c r="N32" s="3">
        <v>64.1</v>
      </c>
      <c r="O32" s="3">
        <v>89.8</v>
      </c>
      <c r="P32" s="3">
        <v>92.7</v>
      </c>
      <c r="Q32" s="3">
        <v>91.6</v>
      </c>
      <c r="R32" s="3">
        <v>85.8</v>
      </c>
      <c r="S32" s="3">
        <v>95.9</v>
      </c>
      <c r="T32" s="3">
        <v>62.9</v>
      </c>
      <c r="U32" s="3">
        <v>103.3</v>
      </c>
      <c r="V32" s="29">
        <f t="shared" si="1"/>
        <v>39827</v>
      </c>
    </row>
    <row r="33" spans="1:22" ht="8.25" customHeight="1">
      <c r="A33" s="45" t="str">
        <f t="shared" si="2"/>
        <v>2</v>
      </c>
      <c r="B33" s="3">
        <v>69.4</v>
      </c>
      <c r="C33" s="3">
        <v>54.1</v>
      </c>
      <c r="D33" s="3">
        <v>51.5</v>
      </c>
      <c r="E33" s="3">
        <v>79.8</v>
      </c>
      <c r="F33" s="3">
        <v>48.4</v>
      </c>
      <c r="G33" s="3">
        <v>67.9</v>
      </c>
      <c r="H33" s="3">
        <v>55</v>
      </c>
      <c r="I33" s="3">
        <v>140.5</v>
      </c>
      <c r="J33" s="3">
        <v>78.5</v>
      </c>
      <c r="K33" s="3">
        <v>78</v>
      </c>
      <c r="L33" s="3">
        <v>68.5</v>
      </c>
      <c r="M33" s="3">
        <v>75.1</v>
      </c>
      <c r="N33" s="3">
        <v>57.8</v>
      </c>
      <c r="O33" s="3">
        <v>89.7</v>
      </c>
      <c r="P33" s="3">
        <v>83.9</v>
      </c>
      <c r="Q33" s="3">
        <v>74.6</v>
      </c>
      <c r="R33" s="3">
        <v>77.6</v>
      </c>
      <c r="S33" s="3">
        <v>102.9</v>
      </c>
      <c r="T33" s="3">
        <v>54.9</v>
      </c>
      <c r="U33" s="3">
        <v>94.5</v>
      </c>
      <c r="V33" s="29">
        <f t="shared" si="1"/>
        <v>39857</v>
      </c>
    </row>
    <row r="34" spans="1:22" ht="8.25" customHeight="1">
      <c r="A34" s="44" t="str">
        <f t="shared" si="2"/>
        <v>3</v>
      </c>
      <c r="B34" s="3">
        <v>68.8</v>
      </c>
      <c r="C34" s="3">
        <v>53.1</v>
      </c>
      <c r="D34" s="3">
        <v>52.1</v>
      </c>
      <c r="E34" s="3">
        <v>76</v>
      </c>
      <c r="F34" s="3">
        <v>53.3</v>
      </c>
      <c r="G34" s="3">
        <v>66.6</v>
      </c>
      <c r="H34" s="3">
        <v>54.6</v>
      </c>
      <c r="I34" s="3">
        <v>125.2</v>
      </c>
      <c r="J34" s="3">
        <v>75</v>
      </c>
      <c r="K34" s="3">
        <v>86.8</v>
      </c>
      <c r="L34" s="3">
        <v>65.6</v>
      </c>
      <c r="M34" s="3">
        <v>68.3</v>
      </c>
      <c r="N34" s="3">
        <v>51.6</v>
      </c>
      <c r="O34" s="3">
        <v>87.6</v>
      </c>
      <c r="P34" s="3">
        <v>78.5</v>
      </c>
      <c r="Q34" s="3">
        <v>72</v>
      </c>
      <c r="R34" s="3">
        <v>67.8</v>
      </c>
      <c r="S34" s="3">
        <v>94.7</v>
      </c>
      <c r="T34" s="3">
        <v>53.2</v>
      </c>
      <c r="U34" s="3">
        <v>86.9</v>
      </c>
      <c r="V34" s="29">
        <f t="shared" si="1"/>
        <v>39887</v>
      </c>
    </row>
    <row r="35" spans="1:22" ht="8.25" customHeight="1">
      <c r="A35" s="44" t="str">
        <f t="shared" si="2"/>
        <v>4</v>
      </c>
      <c r="B35" s="3">
        <v>72.6</v>
      </c>
      <c r="C35" s="3">
        <v>54.8</v>
      </c>
      <c r="D35" s="3">
        <v>57.6</v>
      </c>
      <c r="E35" s="3">
        <v>82.3</v>
      </c>
      <c r="F35" s="3">
        <v>56.7</v>
      </c>
      <c r="G35" s="3">
        <v>75.8</v>
      </c>
      <c r="H35" s="3">
        <v>53.6</v>
      </c>
      <c r="I35" s="3">
        <v>118.9</v>
      </c>
      <c r="J35" s="3">
        <v>73.5</v>
      </c>
      <c r="K35" s="3">
        <v>86.2</v>
      </c>
      <c r="L35" s="3">
        <v>69.1</v>
      </c>
      <c r="M35" s="3">
        <v>76.6</v>
      </c>
      <c r="N35" s="3">
        <v>56.4</v>
      </c>
      <c r="O35" s="3">
        <v>91.4</v>
      </c>
      <c r="P35" s="3">
        <v>80.8</v>
      </c>
      <c r="Q35" s="3">
        <v>80.9</v>
      </c>
      <c r="R35" s="3">
        <v>72.7</v>
      </c>
      <c r="S35" s="3">
        <v>97.4</v>
      </c>
      <c r="T35" s="3">
        <v>57.6</v>
      </c>
      <c r="U35" s="3">
        <v>80.7</v>
      </c>
      <c r="V35" s="28">
        <f t="shared" si="1"/>
        <v>39917</v>
      </c>
    </row>
    <row r="36" spans="1:22" ht="8.25" customHeight="1">
      <c r="A36" s="44" t="str">
        <f t="shared" si="2"/>
        <v>5</v>
      </c>
      <c r="B36" s="3">
        <v>75.9</v>
      </c>
      <c r="C36" s="3">
        <v>49.7</v>
      </c>
      <c r="D36" s="3">
        <v>66.3</v>
      </c>
      <c r="E36" s="3">
        <v>80.7</v>
      </c>
      <c r="F36" s="3">
        <v>56.6</v>
      </c>
      <c r="G36" s="3">
        <v>92.7</v>
      </c>
      <c r="H36" s="3">
        <v>59.5</v>
      </c>
      <c r="I36" s="3">
        <v>134.1</v>
      </c>
      <c r="J36" s="3">
        <v>68.4</v>
      </c>
      <c r="K36" s="3">
        <v>68.2</v>
      </c>
      <c r="L36" s="3">
        <v>76.5</v>
      </c>
      <c r="M36" s="3">
        <v>77.9</v>
      </c>
      <c r="N36" s="3">
        <v>55</v>
      </c>
      <c r="O36" s="3">
        <v>86.6</v>
      </c>
      <c r="P36" s="3">
        <v>86</v>
      </c>
      <c r="Q36" s="3">
        <v>86</v>
      </c>
      <c r="R36" s="3">
        <v>68.2</v>
      </c>
      <c r="S36" s="3">
        <v>93.9</v>
      </c>
      <c r="T36" s="3">
        <v>61.5</v>
      </c>
      <c r="U36" s="3">
        <v>93.2</v>
      </c>
      <c r="V36" s="28">
        <f t="shared" si="1"/>
        <v>39947</v>
      </c>
    </row>
    <row r="37" spans="1:22" ht="8.25" customHeight="1">
      <c r="A37" s="44" t="str">
        <f t="shared" si="2"/>
        <v>6</v>
      </c>
      <c r="B37" s="3">
        <v>75</v>
      </c>
      <c r="C37" s="3">
        <v>55.2</v>
      </c>
      <c r="D37" s="3">
        <v>68</v>
      </c>
      <c r="E37" s="3">
        <v>76</v>
      </c>
      <c r="F37" s="3">
        <v>52</v>
      </c>
      <c r="G37" s="3">
        <v>87.4</v>
      </c>
      <c r="H37" s="3">
        <v>58.3</v>
      </c>
      <c r="I37" s="3">
        <v>124.4</v>
      </c>
      <c r="J37" s="3">
        <v>69.2</v>
      </c>
      <c r="K37" s="3">
        <v>77.2</v>
      </c>
      <c r="L37" s="3">
        <v>80.3</v>
      </c>
      <c r="M37" s="3">
        <v>77.9</v>
      </c>
      <c r="N37" s="3">
        <v>53.4</v>
      </c>
      <c r="O37" s="3">
        <v>87.7</v>
      </c>
      <c r="P37" s="3">
        <v>84.7</v>
      </c>
      <c r="Q37" s="3">
        <v>87.4</v>
      </c>
      <c r="R37" s="3">
        <v>59.9</v>
      </c>
      <c r="S37" s="3">
        <v>96.7</v>
      </c>
      <c r="T37" s="3">
        <v>56.4</v>
      </c>
      <c r="U37" s="3">
        <v>90.3</v>
      </c>
      <c r="V37" s="28">
        <f t="shared" si="1"/>
        <v>39977</v>
      </c>
    </row>
    <row r="38" spans="1:22" ht="8.25" customHeight="1">
      <c r="A38" s="44" t="str">
        <f t="shared" si="2"/>
        <v>7</v>
      </c>
      <c r="B38" s="3">
        <v>77.2</v>
      </c>
      <c r="C38" s="3">
        <v>55.6</v>
      </c>
      <c r="D38" s="3">
        <v>71.3</v>
      </c>
      <c r="E38" s="3">
        <v>80.7</v>
      </c>
      <c r="F38" s="3">
        <v>52.5</v>
      </c>
      <c r="G38" s="3">
        <v>83.1</v>
      </c>
      <c r="H38" s="3">
        <v>63.7</v>
      </c>
      <c r="I38" s="3">
        <v>121.8</v>
      </c>
      <c r="J38" s="3">
        <v>66.5</v>
      </c>
      <c r="K38" s="3">
        <v>83.6</v>
      </c>
      <c r="L38" s="3">
        <v>80.9</v>
      </c>
      <c r="M38" s="3">
        <v>80.2</v>
      </c>
      <c r="N38" s="3">
        <v>54.8</v>
      </c>
      <c r="O38" s="3">
        <v>90.4</v>
      </c>
      <c r="P38" s="3">
        <v>84.3</v>
      </c>
      <c r="Q38" s="3">
        <v>88.8</v>
      </c>
      <c r="R38" s="3">
        <v>65.4</v>
      </c>
      <c r="S38" s="3">
        <v>90.3</v>
      </c>
      <c r="T38" s="3">
        <v>58</v>
      </c>
      <c r="U38" s="3">
        <v>89</v>
      </c>
      <c r="V38" s="28">
        <f t="shared" si="1"/>
        <v>40007</v>
      </c>
    </row>
    <row r="39" spans="1:22" ht="8.25" customHeight="1">
      <c r="A39" s="44" t="str">
        <f t="shared" si="2"/>
        <v>8</v>
      </c>
      <c r="B39" s="3">
        <v>76.8</v>
      </c>
      <c r="C39" s="3">
        <v>60.1</v>
      </c>
      <c r="D39" s="3">
        <v>74.7</v>
      </c>
      <c r="E39" s="3">
        <v>83.6</v>
      </c>
      <c r="F39" s="3">
        <v>53.5</v>
      </c>
      <c r="G39" s="3">
        <v>80</v>
      </c>
      <c r="H39" s="3">
        <v>64</v>
      </c>
      <c r="I39" s="3">
        <v>137.1</v>
      </c>
      <c r="J39" s="3">
        <v>65.9</v>
      </c>
      <c r="K39" s="3">
        <v>89.4</v>
      </c>
      <c r="L39" s="3">
        <v>80.8</v>
      </c>
      <c r="M39" s="3">
        <v>75.5</v>
      </c>
      <c r="N39" s="3">
        <v>58.9</v>
      </c>
      <c r="O39" s="3">
        <v>85</v>
      </c>
      <c r="P39" s="3">
        <v>84.8</v>
      </c>
      <c r="Q39" s="3">
        <v>91.8</v>
      </c>
      <c r="R39" s="3">
        <v>65.6</v>
      </c>
      <c r="S39" s="3">
        <v>95.1</v>
      </c>
      <c r="T39" s="3">
        <v>61.2</v>
      </c>
      <c r="U39" s="3">
        <v>87</v>
      </c>
      <c r="V39" s="28">
        <f t="shared" si="1"/>
        <v>40037</v>
      </c>
    </row>
    <row r="40" spans="1:22" ht="8.25" customHeight="1">
      <c r="A40" s="44" t="str">
        <f t="shared" si="2"/>
        <v>9</v>
      </c>
      <c r="B40" s="3">
        <v>75.7</v>
      </c>
      <c r="C40" s="3">
        <v>67.8</v>
      </c>
      <c r="D40" s="3">
        <v>76.3</v>
      </c>
      <c r="E40" s="3">
        <v>88.3</v>
      </c>
      <c r="F40" s="3">
        <v>64.5</v>
      </c>
      <c r="G40" s="3">
        <v>81.5</v>
      </c>
      <c r="H40" s="3">
        <v>63.4</v>
      </c>
      <c r="I40" s="3">
        <v>131.6</v>
      </c>
      <c r="J40" s="3">
        <v>68.2</v>
      </c>
      <c r="K40" s="3">
        <v>83.2</v>
      </c>
      <c r="L40" s="3">
        <v>79.5</v>
      </c>
      <c r="M40" s="3">
        <v>76.3</v>
      </c>
      <c r="N40" s="3">
        <v>58.9</v>
      </c>
      <c r="O40" s="3">
        <v>87.8</v>
      </c>
      <c r="P40" s="3">
        <v>87.6</v>
      </c>
      <c r="Q40" s="3">
        <v>96.8</v>
      </c>
      <c r="R40" s="3">
        <v>61.3</v>
      </c>
      <c r="S40" s="3">
        <v>99.9</v>
      </c>
      <c r="T40" s="3">
        <v>61.3</v>
      </c>
      <c r="U40" s="3">
        <v>84.6</v>
      </c>
      <c r="V40" s="28">
        <f>V41-30</f>
        <v>40067</v>
      </c>
    </row>
    <row r="41" spans="1:22" ht="8.25" customHeight="1">
      <c r="A41" s="44" t="str">
        <f t="shared" si="2"/>
        <v>10</v>
      </c>
      <c r="B41" s="3">
        <v>75.1</v>
      </c>
      <c r="C41" s="3">
        <v>61.5</v>
      </c>
      <c r="D41" s="3">
        <v>76.2</v>
      </c>
      <c r="E41" s="3">
        <v>82.1</v>
      </c>
      <c r="F41" s="3">
        <v>52.5</v>
      </c>
      <c r="G41" s="3">
        <v>76.2</v>
      </c>
      <c r="H41" s="3">
        <v>66.9</v>
      </c>
      <c r="I41" s="3">
        <v>123.8</v>
      </c>
      <c r="J41" s="3">
        <v>83.7</v>
      </c>
      <c r="K41" s="3">
        <v>84.9</v>
      </c>
      <c r="L41" s="3">
        <v>83.1</v>
      </c>
      <c r="M41" s="3">
        <v>78.6</v>
      </c>
      <c r="N41" s="3">
        <v>59.3</v>
      </c>
      <c r="O41" s="3">
        <v>84.3</v>
      </c>
      <c r="P41" s="3">
        <v>87.7</v>
      </c>
      <c r="Q41" s="3">
        <v>93.4</v>
      </c>
      <c r="R41" s="3">
        <v>61.6</v>
      </c>
      <c r="S41" s="3">
        <v>89.6</v>
      </c>
      <c r="T41" s="3">
        <v>59.4</v>
      </c>
      <c r="U41" s="3">
        <v>95.3</v>
      </c>
      <c r="V41" s="28">
        <f>グラフ!L$1+10</f>
        <v>40097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68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19/10</v>
      </c>
      <c r="B17" s="3">
        <v>104.9</v>
      </c>
      <c r="C17" s="3">
        <v>114.3</v>
      </c>
      <c r="D17" s="3">
        <v>100.9</v>
      </c>
      <c r="E17" s="3">
        <v>94.8</v>
      </c>
      <c r="F17" s="3">
        <v>114.9</v>
      </c>
      <c r="G17" s="3">
        <v>98.6</v>
      </c>
      <c r="H17" s="3">
        <v>109.2</v>
      </c>
      <c r="I17" s="3">
        <v>106.6</v>
      </c>
      <c r="J17" s="3">
        <v>89.4</v>
      </c>
      <c r="K17" s="3">
        <v>107.7</v>
      </c>
      <c r="L17" s="3">
        <v>109.7</v>
      </c>
      <c r="M17" s="3">
        <v>96.8</v>
      </c>
      <c r="N17" s="3">
        <v>80.3</v>
      </c>
      <c r="O17" s="3">
        <v>105.1</v>
      </c>
      <c r="P17" s="3">
        <v>102.1</v>
      </c>
      <c r="Q17" s="3">
        <v>112.5</v>
      </c>
      <c r="R17" s="3">
        <v>91.9</v>
      </c>
      <c r="S17" s="3">
        <v>106.1</v>
      </c>
      <c r="T17" s="3">
        <v>69.8</v>
      </c>
      <c r="U17" s="3">
        <v>103.4</v>
      </c>
      <c r="V17" s="28">
        <f aca="true" t="shared" si="0" ref="V17:V39">V18-30</f>
        <v>39377</v>
      </c>
    </row>
    <row r="18" spans="1:22" ht="8.25" customHeight="1">
      <c r="A18" s="44" t="str">
        <f>TEXT(V18,IF(MONTH(V18)=1,"e/m","m"))</f>
        <v>11</v>
      </c>
      <c r="B18" s="3">
        <v>103</v>
      </c>
      <c r="C18" s="3">
        <v>106.9</v>
      </c>
      <c r="D18" s="3">
        <v>98.5</v>
      </c>
      <c r="E18" s="3">
        <v>93.8</v>
      </c>
      <c r="F18" s="3">
        <v>104.1</v>
      </c>
      <c r="G18" s="3">
        <v>101.3</v>
      </c>
      <c r="H18" s="3">
        <v>106</v>
      </c>
      <c r="I18" s="3">
        <v>95.6</v>
      </c>
      <c r="J18" s="3">
        <v>86.9</v>
      </c>
      <c r="K18" s="3">
        <v>104.7</v>
      </c>
      <c r="L18" s="3">
        <v>111.9</v>
      </c>
      <c r="M18" s="3">
        <v>94.1</v>
      </c>
      <c r="N18" s="3">
        <v>80.6</v>
      </c>
      <c r="O18" s="3">
        <v>102.4</v>
      </c>
      <c r="P18" s="3">
        <v>102.5</v>
      </c>
      <c r="Q18" s="3">
        <v>111.3</v>
      </c>
      <c r="R18" s="3">
        <v>99.5</v>
      </c>
      <c r="S18" s="3">
        <v>106.5</v>
      </c>
      <c r="T18" s="3">
        <v>69.4</v>
      </c>
      <c r="U18" s="3">
        <v>103.8</v>
      </c>
      <c r="V18" s="28">
        <f t="shared" si="0"/>
        <v>39407</v>
      </c>
    </row>
    <row r="19" spans="1:22" ht="8.25" customHeight="1">
      <c r="A19" s="44" t="str">
        <f aca="true" t="shared" si="1" ref="A19:A41">TEXT(V19,IF(MONTH(V19)=1,"e/m","m"))</f>
        <v>12</v>
      </c>
      <c r="B19" s="3">
        <v>103.7</v>
      </c>
      <c r="C19" s="3">
        <v>114.8</v>
      </c>
      <c r="D19" s="3">
        <v>99.1</v>
      </c>
      <c r="E19" s="3">
        <v>97.9</v>
      </c>
      <c r="F19" s="3">
        <v>106</v>
      </c>
      <c r="G19" s="3">
        <v>96.7</v>
      </c>
      <c r="H19" s="3">
        <v>107.7</v>
      </c>
      <c r="I19" s="3">
        <v>106</v>
      </c>
      <c r="J19" s="3">
        <v>87.2</v>
      </c>
      <c r="K19" s="3">
        <v>107.1</v>
      </c>
      <c r="L19" s="3">
        <v>112.4</v>
      </c>
      <c r="M19" s="3">
        <v>96.9</v>
      </c>
      <c r="N19" s="3">
        <v>81.9</v>
      </c>
      <c r="O19" s="3">
        <v>107.8</v>
      </c>
      <c r="P19" s="3">
        <v>101.7</v>
      </c>
      <c r="Q19" s="3">
        <v>114.4</v>
      </c>
      <c r="R19" s="3">
        <v>101.5</v>
      </c>
      <c r="S19" s="3">
        <v>102.8</v>
      </c>
      <c r="T19" s="3">
        <v>65.9</v>
      </c>
      <c r="U19" s="3">
        <v>103.4</v>
      </c>
      <c r="V19" s="28">
        <f t="shared" si="0"/>
        <v>39437</v>
      </c>
    </row>
    <row r="20" spans="1:22" ht="8.25" customHeight="1">
      <c r="A20" s="44" t="str">
        <f t="shared" si="1"/>
        <v>20/1</v>
      </c>
      <c r="B20" s="3">
        <v>103</v>
      </c>
      <c r="C20" s="3">
        <v>114.2</v>
      </c>
      <c r="D20" s="3">
        <v>102.2</v>
      </c>
      <c r="E20" s="3">
        <v>95.3</v>
      </c>
      <c r="F20" s="3">
        <v>89.2</v>
      </c>
      <c r="G20" s="3">
        <v>92.8</v>
      </c>
      <c r="H20" s="3">
        <v>112.6</v>
      </c>
      <c r="I20" s="3">
        <v>93.9</v>
      </c>
      <c r="J20" s="3">
        <v>91.1</v>
      </c>
      <c r="K20" s="3">
        <v>102.4</v>
      </c>
      <c r="L20" s="3">
        <v>109.3</v>
      </c>
      <c r="M20" s="3">
        <v>94.2</v>
      </c>
      <c r="N20" s="3">
        <v>77.1</v>
      </c>
      <c r="O20" s="3">
        <v>99.7</v>
      </c>
      <c r="P20" s="3">
        <v>100</v>
      </c>
      <c r="Q20" s="3">
        <v>108.8</v>
      </c>
      <c r="R20" s="3">
        <v>90.8</v>
      </c>
      <c r="S20" s="3">
        <v>102.3</v>
      </c>
      <c r="T20" s="3">
        <v>68.3</v>
      </c>
      <c r="U20" s="3">
        <v>103.7</v>
      </c>
      <c r="V20" s="28">
        <f t="shared" si="0"/>
        <v>39467</v>
      </c>
    </row>
    <row r="21" spans="1:22" ht="8.25" customHeight="1">
      <c r="A21" s="44" t="str">
        <f t="shared" si="1"/>
        <v>2</v>
      </c>
      <c r="B21" s="3">
        <v>101.7</v>
      </c>
      <c r="C21" s="3">
        <v>116.8</v>
      </c>
      <c r="D21" s="3">
        <v>99.9</v>
      </c>
      <c r="E21" s="3">
        <v>93.8</v>
      </c>
      <c r="F21" s="3">
        <v>92.9</v>
      </c>
      <c r="G21" s="3">
        <v>100</v>
      </c>
      <c r="H21" s="3">
        <v>104.4</v>
      </c>
      <c r="I21" s="3">
        <v>104.5</v>
      </c>
      <c r="J21" s="3">
        <v>89</v>
      </c>
      <c r="K21" s="3">
        <v>102.2</v>
      </c>
      <c r="L21" s="3">
        <v>110.3</v>
      </c>
      <c r="M21" s="3">
        <v>92.5</v>
      </c>
      <c r="N21" s="3">
        <v>75.9</v>
      </c>
      <c r="O21" s="3">
        <v>103.4</v>
      </c>
      <c r="P21" s="3">
        <v>101.3</v>
      </c>
      <c r="Q21" s="3">
        <v>109.1</v>
      </c>
      <c r="R21" s="3">
        <v>84.2</v>
      </c>
      <c r="S21" s="3">
        <v>104.3</v>
      </c>
      <c r="T21" s="3">
        <v>69.2</v>
      </c>
      <c r="U21" s="3">
        <v>105</v>
      </c>
      <c r="V21" s="28">
        <f t="shared" si="0"/>
        <v>39497</v>
      </c>
    </row>
    <row r="22" spans="1:22" ht="8.25" customHeight="1">
      <c r="A22" s="44" t="str">
        <f t="shared" si="1"/>
        <v>3</v>
      </c>
      <c r="B22" s="3">
        <v>100.1</v>
      </c>
      <c r="C22" s="3">
        <v>117</v>
      </c>
      <c r="D22" s="3">
        <v>99.3</v>
      </c>
      <c r="E22" s="3">
        <v>94.5</v>
      </c>
      <c r="F22" s="3">
        <v>89.4</v>
      </c>
      <c r="G22" s="3">
        <v>98.5</v>
      </c>
      <c r="H22" s="3">
        <v>103.8</v>
      </c>
      <c r="I22" s="3">
        <v>100.5</v>
      </c>
      <c r="J22" s="3">
        <v>90.8</v>
      </c>
      <c r="K22" s="3">
        <v>97.8</v>
      </c>
      <c r="L22" s="3">
        <v>107.1</v>
      </c>
      <c r="M22" s="3">
        <v>90.2</v>
      </c>
      <c r="N22" s="3">
        <v>75.5</v>
      </c>
      <c r="O22" s="3">
        <v>101.4</v>
      </c>
      <c r="P22" s="3">
        <v>97.8</v>
      </c>
      <c r="Q22" s="3">
        <v>108.1</v>
      </c>
      <c r="R22" s="3">
        <v>84.2</v>
      </c>
      <c r="S22" s="3">
        <v>102</v>
      </c>
      <c r="T22" s="3">
        <v>65.8</v>
      </c>
      <c r="U22" s="3">
        <v>100</v>
      </c>
      <c r="V22" s="28">
        <f t="shared" si="0"/>
        <v>39527</v>
      </c>
    </row>
    <row r="23" spans="1:22" ht="8.25" customHeight="1">
      <c r="A23" s="44" t="str">
        <f t="shared" si="1"/>
        <v>4</v>
      </c>
      <c r="B23" s="3">
        <v>97.3</v>
      </c>
      <c r="C23" s="3">
        <v>116.6</v>
      </c>
      <c r="D23" s="3">
        <v>98.6</v>
      </c>
      <c r="E23" s="3">
        <v>95.8</v>
      </c>
      <c r="F23" s="3">
        <v>86.1</v>
      </c>
      <c r="G23" s="3">
        <v>99.9</v>
      </c>
      <c r="H23" s="3">
        <v>96.9</v>
      </c>
      <c r="I23" s="3">
        <v>100.5</v>
      </c>
      <c r="J23" s="3">
        <v>87.4</v>
      </c>
      <c r="K23" s="3">
        <v>101.8</v>
      </c>
      <c r="L23" s="3">
        <v>107.6</v>
      </c>
      <c r="M23" s="3">
        <v>90.7</v>
      </c>
      <c r="N23" s="3">
        <v>73.3</v>
      </c>
      <c r="O23" s="3">
        <v>103.4</v>
      </c>
      <c r="P23" s="3">
        <v>101.1</v>
      </c>
      <c r="Q23" s="3">
        <v>109.4</v>
      </c>
      <c r="R23" s="3">
        <v>83.3</v>
      </c>
      <c r="S23" s="3">
        <v>108.4</v>
      </c>
      <c r="T23" s="3">
        <v>84.3</v>
      </c>
      <c r="U23" s="3">
        <v>102.8</v>
      </c>
      <c r="V23" s="28">
        <f t="shared" si="0"/>
        <v>39557</v>
      </c>
    </row>
    <row r="24" spans="1:22" ht="8.25" customHeight="1">
      <c r="A24" s="44" t="str">
        <f t="shared" si="1"/>
        <v>5</v>
      </c>
      <c r="B24" s="3">
        <v>102</v>
      </c>
      <c r="C24" s="3">
        <v>117.6</v>
      </c>
      <c r="D24" s="3">
        <v>99.3</v>
      </c>
      <c r="E24" s="3">
        <v>95.2</v>
      </c>
      <c r="F24" s="3">
        <v>92.1</v>
      </c>
      <c r="G24" s="3">
        <v>105.1</v>
      </c>
      <c r="H24" s="3">
        <v>103</v>
      </c>
      <c r="I24" s="3">
        <v>103.4</v>
      </c>
      <c r="J24" s="3">
        <v>92.3</v>
      </c>
      <c r="K24" s="3">
        <v>100.1</v>
      </c>
      <c r="L24" s="3">
        <v>112.3</v>
      </c>
      <c r="M24" s="3">
        <v>90.3</v>
      </c>
      <c r="N24" s="3">
        <v>75.8</v>
      </c>
      <c r="O24" s="3">
        <v>102.6</v>
      </c>
      <c r="P24" s="3">
        <v>99.2</v>
      </c>
      <c r="Q24" s="3">
        <v>105.2</v>
      </c>
      <c r="R24" s="3">
        <v>83.5</v>
      </c>
      <c r="S24" s="3">
        <v>105.1</v>
      </c>
      <c r="T24" s="3">
        <v>67.7</v>
      </c>
      <c r="U24" s="3">
        <v>105.7</v>
      </c>
      <c r="V24" s="28">
        <f t="shared" si="0"/>
        <v>39587</v>
      </c>
    </row>
    <row r="25" spans="1:22" ht="8.25" customHeight="1">
      <c r="A25" s="44" t="str">
        <f t="shared" si="1"/>
        <v>6</v>
      </c>
      <c r="B25" s="3">
        <v>98.9</v>
      </c>
      <c r="C25" s="3">
        <v>116.6</v>
      </c>
      <c r="D25" s="3">
        <v>98.3</v>
      </c>
      <c r="E25" s="3">
        <v>97</v>
      </c>
      <c r="F25" s="3">
        <v>86.4</v>
      </c>
      <c r="G25" s="3">
        <v>89.5</v>
      </c>
      <c r="H25" s="3">
        <v>103.1</v>
      </c>
      <c r="I25" s="3">
        <v>101.6</v>
      </c>
      <c r="J25" s="3">
        <v>93.2</v>
      </c>
      <c r="K25" s="3">
        <v>98.2</v>
      </c>
      <c r="L25" s="3">
        <v>107</v>
      </c>
      <c r="M25" s="3">
        <v>89.1</v>
      </c>
      <c r="N25" s="3">
        <v>76.3</v>
      </c>
      <c r="O25" s="3">
        <v>106</v>
      </c>
      <c r="P25" s="3">
        <v>97.6</v>
      </c>
      <c r="Q25" s="3">
        <v>107.2</v>
      </c>
      <c r="R25" s="3">
        <v>63.7</v>
      </c>
      <c r="S25" s="3">
        <v>104</v>
      </c>
      <c r="T25" s="3">
        <v>66.3</v>
      </c>
      <c r="U25" s="3">
        <v>106.4</v>
      </c>
      <c r="V25" s="28">
        <f t="shared" si="0"/>
        <v>39617</v>
      </c>
    </row>
    <row r="26" spans="1:22" ht="8.25" customHeight="1">
      <c r="A26" s="44" t="str">
        <f t="shared" si="1"/>
        <v>7</v>
      </c>
      <c r="B26" s="3">
        <v>104.3</v>
      </c>
      <c r="C26" s="3">
        <v>116.2</v>
      </c>
      <c r="D26" s="3">
        <v>99.3</v>
      </c>
      <c r="E26" s="3">
        <v>102.8</v>
      </c>
      <c r="F26" s="3">
        <v>85.9</v>
      </c>
      <c r="G26" s="3">
        <v>110.9</v>
      </c>
      <c r="H26" s="3">
        <v>106.4</v>
      </c>
      <c r="I26" s="3">
        <v>109.4</v>
      </c>
      <c r="J26" s="3">
        <v>94.3</v>
      </c>
      <c r="K26" s="3">
        <v>98.1</v>
      </c>
      <c r="L26" s="3">
        <v>106.2</v>
      </c>
      <c r="M26" s="3">
        <v>92</v>
      </c>
      <c r="N26" s="3">
        <v>73.2</v>
      </c>
      <c r="O26" s="3">
        <v>108.4</v>
      </c>
      <c r="P26" s="3">
        <v>96</v>
      </c>
      <c r="Q26" s="3">
        <v>109.4</v>
      </c>
      <c r="R26" s="3">
        <v>64.6</v>
      </c>
      <c r="S26" s="3">
        <v>105.6</v>
      </c>
      <c r="T26" s="3">
        <v>66.3</v>
      </c>
      <c r="U26" s="3">
        <v>96.1</v>
      </c>
      <c r="V26" s="28">
        <f t="shared" si="0"/>
        <v>39647</v>
      </c>
    </row>
    <row r="27" spans="1:22" ht="8.25" customHeight="1">
      <c r="A27" s="44" t="str">
        <f t="shared" si="1"/>
        <v>8</v>
      </c>
      <c r="B27" s="3">
        <v>98.2</v>
      </c>
      <c r="C27" s="3">
        <v>108.5</v>
      </c>
      <c r="D27" s="3">
        <v>96.2</v>
      </c>
      <c r="E27" s="3">
        <v>98.8</v>
      </c>
      <c r="F27" s="3">
        <v>80.9</v>
      </c>
      <c r="G27" s="3">
        <v>97.7</v>
      </c>
      <c r="H27" s="3">
        <v>100.2</v>
      </c>
      <c r="I27" s="3">
        <v>103.9</v>
      </c>
      <c r="J27" s="3">
        <v>95</v>
      </c>
      <c r="K27" s="3">
        <v>95.2</v>
      </c>
      <c r="L27" s="3">
        <v>102.4</v>
      </c>
      <c r="M27" s="3">
        <v>87.3</v>
      </c>
      <c r="N27" s="3">
        <v>74.6</v>
      </c>
      <c r="O27" s="3">
        <v>107.7</v>
      </c>
      <c r="P27" s="3">
        <v>94.7</v>
      </c>
      <c r="Q27" s="3">
        <v>104.2</v>
      </c>
      <c r="R27" s="3">
        <v>68.4</v>
      </c>
      <c r="S27" s="3">
        <v>103.8</v>
      </c>
      <c r="T27" s="3">
        <v>59.6</v>
      </c>
      <c r="U27" s="3">
        <v>104.1</v>
      </c>
      <c r="V27" s="28">
        <f t="shared" si="0"/>
        <v>39677</v>
      </c>
    </row>
    <row r="28" spans="1:22" ht="8.25" customHeight="1">
      <c r="A28" s="44" t="str">
        <f t="shared" si="1"/>
        <v>9</v>
      </c>
      <c r="B28" s="3">
        <v>96.5</v>
      </c>
      <c r="C28" s="3">
        <v>112.3</v>
      </c>
      <c r="D28" s="3">
        <v>96.3</v>
      </c>
      <c r="E28" s="3">
        <v>102</v>
      </c>
      <c r="F28" s="3">
        <v>80</v>
      </c>
      <c r="G28" s="3">
        <v>89.2</v>
      </c>
      <c r="H28" s="3">
        <v>98.8</v>
      </c>
      <c r="I28" s="3">
        <v>97.1</v>
      </c>
      <c r="J28" s="3">
        <v>90.6</v>
      </c>
      <c r="K28" s="3">
        <v>92.7</v>
      </c>
      <c r="L28" s="3">
        <v>103.6</v>
      </c>
      <c r="M28" s="3">
        <v>89.9</v>
      </c>
      <c r="N28" s="3">
        <v>73.1</v>
      </c>
      <c r="O28" s="3">
        <v>108.2</v>
      </c>
      <c r="P28" s="3">
        <v>99</v>
      </c>
      <c r="Q28" s="3">
        <v>108.8</v>
      </c>
      <c r="R28" s="3">
        <v>74.9</v>
      </c>
      <c r="S28" s="3">
        <v>103</v>
      </c>
      <c r="T28" s="3">
        <v>68.1</v>
      </c>
      <c r="U28" s="3">
        <v>102.7</v>
      </c>
      <c r="V28" s="28">
        <f t="shared" si="0"/>
        <v>39707</v>
      </c>
    </row>
    <row r="29" spans="1:22" ht="8.25" customHeight="1">
      <c r="A29" s="44" t="str">
        <f t="shared" si="1"/>
        <v>10</v>
      </c>
      <c r="B29" s="3">
        <v>93.7</v>
      </c>
      <c r="C29" s="3">
        <v>103.2</v>
      </c>
      <c r="D29" s="3">
        <v>90.9</v>
      </c>
      <c r="E29" s="3">
        <v>96.9</v>
      </c>
      <c r="F29" s="3">
        <v>79.1</v>
      </c>
      <c r="G29" s="3">
        <v>88.5</v>
      </c>
      <c r="H29" s="3">
        <v>95.4</v>
      </c>
      <c r="I29" s="3">
        <v>101.7</v>
      </c>
      <c r="J29" s="3">
        <v>82.8</v>
      </c>
      <c r="K29" s="3">
        <v>88.6</v>
      </c>
      <c r="L29" s="3">
        <v>96</v>
      </c>
      <c r="M29" s="3">
        <v>85</v>
      </c>
      <c r="N29" s="3">
        <v>72.3</v>
      </c>
      <c r="O29" s="3">
        <v>108.8</v>
      </c>
      <c r="P29" s="3">
        <v>96.7</v>
      </c>
      <c r="Q29" s="3">
        <v>106.1</v>
      </c>
      <c r="R29" s="3">
        <v>80</v>
      </c>
      <c r="S29" s="3">
        <v>102.7</v>
      </c>
      <c r="T29" s="3">
        <v>67.5</v>
      </c>
      <c r="U29" s="3">
        <v>99.1</v>
      </c>
      <c r="V29" s="28">
        <f t="shared" si="0"/>
        <v>39737</v>
      </c>
    </row>
    <row r="30" spans="1:22" ht="8.25" customHeight="1">
      <c r="A30" s="44" t="str">
        <f t="shared" si="1"/>
        <v>11</v>
      </c>
      <c r="B30" s="3">
        <v>90.7</v>
      </c>
      <c r="C30" s="3">
        <v>93.8</v>
      </c>
      <c r="D30" s="3">
        <v>82.8</v>
      </c>
      <c r="E30" s="3">
        <v>93.1</v>
      </c>
      <c r="F30" s="3">
        <v>67.9</v>
      </c>
      <c r="G30" s="3">
        <v>87.7</v>
      </c>
      <c r="H30" s="3">
        <v>90.2</v>
      </c>
      <c r="I30" s="3">
        <v>109.3</v>
      </c>
      <c r="J30" s="3">
        <v>82.4</v>
      </c>
      <c r="K30" s="3">
        <v>89.1</v>
      </c>
      <c r="L30" s="3">
        <v>87.7</v>
      </c>
      <c r="M30" s="3">
        <v>82.6</v>
      </c>
      <c r="N30" s="3">
        <v>70.8</v>
      </c>
      <c r="O30" s="3">
        <v>110.8</v>
      </c>
      <c r="P30" s="3">
        <v>88.6</v>
      </c>
      <c r="Q30" s="3">
        <v>101.5</v>
      </c>
      <c r="R30" s="3">
        <v>78.3</v>
      </c>
      <c r="S30" s="3">
        <v>101.9</v>
      </c>
      <c r="T30" s="3">
        <v>67</v>
      </c>
      <c r="U30" s="3">
        <v>80.5</v>
      </c>
      <c r="V30" s="28">
        <f t="shared" si="0"/>
        <v>39767</v>
      </c>
    </row>
    <row r="31" spans="1:22" ht="8.25" customHeight="1">
      <c r="A31" s="44" t="str">
        <f t="shared" si="1"/>
        <v>12</v>
      </c>
      <c r="B31" s="3">
        <v>84.6</v>
      </c>
      <c r="C31" s="3">
        <v>78.9</v>
      </c>
      <c r="D31" s="3">
        <v>73.2</v>
      </c>
      <c r="E31" s="3">
        <v>89.9</v>
      </c>
      <c r="F31" s="3">
        <v>62.2</v>
      </c>
      <c r="G31" s="3">
        <v>83.9</v>
      </c>
      <c r="H31" s="3">
        <v>79.8</v>
      </c>
      <c r="I31" s="3">
        <v>101.1</v>
      </c>
      <c r="J31" s="3">
        <v>82.8</v>
      </c>
      <c r="K31" s="3">
        <v>83.2</v>
      </c>
      <c r="L31" s="3">
        <v>79.1</v>
      </c>
      <c r="M31" s="3">
        <v>77</v>
      </c>
      <c r="N31" s="3">
        <v>69.2</v>
      </c>
      <c r="O31" s="3">
        <v>114.1</v>
      </c>
      <c r="P31" s="3">
        <v>88.2</v>
      </c>
      <c r="Q31" s="3">
        <v>97.8</v>
      </c>
      <c r="R31" s="3">
        <v>79.5</v>
      </c>
      <c r="S31" s="3">
        <v>102.2</v>
      </c>
      <c r="T31" s="3">
        <v>56.5</v>
      </c>
      <c r="U31" s="3">
        <v>86.8</v>
      </c>
      <c r="V31" s="28">
        <f t="shared" si="0"/>
        <v>39797</v>
      </c>
    </row>
    <row r="32" spans="1:22" ht="8.25" customHeight="1">
      <c r="A32" s="44" t="str">
        <f t="shared" si="1"/>
        <v>21/1</v>
      </c>
      <c r="B32" s="3">
        <v>75.9</v>
      </c>
      <c r="C32" s="3">
        <v>62.5</v>
      </c>
      <c r="D32" s="3">
        <v>66.3</v>
      </c>
      <c r="E32" s="3">
        <v>81.5</v>
      </c>
      <c r="F32" s="3">
        <v>62.1</v>
      </c>
      <c r="G32" s="3">
        <v>75.7</v>
      </c>
      <c r="H32" s="3">
        <v>71.8</v>
      </c>
      <c r="I32" s="3">
        <v>113</v>
      </c>
      <c r="J32" s="3">
        <v>86.4</v>
      </c>
      <c r="K32" s="3">
        <v>79.2</v>
      </c>
      <c r="L32" s="3">
        <v>75.7</v>
      </c>
      <c r="M32" s="3">
        <v>75.1</v>
      </c>
      <c r="N32" s="3">
        <v>63.1</v>
      </c>
      <c r="O32" s="3">
        <v>86.7</v>
      </c>
      <c r="P32" s="3">
        <v>91.9</v>
      </c>
      <c r="Q32" s="3">
        <v>94.6</v>
      </c>
      <c r="R32" s="3">
        <v>84</v>
      </c>
      <c r="S32" s="3">
        <v>95.9</v>
      </c>
      <c r="T32" s="3">
        <v>59.4</v>
      </c>
      <c r="U32" s="3">
        <v>101.1</v>
      </c>
      <c r="V32" s="28">
        <f t="shared" si="0"/>
        <v>39827</v>
      </c>
    </row>
    <row r="33" spans="1:22" ht="8.25" customHeight="1">
      <c r="A33" s="44" t="str">
        <f t="shared" si="1"/>
        <v>2</v>
      </c>
      <c r="B33" s="3">
        <v>70.2</v>
      </c>
      <c r="C33" s="3">
        <v>56.5</v>
      </c>
      <c r="D33" s="3">
        <v>57.2</v>
      </c>
      <c r="E33" s="3">
        <v>75.7</v>
      </c>
      <c r="F33" s="3">
        <v>47.6</v>
      </c>
      <c r="G33" s="3">
        <v>70.8</v>
      </c>
      <c r="H33" s="3">
        <v>62.4</v>
      </c>
      <c r="I33" s="3">
        <v>129.7</v>
      </c>
      <c r="J33" s="3">
        <v>83.7</v>
      </c>
      <c r="K33" s="3">
        <v>75.1</v>
      </c>
      <c r="L33" s="3">
        <v>68.6</v>
      </c>
      <c r="M33" s="3">
        <v>74.3</v>
      </c>
      <c r="N33" s="3">
        <v>58.4</v>
      </c>
      <c r="O33" s="3">
        <v>86.7</v>
      </c>
      <c r="P33" s="3">
        <v>87.2</v>
      </c>
      <c r="Q33" s="3">
        <v>80.9</v>
      </c>
      <c r="R33" s="3">
        <v>76.5</v>
      </c>
      <c r="S33" s="3">
        <v>102.9</v>
      </c>
      <c r="T33" s="3">
        <v>50.9</v>
      </c>
      <c r="U33" s="3">
        <v>98.3</v>
      </c>
      <c r="V33" s="28">
        <f t="shared" si="0"/>
        <v>39857</v>
      </c>
    </row>
    <row r="34" spans="1:22" ht="8.25" customHeight="1">
      <c r="A34" s="44" t="str">
        <f t="shared" si="1"/>
        <v>3</v>
      </c>
      <c r="B34" s="3">
        <v>70</v>
      </c>
      <c r="C34" s="3">
        <v>54.8</v>
      </c>
      <c r="D34" s="3">
        <v>57</v>
      </c>
      <c r="E34" s="3">
        <v>73.2</v>
      </c>
      <c r="F34" s="3">
        <v>52.3</v>
      </c>
      <c r="G34" s="3">
        <v>66.4</v>
      </c>
      <c r="H34" s="3">
        <v>63.1</v>
      </c>
      <c r="I34" s="3">
        <v>106.8</v>
      </c>
      <c r="J34" s="3">
        <v>102.4</v>
      </c>
      <c r="K34" s="3">
        <v>81.1</v>
      </c>
      <c r="L34" s="3">
        <v>67.5</v>
      </c>
      <c r="M34" s="3">
        <v>70.4</v>
      </c>
      <c r="N34" s="3">
        <v>54.4</v>
      </c>
      <c r="O34" s="3">
        <v>85.6</v>
      </c>
      <c r="P34" s="3">
        <v>80.1</v>
      </c>
      <c r="Q34" s="3">
        <v>77.3</v>
      </c>
      <c r="R34" s="3">
        <v>86.4</v>
      </c>
      <c r="S34" s="3">
        <v>94.6</v>
      </c>
      <c r="T34" s="3">
        <v>48.8</v>
      </c>
      <c r="U34" s="3">
        <v>82.5</v>
      </c>
      <c r="V34" s="28">
        <f t="shared" si="0"/>
        <v>39887</v>
      </c>
    </row>
    <row r="35" spans="1:22" ht="8.25" customHeight="1">
      <c r="A35" s="44" t="str">
        <f t="shared" si="1"/>
        <v>4</v>
      </c>
      <c r="B35" s="3">
        <v>73</v>
      </c>
      <c r="C35" s="3">
        <v>56.9</v>
      </c>
      <c r="D35" s="3">
        <v>63.6</v>
      </c>
      <c r="E35" s="3">
        <v>79.7</v>
      </c>
      <c r="F35" s="3">
        <v>51.5</v>
      </c>
      <c r="G35" s="3">
        <v>74</v>
      </c>
      <c r="H35" s="3">
        <v>60.3</v>
      </c>
      <c r="I35" s="3">
        <v>125.8</v>
      </c>
      <c r="J35" s="3">
        <v>90.5</v>
      </c>
      <c r="K35" s="3">
        <v>81.9</v>
      </c>
      <c r="L35" s="3">
        <v>72.6</v>
      </c>
      <c r="M35" s="3">
        <v>72.7</v>
      </c>
      <c r="N35" s="3">
        <v>56.1</v>
      </c>
      <c r="O35" s="3">
        <v>105.5</v>
      </c>
      <c r="P35" s="3">
        <v>80.9</v>
      </c>
      <c r="Q35" s="3">
        <v>84.8</v>
      </c>
      <c r="R35" s="3">
        <v>71.9</v>
      </c>
      <c r="S35" s="3">
        <v>97.4</v>
      </c>
      <c r="T35" s="3">
        <v>54.5</v>
      </c>
      <c r="U35" s="3">
        <v>81.8</v>
      </c>
      <c r="V35" s="28">
        <f t="shared" si="0"/>
        <v>39917</v>
      </c>
    </row>
    <row r="36" spans="1:22" ht="8.25" customHeight="1">
      <c r="A36" s="44" t="str">
        <f t="shared" si="1"/>
        <v>5</v>
      </c>
      <c r="B36" s="3">
        <v>76.9</v>
      </c>
      <c r="C36" s="3">
        <v>53.5</v>
      </c>
      <c r="D36" s="3">
        <v>67.7</v>
      </c>
      <c r="E36" s="3">
        <v>79</v>
      </c>
      <c r="F36" s="3">
        <v>51.9</v>
      </c>
      <c r="G36" s="3">
        <v>95.6</v>
      </c>
      <c r="H36" s="3">
        <v>64</v>
      </c>
      <c r="I36" s="3">
        <v>136.4</v>
      </c>
      <c r="J36" s="3">
        <v>79.3</v>
      </c>
      <c r="K36" s="3">
        <v>69.6</v>
      </c>
      <c r="L36" s="3">
        <v>78.9</v>
      </c>
      <c r="M36" s="3">
        <v>71.9</v>
      </c>
      <c r="N36" s="3">
        <v>59.7</v>
      </c>
      <c r="O36" s="3">
        <v>96.5</v>
      </c>
      <c r="P36" s="3">
        <v>82.8</v>
      </c>
      <c r="Q36" s="3">
        <v>87.1</v>
      </c>
      <c r="R36" s="3">
        <v>69.6</v>
      </c>
      <c r="S36" s="3">
        <v>93.9</v>
      </c>
      <c r="T36" s="3">
        <v>55.3</v>
      </c>
      <c r="U36" s="3">
        <v>85.5</v>
      </c>
      <c r="V36" s="28">
        <f t="shared" si="0"/>
        <v>39947</v>
      </c>
    </row>
    <row r="37" spans="1:22" ht="8.25" customHeight="1">
      <c r="A37" s="44" t="str">
        <f t="shared" si="1"/>
        <v>6</v>
      </c>
      <c r="B37" s="3">
        <v>77.7</v>
      </c>
      <c r="C37" s="3">
        <v>59</v>
      </c>
      <c r="D37" s="3">
        <v>70.5</v>
      </c>
      <c r="E37" s="3">
        <v>79.5</v>
      </c>
      <c r="F37" s="3">
        <v>51.3</v>
      </c>
      <c r="G37" s="3">
        <v>94.3</v>
      </c>
      <c r="H37" s="3">
        <v>63.1</v>
      </c>
      <c r="I37" s="3">
        <v>127.7</v>
      </c>
      <c r="J37" s="3">
        <v>72.9</v>
      </c>
      <c r="K37" s="3">
        <v>76.4</v>
      </c>
      <c r="L37" s="3">
        <v>82.3</v>
      </c>
      <c r="M37" s="3">
        <v>71.8</v>
      </c>
      <c r="N37" s="3">
        <v>56.9</v>
      </c>
      <c r="O37" s="3">
        <v>101.7</v>
      </c>
      <c r="P37" s="3">
        <v>84.5</v>
      </c>
      <c r="Q37" s="3">
        <v>89.7</v>
      </c>
      <c r="R37" s="3">
        <v>58.1</v>
      </c>
      <c r="S37" s="3">
        <v>96.7</v>
      </c>
      <c r="T37" s="3">
        <v>51.4</v>
      </c>
      <c r="U37" s="3">
        <v>92.9</v>
      </c>
      <c r="V37" s="28">
        <f t="shared" si="0"/>
        <v>39977</v>
      </c>
    </row>
    <row r="38" spans="1:22" ht="8.25" customHeight="1">
      <c r="A38" s="44" t="str">
        <f t="shared" si="1"/>
        <v>7</v>
      </c>
      <c r="B38" s="3">
        <v>80.5</v>
      </c>
      <c r="C38" s="3">
        <v>60</v>
      </c>
      <c r="D38" s="3">
        <v>73.3</v>
      </c>
      <c r="E38" s="3">
        <v>82.4</v>
      </c>
      <c r="F38" s="3">
        <v>49.9</v>
      </c>
      <c r="G38" s="3">
        <v>98.8</v>
      </c>
      <c r="H38" s="3">
        <v>64.2</v>
      </c>
      <c r="I38" s="3">
        <v>132.5</v>
      </c>
      <c r="J38" s="3">
        <v>67.9</v>
      </c>
      <c r="K38" s="3">
        <v>82.8</v>
      </c>
      <c r="L38" s="3">
        <v>82.3</v>
      </c>
      <c r="M38" s="3">
        <v>77.6</v>
      </c>
      <c r="N38" s="3">
        <v>58</v>
      </c>
      <c r="O38" s="3">
        <v>107.1</v>
      </c>
      <c r="P38" s="3">
        <v>83.6</v>
      </c>
      <c r="Q38" s="3">
        <v>94.3</v>
      </c>
      <c r="R38" s="3">
        <v>63.2</v>
      </c>
      <c r="S38" s="3">
        <v>90.2</v>
      </c>
      <c r="T38" s="3">
        <v>49.7</v>
      </c>
      <c r="U38" s="3">
        <v>85.8</v>
      </c>
      <c r="V38" s="28">
        <f t="shared" si="0"/>
        <v>40007</v>
      </c>
    </row>
    <row r="39" spans="1:22" ht="8.25" customHeight="1">
      <c r="A39" s="44" t="str">
        <f t="shared" si="1"/>
        <v>8</v>
      </c>
      <c r="B39" s="3">
        <v>77.6</v>
      </c>
      <c r="C39" s="3">
        <v>65</v>
      </c>
      <c r="D39" s="3">
        <v>74.6</v>
      </c>
      <c r="E39" s="3">
        <v>83.4</v>
      </c>
      <c r="F39" s="3">
        <v>49.5</v>
      </c>
      <c r="G39" s="3">
        <v>85.9</v>
      </c>
      <c r="H39" s="3">
        <v>64.2</v>
      </c>
      <c r="I39" s="3">
        <v>133.9</v>
      </c>
      <c r="J39" s="3">
        <v>69.7</v>
      </c>
      <c r="K39" s="3">
        <v>85.3</v>
      </c>
      <c r="L39" s="3">
        <v>86.5</v>
      </c>
      <c r="M39" s="3">
        <v>73.6</v>
      </c>
      <c r="N39" s="3">
        <v>60.3</v>
      </c>
      <c r="O39" s="3">
        <v>101.9</v>
      </c>
      <c r="P39" s="3">
        <v>86.1</v>
      </c>
      <c r="Q39" s="3">
        <v>92.8</v>
      </c>
      <c r="R39" s="3">
        <v>69.3</v>
      </c>
      <c r="S39" s="3">
        <v>95.1</v>
      </c>
      <c r="T39" s="3">
        <v>54.7</v>
      </c>
      <c r="U39" s="3">
        <v>93.5</v>
      </c>
      <c r="V39" s="28">
        <f t="shared" si="0"/>
        <v>40037</v>
      </c>
    </row>
    <row r="40" spans="1:22" ht="8.25" customHeight="1">
      <c r="A40" s="44" t="str">
        <f t="shared" si="1"/>
        <v>9</v>
      </c>
      <c r="B40" s="3">
        <v>79.3</v>
      </c>
      <c r="C40" s="3">
        <v>71.5</v>
      </c>
      <c r="D40" s="3">
        <v>75.8</v>
      </c>
      <c r="E40" s="3">
        <v>86.1</v>
      </c>
      <c r="F40" s="3">
        <v>58.7</v>
      </c>
      <c r="G40" s="3">
        <v>93.8</v>
      </c>
      <c r="H40" s="3">
        <v>66.4</v>
      </c>
      <c r="I40" s="3">
        <v>127.2</v>
      </c>
      <c r="J40" s="3">
        <v>71.5</v>
      </c>
      <c r="K40" s="3">
        <v>79.3</v>
      </c>
      <c r="L40" s="3">
        <v>83.2</v>
      </c>
      <c r="M40" s="3">
        <v>75.3</v>
      </c>
      <c r="N40" s="3">
        <v>61</v>
      </c>
      <c r="O40" s="3">
        <v>106.7</v>
      </c>
      <c r="P40" s="3">
        <v>87.4</v>
      </c>
      <c r="Q40" s="3">
        <v>98.8</v>
      </c>
      <c r="R40" s="3">
        <v>57.1</v>
      </c>
      <c r="S40" s="3">
        <v>99.7</v>
      </c>
      <c r="T40" s="3">
        <v>55.6</v>
      </c>
      <c r="U40" s="3">
        <v>87.4</v>
      </c>
      <c r="V40" s="28">
        <f>V41-30</f>
        <v>40067</v>
      </c>
    </row>
    <row r="41" spans="1:22" ht="8.25" customHeight="1">
      <c r="A41" s="44" t="str">
        <f t="shared" si="1"/>
        <v>10</v>
      </c>
      <c r="B41" s="3">
        <v>76.8</v>
      </c>
      <c r="C41" s="3">
        <v>63.1</v>
      </c>
      <c r="D41" s="3">
        <v>76</v>
      </c>
      <c r="E41" s="3">
        <v>85.5</v>
      </c>
      <c r="F41" s="3">
        <v>47.8</v>
      </c>
      <c r="G41" s="3">
        <v>86.5</v>
      </c>
      <c r="H41" s="3">
        <v>68</v>
      </c>
      <c r="I41" s="3">
        <v>132.1</v>
      </c>
      <c r="J41" s="3">
        <v>77.4</v>
      </c>
      <c r="K41" s="3">
        <v>86.9</v>
      </c>
      <c r="L41" s="3">
        <v>82.5</v>
      </c>
      <c r="M41" s="3">
        <v>75.6</v>
      </c>
      <c r="N41" s="3">
        <v>62.6</v>
      </c>
      <c r="O41" s="3">
        <v>93.6</v>
      </c>
      <c r="P41" s="3">
        <v>86.4</v>
      </c>
      <c r="Q41" s="3">
        <v>96.1</v>
      </c>
      <c r="R41" s="3">
        <v>56.9</v>
      </c>
      <c r="S41" s="3">
        <v>89.6</v>
      </c>
      <c r="T41" s="3">
        <v>52.4</v>
      </c>
      <c r="U41" s="3">
        <v>95.7</v>
      </c>
      <c r="V41" s="28">
        <f>グラフ!L$1+10</f>
        <v>40097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63</v>
      </c>
      <c r="C1" s="42"/>
      <c r="D1" s="42"/>
      <c r="E1" s="42" t="s">
        <v>69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62</v>
      </c>
      <c r="C3" s="31" t="s">
        <v>62</v>
      </c>
      <c r="D3" s="31" t="s">
        <v>62</v>
      </c>
      <c r="E3" s="31" t="s">
        <v>62</v>
      </c>
      <c r="F3" s="31" t="s">
        <v>62</v>
      </c>
      <c r="G3" s="31" t="s">
        <v>62</v>
      </c>
      <c r="H3" s="31" t="s">
        <v>62</v>
      </c>
      <c r="I3" s="31" t="s">
        <v>62</v>
      </c>
      <c r="J3" s="31" t="s">
        <v>62</v>
      </c>
      <c r="K3" s="31" t="s">
        <v>62</v>
      </c>
      <c r="L3" s="31" t="s">
        <v>62</v>
      </c>
      <c r="M3" s="31" t="s">
        <v>62</v>
      </c>
      <c r="N3" s="31" t="s">
        <v>62</v>
      </c>
      <c r="O3" s="31" t="s">
        <v>62</v>
      </c>
      <c r="P3" s="31" t="s">
        <v>62</v>
      </c>
      <c r="Q3" s="31" t="s">
        <v>62</v>
      </c>
      <c r="R3" s="31" t="s">
        <v>62</v>
      </c>
      <c r="S3" s="31" t="s">
        <v>62</v>
      </c>
      <c r="T3" s="31" t="s">
        <v>62</v>
      </c>
      <c r="U3" s="31" t="s">
        <v>62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19/10</v>
      </c>
      <c r="B17" s="3">
        <v>99.5</v>
      </c>
      <c r="C17" s="3">
        <v>90.2</v>
      </c>
      <c r="D17" s="3">
        <v>109.4</v>
      </c>
      <c r="E17" s="3">
        <v>123.3</v>
      </c>
      <c r="F17" s="3">
        <v>90</v>
      </c>
      <c r="G17" s="3">
        <v>98.8</v>
      </c>
      <c r="H17" s="3">
        <v>134.5</v>
      </c>
      <c r="I17" s="3">
        <v>90.7</v>
      </c>
      <c r="J17" s="3">
        <v>112.9</v>
      </c>
      <c r="K17" s="3">
        <v>104</v>
      </c>
      <c r="L17" s="3">
        <v>91.8</v>
      </c>
      <c r="M17" s="3">
        <v>94.1</v>
      </c>
      <c r="N17" s="3">
        <v>92.6</v>
      </c>
      <c r="O17" s="3">
        <v>95.4</v>
      </c>
      <c r="P17" s="3">
        <v>80.4</v>
      </c>
      <c r="Q17" s="3">
        <v>113.5</v>
      </c>
      <c r="R17" s="3">
        <v>76.8</v>
      </c>
      <c r="S17" s="3">
        <v>0</v>
      </c>
      <c r="T17" s="3">
        <v>71.6</v>
      </c>
      <c r="U17" s="3">
        <v>74</v>
      </c>
      <c r="V17" s="28">
        <f aca="true" t="shared" si="0" ref="V17:V39">V18-30</f>
        <v>39377</v>
      </c>
    </row>
    <row r="18" spans="1:22" ht="8.25" customHeight="1">
      <c r="A18" s="44" t="str">
        <f>TEXT(V18,IF(MONTH(V18)=1,"e/m","m"))</f>
        <v>11</v>
      </c>
      <c r="B18" s="3">
        <v>100.4</v>
      </c>
      <c r="C18" s="3">
        <v>94</v>
      </c>
      <c r="D18" s="3">
        <v>110</v>
      </c>
      <c r="E18" s="3">
        <v>124.7</v>
      </c>
      <c r="F18" s="3">
        <v>89.8</v>
      </c>
      <c r="G18" s="3">
        <v>101.2</v>
      </c>
      <c r="H18" s="3">
        <v>144.8</v>
      </c>
      <c r="I18" s="3">
        <v>91.6</v>
      </c>
      <c r="J18" s="3">
        <v>124</v>
      </c>
      <c r="K18" s="3">
        <v>93.7</v>
      </c>
      <c r="L18" s="3">
        <v>90.7</v>
      </c>
      <c r="M18" s="3">
        <v>92</v>
      </c>
      <c r="N18" s="3">
        <v>94.7</v>
      </c>
      <c r="O18" s="3">
        <v>98.5</v>
      </c>
      <c r="P18" s="3">
        <v>78</v>
      </c>
      <c r="Q18" s="3">
        <v>111.2</v>
      </c>
      <c r="R18" s="3">
        <v>76.6</v>
      </c>
      <c r="S18" s="3">
        <v>0</v>
      </c>
      <c r="T18" s="3">
        <v>75.3</v>
      </c>
      <c r="U18" s="3">
        <v>68.3</v>
      </c>
      <c r="V18" s="28">
        <f t="shared" si="0"/>
        <v>39407</v>
      </c>
    </row>
    <row r="19" spans="1:22" ht="8.25" customHeight="1">
      <c r="A19" s="44" t="str">
        <f aca="true" t="shared" si="1" ref="A19:A41">TEXT(V19,IF(MONTH(V19)=1,"e/m","m"))</f>
        <v>12</v>
      </c>
      <c r="B19" s="3">
        <v>103.3</v>
      </c>
      <c r="C19" s="3">
        <v>94.4</v>
      </c>
      <c r="D19" s="3">
        <v>108.1</v>
      </c>
      <c r="E19" s="3">
        <v>124</v>
      </c>
      <c r="F19" s="3">
        <v>92.3</v>
      </c>
      <c r="G19" s="3">
        <v>101.3</v>
      </c>
      <c r="H19" s="3">
        <v>157</v>
      </c>
      <c r="I19" s="3">
        <v>84.6</v>
      </c>
      <c r="J19" s="3">
        <v>115.3</v>
      </c>
      <c r="K19" s="3">
        <v>91.6</v>
      </c>
      <c r="L19" s="3">
        <v>91.5</v>
      </c>
      <c r="M19" s="3">
        <v>93.4</v>
      </c>
      <c r="N19" s="3">
        <v>97.1</v>
      </c>
      <c r="O19" s="3">
        <v>99.6</v>
      </c>
      <c r="P19" s="3">
        <v>80.2</v>
      </c>
      <c r="Q19" s="3">
        <v>108.5</v>
      </c>
      <c r="R19" s="3">
        <v>75.5</v>
      </c>
      <c r="S19" s="3">
        <v>0</v>
      </c>
      <c r="T19" s="3">
        <v>81.3</v>
      </c>
      <c r="U19" s="3">
        <v>71.2</v>
      </c>
      <c r="V19" s="28">
        <f t="shared" si="0"/>
        <v>39437</v>
      </c>
    </row>
    <row r="20" spans="1:22" ht="8.25" customHeight="1">
      <c r="A20" s="44" t="str">
        <f t="shared" si="1"/>
        <v>20/1</v>
      </c>
      <c r="B20" s="3">
        <v>100.2</v>
      </c>
      <c r="C20" s="3">
        <v>102.7</v>
      </c>
      <c r="D20" s="3">
        <v>94</v>
      </c>
      <c r="E20" s="3">
        <v>122.1</v>
      </c>
      <c r="F20" s="3">
        <v>96.2</v>
      </c>
      <c r="G20" s="3">
        <v>96</v>
      </c>
      <c r="H20" s="3">
        <v>143.7</v>
      </c>
      <c r="I20" s="3">
        <v>89.8</v>
      </c>
      <c r="J20" s="3">
        <v>107.9</v>
      </c>
      <c r="K20" s="3">
        <v>97.7</v>
      </c>
      <c r="L20" s="3">
        <v>91.5</v>
      </c>
      <c r="M20" s="3">
        <v>93.5</v>
      </c>
      <c r="N20" s="3">
        <v>98</v>
      </c>
      <c r="O20" s="3">
        <v>94.7</v>
      </c>
      <c r="P20" s="3">
        <v>80.6</v>
      </c>
      <c r="Q20" s="3">
        <v>106.5</v>
      </c>
      <c r="R20" s="3">
        <v>78.5</v>
      </c>
      <c r="S20" s="3">
        <v>0</v>
      </c>
      <c r="T20" s="3">
        <v>80.4</v>
      </c>
      <c r="U20" s="3">
        <v>71.8</v>
      </c>
      <c r="V20" s="28">
        <f t="shared" si="0"/>
        <v>39467</v>
      </c>
    </row>
    <row r="21" spans="1:22" ht="8.25" customHeight="1">
      <c r="A21" s="44" t="str">
        <f t="shared" si="1"/>
        <v>2</v>
      </c>
      <c r="B21" s="3">
        <v>99.7</v>
      </c>
      <c r="C21" s="3">
        <v>106.9</v>
      </c>
      <c r="D21" s="3">
        <v>106.7</v>
      </c>
      <c r="E21" s="3">
        <v>110.1</v>
      </c>
      <c r="F21" s="3">
        <v>103.4</v>
      </c>
      <c r="G21" s="3">
        <v>96.9</v>
      </c>
      <c r="H21" s="3">
        <v>136.2</v>
      </c>
      <c r="I21" s="3">
        <v>92.7</v>
      </c>
      <c r="J21" s="3">
        <v>115.3</v>
      </c>
      <c r="K21" s="3">
        <v>106.6</v>
      </c>
      <c r="L21" s="3">
        <v>92.8</v>
      </c>
      <c r="M21" s="3">
        <v>94.9</v>
      </c>
      <c r="N21" s="3">
        <v>96.9</v>
      </c>
      <c r="O21" s="3">
        <v>95.8</v>
      </c>
      <c r="P21" s="3">
        <v>79.7</v>
      </c>
      <c r="Q21" s="3">
        <v>107.1</v>
      </c>
      <c r="R21" s="3">
        <v>78.1</v>
      </c>
      <c r="S21" s="3">
        <v>0</v>
      </c>
      <c r="T21" s="3">
        <v>82.7</v>
      </c>
      <c r="U21" s="3">
        <v>68.6</v>
      </c>
      <c r="V21" s="28">
        <f t="shared" si="0"/>
        <v>39497</v>
      </c>
    </row>
    <row r="22" spans="1:22" ht="8.25" customHeight="1">
      <c r="A22" s="44" t="str">
        <f t="shared" si="1"/>
        <v>3</v>
      </c>
      <c r="B22" s="3">
        <v>97.6</v>
      </c>
      <c r="C22" s="3">
        <v>118.9</v>
      </c>
      <c r="D22" s="3">
        <v>105.4</v>
      </c>
      <c r="E22" s="3">
        <v>98.3</v>
      </c>
      <c r="F22" s="3">
        <v>102.4</v>
      </c>
      <c r="G22" s="3">
        <v>102.5</v>
      </c>
      <c r="H22" s="3">
        <v>124.7</v>
      </c>
      <c r="I22" s="3">
        <v>80.2</v>
      </c>
      <c r="J22" s="3">
        <v>104.9</v>
      </c>
      <c r="K22" s="3">
        <v>105.7</v>
      </c>
      <c r="L22" s="3">
        <v>93.4</v>
      </c>
      <c r="M22" s="3">
        <v>95.3</v>
      </c>
      <c r="N22" s="3">
        <v>96.9</v>
      </c>
      <c r="O22" s="3">
        <v>92.2</v>
      </c>
      <c r="P22" s="3">
        <v>80.7</v>
      </c>
      <c r="Q22" s="3">
        <v>108.5</v>
      </c>
      <c r="R22" s="3">
        <v>76.6</v>
      </c>
      <c r="S22" s="3">
        <v>0</v>
      </c>
      <c r="T22" s="3">
        <v>88.4</v>
      </c>
      <c r="U22" s="3">
        <v>68.6</v>
      </c>
      <c r="V22" s="28">
        <f t="shared" si="0"/>
        <v>39527</v>
      </c>
    </row>
    <row r="23" spans="1:22" ht="8.25" customHeight="1">
      <c r="A23" s="44" t="str">
        <f t="shared" si="1"/>
        <v>4</v>
      </c>
      <c r="B23" s="3">
        <v>97.6</v>
      </c>
      <c r="C23" s="3">
        <v>95.1</v>
      </c>
      <c r="D23" s="3">
        <v>101.1</v>
      </c>
      <c r="E23" s="3">
        <v>104.3</v>
      </c>
      <c r="F23" s="3">
        <v>109.2</v>
      </c>
      <c r="G23" s="3">
        <v>102.6</v>
      </c>
      <c r="H23" s="3">
        <v>127.5</v>
      </c>
      <c r="I23" s="3">
        <v>85.7</v>
      </c>
      <c r="J23" s="3">
        <v>114.3</v>
      </c>
      <c r="K23" s="3">
        <v>102.9</v>
      </c>
      <c r="L23" s="3">
        <v>90.2</v>
      </c>
      <c r="M23" s="3">
        <v>96</v>
      </c>
      <c r="N23" s="3">
        <v>100.2</v>
      </c>
      <c r="O23" s="3">
        <v>95</v>
      </c>
      <c r="P23" s="3">
        <v>76.9</v>
      </c>
      <c r="Q23" s="3">
        <v>98.3</v>
      </c>
      <c r="R23" s="3">
        <v>73</v>
      </c>
      <c r="S23" s="3">
        <v>0</v>
      </c>
      <c r="T23" s="3">
        <v>77.3</v>
      </c>
      <c r="U23" s="3">
        <v>67.8</v>
      </c>
      <c r="V23" s="28">
        <f t="shared" si="0"/>
        <v>39557</v>
      </c>
    </row>
    <row r="24" spans="1:22" ht="8.25" customHeight="1">
      <c r="A24" s="44" t="str">
        <f t="shared" si="1"/>
        <v>5</v>
      </c>
      <c r="B24" s="3">
        <v>97.2</v>
      </c>
      <c r="C24" s="3">
        <v>104.5</v>
      </c>
      <c r="D24" s="3">
        <v>98.7</v>
      </c>
      <c r="E24" s="3">
        <v>103.8</v>
      </c>
      <c r="F24" s="3">
        <v>107.4</v>
      </c>
      <c r="G24" s="3">
        <v>96.2</v>
      </c>
      <c r="H24" s="3">
        <v>121.6</v>
      </c>
      <c r="I24" s="3">
        <v>87.1</v>
      </c>
      <c r="J24" s="3">
        <v>125</v>
      </c>
      <c r="K24" s="3">
        <v>104.4</v>
      </c>
      <c r="L24" s="3">
        <v>87.8</v>
      </c>
      <c r="M24" s="3">
        <v>94.5</v>
      </c>
      <c r="N24" s="3">
        <v>100.7</v>
      </c>
      <c r="O24" s="3">
        <v>99.5</v>
      </c>
      <c r="P24" s="3">
        <v>79</v>
      </c>
      <c r="Q24" s="3">
        <v>97.3</v>
      </c>
      <c r="R24" s="3">
        <v>69.2</v>
      </c>
      <c r="S24" s="3">
        <v>0</v>
      </c>
      <c r="T24" s="3">
        <v>84.4</v>
      </c>
      <c r="U24" s="3">
        <v>69.5</v>
      </c>
      <c r="V24" s="28">
        <f t="shared" si="0"/>
        <v>39587</v>
      </c>
    </row>
    <row r="25" spans="1:22" ht="8.25" customHeight="1">
      <c r="A25" s="44" t="str">
        <f t="shared" si="1"/>
        <v>6</v>
      </c>
      <c r="B25" s="3">
        <v>96.6</v>
      </c>
      <c r="C25" s="3">
        <v>102.8</v>
      </c>
      <c r="D25" s="3">
        <v>92.7</v>
      </c>
      <c r="E25" s="3">
        <v>108.1</v>
      </c>
      <c r="F25" s="3">
        <v>101.1</v>
      </c>
      <c r="G25" s="3">
        <v>104.8</v>
      </c>
      <c r="H25" s="3">
        <v>113.6</v>
      </c>
      <c r="I25" s="3">
        <v>90.1</v>
      </c>
      <c r="J25" s="3">
        <v>129.5</v>
      </c>
      <c r="K25" s="3">
        <v>108.7</v>
      </c>
      <c r="L25" s="3">
        <v>88.1</v>
      </c>
      <c r="M25" s="3">
        <v>95.2</v>
      </c>
      <c r="N25" s="3">
        <v>101.4</v>
      </c>
      <c r="O25" s="3">
        <v>94.6</v>
      </c>
      <c r="P25" s="3">
        <v>80.9</v>
      </c>
      <c r="Q25" s="3">
        <v>104.2</v>
      </c>
      <c r="R25" s="3">
        <v>66.6</v>
      </c>
      <c r="S25" s="3">
        <v>0</v>
      </c>
      <c r="T25" s="3">
        <v>90.3</v>
      </c>
      <c r="U25" s="3">
        <v>68.5</v>
      </c>
      <c r="V25" s="28">
        <f t="shared" si="0"/>
        <v>39617</v>
      </c>
    </row>
    <row r="26" spans="1:22" ht="8.25" customHeight="1">
      <c r="A26" s="44" t="str">
        <f t="shared" si="1"/>
        <v>7</v>
      </c>
      <c r="B26" s="3">
        <v>95.7</v>
      </c>
      <c r="C26" s="3">
        <v>100.3</v>
      </c>
      <c r="D26" s="3">
        <v>87.2</v>
      </c>
      <c r="E26" s="3">
        <v>109.9</v>
      </c>
      <c r="F26" s="3">
        <v>103</v>
      </c>
      <c r="G26" s="3">
        <v>102.6</v>
      </c>
      <c r="H26" s="3">
        <v>130.8</v>
      </c>
      <c r="I26" s="3">
        <v>88.6</v>
      </c>
      <c r="J26" s="3">
        <v>133</v>
      </c>
      <c r="K26" s="3">
        <v>103.8</v>
      </c>
      <c r="L26" s="3">
        <v>87.6</v>
      </c>
      <c r="M26" s="3">
        <v>94.6</v>
      </c>
      <c r="N26" s="3">
        <v>100.1</v>
      </c>
      <c r="O26" s="3">
        <v>81.1</v>
      </c>
      <c r="P26" s="3">
        <v>81.2</v>
      </c>
      <c r="Q26" s="3">
        <v>102.7</v>
      </c>
      <c r="R26" s="3">
        <v>64.2</v>
      </c>
      <c r="S26" s="3">
        <v>0</v>
      </c>
      <c r="T26" s="3">
        <v>88.9</v>
      </c>
      <c r="U26" s="3">
        <v>70.7</v>
      </c>
      <c r="V26" s="28">
        <f t="shared" si="0"/>
        <v>39647</v>
      </c>
    </row>
    <row r="27" spans="1:22" ht="8.25" customHeight="1">
      <c r="A27" s="44" t="str">
        <f t="shared" si="1"/>
        <v>8</v>
      </c>
      <c r="B27" s="3">
        <v>94.9</v>
      </c>
      <c r="C27" s="3">
        <v>95.4</v>
      </c>
      <c r="D27" s="3">
        <v>94.8</v>
      </c>
      <c r="E27" s="3">
        <v>115.8</v>
      </c>
      <c r="F27" s="3">
        <v>104.2</v>
      </c>
      <c r="G27" s="3">
        <v>94.1</v>
      </c>
      <c r="H27" s="3">
        <v>112.8</v>
      </c>
      <c r="I27" s="3">
        <v>87.3</v>
      </c>
      <c r="J27" s="3">
        <v>132.9</v>
      </c>
      <c r="K27" s="3">
        <v>104</v>
      </c>
      <c r="L27" s="3">
        <v>89.4</v>
      </c>
      <c r="M27" s="3">
        <v>92.8</v>
      </c>
      <c r="N27" s="3">
        <v>99</v>
      </c>
      <c r="O27" s="3">
        <v>90.6</v>
      </c>
      <c r="P27" s="3">
        <v>81.3</v>
      </c>
      <c r="Q27" s="3">
        <v>109.5</v>
      </c>
      <c r="R27" s="3">
        <v>63.3</v>
      </c>
      <c r="S27" s="3">
        <v>0</v>
      </c>
      <c r="T27" s="3">
        <v>95.5</v>
      </c>
      <c r="U27" s="3">
        <v>65.5</v>
      </c>
      <c r="V27" s="28">
        <f t="shared" si="0"/>
        <v>39677</v>
      </c>
    </row>
    <row r="28" spans="1:22" ht="8.25" customHeight="1">
      <c r="A28" s="44" t="str">
        <f t="shared" si="1"/>
        <v>9</v>
      </c>
      <c r="B28" s="3">
        <v>95.8</v>
      </c>
      <c r="C28" s="3">
        <v>104.9</v>
      </c>
      <c r="D28" s="3">
        <v>92.1</v>
      </c>
      <c r="E28" s="3">
        <v>114.6</v>
      </c>
      <c r="F28" s="3">
        <v>111.6</v>
      </c>
      <c r="G28" s="3">
        <v>104.4</v>
      </c>
      <c r="H28" s="3">
        <v>121.1</v>
      </c>
      <c r="I28" s="3">
        <v>90.6</v>
      </c>
      <c r="J28" s="3">
        <v>122.4</v>
      </c>
      <c r="K28" s="3">
        <v>107.3</v>
      </c>
      <c r="L28" s="3">
        <v>89.3</v>
      </c>
      <c r="M28" s="3">
        <v>90.8</v>
      </c>
      <c r="N28" s="3">
        <v>94.7</v>
      </c>
      <c r="O28" s="3">
        <v>90.9</v>
      </c>
      <c r="P28" s="3">
        <v>82.6</v>
      </c>
      <c r="Q28" s="3">
        <v>108.5</v>
      </c>
      <c r="R28" s="3">
        <v>62.4</v>
      </c>
      <c r="S28" s="3">
        <v>0</v>
      </c>
      <c r="T28" s="3">
        <v>95.7</v>
      </c>
      <c r="U28" s="3">
        <v>66.4</v>
      </c>
      <c r="V28" s="28">
        <f t="shared" si="0"/>
        <v>39707</v>
      </c>
    </row>
    <row r="29" spans="1:22" ht="8.25" customHeight="1">
      <c r="A29" s="44" t="str">
        <f t="shared" si="1"/>
        <v>10</v>
      </c>
      <c r="B29" s="3">
        <v>93.2</v>
      </c>
      <c r="C29" s="3">
        <v>103</v>
      </c>
      <c r="D29" s="3">
        <v>92.8</v>
      </c>
      <c r="E29" s="3">
        <v>115.4</v>
      </c>
      <c r="F29" s="3">
        <v>110.3</v>
      </c>
      <c r="G29" s="3">
        <v>102.4</v>
      </c>
      <c r="H29" s="3">
        <v>118.4</v>
      </c>
      <c r="I29" s="3">
        <v>88.7</v>
      </c>
      <c r="J29" s="3">
        <v>138</v>
      </c>
      <c r="K29" s="3">
        <v>97.8</v>
      </c>
      <c r="L29" s="3">
        <v>89.6</v>
      </c>
      <c r="M29" s="3">
        <v>91.8</v>
      </c>
      <c r="N29" s="3">
        <v>93.8</v>
      </c>
      <c r="O29" s="3">
        <v>85.5</v>
      </c>
      <c r="P29" s="3">
        <v>79.9</v>
      </c>
      <c r="Q29" s="3">
        <v>106.3</v>
      </c>
      <c r="R29" s="3">
        <v>63.6</v>
      </c>
      <c r="S29" s="3">
        <v>0</v>
      </c>
      <c r="T29" s="3">
        <v>92.3</v>
      </c>
      <c r="U29" s="3">
        <v>65.1</v>
      </c>
      <c r="V29" s="28">
        <f t="shared" si="0"/>
        <v>39737</v>
      </c>
    </row>
    <row r="30" spans="1:22" ht="8.25" customHeight="1">
      <c r="A30" s="44" t="str">
        <f t="shared" si="1"/>
        <v>11</v>
      </c>
      <c r="B30" s="3">
        <v>95.8</v>
      </c>
      <c r="C30" s="3">
        <v>124</v>
      </c>
      <c r="D30" s="3">
        <v>90.5</v>
      </c>
      <c r="E30" s="3">
        <v>114.4</v>
      </c>
      <c r="F30" s="3">
        <v>108.6</v>
      </c>
      <c r="G30" s="3">
        <v>100.3</v>
      </c>
      <c r="H30" s="3">
        <v>115.1</v>
      </c>
      <c r="I30" s="3">
        <v>80.1</v>
      </c>
      <c r="J30" s="3">
        <v>165.8</v>
      </c>
      <c r="K30" s="3">
        <v>99.2</v>
      </c>
      <c r="L30" s="3">
        <v>89.7</v>
      </c>
      <c r="M30" s="3">
        <v>94.3</v>
      </c>
      <c r="N30" s="3">
        <v>97.4</v>
      </c>
      <c r="O30" s="3">
        <v>91.4</v>
      </c>
      <c r="P30" s="3">
        <v>81.1</v>
      </c>
      <c r="Q30" s="3">
        <v>114.9</v>
      </c>
      <c r="R30" s="3">
        <v>66</v>
      </c>
      <c r="S30" s="3">
        <v>0</v>
      </c>
      <c r="T30" s="3">
        <v>93.6</v>
      </c>
      <c r="U30" s="3">
        <v>64.9</v>
      </c>
      <c r="V30" s="28">
        <f t="shared" si="0"/>
        <v>39767</v>
      </c>
    </row>
    <row r="31" spans="1:22" ht="8.25" customHeight="1">
      <c r="A31" s="44" t="str">
        <f t="shared" si="1"/>
        <v>12</v>
      </c>
      <c r="B31" s="3">
        <v>96.1</v>
      </c>
      <c r="C31" s="3">
        <v>129.3</v>
      </c>
      <c r="D31" s="3">
        <v>95.2</v>
      </c>
      <c r="E31" s="3">
        <v>112.4</v>
      </c>
      <c r="F31" s="3">
        <v>107.9</v>
      </c>
      <c r="G31" s="3">
        <v>116.2</v>
      </c>
      <c r="H31" s="3">
        <v>118.2</v>
      </c>
      <c r="I31" s="3">
        <v>85.4</v>
      </c>
      <c r="J31" s="3">
        <v>169</v>
      </c>
      <c r="K31" s="3">
        <v>96.1</v>
      </c>
      <c r="L31" s="3">
        <v>85.4</v>
      </c>
      <c r="M31" s="3">
        <v>94.7</v>
      </c>
      <c r="N31" s="3">
        <v>97.8</v>
      </c>
      <c r="O31" s="3">
        <v>82.2</v>
      </c>
      <c r="P31" s="3">
        <v>84.7</v>
      </c>
      <c r="Q31" s="3">
        <v>103.4</v>
      </c>
      <c r="R31" s="3">
        <v>63.2</v>
      </c>
      <c r="S31" s="3">
        <v>0</v>
      </c>
      <c r="T31" s="3">
        <v>95.9</v>
      </c>
      <c r="U31" s="3">
        <v>75.1</v>
      </c>
      <c r="V31" s="28">
        <f t="shared" si="0"/>
        <v>39797</v>
      </c>
    </row>
    <row r="32" spans="1:22" ht="8.25" customHeight="1">
      <c r="A32" s="44" t="str">
        <f t="shared" si="1"/>
        <v>21/1</v>
      </c>
      <c r="B32" s="3">
        <v>94.5</v>
      </c>
      <c r="C32" s="3">
        <v>152.4</v>
      </c>
      <c r="D32" s="3">
        <v>97.1</v>
      </c>
      <c r="E32" s="3">
        <v>117.4</v>
      </c>
      <c r="F32" s="3">
        <v>111.4</v>
      </c>
      <c r="G32" s="3">
        <v>95.7</v>
      </c>
      <c r="H32" s="3">
        <v>122.3</v>
      </c>
      <c r="I32" s="3">
        <v>105.4</v>
      </c>
      <c r="J32" s="3">
        <v>173.4</v>
      </c>
      <c r="K32" s="3">
        <v>91.6</v>
      </c>
      <c r="L32" s="3">
        <v>86.5</v>
      </c>
      <c r="M32" s="3">
        <v>92.7</v>
      </c>
      <c r="N32" s="3">
        <v>99</v>
      </c>
      <c r="O32" s="3">
        <v>76.2</v>
      </c>
      <c r="P32" s="3">
        <v>84.2</v>
      </c>
      <c r="Q32" s="3">
        <v>97.3</v>
      </c>
      <c r="R32" s="3">
        <v>59.9</v>
      </c>
      <c r="S32" s="3">
        <v>0</v>
      </c>
      <c r="T32" s="3">
        <v>92.5</v>
      </c>
      <c r="U32" s="3">
        <v>76.9</v>
      </c>
      <c r="V32" s="28">
        <f t="shared" si="0"/>
        <v>39827</v>
      </c>
    </row>
    <row r="33" spans="1:22" ht="8.25" customHeight="1">
      <c r="A33" s="44" t="str">
        <f t="shared" si="1"/>
        <v>2</v>
      </c>
      <c r="B33" s="3">
        <v>93.6</v>
      </c>
      <c r="C33" s="3">
        <v>149.1</v>
      </c>
      <c r="D33" s="3">
        <v>93.5</v>
      </c>
      <c r="E33" s="3">
        <v>126.9</v>
      </c>
      <c r="F33" s="3">
        <v>109.2</v>
      </c>
      <c r="G33" s="3">
        <v>89.9</v>
      </c>
      <c r="H33" s="3">
        <v>114.8</v>
      </c>
      <c r="I33" s="3">
        <v>117</v>
      </c>
      <c r="J33" s="3">
        <v>163.6</v>
      </c>
      <c r="K33" s="3">
        <v>90</v>
      </c>
      <c r="L33" s="3">
        <v>82.1</v>
      </c>
      <c r="M33" s="3">
        <v>94.5</v>
      </c>
      <c r="N33" s="3">
        <v>97.2</v>
      </c>
      <c r="O33" s="3">
        <v>86.7</v>
      </c>
      <c r="P33" s="3">
        <v>78.5</v>
      </c>
      <c r="Q33" s="3">
        <v>86</v>
      </c>
      <c r="R33" s="3">
        <v>59.5</v>
      </c>
      <c r="S33" s="3">
        <v>0</v>
      </c>
      <c r="T33" s="3">
        <v>89.3</v>
      </c>
      <c r="U33" s="3">
        <v>71.7</v>
      </c>
      <c r="V33" s="28">
        <f t="shared" si="0"/>
        <v>39857</v>
      </c>
    </row>
    <row r="34" spans="1:22" ht="8.25" customHeight="1">
      <c r="A34" s="44" t="str">
        <f t="shared" si="1"/>
        <v>3</v>
      </c>
      <c r="B34" s="3">
        <v>93</v>
      </c>
      <c r="C34" s="3">
        <v>148.4</v>
      </c>
      <c r="D34" s="3">
        <v>90.9</v>
      </c>
      <c r="E34" s="3">
        <v>114.5</v>
      </c>
      <c r="F34" s="3">
        <v>117.6</v>
      </c>
      <c r="G34" s="3">
        <v>102.2</v>
      </c>
      <c r="H34" s="3">
        <v>95.1</v>
      </c>
      <c r="I34" s="3">
        <v>131.5</v>
      </c>
      <c r="J34" s="3">
        <v>174.5</v>
      </c>
      <c r="K34" s="3">
        <v>83.6</v>
      </c>
      <c r="L34" s="3">
        <v>78.8</v>
      </c>
      <c r="M34" s="3">
        <v>93</v>
      </c>
      <c r="N34" s="3">
        <v>94.7</v>
      </c>
      <c r="O34" s="3">
        <v>94.8</v>
      </c>
      <c r="P34" s="3">
        <v>79.8</v>
      </c>
      <c r="Q34" s="3">
        <v>79.8</v>
      </c>
      <c r="R34" s="3">
        <v>55.8</v>
      </c>
      <c r="S34" s="3">
        <v>0</v>
      </c>
      <c r="T34" s="3">
        <v>95.9</v>
      </c>
      <c r="U34" s="3">
        <v>73.6</v>
      </c>
      <c r="V34" s="28">
        <f t="shared" si="0"/>
        <v>39887</v>
      </c>
    </row>
    <row r="35" spans="1:22" ht="8.25" customHeight="1">
      <c r="A35" s="44" t="str">
        <f t="shared" si="1"/>
        <v>4</v>
      </c>
      <c r="B35" s="3">
        <v>90</v>
      </c>
      <c r="C35" s="3">
        <v>148.7</v>
      </c>
      <c r="D35" s="3">
        <v>74</v>
      </c>
      <c r="E35" s="3">
        <v>124.9</v>
      </c>
      <c r="F35" s="3">
        <v>115.8</v>
      </c>
      <c r="G35" s="3">
        <v>105.4</v>
      </c>
      <c r="H35" s="3">
        <v>97.8</v>
      </c>
      <c r="I35" s="3">
        <v>130.5</v>
      </c>
      <c r="J35" s="3">
        <v>169.3</v>
      </c>
      <c r="K35" s="3">
        <v>77.4</v>
      </c>
      <c r="L35" s="3">
        <v>76.8</v>
      </c>
      <c r="M35" s="3">
        <v>91.6</v>
      </c>
      <c r="N35" s="3">
        <v>94</v>
      </c>
      <c r="O35" s="3">
        <v>84.9</v>
      </c>
      <c r="P35" s="3">
        <v>83.2</v>
      </c>
      <c r="Q35" s="3">
        <v>85.8</v>
      </c>
      <c r="R35" s="3">
        <v>55.8</v>
      </c>
      <c r="S35" s="3">
        <v>0</v>
      </c>
      <c r="T35" s="3">
        <v>99.9</v>
      </c>
      <c r="U35" s="3">
        <v>72.4</v>
      </c>
      <c r="V35" s="28">
        <f t="shared" si="0"/>
        <v>39917</v>
      </c>
    </row>
    <row r="36" spans="1:22" ht="8.25" customHeight="1">
      <c r="A36" s="44" t="str">
        <f t="shared" si="1"/>
        <v>5</v>
      </c>
      <c r="B36" s="3">
        <v>90.8</v>
      </c>
      <c r="C36" s="3">
        <v>146.3</v>
      </c>
      <c r="D36" s="3">
        <v>84.3</v>
      </c>
      <c r="E36" s="3">
        <v>117.1</v>
      </c>
      <c r="F36" s="3">
        <v>113.3</v>
      </c>
      <c r="G36" s="3">
        <v>97.4</v>
      </c>
      <c r="H36" s="3">
        <v>94.5</v>
      </c>
      <c r="I36" s="3">
        <v>124</v>
      </c>
      <c r="J36" s="3">
        <v>161</v>
      </c>
      <c r="K36" s="3">
        <v>71.8</v>
      </c>
      <c r="L36" s="3">
        <v>78.5</v>
      </c>
      <c r="M36" s="3">
        <v>92.2</v>
      </c>
      <c r="N36" s="3">
        <v>88.9</v>
      </c>
      <c r="O36" s="3">
        <v>89.6</v>
      </c>
      <c r="P36" s="3">
        <v>87.2</v>
      </c>
      <c r="Q36" s="3">
        <v>97</v>
      </c>
      <c r="R36" s="3">
        <v>52.2</v>
      </c>
      <c r="S36" s="3">
        <v>0</v>
      </c>
      <c r="T36" s="3">
        <v>103.2</v>
      </c>
      <c r="U36" s="3">
        <v>76.6</v>
      </c>
      <c r="V36" s="28">
        <f t="shared" si="0"/>
        <v>39947</v>
      </c>
    </row>
    <row r="37" spans="1:22" ht="8.25" customHeight="1">
      <c r="A37" s="44" t="str">
        <f t="shared" si="1"/>
        <v>6</v>
      </c>
      <c r="B37" s="3">
        <v>90.8</v>
      </c>
      <c r="C37" s="3">
        <v>175</v>
      </c>
      <c r="D37" s="3">
        <v>82.9</v>
      </c>
      <c r="E37" s="3">
        <v>94.2</v>
      </c>
      <c r="F37" s="3">
        <v>117.9</v>
      </c>
      <c r="G37" s="3">
        <v>102.1</v>
      </c>
      <c r="H37" s="3">
        <v>86.1</v>
      </c>
      <c r="I37" s="3">
        <v>126.3</v>
      </c>
      <c r="J37" s="3">
        <v>155.3</v>
      </c>
      <c r="K37" s="3">
        <v>81.6</v>
      </c>
      <c r="L37" s="3">
        <v>80.2</v>
      </c>
      <c r="M37" s="3">
        <v>96.1</v>
      </c>
      <c r="N37" s="3">
        <v>88.1</v>
      </c>
      <c r="O37" s="3">
        <v>88.2</v>
      </c>
      <c r="P37" s="3">
        <v>85</v>
      </c>
      <c r="Q37" s="3">
        <v>97</v>
      </c>
      <c r="R37" s="3">
        <v>51.6</v>
      </c>
      <c r="S37" s="3">
        <v>0</v>
      </c>
      <c r="T37" s="3">
        <v>103.4</v>
      </c>
      <c r="U37" s="3">
        <v>72.9</v>
      </c>
      <c r="V37" s="28">
        <f t="shared" si="0"/>
        <v>39977</v>
      </c>
    </row>
    <row r="38" spans="1:22" ht="8.25" customHeight="1">
      <c r="A38" s="44" t="str">
        <f t="shared" si="1"/>
        <v>7</v>
      </c>
      <c r="B38" s="3">
        <v>90.8</v>
      </c>
      <c r="C38" s="3">
        <v>152.7</v>
      </c>
      <c r="D38" s="3">
        <v>76.5</v>
      </c>
      <c r="E38" s="3">
        <v>84.8</v>
      </c>
      <c r="F38" s="3">
        <v>113.5</v>
      </c>
      <c r="G38" s="3">
        <v>120.2</v>
      </c>
      <c r="H38" s="3">
        <v>80.7</v>
      </c>
      <c r="I38" s="3">
        <v>119.3</v>
      </c>
      <c r="J38" s="3">
        <v>162.4</v>
      </c>
      <c r="K38" s="3">
        <v>75.8</v>
      </c>
      <c r="L38" s="3">
        <v>86.6</v>
      </c>
      <c r="M38" s="3">
        <v>96</v>
      </c>
      <c r="N38" s="3">
        <v>79.5</v>
      </c>
      <c r="O38" s="3">
        <v>84.5</v>
      </c>
      <c r="P38" s="3">
        <v>89.9</v>
      </c>
      <c r="Q38" s="3">
        <v>83.7</v>
      </c>
      <c r="R38" s="3">
        <v>49</v>
      </c>
      <c r="S38" s="3">
        <v>0</v>
      </c>
      <c r="T38" s="3">
        <v>106.3</v>
      </c>
      <c r="U38" s="3">
        <v>85.9</v>
      </c>
      <c r="V38" s="28">
        <f t="shared" si="0"/>
        <v>40007</v>
      </c>
    </row>
    <row r="39" spans="1:22" ht="8.25" customHeight="1">
      <c r="A39" s="44" t="str">
        <f t="shared" si="1"/>
        <v>8</v>
      </c>
      <c r="B39" s="3">
        <v>90.3</v>
      </c>
      <c r="C39" s="3">
        <v>158.2</v>
      </c>
      <c r="D39" s="3">
        <v>89.6</v>
      </c>
      <c r="E39" s="3">
        <v>77.6</v>
      </c>
      <c r="F39" s="3">
        <v>116.6</v>
      </c>
      <c r="G39" s="3">
        <v>151.7</v>
      </c>
      <c r="H39" s="3">
        <v>81.3</v>
      </c>
      <c r="I39" s="3">
        <v>117.3</v>
      </c>
      <c r="J39" s="3">
        <v>162.5</v>
      </c>
      <c r="K39" s="3">
        <v>76.6</v>
      </c>
      <c r="L39" s="3">
        <v>78.1</v>
      </c>
      <c r="M39" s="3">
        <v>94.3</v>
      </c>
      <c r="N39" s="3">
        <v>80.4</v>
      </c>
      <c r="O39" s="3">
        <v>86.9</v>
      </c>
      <c r="P39" s="3">
        <v>80.8</v>
      </c>
      <c r="Q39" s="3">
        <v>88.4</v>
      </c>
      <c r="R39" s="3">
        <v>46.7</v>
      </c>
      <c r="S39" s="3">
        <v>0</v>
      </c>
      <c r="T39" s="3">
        <v>106.4</v>
      </c>
      <c r="U39" s="3">
        <v>66.9</v>
      </c>
      <c r="V39" s="28">
        <f t="shared" si="0"/>
        <v>40037</v>
      </c>
    </row>
    <row r="40" spans="1:22" ht="8.25" customHeight="1">
      <c r="A40" s="44" t="str">
        <f t="shared" si="1"/>
        <v>9</v>
      </c>
      <c r="B40" s="3">
        <v>88.5</v>
      </c>
      <c r="C40" s="3">
        <v>161.8</v>
      </c>
      <c r="D40" s="3">
        <v>90.7</v>
      </c>
      <c r="E40" s="3">
        <v>80.1</v>
      </c>
      <c r="F40" s="3">
        <v>111.5</v>
      </c>
      <c r="G40" s="3">
        <v>154.3</v>
      </c>
      <c r="H40" s="3">
        <v>73.9</v>
      </c>
      <c r="I40" s="3">
        <v>125.1</v>
      </c>
      <c r="J40" s="3">
        <v>162.7</v>
      </c>
      <c r="K40" s="3">
        <v>77</v>
      </c>
      <c r="L40" s="3">
        <v>79.4</v>
      </c>
      <c r="M40" s="3">
        <v>92.2</v>
      </c>
      <c r="N40" s="3">
        <v>81.9</v>
      </c>
      <c r="O40" s="3">
        <v>83.6</v>
      </c>
      <c r="P40" s="3">
        <v>84.5</v>
      </c>
      <c r="Q40" s="3">
        <v>86.1</v>
      </c>
      <c r="R40" s="3">
        <v>47.6</v>
      </c>
      <c r="S40" s="3">
        <v>0</v>
      </c>
      <c r="T40" s="3">
        <v>103.7</v>
      </c>
      <c r="U40" s="3">
        <v>74</v>
      </c>
      <c r="V40" s="28">
        <f>V41-30</f>
        <v>40067</v>
      </c>
    </row>
    <row r="41" spans="1:22" ht="8.25" customHeight="1">
      <c r="A41" s="44" t="str">
        <f t="shared" si="1"/>
        <v>10</v>
      </c>
      <c r="B41" s="3">
        <v>83.1</v>
      </c>
      <c r="C41" s="3">
        <v>170.6</v>
      </c>
      <c r="D41" s="3">
        <v>95</v>
      </c>
      <c r="E41" s="3">
        <v>77.1</v>
      </c>
      <c r="F41" s="3">
        <v>103.6</v>
      </c>
      <c r="G41" s="3">
        <v>135.8</v>
      </c>
      <c r="H41" s="3">
        <v>66.5</v>
      </c>
      <c r="I41" s="3">
        <v>111.6</v>
      </c>
      <c r="J41" s="3">
        <v>156.4</v>
      </c>
      <c r="K41" s="3">
        <v>76.6</v>
      </c>
      <c r="L41" s="3">
        <v>79.6</v>
      </c>
      <c r="M41" s="3">
        <v>90.2</v>
      </c>
      <c r="N41" s="3">
        <v>83</v>
      </c>
      <c r="O41" s="3">
        <v>73.3</v>
      </c>
      <c r="P41" s="3">
        <v>82.1</v>
      </c>
      <c r="Q41" s="3">
        <v>86.2</v>
      </c>
      <c r="R41" s="3">
        <v>46.2</v>
      </c>
      <c r="S41" s="3">
        <v>0</v>
      </c>
      <c r="T41" s="3">
        <v>111.8</v>
      </c>
      <c r="U41" s="3">
        <v>66.7</v>
      </c>
      <c r="V41" s="28">
        <f>グラフ!L$1+10</f>
        <v>40097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75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74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65</v>
      </c>
      <c r="C3" s="38" t="s">
        <v>64</v>
      </c>
      <c r="D3" s="38" t="s">
        <v>64</v>
      </c>
      <c r="E3" s="38" t="s">
        <v>64</v>
      </c>
      <c r="F3" s="38" t="s">
        <v>64</v>
      </c>
      <c r="G3" s="38" t="s">
        <v>64</v>
      </c>
      <c r="H3" s="38" t="s">
        <v>64</v>
      </c>
      <c r="I3" s="38" t="s">
        <v>64</v>
      </c>
      <c r="J3" s="38" t="s">
        <v>64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19/10</v>
      </c>
      <c r="B17" s="3">
        <v>104.9</v>
      </c>
      <c r="C17" s="3">
        <v>103.5</v>
      </c>
      <c r="D17" s="3">
        <v>98.2</v>
      </c>
      <c r="E17" s="3">
        <v>100.8</v>
      </c>
      <c r="F17" s="3">
        <v>88.9</v>
      </c>
      <c r="G17" s="3">
        <v>104.7</v>
      </c>
      <c r="H17" s="3">
        <v>102.9</v>
      </c>
      <c r="I17" s="3">
        <v>105.4</v>
      </c>
      <c r="J17" s="3">
        <v>106.6</v>
      </c>
      <c r="K17" s="28">
        <f aca="true" t="shared" si="0" ref="K17:K39">K18-30</f>
        <v>39377</v>
      </c>
    </row>
    <row r="18" spans="1:11" ht="8.25" customHeight="1">
      <c r="A18" s="44" t="str">
        <f>TEXT(K18,IF(MONTH(K18)=1,"e/m","m"))</f>
        <v>11</v>
      </c>
      <c r="B18" s="3">
        <v>103</v>
      </c>
      <c r="C18" s="3">
        <v>101.9</v>
      </c>
      <c r="D18" s="3">
        <v>93</v>
      </c>
      <c r="E18" s="3">
        <v>95.2</v>
      </c>
      <c r="F18" s="3">
        <v>88.9</v>
      </c>
      <c r="G18" s="3">
        <v>104.1</v>
      </c>
      <c r="H18" s="3">
        <v>104</v>
      </c>
      <c r="I18" s="3">
        <v>104</v>
      </c>
      <c r="J18" s="3">
        <v>104.4</v>
      </c>
      <c r="K18" s="28">
        <f t="shared" si="0"/>
        <v>39407</v>
      </c>
    </row>
    <row r="19" spans="1:11" ht="8.25" customHeight="1">
      <c r="A19" s="44" t="str">
        <f>TEXT(K19,IF(MONTH(K19)=1,"e/m","m"))</f>
        <v>12</v>
      </c>
      <c r="B19" s="3">
        <v>103.7</v>
      </c>
      <c r="C19" s="3">
        <v>102.6</v>
      </c>
      <c r="D19" s="3">
        <v>98.6</v>
      </c>
      <c r="E19" s="3">
        <v>102</v>
      </c>
      <c r="F19" s="3">
        <v>87</v>
      </c>
      <c r="G19" s="3">
        <v>104.2</v>
      </c>
      <c r="H19" s="3">
        <v>101.5</v>
      </c>
      <c r="I19" s="3">
        <v>106.4</v>
      </c>
      <c r="J19" s="3">
        <v>105.9</v>
      </c>
      <c r="K19" s="28">
        <f t="shared" si="0"/>
        <v>39437</v>
      </c>
    </row>
    <row r="20" spans="1:11" ht="8.25" customHeight="1">
      <c r="A20" s="44" t="str">
        <f>TEXT(K20,IF(MONTH(K20)=1,"e/m","m"))</f>
        <v>20/1</v>
      </c>
      <c r="B20" s="3">
        <v>103</v>
      </c>
      <c r="C20" s="3">
        <v>101.8</v>
      </c>
      <c r="D20" s="3">
        <v>88.4</v>
      </c>
      <c r="E20" s="3">
        <v>88.7</v>
      </c>
      <c r="F20" s="3">
        <v>86.9</v>
      </c>
      <c r="G20" s="3">
        <v>105.1</v>
      </c>
      <c r="H20" s="3">
        <v>109.1</v>
      </c>
      <c r="I20" s="3">
        <v>100.4</v>
      </c>
      <c r="J20" s="3">
        <v>104.2</v>
      </c>
      <c r="K20" s="28">
        <f t="shared" si="0"/>
        <v>39467</v>
      </c>
    </row>
    <row r="21" spans="1:11" ht="8.25" customHeight="1">
      <c r="A21" s="44" t="str">
        <f aca="true" t="shared" si="1" ref="A21:A41">TEXT(K21,IF(MONTH(K21)=1,"e/m","m"))</f>
        <v>2</v>
      </c>
      <c r="B21" s="3">
        <v>101.7</v>
      </c>
      <c r="C21" s="3">
        <v>102.4</v>
      </c>
      <c r="D21" s="3">
        <v>88.2</v>
      </c>
      <c r="E21" s="3">
        <v>87.6</v>
      </c>
      <c r="F21" s="3">
        <v>88.5</v>
      </c>
      <c r="G21" s="3">
        <v>105.7</v>
      </c>
      <c r="H21" s="3">
        <v>109.3</v>
      </c>
      <c r="I21" s="3">
        <v>101.7</v>
      </c>
      <c r="J21" s="3">
        <v>102.1</v>
      </c>
      <c r="K21" s="28">
        <f t="shared" si="0"/>
        <v>39497</v>
      </c>
    </row>
    <row r="22" spans="1:11" ht="8.25" customHeight="1">
      <c r="A22" s="44" t="str">
        <f t="shared" si="1"/>
        <v>3</v>
      </c>
      <c r="B22" s="3">
        <v>100.1</v>
      </c>
      <c r="C22" s="3">
        <v>100.1</v>
      </c>
      <c r="D22" s="3">
        <v>87.3</v>
      </c>
      <c r="E22" s="3">
        <v>87.5</v>
      </c>
      <c r="F22" s="3">
        <v>87.3</v>
      </c>
      <c r="G22" s="3">
        <v>103.5</v>
      </c>
      <c r="H22" s="3">
        <v>109</v>
      </c>
      <c r="I22" s="3">
        <v>100</v>
      </c>
      <c r="J22" s="3">
        <v>99.1</v>
      </c>
      <c r="K22" s="28">
        <f t="shared" si="0"/>
        <v>39527</v>
      </c>
    </row>
    <row r="23" spans="1:11" ht="8.25" customHeight="1">
      <c r="A23" s="44" t="str">
        <f t="shared" si="1"/>
        <v>4</v>
      </c>
      <c r="B23" s="3">
        <v>97.3</v>
      </c>
      <c r="C23" s="3">
        <v>96.2</v>
      </c>
      <c r="D23" s="3">
        <v>84.5</v>
      </c>
      <c r="E23" s="3">
        <v>82.5</v>
      </c>
      <c r="F23" s="3">
        <v>90.9</v>
      </c>
      <c r="G23" s="3">
        <v>99.5</v>
      </c>
      <c r="H23" s="3">
        <v>98.4</v>
      </c>
      <c r="I23" s="3">
        <v>102.3</v>
      </c>
      <c r="J23" s="3">
        <v>99.4</v>
      </c>
      <c r="K23" s="28">
        <f t="shared" si="0"/>
        <v>39557</v>
      </c>
    </row>
    <row r="24" spans="1:11" ht="8.25" customHeight="1">
      <c r="A24" s="44" t="str">
        <f t="shared" si="1"/>
        <v>5</v>
      </c>
      <c r="B24" s="3">
        <v>102</v>
      </c>
      <c r="C24" s="3">
        <v>102.5</v>
      </c>
      <c r="D24" s="3">
        <v>85.1</v>
      </c>
      <c r="E24" s="3">
        <v>83.9</v>
      </c>
      <c r="F24" s="3">
        <v>88.1</v>
      </c>
      <c r="G24" s="3">
        <v>106.7</v>
      </c>
      <c r="H24" s="3">
        <v>107.8</v>
      </c>
      <c r="I24" s="3">
        <v>101.2</v>
      </c>
      <c r="J24" s="3">
        <v>100.8</v>
      </c>
      <c r="K24" s="28">
        <f t="shared" si="0"/>
        <v>39587</v>
      </c>
    </row>
    <row r="25" spans="1:11" ht="8.25" customHeight="1">
      <c r="A25" s="44" t="str">
        <f t="shared" si="1"/>
        <v>6</v>
      </c>
      <c r="B25" s="3">
        <v>98.9</v>
      </c>
      <c r="C25" s="3">
        <v>97.7</v>
      </c>
      <c r="D25" s="3">
        <v>83</v>
      </c>
      <c r="E25" s="3">
        <v>82.2</v>
      </c>
      <c r="F25" s="3">
        <v>86.8</v>
      </c>
      <c r="G25" s="3">
        <v>101.3</v>
      </c>
      <c r="H25" s="3">
        <v>100.3</v>
      </c>
      <c r="I25" s="3">
        <v>103.4</v>
      </c>
      <c r="J25" s="3">
        <v>100</v>
      </c>
      <c r="K25" s="28">
        <f t="shared" si="0"/>
        <v>39617</v>
      </c>
    </row>
    <row r="26" spans="1:11" ht="8.25" customHeight="1">
      <c r="A26" s="44" t="str">
        <f t="shared" si="1"/>
        <v>7</v>
      </c>
      <c r="B26" s="3">
        <v>104.3</v>
      </c>
      <c r="C26" s="3">
        <v>105.7</v>
      </c>
      <c r="D26" s="3">
        <v>85.7</v>
      </c>
      <c r="E26" s="3">
        <v>84.4</v>
      </c>
      <c r="F26" s="3">
        <v>89.5</v>
      </c>
      <c r="G26" s="3">
        <v>111</v>
      </c>
      <c r="H26" s="3">
        <v>111.1</v>
      </c>
      <c r="I26" s="3">
        <v>104.6</v>
      </c>
      <c r="J26" s="3">
        <v>102.9</v>
      </c>
      <c r="K26" s="28">
        <f t="shared" si="0"/>
        <v>39647</v>
      </c>
    </row>
    <row r="27" spans="1:11" ht="8.25" customHeight="1">
      <c r="A27" s="44" t="str">
        <f t="shared" si="1"/>
        <v>8</v>
      </c>
      <c r="B27" s="3">
        <v>98.2</v>
      </c>
      <c r="C27" s="3">
        <v>97</v>
      </c>
      <c r="D27" s="3">
        <v>82.7</v>
      </c>
      <c r="E27" s="3">
        <v>81.4</v>
      </c>
      <c r="F27" s="3">
        <v>84.6</v>
      </c>
      <c r="G27" s="3">
        <v>101.2</v>
      </c>
      <c r="H27" s="3">
        <v>101.5</v>
      </c>
      <c r="I27" s="3">
        <v>102</v>
      </c>
      <c r="J27" s="3">
        <v>98</v>
      </c>
      <c r="K27" s="28">
        <f t="shared" si="0"/>
        <v>39677</v>
      </c>
    </row>
    <row r="28" spans="1:11" ht="8.25" customHeight="1">
      <c r="A28" s="44" t="str">
        <f t="shared" si="1"/>
        <v>9</v>
      </c>
      <c r="B28" s="3">
        <v>96.5</v>
      </c>
      <c r="C28" s="3">
        <v>96.6</v>
      </c>
      <c r="D28" s="3">
        <v>84</v>
      </c>
      <c r="E28" s="3">
        <v>83.4</v>
      </c>
      <c r="F28" s="3">
        <v>87.1</v>
      </c>
      <c r="G28" s="3">
        <v>99.7</v>
      </c>
      <c r="H28" s="3">
        <v>96.8</v>
      </c>
      <c r="I28" s="3">
        <v>104.6</v>
      </c>
      <c r="J28" s="3">
        <v>97.1</v>
      </c>
      <c r="K28" s="28">
        <f t="shared" si="0"/>
        <v>39707</v>
      </c>
    </row>
    <row r="29" spans="1:11" ht="8.25" customHeight="1">
      <c r="A29" s="44" t="str">
        <f t="shared" si="1"/>
        <v>10</v>
      </c>
      <c r="B29" s="3">
        <v>93.7</v>
      </c>
      <c r="C29" s="3">
        <v>93.7</v>
      </c>
      <c r="D29" s="3">
        <v>83</v>
      </c>
      <c r="E29" s="3">
        <v>81.2</v>
      </c>
      <c r="F29" s="3">
        <v>88.5</v>
      </c>
      <c r="G29" s="3">
        <v>96.4</v>
      </c>
      <c r="H29" s="3">
        <v>90.1</v>
      </c>
      <c r="I29" s="3">
        <v>102.6</v>
      </c>
      <c r="J29" s="3">
        <v>93.4</v>
      </c>
      <c r="K29" s="28">
        <f t="shared" si="0"/>
        <v>39737</v>
      </c>
    </row>
    <row r="30" spans="1:11" ht="8.25" customHeight="1">
      <c r="A30" s="44" t="str">
        <f t="shared" si="1"/>
        <v>11</v>
      </c>
      <c r="B30" s="3">
        <v>90.7</v>
      </c>
      <c r="C30" s="3">
        <v>93.2</v>
      </c>
      <c r="D30" s="3">
        <v>76.5</v>
      </c>
      <c r="E30" s="3">
        <v>73.7</v>
      </c>
      <c r="F30" s="3">
        <v>87.2</v>
      </c>
      <c r="G30" s="3">
        <v>97.6</v>
      </c>
      <c r="H30" s="3">
        <v>91.8</v>
      </c>
      <c r="I30" s="3">
        <v>105.1</v>
      </c>
      <c r="J30" s="3">
        <v>87.4</v>
      </c>
      <c r="K30" s="28">
        <f t="shared" si="0"/>
        <v>39767</v>
      </c>
    </row>
    <row r="31" spans="1:11" ht="8.25" customHeight="1">
      <c r="A31" s="44" t="str">
        <f t="shared" si="1"/>
        <v>12</v>
      </c>
      <c r="B31" s="3">
        <v>84.6</v>
      </c>
      <c r="C31" s="3">
        <v>89.7</v>
      </c>
      <c r="D31" s="3">
        <v>77.8</v>
      </c>
      <c r="E31" s="3">
        <v>76.8</v>
      </c>
      <c r="F31" s="3">
        <v>81.7</v>
      </c>
      <c r="G31" s="3">
        <v>93.3</v>
      </c>
      <c r="H31" s="3">
        <v>80.1</v>
      </c>
      <c r="I31" s="3">
        <v>106.2</v>
      </c>
      <c r="J31" s="3">
        <v>79.2</v>
      </c>
      <c r="K31" s="28">
        <f t="shared" si="0"/>
        <v>39797</v>
      </c>
    </row>
    <row r="32" spans="1:11" ht="8.25" customHeight="1">
      <c r="A32" s="44" t="str">
        <f t="shared" si="1"/>
        <v>21/1</v>
      </c>
      <c r="B32" s="3">
        <v>75.9</v>
      </c>
      <c r="C32" s="3">
        <v>81.3</v>
      </c>
      <c r="D32" s="3">
        <v>72.7</v>
      </c>
      <c r="E32" s="3">
        <v>69.9</v>
      </c>
      <c r="F32" s="3">
        <v>82.1</v>
      </c>
      <c r="G32" s="3">
        <v>83.4</v>
      </c>
      <c r="H32" s="3">
        <v>78.5</v>
      </c>
      <c r="I32" s="3">
        <v>89.9</v>
      </c>
      <c r="J32" s="3">
        <v>69</v>
      </c>
      <c r="K32" s="28">
        <f t="shared" si="0"/>
        <v>39827</v>
      </c>
    </row>
    <row r="33" spans="1:11" ht="8.25" customHeight="1">
      <c r="A33" s="44" t="str">
        <f t="shared" si="1"/>
        <v>2</v>
      </c>
      <c r="B33" s="3">
        <v>70.2</v>
      </c>
      <c r="C33" s="3">
        <v>79.7</v>
      </c>
      <c r="D33" s="3">
        <v>69.7</v>
      </c>
      <c r="E33" s="3">
        <v>67.4</v>
      </c>
      <c r="F33" s="3">
        <v>76.5</v>
      </c>
      <c r="G33" s="3">
        <v>82</v>
      </c>
      <c r="H33" s="3">
        <v>77.5</v>
      </c>
      <c r="I33" s="3">
        <v>88</v>
      </c>
      <c r="J33" s="3">
        <v>58.8</v>
      </c>
      <c r="K33" s="28">
        <f t="shared" si="0"/>
        <v>39857</v>
      </c>
    </row>
    <row r="34" spans="1:11" ht="8.25" customHeight="1">
      <c r="A34" s="44" t="str">
        <f t="shared" si="1"/>
        <v>3</v>
      </c>
      <c r="B34" s="3">
        <v>70</v>
      </c>
      <c r="C34" s="3">
        <v>77.7</v>
      </c>
      <c r="D34" s="3">
        <v>72.7</v>
      </c>
      <c r="E34" s="3">
        <v>72.6</v>
      </c>
      <c r="F34" s="3">
        <v>74.1</v>
      </c>
      <c r="G34" s="3">
        <v>78.9</v>
      </c>
      <c r="H34" s="3">
        <v>73.1</v>
      </c>
      <c r="I34" s="3">
        <v>89.1</v>
      </c>
      <c r="J34" s="3">
        <v>59</v>
      </c>
      <c r="K34" s="28">
        <f t="shared" si="0"/>
        <v>39887</v>
      </c>
    </row>
    <row r="35" spans="1:11" ht="8.25" customHeight="1">
      <c r="A35" s="44" t="str">
        <f t="shared" si="1"/>
        <v>4</v>
      </c>
      <c r="B35" s="3">
        <v>73</v>
      </c>
      <c r="C35" s="3">
        <v>81.9</v>
      </c>
      <c r="D35" s="3">
        <v>79.5</v>
      </c>
      <c r="E35" s="3">
        <v>80</v>
      </c>
      <c r="F35" s="3">
        <v>78.1</v>
      </c>
      <c r="G35" s="3">
        <v>82.9</v>
      </c>
      <c r="H35" s="3">
        <v>67.2</v>
      </c>
      <c r="I35" s="3">
        <v>102</v>
      </c>
      <c r="J35" s="3">
        <v>61.9</v>
      </c>
      <c r="K35" s="28">
        <f t="shared" si="0"/>
        <v>39917</v>
      </c>
    </row>
    <row r="36" spans="1:11" ht="8.25" customHeight="1">
      <c r="A36" s="44" t="str">
        <f t="shared" si="1"/>
        <v>5</v>
      </c>
      <c r="B36" s="3">
        <v>76.9</v>
      </c>
      <c r="C36" s="3">
        <v>83.5</v>
      </c>
      <c r="D36" s="3">
        <v>81.9</v>
      </c>
      <c r="E36" s="3">
        <v>83.7</v>
      </c>
      <c r="F36" s="3">
        <v>74.7</v>
      </c>
      <c r="G36" s="3">
        <v>83.7</v>
      </c>
      <c r="H36" s="3">
        <v>74.8</v>
      </c>
      <c r="I36" s="3">
        <v>90.6</v>
      </c>
      <c r="J36" s="3">
        <v>68.1</v>
      </c>
      <c r="K36" s="28">
        <f t="shared" si="0"/>
        <v>39947</v>
      </c>
    </row>
    <row r="37" spans="1:11" ht="8.25" customHeight="1">
      <c r="A37" s="44" t="str">
        <f t="shared" si="1"/>
        <v>6</v>
      </c>
      <c r="B37" s="3">
        <v>77.7</v>
      </c>
      <c r="C37" s="3">
        <v>83.1</v>
      </c>
      <c r="D37" s="3">
        <v>77.2</v>
      </c>
      <c r="E37" s="3">
        <v>79.3</v>
      </c>
      <c r="F37" s="3">
        <v>70.9</v>
      </c>
      <c r="G37" s="3">
        <v>84.6</v>
      </c>
      <c r="H37" s="3">
        <v>75.6</v>
      </c>
      <c r="I37" s="3">
        <v>96.4</v>
      </c>
      <c r="J37" s="3">
        <v>69.9</v>
      </c>
      <c r="K37" s="28">
        <f t="shared" si="0"/>
        <v>39977</v>
      </c>
    </row>
    <row r="38" spans="1:11" ht="8.25" customHeight="1">
      <c r="A38" s="44" t="str">
        <f t="shared" si="1"/>
        <v>7</v>
      </c>
      <c r="B38" s="3">
        <v>80.5</v>
      </c>
      <c r="C38" s="3">
        <v>84.9</v>
      </c>
      <c r="D38" s="3">
        <v>77.3</v>
      </c>
      <c r="E38" s="3">
        <v>79.9</v>
      </c>
      <c r="F38" s="3">
        <v>68.6</v>
      </c>
      <c r="G38" s="3">
        <v>87.3</v>
      </c>
      <c r="H38" s="3">
        <v>69.1</v>
      </c>
      <c r="I38" s="3">
        <v>102.8</v>
      </c>
      <c r="J38" s="3">
        <v>75.1</v>
      </c>
      <c r="K38" s="28">
        <f t="shared" si="0"/>
        <v>40007</v>
      </c>
    </row>
    <row r="39" spans="1:11" ht="8.25" customHeight="1">
      <c r="A39" s="44" t="str">
        <f t="shared" si="1"/>
        <v>8</v>
      </c>
      <c r="B39" s="3">
        <v>77.6</v>
      </c>
      <c r="C39" s="3">
        <v>78.9</v>
      </c>
      <c r="D39" s="3">
        <v>76.7</v>
      </c>
      <c r="E39" s="3">
        <v>76.8</v>
      </c>
      <c r="F39" s="3">
        <v>73.6</v>
      </c>
      <c r="G39" s="3">
        <v>79.7</v>
      </c>
      <c r="H39" s="3">
        <v>63.4</v>
      </c>
      <c r="I39" s="3">
        <v>98.3</v>
      </c>
      <c r="J39" s="3">
        <v>74.5</v>
      </c>
      <c r="K39" s="28">
        <f t="shared" si="0"/>
        <v>40037</v>
      </c>
    </row>
    <row r="40" spans="1:11" ht="8.25" customHeight="1">
      <c r="A40" s="44" t="str">
        <f t="shared" si="1"/>
        <v>9</v>
      </c>
      <c r="B40" s="3">
        <v>79.3</v>
      </c>
      <c r="C40" s="3">
        <v>83.6</v>
      </c>
      <c r="D40" s="3">
        <v>79.4</v>
      </c>
      <c r="E40" s="3">
        <v>81.2</v>
      </c>
      <c r="F40" s="3">
        <v>73.2</v>
      </c>
      <c r="G40" s="3">
        <v>84.1</v>
      </c>
      <c r="H40" s="3">
        <v>69.3</v>
      </c>
      <c r="I40" s="3">
        <v>101.7</v>
      </c>
      <c r="J40" s="3">
        <v>75</v>
      </c>
      <c r="K40" s="28">
        <f>K41-30</f>
        <v>40067</v>
      </c>
    </row>
    <row r="41" spans="1:11" ht="8.25" customHeight="1">
      <c r="A41" s="44" t="str">
        <f t="shared" si="1"/>
        <v>10</v>
      </c>
      <c r="B41" s="3">
        <v>76.8</v>
      </c>
      <c r="C41" s="3">
        <v>76.5</v>
      </c>
      <c r="D41" s="3">
        <v>73.4</v>
      </c>
      <c r="E41" s="3">
        <v>74.7</v>
      </c>
      <c r="F41" s="3">
        <v>69.8</v>
      </c>
      <c r="G41" s="3">
        <v>77.3</v>
      </c>
      <c r="H41" s="3">
        <v>61.3</v>
      </c>
      <c r="I41" s="3">
        <v>93.2</v>
      </c>
      <c r="J41" s="3">
        <v>77</v>
      </c>
      <c r="K41" s="28">
        <f>グラフ!L$1+10</f>
        <v>40097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4" sqref="B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77</v>
      </c>
      <c r="E1" s="43" t="s">
        <v>70</v>
      </c>
      <c r="F1" s="54" t="s">
        <v>81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58</v>
      </c>
    </row>
    <row r="4" spans="1:2" ht="8.25" customHeight="1">
      <c r="A4" s="39" t="s">
        <v>76</v>
      </c>
      <c r="B4" s="50">
        <f>('国季生産'!B41/'国季生産'!B40-1)*100</f>
        <v>0.4667444574095514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19/10</v>
      </c>
      <c r="B17" s="53">
        <v>110</v>
      </c>
      <c r="C17" s="55">
        <f aca="true" t="shared" si="0" ref="C17:C39">C18-30</f>
        <v>39377</v>
      </c>
    </row>
    <row r="18" spans="1:3" ht="8.25" customHeight="1">
      <c r="A18" s="44" t="str">
        <f aca="true" t="shared" si="1" ref="A18:A41">TEXT(C18,IF(MONTH(C18)=1,"e/m","m"))</f>
        <v>11</v>
      </c>
      <c r="B18" s="53">
        <v>108.4</v>
      </c>
      <c r="C18" s="55">
        <f t="shared" si="0"/>
        <v>39407</v>
      </c>
    </row>
    <row r="19" spans="1:3" ht="8.25" customHeight="1">
      <c r="A19" s="44" t="str">
        <f t="shared" si="1"/>
        <v>12</v>
      </c>
      <c r="B19" s="53">
        <v>109.1</v>
      </c>
      <c r="C19" s="55">
        <f t="shared" si="0"/>
        <v>39437</v>
      </c>
    </row>
    <row r="20" spans="1:3" ht="8.25" customHeight="1">
      <c r="A20" s="44" t="str">
        <f t="shared" si="1"/>
        <v>20/1</v>
      </c>
      <c r="B20" s="53">
        <v>109.6</v>
      </c>
      <c r="C20" s="55">
        <f t="shared" si="0"/>
        <v>39467</v>
      </c>
    </row>
    <row r="21" spans="1:3" ht="8.25" customHeight="1">
      <c r="A21" s="44" t="str">
        <f t="shared" si="1"/>
        <v>2</v>
      </c>
      <c r="B21" s="53">
        <v>110.1</v>
      </c>
      <c r="C21" s="55">
        <f t="shared" si="0"/>
        <v>39497</v>
      </c>
    </row>
    <row r="22" spans="1:3" ht="8.25" customHeight="1">
      <c r="A22" s="44" t="str">
        <f t="shared" si="1"/>
        <v>3</v>
      </c>
      <c r="B22" s="53">
        <v>108.7</v>
      </c>
      <c r="C22" s="55">
        <f t="shared" si="0"/>
        <v>39527</v>
      </c>
    </row>
    <row r="23" spans="1:3" ht="8.25" customHeight="1">
      <c r="A23" s="44" t="str">
        <f t="shared" si="1"/>
        <v>4</v>
      </c>
      <c r="B23" s="53">
        <v>108</v>
      </c>
      <c r="C23" s="55">
        <f t="shared" si="0"/>
        <v>39557</v>
      </c>
    </row>
    <row r="24" spans="1:3" ht="8.25" customHeight="1">
      <c r="A24" s="44" t="str">
        <f t="shared" si="1"/>
        <v>5</v>
      </c>
      <c r="B24" s="53">
        <v>109.3</v>
      </c>
      <c r="C24" s="55">
        <f t="shared" si="0"/>
        <v>39587</v>
      </c>
    </row>
    <row r="25" spans="1:3" ht="8.25" customHeight="1">
      <c r="A25" s="44" t="str">
        <f t="shared" si="1"/>
        <v>6</v>
      </c>
      <c r="B25" s="53">
        <v>107.1</v>
      </c>
      <c r="C25" s="55">
        <f t="shared" si="0"/>
        <v>39617</v>
      </c>
    </row>
    <row r="26" spans="1:3" ht="8.25" customHeight="1">
      <c r="A26" s="44" t="str">
        <f t="shared" si="1"/>
        <v>7</v>
      </c>
      <c r="B26" s="53">
        <v>106.8</v>
      </c>
      <c r="C26" s="55">
        <f t="shared" si="0"/>
        <v>39647</v>
      </c>
    </row>
    <row r="27" spans="1:3" ht="8.25" customHeight="1">
      <c r="A27" s="44" t="str">
        <f t="shared" si="1"/>
        <v>8</v>
      </c>
      <c r="B27" s="53">
        <v>103.5</v>
      </c>
      <c r="C27" s="55">
        <f t="shared" si="0"/>
        <v>39677</v>
      </c>
    </row>
    <row r="28" spans="1:3" ht="8.25" customHeight="1">
      <c r="A28" s="44" t="str">
        <f t="shared" si="1"/>
        <v>9</v>
      </c>
      <c r="B28" s="53">
        <v>103.6</v>
      </c>
      <c r="C28" s="55">
        <f t="shared" si="0"/>
        <v>39707</v>
      </c>
    </row>
    <row r="29" spans="1:3" ht="8.25" customHeight="1">
      <c r="A29" s="45" t="str">
        <f t="shared" si="1"/>
        <v>10</v>
      </c>
      <c r="B29" s="53">
        <v>100.1</v>
      </c>
      <c r="C29" s="55">
        <f t="shared" si="0"/>
        <v>39737</v>
      </c>
    </row>
    <row r="30" spans="1:3" ht="8.25" customHeight="1">
      <c r="A30" s="45" t="str">
        <f t="shared" si="1"/>
        <v>11</v>
      </c>
      <c r="B30" s="53">
        <v>93.1</v>
      </c>
      <c r="C30" s="55">
        <f t="shared" si="0"/>
        <v>39767</v>
      </c>
    </row>
    <row r="31" spans="1:3" ht="8.25" customHeight="1">
      <c r="A31" s="45" t="str">
        <f t="shared" si="1"/>
        <v>12</v>
      </c>
      <c r="B31" s="53">
        <v>85.3</v>
      </c>
      <c r="C31" s="55">
        <f t="shared" si="0"/>
        <v>39797</v>
      </c>
    </row>
    <row r="32" spans="1:3" ht="8.25" customHeight="1">
      <c r="A32" s="45" t="str">
        <f t="shared" si="1"/>
        <v>21/1</v>
      </c>
      <c r="B32" s="53">
        <v>76.7</v>
      </c>
      <c r="C32" s="55">
        <f t="shared" si="0"/>
        <v>39827</v>
      </c>
    </row>
    <row r="33" spans="1:3" ht="8.25" customHeight="1">
      <c r="A33" s="45" t="str">
        <f t="shared" si="1"/>
        <v>2</v>
      </c>
      <c r="B33" s="53">
        <v>69.5</v>
      </c>
      <c r="C33" s="55">
        <f t="shared" si="0"/>
        <v>39857</v>
      </c>
    </row>
    <row r="34" spans="1:3" ht="8.25" customHeight="1">
      <c r="A34" s="44" t="str">
        <f t="shared" si="1"/>
        <v>3</v>
      </c>
      <c r="B34" s="53">
        <v>70.6</v>
      </c>
      <c r="C34" s="55">
        <f t="shared" si="0"/>
        <v>39887</v>
      </c>
    </row>
    <row r="35" spans="1:3" ht="8.25" customHeight="1">
      <c r="A35" s="44" t="str">
        <f t="shared" si="1"/>
        <v>4</v>
      </c>
      <c r="B35" s="53">
        <v>74.8</v>
      </c>
      <c r="C35" s="55">
        <f t="shared" si="0"/>
        <v>39917</v>
      </c>
    </row>
    <row r="36" spans="1:3" ht="8.25" customHeight="1">
      <c r="A36" s="44" t="str">
        <f t="shared" si="1"/>
        <v>5</v>
      </c>
      <c r="B36" s="53">
        <v>79.1</v>
      </c>
      <c r="C36" s="55">
        <f t="shared" si="0"/>
        <v>39947</v>
      </c>
    </row>
    <row r="37" spans="1:3" ht="8.25" customHeight="1">
      <c r="A37" s="44" t="str">
        <f t="shared" si="1"/>
        <v>6</v>
      </c>
      <c r="B37" s="53">
        <v>80.9</v>
      </c>
      <c r="C37" s="55">
        <f t="shared" si="0"/>
        <v>39977</v>
      </c>
    </row>
    <row r="38" spans="1:3" ht="8.25" customHeight="1">
      <c r="A38" s="44" t="str">
        <f t="shared" si="1"/>
        <v>7</v>
      </c>
      <c r="B38" s="53">
        <v>82.6</v>
      </c>
      <c r="C38" s="55">
        <f t="shared" si="0"/>
        <v>40007</v>
      </c>
    </row>
    <row r="39" spans="1:3" ht="8.25" customHeight="1">
      <c r="A39" s="44" t="str">
        <f t="shared" si="1"/>
        <v>8</v>
      </c>
      <c r="B39" s="53">
        <v>83.9</v>
      </c>
      <c r="C39" s="55">
        <f t="shared" si="0"/>
        <v>40037</v>
      </c>
    </row>
    <row r="40" spans="1:3" ht="8.25" customHeight="1">
      <c r="A40" s="44" t="str">
        <f t="shared" si="1"/>
        <v>9</v>
      </c>
      <c r="B40" s="53">
        <v>85.7</v>
      </c>
      <c r="C40" s="55">
        <f>C41-30</f>
        <v>40067</v>
      </c>
    </row>
    <row r="41" spans="1:3" ht="8.25" customHeight="1">
      <c r="A41" s="44" t="str">
        <f t="shared" si="1"/>
        <v>10</v>
      </c>
      <c r="B41" s="53">
        <v>86.1</v>
      </c>
      <c r="C41" s="55">
        <f>グラフ!L$1+10</f>
        <v>40097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workbookViewId="0" topLeftCell="A1">
      <selection activeCell="M7" sqref="M7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40087</v>
      </c>
      <c r="M1" s="23">
        <v>40148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82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21 年 10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79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21 年 12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52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79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79</v>
      </c>
    </row>
    <row r="152" ht="17.25">
      <c r="B152" s="10" t="s">
        <v>35</v>
      </c>
    </row>
    <row r="153" ht="14.25">
      <c r="G153" s="6" t="s">
        <v>79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79</v>
      </c>
    </row>
    <row r="214" ht="17.25">
      <c r="B214" s="10" t="s">
        <v>37</v>
      </c>
    </row>
    <row r="215" ht="14.25">
      <c r="G215" s="6" t="s">
        <v>79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79</v>
      </c>
    </row>
    <row r="276" ht="17.25">
      <c r="B276" s="10" t="s">
        <v>39</v>
      </c>
    </row>
    <row r="277" ht="14.25">
      <c r="G277" s="6" t="s">
        <v>79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79</v>
      </c>
    </row>
    <row r="338" ht="17.25">
      <c r="B338" s="10" t="s">
        <v>31</v>
      </c>
    </row>
    <row r="339" ht="14.25">
      <c r="G339" s="6" t="s">
        <v>79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2009-12-11T11:07:01Z</cp:lastPrinted>
  <dcterms:created xsi:type="dcterms:W3CDTF">1998-05-18T06:09:57Z</dcterms:created>
  <dcterms:modified xsi:type="dcterms:W3CDTF">2009-12-18T05:14:31Z</dcterms:modified>
  <cp:category/>
  <cp:version/>
  <cp:contentType/>
  <cp:contentStatus/>
</cp:coreProperties>
</file>