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" yWindow="120" windowWidth="10245" windowHeight="5070" tabRatio="769" firstSheet="2" activeTab="2"/>
  </bookViews>
  <sheets>
    <sheet name="元データ" sheetId="1" state="hidden" r:id="rId1"/>
    <sheet name="四半期計算" sheetId="2" state="hidden" r:id="rId2"/>
    <sheet name="四半期推移・循環" sheetId="3" r:id="rId3"/>
  </sheets>
  <definedNames>
    <definedName name="_xlnm.Print_Area" localSheetId="0">'元データ'!$A$174:$K$208</definedName>
    <definedName name="_xlnm.Print_Area" localSheetId="1">'四半期計算'!$A$1:$N$76</definedName>
    <definedName name="_xlnm.Print_Area" localSheetId="2">'四半期推移・循環'!$A$1:$K$62</definedName>
    <definedName name="_xlnm.Print_Titles" localSheetId="0">'元データ'!$1:$4</definedName>
    <definedName name="県在庫四半期">'四半期計算'!$H$49:$H$71</definedName>
    <definedName name="県出荷四半期">'四半期計算'!$G$49:$G$71</definedName>
    <definedName name="県生産四半期">'四半期計算'!$F$49:$F$71</definedName>
    <definedName name="県対比四半期">'四半期計算'!$L$49:$L$71</definedName>
    <definedName name="項目軸四半期">'四半期計算'!$A$49:$B$71</definedName>
    <definedName name="国生産四半期">'四半期計算'!$I$49:$I$71</definedName>
    <definedName name="在庫比四半期">'四半期計算'!$N$49:$N$71</definedName>
    <definedName name="生産比四半期">'四半期計算'!$L$49:$L$71</definedName>
  </definedNames>
  <calcPr fullCalcOnLoad="1"/>
</workbook>
</file>

<file path=xl/sharedStrings.xml><?xml version="1.0" encoding="utf-8"?>
<sst xmlns="http://schemas.openxmlformats.org/spreadsheetml/2006/main" count="193" uniqueCount="87">
  <si>
    <t>生産指数</t>
  </si>
  <si>
    <t>出荷指数</t>
  </si>
  <si>
    <t>在庫指数</t>
  </si>
  <si>
    <t xml:space="preserve"> </t>
  </si>
  <si>
    <t>Ⅰ</t>
  </si>
  <si>
    <t>Ⅱ</t>
  </si>
  <si>
    <t>Ⅲ</t>
  </si>
  <si>
    <t>Ⅳ</t>
  </si>
  <si>
    <t>10年</t>
  </si>
  <si>
    <t>11年</t>
  </si>
  <si>
    <t>12年</t>
  </si>
  <si>
    <t>13年</t>
  </si>
  <si>
    <t>14年</t>
  </si>
  <si>
    <t xml:space="preserve"> </t>
  </si>
  <si>
    <t>年</t>
  </si>
  <si>
    <t>月</t>
  </si>
  <si>
    <t>15年</t>
  </si>
  <si>
    <t xml:space="preserve">10Ⅰ </t>
  </si>
  <si>
    <t xml:space="preserve">  10Ⅱ </t>
  </si>
  <si>
    <t xml:space="preserve">10Ⅲ </t>
  </si>
  <si>
    <t xml:space="preserve">         10Ⅳ</t>
  </si>
  <si>
    <t xml:space="preserve">            11Ⅱ</t>
  </si>
  <si>
    <t xml:space="preserve">       11Ⅰ  14Ⅲ</t>
  </si>
  <si>
    <t xml:space="preserve">  14Ⅳ</t>
  </si>
  <si>
    <t xml:space="preserve">       15Ⅰ</t>
  </si>
  <si>
    <t xml:space="preserve">       11Ⅲ</t>
  </si>
  <si>
    <t>　　　15・5月</t>
  </si>
  <si>
    <t>11Ⅳ</t>
  </si>
  <si>
    <t>　　　12Ⅰ</t>
  </si>
  <si>
    <t>12Ⅱ</t>
  </si>
  <si>
    <t>　　　12Ⅲ</t>
  </si>
  <si>
    <t>12Ⅳ</t>
  </si>
  <si>
    <t xml:space="preserve">　　　　　13Ⅰ </t>
  </si>
  <si>
    <t xml:space="preserve">　　　13Ⅱ </t>
  </si>
  <si>
    <t xml:space="preserve">　　　　13Ⅲ </t>
  </si>
  <si>
    <t>　　　13Ⅳ</t>
  </si>
  <si>
    <t>　　14Ⅰ</t>
  </si>
  <si>
    <t>　14Ⅱ</t>
  </si>
  <si>
    <t>20年</t>
  </si>
  <si>
    <t>生産</t>
  </si>
  <si>
    <t>出荷</t>
  </si>
  <si>
    <t>在庫</t>
  </si>
  <si>
    <t>16年</t>
  </si>
  <si>
    <t>17年</t>
  </si>
  <si>
    <t>18年</t>
  </si>
  <si>
    <t>19年</t>
  </si>
  <si>
    <t>国(生産指数)</t>
  </si>
  <si>
    <t>期</t>
  </si>
  <si>
    <t>(月)</t>
  </si>
  <si>
    <t>月次データ入力（順次値入力）</t>
  </si>
  <si>
    <t>月数</t>
  </si>
  <si>
    <t>対象</t>
  </si>
  <si>
    <t>四半期データ計算（順次計算式コピー）</t>
  </si>
  <si>
    <t>9年</t>
  </si>
  <si>
    <t>-原指数</t>
  </si>
  <si>
    <t>県</t>
  </si>
  <si>
    <t>県</t>
  </si>
  <si>
    <t>国</t>
  </si>
  <si>
    <t>-季調済指数</t>
  </si>
  <si>
    <t>-季調済指数</t>
  </si>
  <si>
    <t>-原指数（四半期）</t>
  </si>
  <si>
    <t>-季調済（四半期）</t>
  </si>
  <si>
    <t>前年同期比</t>
  </si>
  <si>
    <t>-原指数</t>
  </si>
  <si>
    <r>
      <t>2</t>
    </r>
    <r>
      <rPr>
        <sz val="11"/>
        <rFont val="ＭＳ Ｐゴシック"/>
        <family val="3"/>
      </rPr>
      <t>1年</t>
    </r>
  </si>
  <si>
    <r>
      <t>2</t>
    </r>
    <r>
      <rPr>
        <sz val="11"/>
        <rFont val="ＭＳ Ｐゴシック"/>
        <family val="3"/>
      </rPr>
      <t>2年</t>
    </r>
  </si>
  <si>
    <t>Ⅰ</t>
  </si>
  <si>
    <t>Ⅱ</t>
  </si>
  <si>
    <t>Ⅲ</t>
  </si>
  <si>
    <t>Ⅳ</t>
  </si>
  <si>
    <r>
      <t>2</t>
    </r>
    <r>
      <rPr>
        <sz val="11"/>
        <rFont val="ＭＳ Ｐゴシック"/>
        <family val="3"/>
      </rPr>
      <t>3年</t>
    </r>
  </si>
  <si>
    <r>
      <t>2</t>
    </r>
    <r>
      <rPr>
        <sz val="11"/>
        <rFont val="ＭＳ Ｐゴシック"/>
        <family val="3"/>
      </rPr>
      <t>4年</t>
    </r>
  </si>
  <si>
    <t>Ⅱ</t>
  </si>
  <si>
    <r>
      <t>2</t>
    </r>
    <r>
      <rPr>
        <sz val="11"/>
        <rFont val="ＭＳ Ｐゴシック"/>
        <family val="3"/>
      </rPr>
      <t>5年</t>
    </r>
  </si>
  <si>
    <t>　　　　・在庫積み増し局面（景気拡大期）</t>
  </si>
  <si>
    <t>　　　　・在庫積み上がり局面（景気後退初期）</t>
  </si>
  <si>
    <t>　　　　・在庫調整局面（景気後退期）</t>
  </si>
  <si>
    <t>　　　　　　適正水準を超えた在庫を減らすため、生産を抑え、在庫調整を図る。</t>
  </si>
  <si>
    <t>　　　　・意図せざる在庫減局面（景気拡大初期）</t>
  </si>
  <si>
    <t>　　　　　　需要が供給より多くなると、生産を拡大し、在庫を積み増して需要に対処する。</t>
  </si>
  <si>
    <t>　　　　　　供給が需要より多くなってくると、生産の伸びが鈍化し、在庫が適正水準を超え、</t>
  </si>
  <si>
    <t>　　　　　　在庫の積み上がりが起こる。</t>
  </si>
  <si>
    <t>　　　　　　需要の増加に生産が追いつかず、在庫が減少する。</t>
  </si>
  <si>
    <t>在庫循環図</t>
  </si>
  <si>
    <t xml:space="preserve">   － 12 －</t>
  </si>
  <si>
    <r>
      <t>2</t>
    </r>
    <r>
      <rPr>
        <sz val="11"/>
        <rFont val="ＭＳ Ｐゴシック"/>
        <family val="3"/>
      </rPr>
      <t>6年</t>
    </r>
  </si>
  <si>
    <r>
      <t>2</t>
    </r>
    <r>
      <rPr>
        <sz val="11"/>
        <rFont val="ＭＳ Ｐゴシック"/>
        <family val="3"/>
      </rPr>
      <t>7年</t>
    </r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</si>
</sst>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"/>
    <numFmt numFmtId="179" formatCode="0.00_ "/>
    <numFmt numFmtId="180" formatCode="0.0000"/>
    <numFmt numFmtId="181" formatCode="0.000"/>
    <numFmt numFmtId="182" formatCode="0.0%"/>
    <numFmt numFmtId="183" formatCode="0.0_);[Red]\(0.0\)"/>
    <numFmt numFmtId="184" formatCode="0_);[Red]\(0\)"/>
    <numFmt numFmtId="185" formatCode="[$-411]e\.m"/>
    <numFmt numFmtId="186" formatCode="mmm\-yyyy"/>
    <numFmt numFmtId="187" formatCode="#,##0.0;[Red]\-#,##0.0"/>
    <numFmt numFmtId="188" formatCode="0.0_ ;[Red]\-0.0\ "/>
    <numFmt numFmtId="189" formatCode="#,##0.0_ ;[Red]\-#,##0.0\ "/>
    <numFmt numFmtId="190" formatCode="0.00_);[Red]\(0.00\)"/>
    <numFmt numFmtId="191" formatCode="#,##0.0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8"/>
      <name val="ＭＳ Ｐ明朝"/>
      <family val="1"/>
    </font>
    <font>
      <sz val="10"/>
      <name val="ＭＳ Ｐゴシック"/>
      <family val="3"/>
    </font>
    <font>
      <sz val="8"/>
      <name val="ＭＳ Ｐゴシック"/>
      <family val="3"/>
    </font>
    <font>
      <sz val="6"/>
      <name val="ＭＳ Ｐ明朝"/>
      <family val="1"/>
    </font>
    <font>
      <u val="single"/>
      <sz val="11"/>
      <color indexed="12"/>
      <name val="ＭＳ Ｐゴシック"/>
      <family val="3"/>
    </font>
    <font>
      <b/>
      <sz val="10"/>
      <name val="ＭＳ Ｐゴシック"/>
      <family val="3"/>
    </font>
    <font>
      <sz val="11"/>
      <color indexed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color indexed="8"/>
      <name val="ＭＳ Ｐゴシック"/>
      <family val="3"/>
    </font>
    <font>
      <sz val="9.55"/>
      <name val="ＭＳ 明朝"/>
      <family val="1"/>
    </font>
    <font>
      <sz val="6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16"/>
      <name val="ＭＳ ゴシック"/>
      <family val="3"/>
    </font>
    <font>
      <b/>
      <sz val="8"/>
      <color indexed="8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4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0" borderId="1" applyNumberFormat="0" applyAlignment="0" applyProtection="0"/>
    <xf numFmtId="0" fontId="22" fillId="21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3" fillId="0" borderId="3" applyNumberFormat="0" applyFill="0" applyAlignment="0" applyProtection="0"/>
    <xf numFmtId="0" fontId="24" fillId="3" borderId="0" applyNumberFormat="0" applyBorder="0" applyAlignment="0" applyProtection="0"/>
    <xf numFmtId="0" fontId="25" fillId="23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23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7" borderId="4" applyNumberFormat="0" applyAlignment="0" applyProtection="0"/>
    <xf numFmtId="0" fontId="14" fillId="0" borderId="0">
      <alignment/>
      <protection/>
    </xf>
    <xf numFmtId="0" fontId="12" fillId="0" borderId="0" applyNumberFormat="0" applyFill="0" applyBorder="0" applyAlignment="0" applyProtection="0"/>
    <xf numFmtId="0" fontId="34" fillId="4" borderId="0" applyNumberFormat="0" applyBorder="0" applyAlignment="0" applyProtection="0"/>
  </cellStyleXfs>
  <cellXfs count="87">
    <xf numFmtId="0" fontId="0" fillId="0" borderId="0" xfId="0" applyAlignment="1">
      <alignment vertical="top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right" vertical="top"/>
    </xf>
    <xf numFmtId="0" fontId="11" fillId="0" borderId="0" xfId="0" applyFont="1" applyAlignment="1">
      <alignment vertical="top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vertical="center"/>
    </xf>
    <xf numFmtId="0" fontId="9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0" fillId="0" borderId="0" xfId="0" applyBorder="1" applyAlignment="1">
      <alignment vertical="top"/>
    </xf>
    <xf numFmtId="187" fontId="0" fillId="0" borderId="0" xfId="0" applyNumberFormat="1" applyAlignment="1">
      <alignment vertical="top"/>
    </xf>
    <xf numFmtId="187" fontId="0" fillId="0" borderId="10" xfId="0" applyNumberFormat="1" applyBorder="1" applyAlignment="1">
      <alignment vertical="top"/>
    </xf>
    <xf numFmtId="187" fontId="0" fillId="0" borderId="11" xfId="0" applyNumberFormat="1" applyBorder="1" applyAlignment="1">
      <alignment vertical="top"/>
    </xf>
    <xf numFmtId="187" fontId="0" fillId="0" borderId="12" xfId="0" applyNumberFormat="1" applyFont="1" applyFill="1" applyBorder="1" applyAlignment="1">
      <alignment horizontal="center" vertical="top"/>
    </xf>
    <xf numFmtId="187" fontId="0" fillId="0" borderId="13" xfId="0" applyNumberFormat="1" applyFont="1" applyFill="1" applyBorder="1" applyAlignment="1">
      <alignment horizontal="center" vertical="top"/>
    </xf>
    <xf numFmtId="187" fontId="0" fillId="0" borderId="14" xfId="0" applyNumberFormat="1" applyFont="1" applyFill="1" applyBorder="1" applyAlignment="1">
      <alignment horizontal="center" vertical="top"/>
    </xf>
    <xf numFmtId="0" fontId="0" fillId="0" borderId="0" xfId="0" applyNumberFormat="1" applyAlignment="1">
      <alignment vertical="top"/>
    </xf>
    <xf numFmtId="0" fontId="0" fillId="0" borderId="0" xfId="0" applyNumberFormat="1" applyAlignment="1">
      <alignment/>
    </xf>
    <xf numFmtId="187" fontId="0" fillId="0" borderId="0" xfId="0" applyNumberFormat="1" applyAlignment="1">
      <alignment/>
    </xf>
    <xf numFmtId="187" fontId="0" fillId="0" borderId="15" xfId="0" applyNumberFormat="1" applyBorder="1" applyAlignment="1">
      <alignment/>
    </xf>
    <xf numFmtId="187" fontId="0" fillId="0" borderId="11" xfId="0" applyNumberFormat="1" applyBorder="1" applyAlignment="1">
      <alignment/>
    </xf>
    <xf numFmtId="187" fontId="0" fillId="0" borderId="12" xfId="0" applyNumberFormat="1" applyFont="1" applyFill="1" applyBorder="1" applyAlignment="1">
      <alignment horizontal="center"/>
    </xf>
    <xf numFmtId="187" fontId="0" fillId="0" borderId="13" xfId="0" applyNumberFormat="1" applyFont="1" applyFill="1" applyBorder="1" applyAlignment="1">
      <alignment horizontal="center"/>
    </xf>
    <xf numFmtId="187" fontId="0" fillId="0" borderId="16" xfId="0" applyNumberFormat="1" applyFont="1" applyFill="1" applyBorder="1" applyAlignment="1">
      <alignment horizontal="center"/>
    </xf>
    <xf numFmtId="187" fontId="0" fillId="5" borderId="13" xfId="0" applyNumberFormat="1" applyFont="1" applyFill="1" applyBorder="1" applyAlignment="1">
      <alignment horizontal="center"/>
    </xf>
    <xf numFmtId="187" fontId="6" fillId="24" borderId="13" xfId="0" applyNumberFormat="1" applyFont="1" applyFill="1" applyBorder="1" applyAlignment="1">
      <alignment horizontal="center"/>
    </xf>
    <xf numFmtId="187" fontId="0" fillId="0" borderId="14" xfId="0" applyNumberFormat="1" applyFont="1" applyFill="1" applyBorder="1" applyAlignment="1">
      <alignment horizontal="center"/>
    </xf>
    <xf numFmtId="0" fontId="10" fillId="0" borderId="0" xfId="0" applyNumberFormat="1" applyFont="1" applyAlignment="1">
      <alignment/>
    </xf>
    <xf numFmtId="187" fontId="10" fillId="0" borderId="0" xfId="0" applyNumberFormat="1" applyFont="1" applyAlignment="1">
      <alignment/>
    </xf>
    <xf numFmtId="0" fontId="0" fillId="0" borderId="17" xfId="0" applyNumberFormat="1" applyBorder="1" applyAlignment="1">
      <alignment vertical="top"/>
    </xf>
    <xf numFmtId="0" fontId="0" fillId="0" borderId="18" xfId="0" applyNumberFormat="1" applyBorder="1" applyAlignment="1">
      <alignment vertical="top"/>
    </xf>
    <xf numFmtId="0" fontId="0" fillId="0" borderId="19" xfId="0" applyNumberFormat="1" applyBorder="1" applyAlignment="1">
      <alignment horizontal="center" vertical="top"/>
    </xf>
    <xf numFmtId="0" fontId="0" fillId="0" borderId="20" xfId="0" applyNumberFormat="1" applyBorder="1" applyAlignment="1">
      <alignment horizontal="center" vertical="top"/>
    </xf>
    <xf numFmtId="0" fontId="0" fillId="0" borderId="21" xfId="0" applyNumberFormat="1" applyBorder="1" applyAlignment="1">
      <alignment horizontal="center"/>
    </xf>
    <xf numFmtId="0" fontId="0" fillId="0" borderId="22" xfId="0" applyNumberFormat="1" applyBorder="1" applyAlignment="1">
      <alignment horizontal="center"/>
    </xf>
    <xf numFmtId="187" fontId="0" fillId="7" borderId="13" xfId="0" applyNumberFormat="1" applyFont="1" applyFill="1" applyBorder="1" applyAlignment="1">
      <alignment horizontal="center"/>
    </xf>
    <xf numFmtId="0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0" borderId="17" xfId="0" applyNumberFormat="1" applyFont="1" applyBorder="1" applyAlignment="1">
      <alignment vertical="top"/>
    </xf>
    <xf numFmtId="49" fontId="0" fillId="0" borderId="18" xfId="0" applyNumberFormat="1" applyFont="1" applyBorder="1" applyAlignment="1">
      <alignment horizontal="center" vertical="top"/>
    </xf>
    <xf numFmtId="0" fontId="0" fillId="0" borderId="19" xfId="0" applyNumberFormat="1" applyFont="1" applyBorder="1" applyAlignment="1">
      <alignment horizontal="center" vertical="top"/>
    </xf>
    <xf numFmtId="49" fontId="0" fillId="0" borderId="20" xfId="0" applyNumberFormat="1" applyFont="1" applyBorder="1" applyAlignment="1">
      <alignment horizontal="center" vertical="top"/>
    </xf>
    <xf numFmtId="187" fontId="0" fillId="7" borderId="14" xfId="0" applyNumberFormat="1" applyFont="1" applyFill="1" applyBorder="1" applyAlignment="1">
      <alignment horizontal="center"/>
    </xf>
    <xf numFmtId="187" fontId="0" fillId="0" borderId="23" xfId="0" applyNumberFormat="1" applyBorder="1" applyAlignment="1">
      <alignment horizontal="right" vertical="top"/>
    </xf>
    <xf numFmtId="187" fontId="0" fillId="0" borderId="15" xfId="0" applyNumberFormat="1" applyBorder="1" applyAlignment="1" quotePrefix="1">
      <alignment vertical="top"/>
    </xf>
    <xf numFmtId="187" fontId="0" fillId="0" borderId="24" xfId="0" applyNumberFormat="1" applyBorder="1" applyAlignment="1">
      <alignment horizontal="right" vertical="top"/>
    </xf>
    <xf numFmtId="187" fontId="0" fillId="0" borderId="23" xfId="0" applyNumberFormat="1" applyBorder="1" applyAlignment="1">
      <alignment horizontal="right"/>
    </xf>
    <xf numFmtId="187" fontId="0" fillId="0" borderId="15" xfId="0" applyNumberFormat="1" applyBorder="1" applyAlignment="1" quotePrefix="1">
      <alignment/>
    </xf>
    <xf numFmtId="187" fontId="0" fillId="0" borderId="24" xfId="0" applyNumberFormat="1" applyBorder="1" applyAlignment="1">
      <alignment horizontal="right"/>
    </xf>
    <xf numFmtId="187" fontId="0" fillId="0" borderId="11" xfId="0" applyNumberFormat="1" applyFill="1" applyBorder="1" applyAlignment="1" quotePrefix="1">
      <alignment/>
    </xf>
    <xf numFmtId="187" fontId="0" fillId="7" borderId="24" xfId="0" applyNumberFormat="1" applyFill="1" applyBorder="1" applyAlignment="1">
      <alignment horizontal="left" indent="2"/>
    </xf>
    <xf numFmtId="187" fontId="0" fillId="7" borderId="15" xfId="0" applyNumberFormat="1" applyFill="1" applyBorder="1" applyAlignment="1">
      <alignment/>
    </xf>
    <xf numFmtId="0" fontId="0" fillId="25" borderId="0" xfId="0" applyNumberFormat="1" applyFill="1" applyAlignment="1">
      <alignment vertical="top"/>
    </xf>
    <xf numFmtId="187" fontId="0" fillId="25" borderId="0" xfId="0" applyNumberFormat="1" applyFill="1" applyAlignment="1">
      <alignment vertical="top"/>
    </xf>
    <xf numFmtId="187" fontId="0" fillId="0" borderId="0" xfId="0" applyNumberFormat="1" applyFont="1" applyAlignment="1">
      <alignment/>
    </xf>
    <xf numFmtId="187" fontId="0" fillId="0" borderId="0" xfId="49" applyNumberFormat="1" applyFont="1" applyBorder="1" applyAlignment="1">
      <alignment/>
    </xf>
    <xf numFmtId="0" fontId="16" fillId="0" borderId="0" xfId="61" applyFont="1">
      <alignment/>
      <protection/>
    </xf>
    <xf numFmtId="49" fontId="0" fillId="0" borderId="0" xfId="0" applyNumberFormat="1" applyFont="1" applyAlignment="1">
      <alignment/>
    </xf>
    <xf numFmtId="49" fontId="17" fillId="0" borderId="25" xfId="0" applyNumberFormat="1" applyFont="1" applyBorder="1" applyAlignment="1">
      <alignment/>
    </xf>
    <xf numFmtId="0" fontId="0" fillId="0" borderId="26" xfId="0" applyBorder="1" applyAlignment="1">
      <alignment vertical="top"/>
    </xf>
    <xf numFmtId="0" fontId="0" fillId="0" borderId="27" xfId="0" applyBorder="1" applyAlignment="1">
      <alignment vertical="top"/>
    </xf>
    <xf numFmtId="0" fontId="3" fillId="0" borderId="28" xfId="0" applyFont="1" applyBorder="1" applyAlignment="1">
      <alignment vertical="top"/>
    </xf>
    <xf numFmtId="0" fontId="0" fillId="0" borderId="29" xfId="0" applyBorder="1" applyAlignment="1">
      <alignment vertical="top"/>
    </xf>
    <xf numFmtId="0" fontId="0" fillId="0" borderId="28" xfId="0" applyBorder="1" applyAlignment="1">
      <alignment vertical="top"/>
    </xf>
    <xf numFmtId="0" fontId="17" fillId="0" borderId="28" xfId="0" applyFont="1" applyBorder="1" applyAlignment="1">
      <alignment vertical="top"/>
    </xf>
    <xf numFmtId="0" fontId="5" fillId="0" borderId="28" xfId="0" applyFont="1" applyBorder="1" applyAlignment="1">
      <alignment vertical="top"/>
    </xf>
    <xf numFmtId="0" fontId="0" fillId="0" borderId="30" xfId="0" applyBorder="1" applyAlignment="1">
      <alignment vertical="top"/>
    </xf>
    <xf numFmtId="0" fontId="0" fillId="0" borderId="31" xfId="0" applyBorder="1" applyAlignment="1">
      <alignment vertical="top"/>
    </xf>
    <xf numFmtId="0" fontId="0" fillId="0" borderId="32" xfId="0" applyBorder="1" applyAlignment="1">
      <alignment vertical="top"/>
    </xf>
    <xf numFmtId="0" fontId="38" fillId="0" borderId="0" xfId="61" applyFont="1" applyAlignment="1">
      <alignment horizontal="left"/>
      <protection/>
    </xf>
    <xf numFmtId="0" fontId="0" fillId="0" borderId="0" xfId="0" applyAlignment="1" quotePrefix="1">
      <alignment horizontal="center" vertical="top"/>
    </xf>
    <xf numFmtId="0" fontId="0" fillId="0" borderId="0" xfId="0" applyAlignment="1">
      <alignment horizontal="center" vertical="top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概況（太字処理２）" xfId="61"/>
    <cellStyle name="Followed Hyperlink" xfId="62"/>
    <cellStyle name="良い" xfId="63"/>
  </cellStyles>
  <dxfs count="8"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在庫循環図（四半期ごとの推移）</a:t>
            </a:r>
          </a:p>
        </c:rich>
      </c:tx>
      <c:layout>
        <c:manualLayout>
          <c:xMode val="factor"/>
          <c:yMode val="factor"/>
          <c:x val="-0.0185"/>
          <c:y val="-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75"/>
          <c:y val="0.03075"/>
          <c:w val="0.95675"/>
          <c:h val="0.915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0"/>
            <c:spPr>
              <a:ln w="12700">
                <a:solidFill>
                  <a:srgbClr val="000000"/>
                </a:solidFill>
              </a:ln>
            </c:spPr>
            <c:marker>
              <c:size val="4"/>
              <c:spPr>
                <a:solidFill>
                  <a:srgbClr val="FFFF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"/>
            <c:spPr>
              <a:ln w="12700">
                <a:solidFill>
                  <a:srgbClr val="000000"/>
                </a:solidFill>
              </a:ln>
            </c:spPr>
            <c:marker>
              <c:size val="4"/>
              <c:spPr>
                <a:solidFill>
                  <a:srgbClr val="FFFF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8"/>
            <c:spPr>
              <a:ln w="12700">
                <a:solidFill>
                  <a:srgbClr val="000000"/>
                </a:solidFill>
              </a:ln>
            </c:spPr>
            <c:marker>
              <c:size val="4"/>
              <c:spPr>
                <a:solidFill>
                  <a:srgbClr val="FFFF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2"/>
            <c:spPr>
              <a:ln w="12700">
                <a:solidFill>
                  <a:srgbClr val="000000"/>
                </a:solidFill>
              </a:ln>
            </c:spPr>
            <c:marker>
              <c:size val="4"/>
              <c:spPr>
                <a:solidFill>
                  <a:srgbClr val="FFFF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6"/>
            <c:spPr>
              <a:ln w="12700">
                <a:solidFill>
                  <a:srgbClr val="000000"/>
                </a:solidFill>
              </a:ln>
            </c:spPr>
            <c:marker>
              <c:size val="4"/>
              <c:spPr>
                <a:solidFill>
                  <a:srgbClr val="FFFF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0"/>
            <c:spPr>
              <a:ln w="12700">
                <a:solidFill>
                  <a:srgbClr val="000000"/>
                </a:solidFill>
              </a:ln>
            </c:spPr>
            <c:marker>
              <c:size val="4"/>
              <c:spPr>
                <a:solidFill>
                  <a:srgbClr val="FFFFFF"/>
                </a:solidFill>
                <a:ln>
                  <a:solidFill>
                    <a:srgbClr val="000000"/>
                  </a:solidFill>
                </a:ln>
              </c:spPr>
            </c:marker>
          </c:dPt>
          <c:xVal>
            <c:numRef>
              <c:f>'四半期計算'!$L$61:$L$80</c:f>
              <c:numCache>
                <c:ptCount val="20"/>
                <c:pt idx="0">
                  <c:v>-7.796728158719102</c:v>
                </c:pt>
                <c:pt idx="1">
                  <c:v>-6.72674605728999</c:v>
                </c:pt>
                <c:pt idx="2">
                  <c:v>0.06576783952647602</c:v>
                </c:pt>
                <c:pt idx="3">
                  <c:v>-1.1752854264607038</c:v>
                </c:pt>
                <c:pt idx="4">
                  <c:v>7.663269158172903</c:v>
                </c:pt>
                <c:pt idx="5">
                  <c:v>7.108350586611434</c:v>
                </c:pt>
                <c:pt idx="6">
                  <c:v>-4.797896812356239</c:v>
                </c:pt>
                <c:pt idx="7">
                  <c:v>-3.873598369011222</c:v>
                </c:pt>
                <c:pt idx="8">
                  <c:v>-5.9607293127629575</c:v>
                </c:pt>
                <c:pt idx="9">
                  <c:v>-5.444587628865971</c:v>
                </c:pt>
                <c:pt idx="10">
                  <c:v>-1.2081463583016983</c:v>
                </c:pt>
                <c:pt idx="11">
                  <c:v>2.8632025450689325</c:v>
                </c:pt>
                <c:pt idx="12">
                  <c:v>8.277404921700192</c:v>
                </c:pt>
                <c:pt idx="13">
                  <c:v>1.4650766609880739</c:v>
                </c:pt>
                <c:pt idx="14">
                  <c:v>-2.655485674353586</c:v>
                </c:pt>
                <c:pt idx="15">
                  <c:v>-5.120274914089329</c:v>
                </c:pt>
                <c:pt idx="16">
                  <c:v>-4.8898071625344315</c:v>
                </c:pt>
                <c:pt idx="17">
                  <c:v>-3.9288112827400745</c:v>
                </c:pt>
                <c:pt idx="18">
                  <c:v>-3.9842067480258425</c:v>
                </c:pt>
                <c:pt idx="19">
                  <c:v>-0.6519377037305429</c:v>
                </c:pt>
              </c:numCache>
            </c:numRef>
          </c:xVal>
          <c:yVal>
            <c:numRef>
              <c:f>'四半期計算'!$N$61:$N$80</c:f>
              <c:numCache>
                <c:ptCount val="20"/>
                <c:pt idx="0">
                  <c:v>-1.7729287419024575</c:v>
                </c:pt>
                <c:pt idx="1">
                  <c:v>1.1040481766477317</c:v>
                </c:pt>
                <c:pt idx="2">
                  <c:v>2.8946482665768825</c:v>
                </c:pt>
                <c:pt idx="3">
                  <c:v>1.6725635252492932</c:v>
                </c:pt>
                <c:pt idx="4">
                  <c:v>8.01804928844152</c:v>
                </c:pt>
                <c:pt idx="5">
                  <c:v>8.835208471211086</c:v>
                </c:pt>
                <c:pt idx="6">
                  <c:v>5.16846581615964</c:v>
                </c:pt>
                <c:pt idx="7">
                  <c:v>7.813982916798445</c:v>
                </c:pt>
                <c:pt idx="8">
                  <c:v>3.181233933161942</c:v>
                </c:pt>
                <c:pt idx="9">
                  <c:v>-4.165399817573723</c:v>
                </c:pt>
                <c:pt idx="10">
                  <c:v>-2.550544323483672</c:v>
                </c:pt>
                <c:pt idx="11">
                  <c:v>-7.775821596244114</c:v>
                </c:pt>
                <c:pt idx="12">
                  <c:v>-3.9551541575833182</c:v>
                </c:pt>
                <c:pt idx="13">
                  <c:v>2.0621827411167803</c:v>
                </c:pt>
                <c:pt idx="14">
                  <c:v>3.0641557612512083</c:v>
                </c:pt>
                <c:pt idx="15">
                  <c:v>-0.9545020680878147</c:v>
                </c:pt>
                <c:pt idx="16">
                  <c:v>0</c:v>
                </c:pt>
                <c:pt idx="17">
                  <c:v>7.211687907988784</c:v>
                </c:pt>
                <c:pt idx="18">
                  <c:v>9.135955404149865</c:v>
                </c:pt>
                <c:pt idx="19">
                  <c:v>17.699967876646316</c:v>
                </c:pt>
              </c:numCache>
            </c:numRef>
          </c:yVal>
          <c:smooth val="1"/>
        </c:ser>
        <c:axId val="43202645"/>
        <c:axId val="53279486"/>
      </c:scatterChart>
      <c:valAx>
        <c:axId val="43202645"/>
        <c:scaling>
          <c:orientation val="minMax"/>
          <c:max val="30"/>
          <c:min val="-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生産前年同期比（％）</a:t>
                </a:r>
              </a:p>
            </c:rich>
          </c:tx>
          <c:layout>
            <c:manualLayout>
              <c:xMode val="factor"/>
              <c:yMode val="factor"/>
              <c:x val="-0.004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53279486"/>
        <c:crossesAt val="-30"/>
        <c:crossBetween val="midCat"/>
        <c:dispUnits/>
        <c:majorUnit val="10"/>
      </c:valAx>
      <c:valAx>
        <c:axId val="53279486"/>
        <c:scaling>
          <c:orientation val="minMax"/>
          <c:max val="30"/>
          <c:min val="-3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在庫前年同期比（％）</a:t>
                </a:r>
              </a:p>
            </c:rich>
          </c:tx>
          <c:layout>
            <c:manualLayout>
              <c:xMode val="factor"/>
              <c:yMode val="factor"/>
              <c:x val="-0.007"/>
              <c:y val="0.00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none"/>
        <c:minorTickMark val="none"/>
        <c:tickLblPos val="low"/>
        <c:spPr>
          <a:ln w="12700">
            <a:solidFill>
              <a:srgbClr val="000000"/>
            </a:solidFill>
          </a:ln>
        </c:spPr>
        <c:crossAx val="43202645"/>
        <c:crosses val="autoZero"/>
        <c:crossBetween val="midCat"/>
        <c:dispUnits/>
        <c:majorUnit val="10"/>
        <c:minorUnit val="1"/>
      </c:valAx>
      <c:spPr>
        <a:blipFill>
          <a:blip r:embed="rId1"/>
          <a:srcRect/>
          <a:stretch>
            <a:fillRect/>
          </a:stretch>
        </a:blip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95250</xdr:colOff>
      <xdr:row>4</xdr:row>
      <xdr:rowOff>152400</xdr:rowOff>
    </xdr:from>
    <xdr:ext cx="5781675" cy="5934075"/>
    <xdr:graphicFrame>
      <xdr:nvGraphicFramePr>
        <xdr:cNvPr id="1" name="グラフ 1"/>
        <xdr:cNvGraphicFramePr/>
      </xdr:nvGraphicFramePr>
      <xdr:xfrm>
        <a:off x="381000" y="904875"/>
        <a:ext cx="57816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2</xdr:col>
      <xdr:colOff>628650</xdr:colOff>
      <xdr:row>7</xdr:row>
      <xdr:rowOff>114300</xdr:rowOff>
    </xdr:from>
    <xdr:ext cx="1076325" cy="476250"/>
    <xdr:sp>
      <xdr:nvSpPr>
        <xdr:cNvPr id="2" name="Rectangle 2"/>
        <xdr:cNvSpPr>
          <a:spLocks/>
        </xdr:cNvSpPr>
      </xdr:nvSpPr>
      <xdr:spPr>
        <a:xfrm>
          <a:off x="1600200" y="1381125"/>
          <a:ext cx="1076325" cy="476250"/>
        </a:xfrm>
        <a:prstGeom prst="rect">
          <a:avLst/>
        </a:prstGeom>
        <a:solidFill>
          <a:srgbClr val="FFFFFF"/>
        </a:solidFill>
        <a:ln w="57150" cmpd="sng">
          <a:solidFill>
            <a:srgbClr val="00CCFF"/>
          </a:solidFill>
          <a:headEnd type="none"/>
          <a:tailEnd type="none"/>
        </a:ln>
      </xdr:spPr>
      <xdr:txBody>
        <a:bodyPr vertOverflow="clip" wrap="square" lIns="18288" tIns="18288" rIns="0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在庫調整局面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景気後退期）</a:t>
          </a:r>
        </a:p>
      </xdr:txBody>
    </xdr:sp>
    <xdr:clientData/>
  </xdr:oneCellAnchor>
  <xdr:oneCellAnchor>
    <xdr:from>
      <xdr:col>3</xdr:col>
      <xdr:colOff>123825</xdr:colOff>
      <xdr:row>32</xdr:row>
      <xdr:rowOff>9525</xdr:rowOff>
    </xdr:from>
    <xdr:ext cx="1438275" cy="400050"/>
    <xdr:sp>
      <xdr:nvSpPr>
        <xdr:cNvPr id="3" name="Rectangle 3"/>
        <xdr:cNvSpPr>
          <a:spLocks/>
        </xdr:cNvSpPr>
      </xdr:nvSpPr>
      <xdr:spPr>
        <a:xfrm>
          <a:off x="1781175" y="5572125"/>
          <a:ext cx="1438275" cy="400050"/>
        </a:xfrm>
        <a:prstGeom prst="rect">
          <a:avLst/>
        </a:prstGeom>
        <a:solidFill>
          <a:srgbClr val="FFFFFF"/>
        </a:solidFill>
        <a:ln w="57150" cmpd="sng">
          <a:solidFill>
            <a:srgbClr val="FF6600"/>
          </a:solidFill>
          <a:headEnd type="none"/>
          <a:tailEnd type="none"/>
        </a:ln>
      </xdr:spPr>
      <xdr:txBody>
        <a:bodyPr vertOverflow="clip" wrap="square" lIns="18288" tIns="18288" rIns="0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意図せざる在庫減局面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景気拡大初期）</a:t>
          </a:r>
        </a:p>
      </xdr:txBody>
    </xdr:sp>
    <xdr:clientData/>
  </xdr:oneCellAnchor>
  <xdr:oneCellAnchor>
    <xdr:from>
      <xdr:col>6</xdr:col>
      <xdr:colOff>523875</xdr:colOff>
      <xdr:row>32</xdr:row>
      <xdr:rowOff>9525</xdr:rowOff>
    </xdr:from>
    <xdr:ext cx="1304925" cy="400050"/>
    <xdr:sp>
      <xdr:nvSpPr>
        <xdr:cNvPr id="4" name="Rectangle 4"/>
        <xdr:cNvSpPr>
          <a:spLocks/>
        </xdr:cNvSpPr>
      </xdr:nvSpPr>
      <xdr:spPr>
        <a:xfrm>
          <a:off x="4238625" y="5572125"/>
          <a:ext cx="1304925" cy="400050"/>
        </a:xfrm>
        <a:prstGeom prst="rect">
          <a:avLst/>
        </a:prstGeom>
        <a:solidFill>
          <a:srgbClr val="FFFFFF"/>
        </a:solidFill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0" rIns="0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在庫積み増し局面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景気拡大期）</a:t>
          </a:r>
        </a:p>
      </xdr:txBody>
    </xdr:sp>
    <xdr:clientData/>
  </xdr:oneCellAnchor>
  <xdr:oneCellAnchor>
    <xdr:from>
      <xdr:col>6</xdr:col>
      <xdr:colOff>38100</xdr:colOff>
      <xdr:row>7</xdr:row>
      <xdr:rowOff>114300</xdr:rowOff>
    </xdr:from>
    <xdr:ext cx="1476375" cy="476250"/>
    <xdr:sp>
      <xdr:nvSpPr>
        <xdr:cNvPr id="5" name="Rectangle 5"/>
        <xdr:cNvSpPr>
          <a:spLocks/>
        </xdr:cNvSpPr>
      </xdr:nvSpPr>
      <xdr:spPr>
        <a:xfrm>
          <a:off x="3752850" y="1381125"/>
          <a:ext cx="1476375" cy="476250"/>
        </a:xfrm>
        <a:prstGeom prst="rect">
          <a:avLst/>
        </a:prstGeom>
        <a:solidFill>
          <a:srgbClr val="FFFFFF"/>
        </a:solidFill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18288" tIns="18288" rIns="0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在庫積み上がり局面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景気後退初期）</a:t>
          </a:r>
        </a:p>
      </xdr:txBody>
    </xdr:sp>
    <xdr:clientData/>
  </xdr:oneCellAnchor>
  <xdr:oneCellAnchor>
    <xdr:from>
      <xdr:col>5</xdr:col>
      <xdr:colOff>542925</xdr:colOff>
      <xdr:row>25</xdr:row>
      <xdr:rowOff>28575</xdr:rowOff>
    </xdr:from>
    <xdr:ext cx="266700" cy="161925"/>
    <xdr:sp>
      <xdr:nvSpPr>
        <xdr:cNvPr id="6" name="Text Box 79"/>
        <xdr:cNvSpPr txBox="1">
          <a:spLocks noChangeArrowheads="1"/>
        </xdr:cNvSpPr>
      </xdr:nvSpPr>
      <xdr:spPr>
        <a:xfrm>
          <a:off x="3571875" y="4391025"/>
          <a:ext cx="266700" cy="1619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25 Ⅳ  </a:t>
          </a:r>
        </a:p>
      </xdr:txBody>
    </xdr:sp>
    <xdr:clientData/>
  </xdr:oneCellAnchor>
  <xdr:twoCellAnchor>
    <xdr:from>
      <xdr:col>6</xdr:col>
      <xdr:colOff>171450</xdr:colOff>
      <xdr:row>20</xdr:row>
      <xdr:rowOff>47625</xdr:rowOff>
    </xdr:from>
    <xdr:to>
      <xdr:col>6</xdr:col>
      <xdr:colOff>476250</xdr:colOff>
      <xdr:row>21</xdr:row>
      <xdr:rowOff>66675</xdr:rowOff>
    </xdr:to>
    <xdr:sp>
      <xdr:nvSpPr>
        <xdr:cNvPr id="7" name="Text Box 95"/>
        <xdr:cNvSpPr txBox="1">
          <a:spLocks noChangeArrowheads="1"/>
        </xdr:cNvSpPr>
      </xdr:nvSpPr>
      <xdr:spPr>
        <a:xfrm>
          <a:off x="3886200" y="3543300"/>
          <a:ext cx="304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26Ⅱ</a:t>
          </a:r>
        </a:p>
      </xdr:txBody>
    </xdr:sp>
    <xdr:clientData/>
  </xdr:twoCellAnchor>
  <xdr:twoCellAnchor>
    <xdr:from>
      <xdr:col>3</xdr:col>
      <xdr:colOff>638175</xdr:colOff>
      <xdr:row>17</xdr:row>
      <xdr:rowOff>47625</xdr:rowOff>
    </xdr:from>
    <xdr:to>
      <xdr:col>4</xdr:col>
      <xdr:colOff>247650</xdr:colOff>
      <xdr:row>18</xdr:row>
      <xdr:rowOff>85725</xdr:rowOff>
    </xdr:to>
    <xdr:sp>
      <xdr:nvSpPr>
        <xdr:cNvPr id="8" name="Text Box 96"/>
        <xdr:cNvSpPr txBox="1">
          <a:spLocks noChangeArrowheads="1"/>
        </xdr:cNvSpPr>
      </xdr:nvSpPr>
      <xdr:spPr>
        <a:xfrm>
          <a:off x="2295525" y="3028950"/>
          <a:ext cx="2952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26Ⅲ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21
２１　Ⅲ</a:t>
          </a:r>
        </a:p>
      </xdr:txBody>
    </xdr:sp>
    <xdr:clientData/>
  </xdr:twoCellAnchor>
  <xdr:twoCellAnchor>
    <xdr:from>
      <xdr:col>5</xdr:col>
      <xdr:colOff>9525</xdr:colOff>
      <xdr:row>25</xdr:row>
      <xdr:rowOff>76200</xdr:rowOff>
    </xdr:from>
    <xdr:to>
      <xdr:col>5</xdr:col>
      <xdr:colOff>314325</xdr:colOff>
      <xdr:row>26</xdr:row>
      <xdr:rowOff>95250</xdr:rowOff>
    </xdr:to>
    <xdr:sp>
      <xdr:nvSpPr>
        <xdr:cNvPr id="9" name="Text Box 97"/>
        <xdr:cNvSpPr txBox="1">
          <a:spLocks noChangeArrowheads="1"/>
        </xdr:cNvSpPr>
      </xdr:nvSpPr>
      <xdr:spPr>
        <a:xfrm>
          <a:off x="3038475" y="4438650"/>
          <a:ext cx="304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26Ⅳ</a:t>
          </a:r>
        </a:p>
      </xdr:txBody>
    </xdr:sp>
    <xdr:clientData/>
  </xdr:twoCellAnchor>
  <xdr:twoCellAnchor>
    <xdr:from>
      <xdr:col>4</xdr:col>
      <xdr:colOff>209550</xdr:colOff>
      <xdr:row>21</xdr:row>
      <xdr:rowOff>133350</xdr:rowOff>
    </xdr:from>
    <xdr:to>
      <xdr:col>4</xdr:col>
      <xdr:colOff>590550</xdr:colOff>
      <xdr:row>22</xdr:row>
      <xdr:rowOff>114300</xdr:rowOff>
    </xdr:to>
    <xdr:sp>
      <xdr:nvSpPr>
        <xdr:cNvPr id="10" name="Text Box 102"/>
        <xdr:cNvSpPr txBox="1">
          <a:spLocks noChangeArrowheads="1"/>
        </xdr:cNvSpPr>
      </xdr:nvSpPr>
      <xdr:spPr>
        <a:xfrm>
          <a:off x="2552700" y="3800475"/>
          <a:ext cx="3810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23 Ⅰ</a:t>
          </a:r>
        </a:p>
      </xdr:txBody>
    </xdr:sp>
    <xdr:clientData/>
  </xdr:twoCellAnchor>
  <xdr:twoCellAnchor>
    <xdr:from>
      <xdr:col>4</xdr:col>
      <xdr:colOff>333375</xdr:colOff>
      <xdr:row>20</xdr:row>
      <xdr:rowOff>0</xdr:rowOff>
    </xdr:from>
    <xdr:to>
      <xdr:col>5</xdr:col>
      <xdr:colOff>28575</xdr:colOff>
      <xdr:row>20</xdr:row>
      <xdr:rowOff>152400</xdr:rowOff>
    </xdr:to>
    <xdr:sp>
      <xdr:nvSpPr>
        <xdr:cNvPr id="11" name="Text Box 103"/>
        <xdr:cNvSpPr txBox="1">
          <a:spLocks noChangeArrowheads="1"/>
        </xdr:cNvSpPr>
      </xdr:nvSpPr>
      <xdr:spPr>
        <a:xfrm>
          <a:off x="2676525" y="3495675"/>
          <a:ext cx="3810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23 Ⅱ</a:t>
          </a:r>
        </a:p>
      </xdr:txBody>
    </xdr:sp>
    <xdr:clientData/>
  </xdr:twoCellAnchor>
  <xdr:twoCellAnchor>
    <xdr:from>
      <xdr:col>6</xdr:col>
      <xdr:colOff>466725</xdr:colOff>
      <xdr:row>17</xdr:row>
      <xdr:rowOff>95250</xdr:rowOff>
    </xdr:from>
    <xdr:to>
      <xdr:col>7</xdr:col>
      <xdr:colOff>28575</xdr:colOff>
      <xdr:row>18</xdr:row>
      <xdr:rowOff>0</xdr:rowOff>
    </xdr:to>
    <xdr:sp>
      <xdr:nvSpPr>
        <xdr:cNvPr id="12" name="Line 104"/>
        <xdr:cNvSpPr>
          <a:spLocks/>
        </xdr:cNvSpPr>
      </xdr:nvSpPr>
      <xdr:spPr>
        <a:xfrm flipH="1" flipV="1">
          <a:off x="4181475" y="3076575"/>
          <a:ext cx="247650" cy="76200"/>
        </a:xfrm>
        <a:prstGeom prst="line">
          <a:avLst/>
        </a:prstGeom>
        <a:noFill/>
        <a:ln w="9525" cmpd="sng">
          <a:solidFill>
            <a:srgbClr val="0000FF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676275</xdr:colOff>
      <xdr:row>14</xdr:row>
      <xdr:rowOff>38100</xdr:rowOff>
    </xdr:from>
    <xdr:to>
      <xdr:col>6</xdr:col>
      <xdr:colOff>371475</xdr:colOff>
      <xdr:row>15</xdr:row>
      <xdr:rowOff>19050</xdr:rowOff>
    </xdr:to>
    <xdr:sp>
      <xdr:nvSpPr>
        <xdr:cNvPr id="13" name="Text Box 105"/>
        <xdr:cNvSpPr txBox="1">
          <a:spLocks noChangeArrowheads="1"/>
        </xdr:cNvSpPr>
      </xdr:nvSpPr>
      <xdr:spPr>
        <a:xfrm>
          <a:off x="3705225" y="2505075"/>
          <a:ext cx="3810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23 Ⅲ</a:t>
          </a:r>
        </a:p>
      </xdr:txBody>
    </xdr:sp>
    <xdr:clientData/>
  </xdr:twoCellAnchor>
  <xdr:twoCellAnchor>
    <xdr:from>
      <xdr:col>5</xdr:col>
      <xdr:colOff>238125</xdr:colOff>
      <xdr:row>20</xdr:row>
      <xdr:rowOff>66675</xdr:rowOff>
    </xdr:from>
    <xdr:to>
      <xdr:col>5</xdr:col>
      <xdr:colOff>657225</xdr:colOff>
      <xdr:row>21</xdr:row>
      <xdr:rowOff>28575</xdr:rowOff>
    </xdr:to>
    <xdr:sp>
      <xdr:nvSpPr>
        <xdr:cNvPr id="14" name="Text Box 106"/>
        <xdr:cNvSpPr txBox="1">
          <a:spLocks noChangeArrowheads="1"/>
        </xdr:cNvSpPr>
      </xdr:nvSpPr>
      <xdr:spPr>
        <a:xfrm>
          <a:off x="3267075" y="3562350"/>
          <a:ext cx="4191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23 Ⅳ</a:t>
          </a:r>
        </a:p>
      </xdr:txBody>
    </xdr:sp>
    <xdr:clientData/>
  </xdr:twoCellAnchor>
  <xdr:twoCellAnchor>
    <xdr:from>
      <xdr:col>5</xdr:col>
      <xdr:colOff>523875</xdr:colOff>
      <xdr:row>15</xdr:row>
      <xdr:rowOff>0</xdr:rowOff>
    </xdr:from>
    <xdr:to>
      <xdr:col>6</xdr:col>
      <xdr:colOff>66675</xdr:colOff>
      <xdr:row>19</xdr:row>
      <xdr:rowOff>85725</xdr:rowOff>
    </xdr:to>
    <xdr:sp>
      <xdr:nvSpPr>
        <xdr:cNvPr id="15" name="Line 107"/>
        <xdr:cNvSpPr>
          <a:spLocks/>
        </xdr:cNvSpPr>
      </xdr:nvSpPr>
      <xdr:spPr>
        <a:xfrm flipH="1">
          <a:off x="3552825" y="2638425"/>
          <a:ext cx="228600" cy="771525"/>
        </a:xfrm>
        <a:prstGeom prst="line">
          <a:avLst/>
        </a:prstGeom>
        <a:noFill/>
        <a:ln w="9525" cmpd="sng">
          <a:solidFill>
            <a:srgbClr val="0000FF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57150</xdr:colOff>
      <xdr:row>17</xdr:row>
      <xdr:rowOff>114300</xdr:rowOff>
    </xdr:from>
    <xdr:to>
      <xdr:col>7</xdr:col>
      <xdr:colOff>371475</xdr:colOff>
      <xdr:row>18</xdr:row>
      <xdr:rowOff>123825</xdr:rowOff>
    </xdr:to>
    <xdr:sp>
      <xdr:nvSpPr>
        <xdr:cNvPr id="16" name="Text Box 108"/>
        <xdr:cNvSpPr txBox="1">
          <a:spLocks noChangeArrowheads="1"/>
        </xdr:cNvSpPr>
      </xdr:nvSpPr>
      <xdr:spPr>
        <a:xfrm>
          <a:off x="4457700" y="3095625"/>
          <a:ext cx="3143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24 Ⅰ</a:t>
          </a:r>
        </a:p>
      </xdr:txBody>
    </xdr:sp>
    <xdr:clientData/>
  </xdr:twoCellAnchor>
  <xdr:twoCellAnchor>
    <xdr:from>
      <xdr:col>5</xdr:col>
      <xdr:colOff>133350</xdr:colOff>
      <xdr:row>17</xdr:row>
      <xdr:rowOff>57150</xdr:rowOff>
    </xdr:from>
    <xdr:to>
      <xdr:col>5</xdr:col>
      <xdr:colOff>409575</xdr:colOff>
      <xdr:row>18</xdr:row>
      <xdr:rowOff>85725</xdr:rowOff>
    </xdr:to>
    <xdr:sp>
      <xdr:nvSpPr>
        <xdr:cNvPr id="17" name="Line 110"/>
        <xdr:cNvSpPr>
          <a:spLocks/>
        </xdr:cNvSpPr>
      </xdr:nvSpPr>
      <xdr:spPr>
        <a:xfrm flipH="1">
          <a:off x="3162300" y="3038475"/>
          <a:ext cx="276225" cy="200025"/>
        </a:xfrm>
        <a:prstGeom prst="line">
          <a:avLst/>
        </a:prstGeom>
        <a:noFill/>
        <a:ln w="9525" cmpd="sng">
          <a:solidFill>
            <a:srgbClr val="0000FF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247650</xdr:colOff>
      <xdr:row>15</xdr:row>
      <xdr:rowOff>152400</xdr:rowOff>
    </xdr:from>
    <xdr:to>
      <xdr:col>6</xdr:col>
      <xdr:colOff>581025</xdr:colOff>
      <xdr:row>16</xdr:row>
      <xdr:rowOff>152400</xdr:rowOff>
    </xdr:to>
    <xdr:sp>
      <xdr:nvSpPr>
        <xdr:cNvPr id="18" name="Text Box 111"/>
        <xdr:cNvSpPr txBox="1">
          <a:spLocks noChangeArrowheads="1"/>
        </xdr:cNvSpPr>
      </xdr:nvSpPr>
      <xdr:spPr>
        <a:xfrm>
          <a:off x="3962400" y="2790825"/>
          <a:ext cx="3333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24 Ⅱ</a:t>
          </a:r>
        </a:p>
      </xdr:txBody>
    </xdr:sp>
    <xdr:clientData/>
  </xdr:twoCellAnchor>
  <xdr:twoCellAnchor>
    <xdr:from>
      <xdr:col>5</xdr:col>
      <xdr:colOff>342900</xdr:colOff>
      <xdr:row>16</xdr:row>
      <xdr:rowOff>38100</xdr:rowOff>
    </xdr:from>
    <xdr:to>
      <xdr:col>5</xdr:col>
      <xdr:colOff>657225</xdr:colOff>
      <xdr:row>17</xdr:row>
      <xdr:rowOff>28575</xdr:rowOff>
    </xdr:to>
    <xdr:sp>
      <xdr:nvSpPr>
        <xdr:cNvPr id="19" name="Text Box 113"/>
        <xdr:cNvSpPr txBox="1">
          <a:spLocks noChangeArrowheads="1"/>
        </xdr:cNvSpPr>
      </xdr:nvSpPr>
      <xdr:spPr>
        <a:xfrm>
          <a:off x="3371850" y="2847975"/>
          <a:ext cx="3143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24Ⅲ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21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２１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Ⅲ</a:t>
          </a:r>
        </a:p>
      </xdr:txBody>
    </xdr:sp>
    <xdr:clientData/>
  </xdr:twoCellAnchor>
  <xdr:twoCellAnchor>
    <xdr:from>
      <xdr:col>4</xdr:col>
      <xdr:colOff>552450</xdr:colOff>
      <xdr:row>13</xdr:row>
      <xdr:rowOff>28575</xdr:rowOff>
    </xdr:from>
    <xdr:to>
      <xdr:col>5</xdr:col>
      <xdr:colOff>190500</xdr:colOff>
      <xdr:row>14</xdr:row>
      <xdr:rowOff>19050</xdr:rowOff>
    </xdr:to>
    <xdr:sp>
      <xdr:nvSpPr>
        <xdr:cNvPr id="20" name="Text Box 114"/>
        <xdr:cNvSpPr txBox="1">
          <a:spLocks noChangeArrowheads="1"/>
        </xdr:cNvSpPr>
      </xdr:nvSpPr>
      <xdr:spPr>
        <a:xfrm>
          <a:off x="2895600" y="2324100"/>
          <a:ext cx="3238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27 Ⅲ</a:t>
          </a:r>
        </a:p>
      </xdr:txBody>
    </xdr:sp>
    <xdr:clientData/>
  </xdr:twoCellAnchor>
  <xdr:twoCellAnchor>
    <xdr:from>
      <xdr:col>4</xdr:col>
      <xdr:colOff>409575</xdr:colOff>
      <xdr:row>19</xdr:row>
      <xdr:rowOff>0</xdr:rowOff>
    </xdr:from>
    <xdr:to>
      <xdr:col>5</xdr:col>
      <xdr:colOff>38100</xdr:colOff>
      <xdr:row>19</xdr:row>
      <xdr:rowOff>161925</xdr:rowOff>
    </xdr:to>
    <xdr:sp>
      <xdr:nvSpPr>
        <xdr:cNvPr id="21" name="Text Box 115"/>
        <xdr:cNvSpPr txBox="1">
          <a:spLocks noChangeArrowheads="1"/>
        </xdr:cNvSpPr>
      </xdr:nvSpPr>
      <xdr:spPr>
        <a:xfrm>
          <a:off x="2752725" y="3324225"/>
          <a:ext cx="3143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25 Ⅰ</a:t>
          </a:r>
        </a:p>
      </xdr:txBody>
    </xdr:sp>
    <xdr:clientData/>
  </xdr:twoCellAnchor>
  <xdr:twoCellAnchor>
    <xdr:from>
      <xdr:col>4</xdr:col>
      <xdr:colOff>466725</xdr:colOff>
      <xdr:row>23</xdr:row>
      <xdr:rowOff>38100</xdr:rowOff>
    </xdr:from>
    <xdr:to>
      <xdr:col>5</xdr:col>
      <xdr:colOff>95250</xdr:colOff>
      <xdr:row>24</xdr:row>
      <xdr:rowOff>28575</xdr:rowOff>
    </xdr:to>
    <xdr:sp>
      <xdr:nvSpPr>
        <xdr:cNvPr id="22" name="Text Box 116"/>
        <xdr:cNvSpPr txBox="1">
          <a:spLocks noChangeArrowheads="1"/>
        </xdr:cNvSpPr>
      </xdr:nvSpPr>
      <xdr:spPr>
        <a:xfrm>
          <a:off x="2809875" y="4057650"/>
          <a:ext cx="3143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25 Ⅱ</a:t>
          </a:r>
        </a:p>
      </xdr:txBody>
    </xdr:sp>
    <xdr:clientData/>
  </xdr:twoCellAnchor>
  <xdr:twoCellAnchor>
    <xdr:from>
      <xdr:col>5</xdr:col>
      <xdr:colOff>180975</xdr:colOff>
      <xdr:row>22</xdr:row>
      <xdr:rowOff>133350</xdr:rowOff>
    </xdr:from>
    <xdr:to>
      <xdr:col>5</xdr:col>
      <xdr:colOff>552450</xdr:colOff>
      <xdr:row>23</xdr:row>
      <xdr:rowOff>152400</xdr:rowOff>
    </xdr:to>
    <xdr:sp>
      <xdr:nvSpPr>
        <xdr:cNvPr id="23" name="Text Box 100"/>
        <xdr:cNvSpPr txBox="1">
          <a:spLocks noChangeArrowheads="1"/>
        </xdr:cNvSpPr>
      </xdr:nvSpPr>
      <xdr:spPr>
        <a:xfrm>
          <a:off x="3209925" y="3971925"/>
          <a:ext cx="371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25 Ⅲ</a:t>
          </a:r>
        </a:p>
      </xdr:txBody>
    </xdr:sp>
    <xdr:clientData/>
  </xdr:twoCellAnchor>
  <xdr:twoCellAnchor>
    <xdr:from>
      <xdr:col>6</xdr:col>
      <xdr:colOff>514350</xdr:colOff>
      <xdr:row>22</xdr:row>
      <xdr:rowOff>114300</xdr:rowOff>
    </xdr:from>
    <xdr:to>
      <xdr:col>7</xdr:col>
      <xdr:colOff>133350</xdr:colOff>
      <xdr:row>23</xdr:row>
      <xdr:rowOff>123825</xdr:rowOff>
    </xdr:to>
    <xdr:sp>
      <xdr:nvSpPr>
        <xdr:cNvPr id="24" name="Text Box 95"/>
        <xdr:cNvSpPr txBox="1">
          <a:spLocks noChangeArrowheads="1"/>
        </xdr:cNvSpPr>
      </xdr:nvSpPr>
      <xdr:spPr>
        <a:xfrm>
          <a:off x="4229100" y="3952875"/>
          <a:ext cx="304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26Ⅰ</a:t>
          </a:r>
        </a:p>
      </xdr:txBody>
    </xdr:sp>
    <xdr:clientData/>
  </xdr:twoCellAnchor>
  <xdr:twoCellAnchor>
    <xdr:from>
      <xdr:col>5</xdr:col>
      <xdr:colOff>657225</xdr:colOff>
      <xdr:row>20</xdr:row>
      <xdr:rowOff>28575</xdr:rowOff>
    </xdr:from>
    <xdr:to>
      <xdr:col>6</xdr:col>
      <xdr:colOff>171450</xdr:colOff>
      <xdr:row>20</xdr:row>
      <xdr:rowOff>104775</xdr:rowOff>
    </xdr:to>
    <xdr:sp>
      <xdr:nvSpPr>
        <xdr:cNvPr id="25" name="Line 107"/>
        <xdr:cNvSpPr>
          <a:spLocks/>
        </xdr:cNvSpPr>
      </xdr:nvSpPr>
      <xdr:spPr>
        <a:xfrm flipH="1" flipV="1">
          <a:off x="3686175" y="3524250"/>
          <a:ext cx="200025" cy="76200"/>
        </a:xfrm>
        <a:prstGeom prst="line">
          <a:avLst/>
        </a:prstGeom>
        <a:noFill/>
        <a:ln w="9525" cmpd="sng">
          <a:solidFill>
            <a:srgbClr val="0000FF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209550</xdr:colOff>
      <xdr:row>18</xdr:row>
      <xdr:rowOff>57150</xdr:rowOff>
    </xdr:from>
    <xdr:to>
      <xdr:col>5</xdr:col>
      <xdr:colOff>247650</xdr:colOff>
      <xdr:row>19</xdr:row>
      <xdr:rowOff>104775</xdr:rowOff>
    </xdr:to>
    <xdr:sp>
      <xdr:nvSpPr>
        <xdr:cNvPr id="26" name="Line 107"/>
        <xdr:cNvSpPr>
          <a:spLocks/>
        </xdr:cNvSpPr>
      </xdr:nvSpPr>
      <xdr:spPr>
        <a:xfrm>
          <a:off x="2552700" y="3209925"/>
          <a:ext cx="723900" cy="219075"/>
        </a:xfrm>
        <a:prstGeom prst="line">
          <a:avLst/>
        </a:prstGeom>
        <a:noFill/>
        <a:ln w="9525" cmpd="sng">
          <a:solidFill>
            <a:srgbClr val="0000FF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95250</xdr:colOff>
      <xdr:row>21</xdr:row>
      <xdr:rowOff>161925</xdr:rowOff>
    </xdr:from>
    <xdr:to>
      <xdr:col>5</xdr:col>
      <xdr:colOff>161925</xdr:colOff>
      <xdr:row>25</xdr:row>
      <xdr:rowOff>66675</xdr:rowOff>
    </xdr:to>
    <xdr:sp>
      <xdr:nvSpPr>
        <xdr:cNvPr id="27" name="Line 107"/>
        <xdr:cNvSpPr>
          <a:spLocks/>
        </xdr:cNvSpPr>
      </xdr:nvSpPr>
      <xdr:spPr>
        <a:xfrm flipH="1" flipV="1">
          <a:off x="3124200" y="3829050"/>
          <a:ext cx="66675" cy="600075"/>
        </a:xfrm>
        <a:prstGeom prst="line">
          <a:avLst/>
        </a:prstGeom>
        <a:noFill/>
        <a:ln w="9525" cmpd="sng">
          <a:solidFill>
            <a:srgbClr val="0000FF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152400</xdr:colOff>
      <xdr:row>21</xdr:row>
      <xdr:rowOff>66675</xdr:rowOff>
    </xdr:from>
    <xdr:to>
      <xdr:col>6</xdr:col>
      <xdr:colOff>9525</xdr:colOff>
      <xdr:row>22</xdr:row>
      <xdr:rowOff>76200</xdr:rowOff>
    </xdr:to>
    <xdr:sp>
      <xdr:nvSpPr>
        <xdr:cNvPr id="28" name="Line 107"/>
        <xdr:cNvSpPr>
          <a:spLocks/>
        </xdr:cNvSpPr>
      </xdr:nvSpPr>
      <xdr:spPr>
        <a:xfrm flipH="1" flipV="1">
          <a:off x="3181350" y="3733800"/>
          <a:ext cx="542925" cy="180975"/>
        </a:xfrm>
        <a:prstGeom prst="line">
          <a:avLst/>
        </a:prstGeom>
        <a:noFill/>
        <a:ln w="9525" cmpd="sng">
          <a:solidFill>
            <a:srgbClr val="0000FF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</xdr:colOff>
      <xdr:row>22</xdr:row>
      <xdr:rowOff>0</xdr:rowOff>
    </xdr:from>
    <xdr:to>
      <xdr:col>6</xdr:col>
      <xdr:colOff>314325</xdr:colOff>
      <xdr:row>23</xdr:row>
      <xdr:rowOff>9525</xdr:rowOff>
    </xdr:to>
    <xdr:sp>
      <xdr:nvSpPr>
        <xdr:cNvPr id="29" name="Text Box 95"/>
        <xdr:cNvSpPr txBox="1">
          <a:spLocks noChangeArrowheads="1"/>
        </xdr:cNvSpPr>
      </xdr:nvSpPr>
      <xdr:spPr>
        <a:xfrm>
          <a:off x="3724275" y="3838575"/>
          <a:ext cx="304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27Ⅰ</a:t>
          </a:r>
        </a:p>
      </xdr:txBody>
    </xdr:sp>
    <xdr:clientData/>
  </xdr:twoCellAnchor>
  <xdr:twoCellAnchor>
    <xdr:from>
      <xdr:col>5</xdr:col>
      <xdr:colOff>38100</xdr:colOff>
      <xdr:row>14</xdr:row>
      <xdr:rowOff>38100</xdr:rowOff>
    </xdr:from>
    <xdr:to>
      <xdr:col>5</xdr:col>
      <xdr:colOff>152400</xdr:colOff>
      <xdr:row>16</xdr:row>
      <xdr:rowOff>104775</xdr:rowOff>
    </xdr:to>
    <xdr:sp>
      <xdr:nvSpPr>
        <xdr:cNvPr id="30" name="Line 104"/>
        <xdr:cNvSpPr>
          <a:spLocks/>
        </xdr:cNvSpPr>
      </xdr:nvSpPr>
      <xdr:spPr>
        <a:xfrm>
          <a:off x="3067050" y="2505075"/>
          <a:ext cx="114300" cy="409575"/>
        </a:xfrm>
        <a:prstGeom prst="line">
          <a:avLst/>
        </a:prstGeom>
        <a:noFill/>
        <a:ln w="9525" cmpd="sng">
          <a:solidFill>
            <a:srgbClr val="0000FF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504825</xdr:colOff>
      <xdr:row>15</xdr:row>
      <xdr:rowOff>114300</xdr:rowOff>
    </xdr:from>
    <xdr:to>
      <xdr:col>5</xdr:col>
      <xdr:colOff>133350</xdr:colOff>
      <xdr:row>17</xdr:row>
      <xdr:rowOff>66675</xdr:rowOff>
    </xdr:to>
    <xdr:sp>
      <xdr:nvSpPr>
        <xdr:cNvPr id="31" name="Line 104"/>
        <xdr:cNvSpPr>
          <a:spLocks/>
        </xdr:cNvSpPr>
      </xdr:nvSpPr>
      <xdr:spPr>
        <a:xfrm>
          <a:off x="2847975" y="2752725"/>
          <a:ext cx="314325" cy="295275"/>
        </a:xfrm>
        <a:prstGeom prst="line">
          <a:avLst/>
        </a:prstGeom>
        <a:noFill/>
        <a:ln w="9525" cmpd="sng">
          <a:solidFill>
            <a:srgbClr val="0000FF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371475</xdr:colOff>
      <xdr:row>16</xdr:row>
      <xdr:rowOff>142875</xdr:rowOff>
    </xdr:from>
    <xdr:to>
      <xdr:col>5</xdr:col>
      <xdr:colOff>123825</xdr:colOff>
      <xdr:row>17</xdr:row>
      <xdr:rowOff>123825</xdr:rowOff>
    </xdr:to>
    <xdr:sp>
      <xdr:nvSpPr>
        <xdr:cNvPr id="32" name="Line 104"/>
        <xdr:cNvSpPr>
          <a:spLocks/>
        </xdr:cNvSpPr>
      </xdr:nvSpPr>
      <xdr:spPr>
        <a:xfrm>
          <a:off x="2714625" y="2952750"/>
          <a:ext cx="438150" cy="152400"/>
        </a:xfrm>
        <a:prstGeom prst="line">
          <a:avLst/>
        </a:prstGeom>
        <a:noFill/>
        <a:ln w="9525" cmpd="sng">
          <a:solidFill>
            <a:srgbClr val="0000FF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266700</xdr:colOff>
      <xdr:row>14</xdr:row>
      <xdr:rowOff>152400</xdr:rowOff>
    </xdr:from>
    <xdr:to>
      <xdr:col>4</xdr:col>
      <xdr:colOff>590550</xdr:colOff>
      <xdr:row>15</xdr:row>
      <xdr:rowOff>142875</xdr:rowOff>
    </xdr:to>
    <xdr:sp>
      <xdr:nvSpPr>
        <xdr:cNvPr id="33" name="Text Box 114"/>
        <xdr:cNvSpPr txBox="1">
          <a:spLocks noChangeArrowheads="1"/>
        </xdr:cNvSpPr>
      </xdr:nvSpPr>
      <xdr:spPr>
        <a:xfrm>
          <a:off x="2609850" y="2619375"/>
          <a:ext cx="3238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24 Ⅳ</a:t>
          </a:r>
        </a:p>
      </xdr:txBody>
    </xdr:sp>
    <xdr:clientData/>
  </xdr:twoCellAnchor>
  <xdr:twoCellAnchor>
    <xdr:from>
      <xdr:col>4</xdr:col>
      <xdr:colOff>47625</xdr:colOff>
      <xdr:row>16</xdr:row>
      <xdr:rowOff>9525</xdr:rowOff>
    </xdr:from>
    <xdr:to>
      <xdr:col>4</xdr:col>
      <xdr:colOff>371475</xdr:colOff>
      <xdr:row>17</xdr:row>
      <xdr:rowOff>0</xdr:rowOff>
    </xdr:to>
    <xdr:sp>
      <xdr:nvSpPr>
        <xdr:cNvPr id="34" name="Text Box 114"/>
        <xdr:cNvSpPr txBox="1">
          <a:spLocks noChangeArrowheads="1"/>
        </xdr:cNvSpPr>
      </xdr:nvSpPr>
      <xdr:spPr>
        <a:xfrm>
          <a:off x="2390775" y="2819400"/>
          <a:ext cx="3238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27 Ⅱ</a:t>
          </a:r>
        </a:p>
      </xdr:txBody>
    </xdr:sp>
    <xdr:clientData/>
  </xdr:twoCellAnchor>
  <xdr:twoCellAnchor>
    <xdr:from>
      <xdr:col>5</xdr:col>
      <xdr:colOff>323850</xdr:colOff>
      <xdr:row>11</xdr:row>
      <xdr:rowOff>104775</xdr:rowOff>
    </xdr:from>
    <xdr:to>
      <xdr:col>5</xdr:col>
      <xdr:colOff>647700</xdr:colOff>
      <xdr:row>12</xdr:row>
      <xdr:rowOff>95250</xdr:rowOff>
    </xdr:to>
    <xdr:sp>
      <xdr:nvSpPr>
        <xdr:cNvPr id="35" name="Text Box 114"/>
        <xdr:cNvSpPr txBox="1">
          <a:spLocks noChangeArrowheads="1"/>
        </xdr:cNvSpPr>
      </xdr:nvSpPr>
      <xdr:spPr>
        <a:xfrm>
          <a:off x="3352800" y="2057400"/>
          <a:ext cx="3238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27 Ⅳ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232"/>
  <sheetViews>
    <sheetView zoomScalePageLayoutView="0" workbookViewId="0" topLeftCell="A1">
      <pane xSplit="2" ySplit="4" topLeftCell="C161" activePane="bottomRight" state="frozen"/>
      <selection pane="topLeft" activeCell="F209" sqref="F209"/>
      <selection pane="topRight" activeCell="F209" sqref="F209"/>
      <selection pane="bottomLeft" activeCell="F209" sqref="F209"/>
      <selection pane="bottomRight" activeCell="F209" sqref="F209"/>
    </sheetView>
  </sheetViews>
  <sheetFormatPr defaultColWidth="7.625" defaultRowHeight="13.5"/>
  <cols>
    <col min="1" max="1" width="5.375" style="31" customWidth="1"/>
    <col min="2" max="2" width="3.875" style="31" customWidth="1"/>
    <col min="3" max="11" width="7.625" style="25" customWidth="1"/>
  </cols>
  <sheetData>
    <row r="1" ht="13.5">
      <c r="C1" s="25" t="s">
        <v>49</v>
      </c>
    </row>
    <row r="2" ht="14.25" thickBot="1"/>
    <row r="3" spans="1:11" ht="13.5">
      <c r="A3" s="44"/>
      <c r="B3" s="45"/>
      <c r="C3" s="58" t="s">
        <v>56</v>
      </c>
      <c r="D3" s="59" t="s">
        <v>54</v>
      </c>
      <c r="E3" s="26"/>
      <c r="F3" s="60" t="s">
        <v>55</v>
      </c>
      <c r="G3" s="59" t="s">
        <v>59</v>
      </c>
      <c r="H3" s="27"/>
      <c r="I3" s="60" t="s">
        <v>57</v>
      </c>
      <c r="J3" s="59" t="s">
        <v>58</v>
      </c>
      <c r="K3" s="27"/>
    </row>
    <row r="4" spans="1:11" ht="14.25" thickBot="1">
      <c r="A4" s="46" t="s">
        <v>14</v>
      </c>
      <c r="B4" s="47" t="s">
        <v>15</v>
      </c>
      <c r="C4" s="28" t="s">
        <v>39</v>
      </c>
      <c r="D4" s="29" t="s">
        <v>40</v>
      </c>
      <c r="E4" s="29" t="s">
        <v>41</v>
      </c>
      <c r="F4" s="29" t="s">
        <v>39</v>
      </c>
      <c r="G4" s="29" t="s">
        <v>40</v>
      </c>
      <c r="H4" s="30" t="s">
        <v>41</v>
      </c>
      <c r="I4" s="29" t="s">
        <v>39</v>
      </c>
      <c r="J4" s="29" t="s">
        <v>40</v>
      </c>
      <c r="K4" s="30" t="s">
        <v>41</v>
      </c>
    </row>
    <row r="5" spans="1:2" ht="13.5">
      <c r="A5" s="31">
        <v>9</v>
      </c>
      <c r="B5" s="31">
        <v>1</v>
      </c>
    </row>
    <row r="6" spans="1:2" ht="13.5">
      <c r="A6" s="31">
        <v>9</v>
      </c>
      <c r="B6" s="31">
        <v>2</v>
      </c>
    </row>
    <row r="7" spans="1:2" ht="13.5">
      <c r="A7" s="31">
        <v>9</v>
      </c>
      <c r="B7" s="31">
        <v>3</v>
      </c>
    </row>
    <row r="8" spans="1:2" ht="13.5">
      <c r="A8" s="31">
        <v>9</v>
      </c>
      <c r="B8" s="31">
        <v>4</v>
      </c>
    </row>
    <row r="9" spans="1:2" ht="13.5">
      <c r="A9" s="31">
        <v>9</v>
      </c>
      <c r="B9" s="31">
        <v>5</v>
      </c>
    </row>
    <row r="10" spans="1:2" ht="13.5">
      <c r="A10" s="31">
        <v>9</v>
      </c>
      <c r="B10" s="31">
        <v>6</v>
      </c>
    </row>
    <row r="11" spans="1:2" ht="13.5">
      <c r="A11" s="31">
        <v>9</v>
      </c>
      <c r="B11" s="31">
        <v>7</v>
      </c>
    </row>
    <row r="12" spans="1:2" ht="13.5">
      <c r="A12" s="31">
        <v>9</v>
      </c>
      <c r="B12" s="31">
        <v>8</v>
      </c>
    </row>
    <row r="13" spans="1:2" ht="13.5">
      <c r="A13" s="31">
        <v>9</v>
      </c>
      <c r="B13" s="31">
        <v>9</v>
      </c>
    </row>
    <row r="14" spans="1:2" ht="13.5">
      <c r="A14" s="31">
        <v>9</v>
      </c>
      <c r="B14" s="31">
        <v>10</v>
      </c>
    </row>
    <row r="15" spans="1:2" ht="13.5">
      <c r="A15" s="31">
        <v>9</v>
      </c>
      <c r="B15" s="31">
        <v>11</v>
      </c>
    </row>
    <row r="16" spans="1:2" ht="13.5">
      <c r="A16" s="31">
        <v>9</v>
      </c>
      <c r="B16" s="31">
        <v>12</v>
      </c>
    </row>
    <row r="17" spans="1:11" ht="13.5">
      <c r="A17" s="31">
        <v>10</v>
      </c>
      <c r="B17" s="31">
        <v>1</v>
      </c>
      <c r="C17" s="25">
        <v>87.10549999999999</v>
      </c>
      <c r="D17" s="25">
        <v>83.5536</v>
      </c>
      <c r="E17" s="25">
        <v>132.0651</v>
      </c>
      <c r="F17" s="25">
        <v>98.2566</v>
      </c>
      <c r="G17" s="25">
        <v>95.0976</v>
      </c>
      <c r="H17" s="25">
        <v>133.8474</v>
      </c>
      <c r="I17" s="25">
        <v>99.2</v>
      </c>
      <c r="J17" s="25">
        <v>94.7</v>
      </c>
      <c r="K17" s="25">
        <v>123.8</v>
      </c>
    </row>
    <row r="18" spans="1:11" ht="13.5">
      <c r="A18" s="31">
        <v>10</v>
      </c>
      <c r="B18" s="31">
        <v>2</v>
      </c>
      <c r="C18" s="25">
        <v>93.04679999999999</v>
      </c>
      <c r="D18" s="25">
        <v>90.6516</v>
      </c>
      <c r="E18" s="25">
        <v>135.054</v>
      </c>
      <c r="F18" s="25">
        <v>95.2146</v>
      </c>
      <c r="G18" s="25">
        <v>92.5576</v>
      </c>
      <c r="H18" s="25">
        <v>133.399</v>
      </c>
      <c r="I18" s="25">
        <v>96.7</v>
      </c>
      <c r="J18" s="25">
        <v>93.1</v>
      </c>
      <c r="K18" s="25">
        <v>123.9</v>
      </c>
    </row>
    <row r="19" spans="1:11" ht="13.5">
      <c r="A19" s="31">
        <v>10</v>
      </c>
      <c r="B19" s="31">
        <v>3</v>
      </c>
      <c r="C19" s="25">
        <v>106.84269999999998</v>
      </c>
      <c r="D19" s="25">
        <v>108.90360000000001</v>
      </c>
      <c r="E19" s="25">
        <v>125.6445</v>
      </c>
      <c r="F19" s="25">
        <v>94.302</v>
      </c>
      <c r="G19" s="25">
        <v>92.2528</v>
      </c>
      <c r="H19" s="25">
        <v>133.6232</v>
      </c>
      <c r="I19" s="25">
        <v>94.7</v>
      </c>
      <c r="J19" s="25">
        <v>91.2</v>
      </c>
      <c r="K19" s="25">
        <v>123.6</v>
      </c>
    </row>
    <row r="20" spans="1:11" ht="13.5">
      <c r="A20" s="31">
        <v>10</v>
      </c>
      <c r="B20" s="31">
        <v>4</v>
      </c>
      <c r="C20" s="25">
        <v>97.67899999999999</v>
      </c>
      <c r="D20" s="25">
        <v>93.9978</v>
      </c>
      <c r="E20" s="25">
        <v>131.0688</v>
      </c>
      <c r="F20" s="25">
        <v>95.6202</v>
      </c>
      <c r="G20" s="25">
        <v>93.6752</v>
      </c>
      <c r="H20" s="25">
        <v>133.7353</v>
      </c>
      <c r="I20" s="25">
        <v>94.1</v>
      </c>
      <c r="J20" s="25">
        <v>91.9</v>
      </c>
      <c r="K20" s="25">
        <v>122.7</v>
      </c>
    </row>
    <row r="21" spans="1:11" ht="13.5">
      <c r="A21" s="31">
        <v>10</v>
      </c>
      <c r="B21" s="31">
        <v>5</v>
      </c>
      <c r="C21" s="25">
        <v>90.63</v>
      </c>
      <c r="D21" s="25">
        <v>88.9278</v>
      </c>
      <c r="E21" s="25">
        <v>132.3972</v>
      </c>
      <c r="F21" s="25">
        <v>94.302</v>
      </c>
      <c r="G21" s="25">
        <v>93.16720000000001</v>
      </c>
      <c r="H21" s="25">
        <v>130.5965</v>
      </c>
      <c r="I21" s="25">
        <v>93.3</v>
      </c>
      <c r="J21" s="25">
        <v>91.5</v>
      </c>
      <c r="K21" s="25">
        <v>119.9</v>
      </c>
    </row>
    <row r="22" spans="1:11" ht="13.5">
      <c r="A22" s="31">
        <v>10</v>
      </c>
      <c r="B22" s="31">
        <v>6</v>
      </c>
      <c r="C22" s="25">
        <v>104.12379999999999</v>
      </c>
      <c r="D22" s="25">
        <v>98.5608</v>
      </c>
      <c r="E22" s="25">
        <v>135.054</v>
      </c>
      <c r="F22" s="25">
        <v>95.4174</v>
      </c>
      <c r="G22" s="25">
        <v>92.7608</v>
      </c>
      <c r="H22" s="25">
        <v>129.8118</v>
      </c>
      <c r="I22" s="25">
        <v>93.4</v>
      </c>
      <c r="J22" s="25">
        <v>90.2</v>
      </c>
      <c r="K22" s="25">
        <v>119.5</v>
      </c>
    </row>
    <row r="23" spans="1:11" ht="13.5">
      <c r="A23" s="31">
        <v>10</v>
      </c>
      <c r="B23" s="31">
        <v>7</v>
      </c>
      <c r="C23" s="25">
        <v>103.2175</v>
      </c>
      <c r="D23" s="25">
        <v>103.32660000000001</v>
      </c>
      <c r="E23" s="25">
        <v>130.4046</v>
      </c>
      <c r="F23" s="25">
        <v>95.92439999999999</v>
      </c>
      <c r="G23" s="25">
        <v>95.8088</v>
      </c>
      <c r="H23" s="25">
        <v>128.1303</v>
      </c>
      <c r="I23" s="25">
        <v>93.2</v>
      </c>
      <c r="J23" s="25">
        <v>90.8</v>
      </c>
      <c r="K23" s="25">
        <v>118.8</v>
      </c>
    </row>
    <row r="24" spans="1:11" ht="13.5">
      <c r="A24" s="31">
        <v>10</v>
      </c>
      <c r="B24" s="31">
        <v>8</v>
      </c>
      <c r="C24" s="25">
        <v>75.02149999999999</v>
      </c>
      <c r="D24" s="25">
        <v>78.7878</v>
      </c>
      <c r="E24" s="25">
        <v>121.5486</v>
      </c>
      <c r="F24" s="25">
        <v>90.5502</v>
      </c>
      <c r="G24" s="25">
        <v>92.7608</v>
      </c>
      <c r="H24" s="25">
        <v>123.87049999999999</v>
      </c>
      <c r="I24" s="25">
        <v>91.2</v>
      </c>
      <c r="J24" s="25">
        <v>89</v>
      </c>
      <c r="K24" s="25">
        <v>118.2</v>
      </c>
    </row>
    <row r="25" spans="1:11" ht="13.5">
      <c r="A25" s="31">
        <v>10</v>
      </c>
      <c r="B25" s="31">
        <v>9</v>
      </c>
      <c r="C25" s="25">
        <v>91.73769999999999</v>
      </c>
      <c r="D25" s="25">
        <v>93.0852</v>
      </c>
      <c r="E25" s="25">
        <v>116.4564</v>
      </c>
      <c r="F25" s="25">
        <v>95.01180000000001</v>
      </c>
      <c r="G25" s="25">
        <v>93.2688</v>
      </c>
      <c r="H25" s="25">
        <v>122.07690000000001</v>
      </c>
      <c r="I25" s="25">
        <v>92.6</v>
      </c>
      <c r="J25" s="25">
        <v>90.8</v>
      </c>
      <c r="K25" s="25">
        <v>117.1</v>
      </c>
    </row>
    <row r="26" spans="1:11" ht="13.5">
      <c r="A26" s="31">
        <v>10</v>
      </c>
      <c r="B26" s="31">
        <v>10</v>
      </c>
      <c r="C26" s="25">
        <v>96.672</v>
      </c>
      <c r="D26" s="25">
        <v>93.59219999999999</v>
      </c>
      <c r="E26" s="25">
        <v>120.22019999999999</v>
      </c>
      <c r="F26" s="25">
        <v>95.4174</v>
      </c>
      <c r="G26" s="25">
        <v>94.69120000000001</v>
      </c>
      <c r="H26" s="25">
        <v>121.74059999999999</v>
      </c>
      <c r="I26" s="25">
        <v>92.1</v>
      </c>
      <c r="J26" s="25">
        <v>89.4</v>
      </c>
      <c r="K26" s="25">
        <v>116.7</v>
      </c>
    </row>
    <row r="27" spans="1:11" ht="13.5">
      <c r="A27" s="31">
        <v>10</v>
      </c>
      <c r="B27" s="31">
        <v>11</v>
      </c>
      <c r="C27" s="25">
        <v>93.651</v>
      </c>
      <c r="D27" s="25">
        <v>95.01180000000001</v>
      </c>
      <c r="E27" s="25">
        <v>119.2239</v>
      </c>
      <c r="F27" s="25">
        <v>95.5188</v>
      </c>
      <c r="G27" s="25">
        <v>94.58959999999999</v>
      </c>
      <c r="H27" s="25">
        <v>120.1712</v>
      </c>
      <c r="I27" s="25">
        <v>91.7</v>
      </c>
      <c r="J27" s="25">
        <v>89.8</v>
      </c>
      <c r="K27" s="25">
        <v>115.1</v>
      </c>
    </row>
    <row r="28" spans="1:11" ht="13.5">
      <c r="A28" s="31">
        <v>10</v>
      </c>
      <c r="B28" s="31">
        <v>12</v>
      </c>
      <c r="C28" s="25">
        <v>93.24819999999998</v>
      </c>
      <c r="D28" s="25">
        <v>93.59219999999999</v>
      </c>
      <c r="E28" s="25">
        <v>111.4749</v>
      </c>
      <c r="F28" s="25">
        <v>93.59219999999999</v>
      </c>
      <c r="G28" s="25">
        <v>93.47200000000001</v>
      </c>
      <c r="H28" s="25">
        <v>118.04129999999999</v>
      </c>
      <c r="I28" s="25">
        <v>91.5</v>
      </c>
      <c r="J28" s="25">
        <v>89.7</v>
      </c>
      <c r="K28" s="25">
        <v>114.2</v>
      </c>
    </row>
    <row r="29" spans="1:11" ht="13.5">
      <c r="A29" s="31">
        <v>11</v>
      </c>
      <c r="B29" s="31">
        <v>1</v>
      </c>
      <c r="C29" s="25">
        <v>83.17819999999999</v>
      </c>
      <c r="D29" s="25">
        <v>82.74239999999999</v>
      </c>
      <c r="E29" s="25">
        <v>115.4601</v>
      </c>
      <c r="F29" s="25">
        <v>95.92439999999999</v>
      </c>
      <c r="G29" s="25">
        <v>95.504</v>
      </c>
      <c r="H29" s="25">
        <v>117.03240000000001</v>
      </c>
      <c r="I29" s="25">
        <v>92.6</v>
      </c>
      <c r="J29" s="25">
        <v>90.7</v>
      </c>
      <c r="K29" s="25">
        <v>112.3</v>
      </c>
    </row>
    <row r="30" spans="1:11" ht="13.5">
      <c r="A30" s="31">
        <v>11</v>
      </c>
      <c r="B30" s="31">
        <v>2</v>
      </c>
      <c r="C30" s="25">
        <v>95.26219999999998</v>
      </c>
      <c r="D30" s="25">
        <v>95.11319999999999</v>
      </c>
      <c r="E30" s="25">
        <v>116.6778</v>
      </c>
      <c r="F30" s="25">
        <v>97.344</v>
      </c>
      <c r="G30" s="25">
        <v>96.9264</v>
      </c>
      <c r="H30" s="25">
        <v>115.35090000000001</v>
      </c>
      <c r="I30" s="25">
        <v>92.6</v>
      </c>
      <c r="J30" s="25">
        <v>90.2</v>
      </c>
      <c r="K30" s="25">
        <v>112.3</v>
      </c>
    </row>
    <row r="31" spans="1:11" ht="13.5">
      <c r="A31" s="31">
        <v>11</v>
      </c>
      <c r="B31" s="31">
        <v>3</v>
      </c>
      <c r="C31" s="25">
        <v>111.47489999999999</v>
      </c>
      <c r="D31" s="25">
        <v>115.089</v>
      </c>
      <c r="E31" s="25">
        <v>107.1576</v>
      </c>
      <c r="F31" s="25">
        <v>98.358</v>
      </c>
      <c r="G31" s="25">
        <v>97.536</v>
      </c>
      <c r="H31" s="25">
        <v>114.1178</v>
      </c>
      <c r="I31" s="25">
        <v>94.2</v>
      </c>
      <c r="J31" s="25">
        <v>91.3</v>
      </c>
      <c r="K31" s="25">
        <v>111.3</v>
      </c>
    </row>
    <row r="32" spans="1:11" ht="13.5">
      <c r="A32" s="31">
        <v>11</v>
      </c>
      <c r="B32" s="31">
        <v>4</v>
      </c>
      <c r="C32" s="25">
        <v>98.58529999999999</v>
      </c>
      <c r="D32" s="25">
        <v>96.2286</v>
      </c>
      <c r="E32" s="25">
        <v>111.2535</v>
      </c>
      <c r="F32" s="25">
        <v>96.53280000000001</v>
      </c>
      <c r="G32" s="25">
        <v>96.012</v>
      </c>
      <c r="H32" s="25">
        <v>113.4452</v>
      </c>
      <c r="I32" s="25">
        <v>92.2</v>
      </c>
      <c r="J32" s="25">
        <v>90.3</v>
      </c>
      <c r="K32" s="25">
        <v>110.4</v>
      </c>
    </row>
    <row r="33" spans="1:11" ht="13.5">
      <c r="A33" s="31">
        <v>11</v>
      </c>
      <c r="B33" s="31">
        <v>5</v>
      </c>
      <c r="C33" s="25">
        <v>91.73769999999999</v>
      </c>
      <c r="D33" s="25">
        <v>93.18660000000001</v>
      </c>
      <c r="E33" s="25">
        <v>116.235</v>
      </c>
      <c r="F33" s="25">
        <v>97.1412</v>
      </c>
      <c r="G33" s="25">
        <v>99.2632</v>
      </c>
      <c r="H33" s="25">
        <v>114.4541</v>
      </c>
      <c r="I33" s="25">
        <v>93.9</v>
      </c>
      <c r="J33" s="25">
        <v>91.4</v>
      </c>
      <c r="K33" s="25">
        <v>109.3</v>
      </c>
    </row>
    <row r="34" spans="1:11" ht="13.5">
      <c r="A34" s="31">
        <v>11</v>
      </c>
      <c r="B34" s="31">
        <v>6</v>
      </c>
      <c r="C34" s="25">
        <v>104.728</v>
      </c>
      <c r="D34" s="25">
        <v>102.7182</v>
      </c>
      <c r="E34" s="25">
        <v>118.55969999999999</v>
      </c>
      <c r="F34" s="25">
        <v>95.92439999999999</v>
      </c>
      <c r="G34" s="25">
        <v>96.4184</v>
      </c>
      <c r="H34" s="25">
        <v>114.2299</v>
      </c>
      <c r="I34" s="25">
        <v>93.1</v>
      </c>
      <c r="J34" s="25">
        <v>91.3</v>
      </c>
      <c r="K34" s="25">
        <v>109</v>
      </c>
    </row>
    <row r="35" spans="1:11" ht="13.5">
      <c r="A35" s="31">
        <v>11</v>
      </c>
      <c r="B35" s="31">
        <v>7</v>
      </c>
      <c r="C35" s="25">
        <v>101.80769999999998</v>
      </c>
      <c r="D35" s="25">
        <v>102.7182</v>
      </c>
      <c r="E35" s="25">
        <v>119.66669999999999</v>
      </c>
      <c r="F35" s="25">
        <v>96.0258</v>
      </c>
      <c r="G35" s="25">
        <v>96.11359999999999</v>
      </c>
      <c r="H35" s="25">
        <v>117.4808</v>
      </c>
      <c r="I35" s="25">
        <v>93.8</v>
      </c>
      <c r="J35" s="25">
        <v>92</v>
      </c>
      <c r="K35" s="25">
        <v>107.9</v>
      </c>
    </row>
    <row r="36" spans="1:11" ht="13.5">
      <c r="A36" s="31">
        <v>11</v>
      </c>
      <c r="B36" s="31">
        <v>8</v>
      </c>
      <c r="C36" s="25">
        <v>78.94879999999999</v>
      </c>
      <c r="D36" s="25">
        <v>83.148</v>
      </c>
      <c r="E36" s="25">
        <v>113.3568</v>
      </c>
      <c r="F36" s="25">
        <v>93.59219999999999</v>
      </c>
      <c r="G36" s="25">
        <v>96.52</v>
      </c>
      <c r="H36" s="25">
        <v>115.7993</v>
      </c>
      <c r="I36" s="25">
        <v>94.3</v>
      </c>
      <c r="J36" s="25">
        <v>92.2</v>
      </c>
      <c r="K36" s="25">
        <v>107.8</v>
      </c>
    </row>
    <row r="37" spans="1:11" ht="13.5">
      <c r="A37" s="31">
        <v>11</v>
      </c>
      <c r="B37" s="31">
        <v>9</v>
      </c>
      <c r="C37" s="25">
        <v>92.94609999999999</v>
      </c>
      <c r="D37" s="25">
        <v>98.9664</v>
      </c>
      <c r="E37" s="25">
        <v>109.1502</v>
      </c>
      <c r="F37" s="25">
        <v>96.0258</v>
      </c>
      <c r="G37" s="25">
        <v>98.95840000000001</v>
      </c>
      <c r="H37" s="25">
        <v>114.342</v>
      </c>
      <c r="I37" s="25">
        <v>95.1</v>
      </c>
      <c r="J37" s="25">
        <v>93.5</v>
      </c>
      <c r="K37" s="25">
        <v>107.8</v>
      </c>
    </row>
    <row r="38" spans="1:11" ht="13.5">
      <c r="A38" s="31">
        <v>11</v>
      </c>
      <c r="B38" s="31">
        <v>10</v>
      </c>
      <c r="C38" s="25">
        <v>94.75869999999999</v>
      </c>
      <c r="D38" s="25">
        <v>95.4174</v>
      </c>
      <c r="E38" s="25">
        <v>109.1502</v>
      </c>
      <c r="F38" s="25">
        <v>96.9384</v>
      </c>
      <c r="G38" s="25">
        <v>99.3648</v>
      </c>
      <c r="H38" s="25">
        <v>110.53059999999999</v>
      </c>
      <c r="I38" s="25">
        <v>95.2</v>
      </c>
      <c r="J38" s="25">
        <v>93.7</v>
      </c>
      <c r="K38" s="25">
        <v>106.2</v>
      </c>
    </row>
    <row r="39" spans="1:11" ht="13.5">
      <c r="A39" s="31">
        <v>11</v>
      </c>
      <c r="B39" s="31">
        <v>11</v>
      </c>
      <c r="C39" s="25">
        <v>99.89439999999999</v>
      </c>
      <c r="D39" s="25">
        <v>104.1378</v>
      </c>
      <c r="E39" s="25">
        <v>110.03580000000001</v>
      </c>
      <c r="F39" s="25">
        <v>100.4874</v>
      </c>
      <c r="G39" s="25">
        <v>102.81920000000001</v>
      </c>
      <c r="H39" s="25">
        <v>110.7548</v>
      </c>
      <c r="I39" s="25">
        <v>96.4</v>
      </c>
      <c r="J39" s="25">
        <v>94.8</v>
      </c>
      <c r="K39" s="25">
        <v>107.3</v>
      </c>
    </row>
    <row r="40" spans="1:11" ht="13.5">
      <c r="A40" s="31">
        <v>11</v>
      </c>
      <c r="B40" s="31">
        <v>12</v>
      </c>
      <c r="C40" s="25">
        <v>98.0818</v>
      </c>
      <c r="D40" s="25">
        <v>100.386</v>
      </c>
      <c r="E40" s="25">
        <v>104.8329</v>
      </c>
      <c r="F40" s="25">
        <v>98.4594</v>
      </c>
      <c r="G40" s="25">
        <v>100.584</v>
      </c>
      <c r="H40" s="25">
        <v>110.7548</v>
      </c>
      <c r="I40" s="25">
        <v>96.2</v>
      </c>
      <c r="J40" s="25">
        <v>94.5</v>
      </c>
      <c r="K40" s="25">
        <v>106.5</v>
      </c>
    </row>
    <row r="41" spans="1:11" ht="13.5">
      <c r="A41" s="31">
        <v>12</v>
      </c>
      <c r="B41" s="31">
        <v>1</v>
      </c>
      <c r="C41" s="25">
        <v>85.9978</v>
      </c>
      <c r="D41" s="25">
        <v>86.2914</v>
      </c>
      <c r="E41" s="25">
        <v>110.8107</v>
      </c>
      <c r="F41" s="25">
        <v>98.05380000000001</v>
      </c>
      <c r="G41" s="25">
        <v>98.552</v>
      </c>
      <c r="H41" s="25">
        <v>112.3242</v>
      </c>
      <c r="I41" s="25">
        <v>96.2</v>
      </c>
      <c r="J41" s="25">
        <v>93.7</v>
      </c>
      <c r="K41" s="25">
        <v>107.7</v>
      </c>
    </row>
    <row r="42" spans="1:11" ht="13.5">
      <c r="A42" s="31">
        <v>12</v>
      </c>
      <c r="B42" s="31">
        <v>2</v>
      </c>
      <c r="C42" s="25">
        <v>96.5713</v>
      </c>
      <c r="D42" s="25">
        <v>97.0398</v>
      </c>
      <c r="E42" s="25">
        <v>114.7959</v>
      </c>
      <c r="F42" s="25">
        <v>94.6062</v>
      </c>
      <c r="G42" s="25">
        <v>94.7928</v>
      </c>
      <c r="H42" s="25">
        <v>113.5573</v>
      </c>
      <c r="I42" s="25">
        <v>95.9</v>
      </c>
      <c r="J42" s="25">
        <v>93.9</v>
      </c>
      <c r="K42" s="25">
        <v>107.4</v>
      </c>
    </row>
    <row r="43" spans="1:11" ht="13.5">
      <c r="A43" s="31">
        <v>12</v>
      </c>
      <c r="B43" s="31">
        <v>3</v>
      </c>
      <c r="C43" s="25">
        <v>112.4819</v>
      </c>
      <c r="D43" s="25">
        <v>118.73939999999999</v>
      </c>
      <c r="E43" s="25">
        <v>106.60409999999999</v>
      </c>
      <c r="F43" s="25">
        <v>99.0678</v>
      </c>
      <c r="G43" s="25">
        <v>100.2792</v>
      </c>
      <c r="H43" s="25">
        <v>113.66940000000001</v>
      </c>
      <c r="I43" s="25">
        <v>97.5</v>
      </c>
      <c r="J43" s="25">
        <v>95.1</v>
      </c>
      <c r="K43" s="25">
        <v>108.2</v>
      </c>
    </row>
    <row r="44" spans="1:11" ht="13.5">
      <c r="A44" s="31">
        <v>12</v>
      </c>
      <c r="B44" s="31">
        <v>4</v>
      </c>
      <c r="C44" s="25">
        <v>99.29019999999998</v>
      </c>
      <c r="D44" s="25">
        <v>100.0818</v>
      </c>
      <c r="E44" s="25">
        <v>110.58930000000001</v>
      </c>
      <c r="F44" s="25">
        <v>98.865</v>
      </c>
      <c r="G44" s="25">
        <v>100.99040000000001</v>
      </c>
      <c r="H44" s="25">
        <v>112.7726</v>
      </c>
      <c r="I44" s="25">
        <v>98.8</v>
      </c>
      <c r="J44" s="25">
        <v>97.8</v>
      </c>
      <c r="K44" s="25">
        <v>107.8</v>
      </c>
    </row>
    <row r="45" spans="1:11" ht="13.5">
      <c r="A45" s="31">
        <v>12</v>
      </c>
      <c r="B45" s="31">
        <v>5</v>
      </c>
      <c r="C45" s="25">
        <v>97.17549999999999</v>
      </c>
      <c r="D45" s="25">
        <v>95.92439999999999</v>
      </c>
      <c r="E45" s="25">
        <v>112.914</v>
      </c>
      <c r="F45" s="25">
        <v>99.372</v>
      </c>
      <c r="G45" s="25">
        <v>100.1776</v>
      </c>
      <c r="H45" s="25">
        <v>110.8669</v>
      </c>
      <c r="I45" s="25">
        <v>98.4</v>
      </c>
      <c r="J45" s="25">
        <v>96.3</v>
      </c>
      <c r="K45" s="25">
        <v>107.7</v>
      </c>
    </row>
    <row r="46" spans="1:11" ht="13.5">
      <c r="A46" s="31">
        <v>12</v>
      </c>
      <c r="B46" s="31">
        <v>6</v>
      </c>
      <c r="C46" s="25">
        <v>110.56859999999999</v>
      </c>
      <c r="D46" s="25">
        <v>108.90360000000001</v>
      </c>
      <c r="E46" s="25">
        <v>115.2387</v>
      </c>
      <c r="F46" s="25">
        <v>101.29860000000001</v>
      </c>
      <c r="G46" s="25">
        <v>101.8032</v>
      </c>
      <c r="H46" s="25">
        <v>111.3153</v>
      </c>
      <c r="I46" s="25">
        <v>99.9</v>
      </c>
      <c r="J46" s="25">
        <v>98.1</v>
      </c>
      <c r="K46" s="25">
        <v>107.8</v>
      </c>
    </row>
    <row r="47" spans="1:11" ht="13.5">
      <c r="A47" s="31">
        <v>12</v>
      </c>
      <c r="B47" s="31">
        <v>7</v>
      </c>
      <c r="C47" s="25">
        <v>106.54059999999998</v>
      </c>
      <c r="D47" s="25">
        <v>108.3966</v>
      </c>
      <c r="E47" s="25">
        <v>111.9177</v>
      </c>
      <c r="F47" s="25">
        <v>102.1098</v>
      </c>
      <c r="G47" s="25">
        <v>102.3112</v>
      </c>
      <c r="H47" s="25">
        <v>109.858</v>
      </c>
      <c r="I47" s="25">
        <v>99.4</v>
      </c>
      <c r="J47" s="25">
        <v>97.4</v>
      </c>
      <c r="K47" s="25">
        <v>107.9</v>
      </c>
    </row>
    <row r="48" spans="1:11" ht="13.5">
      <c r="A48" s="31">
        <v>12</v>
      </c>
      <c r="B48" s="31">
        <v>8</v>
      </c>
      <c r="C48" s="25">
        <v>92.94609999999999</v>
      </c>
      <c r="D48" s="25">
        <v>93.0852</v>
      </c>
      <c r="E48" s="25">
        <v>107.60040000000001</v>
      </c>
      <c r="F48" s="25">
        <v>108.19380000000001</v>
      </c>
      <c r="G48" s="25">
        <v>106.3752</v>
      </c>
      <c r="H48" s="25">
        <v>110.1943</v>
      </c>
      <c r="I48" s="25">
        <v>100.8</v>
      </c>
      <c r="J48" s="25">
        <v>99.1</v>
      </c>
      <c r="K48" s="25">
        <v>107.8</v>
      </c>
    </row>
    <row r="49" spans="1:11" ht="13.5">
      <c r="A49" s="31">
        <v>12</v>
      </c>
      <c r="B49" s="31">
        <v>9</v>
      </c>
      <c r="C49" s="25">
        <v>101.1028</v>
      </c>
      <c r="D49" s="25">
        <v>103.935</v>
      </c>
      <c r="E49" s="25">
        <v>105.82919999999999</v>
      </c>
      <c r="F49" s="25">
        <v>104.1378</v>
      </c>
      <c r="G49" s="25">
        <v>103.4288</v>
      </c>
      <c r="H49" s="25">
        <v>110.7548</v>
      </c>
      <c r="I49" s="25">
        <v>98.7</v>
      </c>
      <c r="J49" s="25">
        <v>97.3</v>
      </c>
      <c r="K49" s="25">
        <v>107</v>
      </c>
    </row>
    <row r="50" spans="1:11" ht="13.5">
      <c r="A50" s="31">
        <v>12</v>
      </c>
      <c r="B50" s="31">
        <v>10</v>
      </c>
      <c r="C50" s="25">
        <v>103.51959999999998</v>
      </c>
      <c r="D50" s="25">
        <v>99.2706</v>
      </c>
      <c r="E50" s="25">
        <v>110.9214</v>
      </c>
      <c r="F50" s="25">
        <v>104.44200000000001</v>
      </c>
      <c r="G50" s="25">
        <v>102.81920000000001</v>
      </c>
      <c r="H50" s="25">
        <v>112.3242</v>
      </c>
      <c r="I50" s="25">
        <v>100.3</v>
      </c>
      <c r="J50" s="25">
        <v>98.2</v>
      </c>
      <c r="K50" s="25">
        <v>108.3</v>
      </c>
    </row>
    <row r="51" spans="1:11" ht="13.5">
      <c r="A51" s="31">
        <v>12</v>
      </c>
      <c r="B51" s="31">
        <v>11</v>
      </c>
      <c r="C51" s="25">
        <v>100.9014</v>
      </c>
      <c r="D51" s="25">
        <v>103.428</v>
      </c>
      <c r="E51" s="25">
        <v>112.6926</v>
      </c>
      <c r="F51" s="25">
        <v>101.80560000000001</v>
      </c>
      <c r="G51" s="25">
        <v>102.3112</v>
      </c>
      <c r="H51" s="25">
        <v>113.33309999999999</v>
      </c>
      <c r="I51" s="25">
        <v>100.7</v>
      </c>
      <c r="J51" s="25">
        <v>98</v>
      </c>
      <c r="K51" s="25">
        <v>108.9</v>
      </c>
    </row>
    <row r="52" spans="1:11" ht="13.5">
      <c r="A52" s="31">
        <v>12</v>
      </c>
      <c r="B52" s="31">
        <v>12</v>
      </c>
      <c r="C52" s="25">
        <v>101.30419999999998</v>
      </c>
      <c r="D52" s="25">
        <v>101.7042</v>
      </c>
      <c r="E52" s="25">
        <v>108.37530000000001</v>
      </c>
      <c r="F52" s="25">
        <v>103.32660000000001</v>
      </c>
      <c r="G52" s="25">
        <v>103.0224</v>
      </c>
      <c r="H52" s="25">
        <v>114.2299</v>
      </c>
      <c r="I52" s="25">
        <v>101.9</v>
      </c>
      <c r="J52" s="25">
        <v>99.6</v>
      </c>
      <c r="K52" s="25">
        <v>109</v>
      </c>
    </row>
    <row r="53" spans="1:11" ht="13.5">
      <c r="A53" s="31">
        <v>13</v>
      </c>
      <c r="B53" s="31">
        <v>1</v>
      </c>
      <c r="C53" s="25">
        <v>89.8244</v>
      </c>
      <c r="D53" s="25">
        <v>90.0432</v>
      </c>
      <c r="E53" s="25">
        <v>112.914</v>
      </c>
      <c r="F53" s="25">
        <v>101.09580000000001</v>
      </c>
      <c r="G53" s="25">
        <v>102.2096</v>
      </c>
      <c r="H53" s="25">
        <v>114.56620000000001</v>
      </c>
      <c r="I53" s="25">
        <v>97.6</v>
      </c>
      <c r="J53" s="25">
        <v>95.2</v>
      </c>
      <c r="K53" s="25">
        <v>109.6</v>
      </c>
    </row>
    <row r="54" spans="1:11" ht="13.5">
      <c r="A54" s="31">
        <v>13</v>
      </c>
      <c r="B54" s="31">
        <v>2</v>
      </c>
      <c r="C54" s="25">
        <v>100.29719999999999</v>
      </c>
      <c r="D54" s="25">
        <v>101.80560000000001</v>
      </c>
      <c r="E54" s="25">
        <v>115.5708</v>
      </c>
      <c r="F54" s="25">
        <v>102.1098</v>
      </c>
      <c r="G54" s="25">
        <v>103.124</v>
      </c>
      <c r="H54" s="25">
        <v>114.2299</v>
      </c>
      <c r="I54" s="25">
        <v>98.7</v>
      </c>
      <c r="J54" s="25">
        <v>96.8</v>
      </c>
      <c r="K54" s="25">
        <v>110.1</v>
      </c>
    </row>
    <row r="55" spans="1:11" ht="13.5">
      <c r="A55" s="31">
        <v>13</v>
      </c>
      <c r="B55" s="31">
        <v>3</v>
      </c>
      <c r="C55" s="25">
        <v>113.6903</v>
      </c>
      <c r="D55" s="25">
        <v>123.30239999999999</v>
      </c>
      <c r="E55" s="25">
        <v>107.9325</v>
      </c>
      <c r="F55" s="25">
        <v>101.80560000000001</v>
      </c>
      <c r="G55" s="25">
        <v>105.0544</v>
      </c>
      <c r="H55" s="25">
        <v>115.2388</v>
      </c>
      <c r="I55" s="25">
        <v>97</v>
      </c>
      <c r="J55" s="25">
        <v>95.1</v>
      </c>
      <c r="K55" s="25">
        <v>110.6</v>
      </c>
    </row>
    <row r="56" spans="1:11" ht="13.5">
      <c r="A56" s="31">
        <v>13</v>
      </c>
      <c r="B56" s="31">
        <v>4</v>
      </c>
      <c r="C56" s="25">
        <v>101.90839999999999</v>
      </c>
      <c r="D56" s="25">
        <v>99.879</v>
      </c>
      <c r="E56" s="25">
        <v>114.3531</v>
      </c>
      <c r="F56" s="25">
        <v>101.50139999999999</v>
      </c>
      <c r="G56" s="25">
        <v>101.092</v>
      </c>
      <c r="H56" s="25">
        <v>116.69609999999999</v>
      </c>
      <c r="I56" s="25">
        <v>96.1</v>
      </c>
      <c r="J56" s="25">
        <v>94.3</v>
      </c>
      <c r="K56" s="25">
        <v>112.4</v>
      </c>
    </row>
    <row r="57" spans="1:11" ht="13.5">
      <c r="A57" s="31">
        <v>13</v>
      </c>
      <c r="B57" s="31">
        <v>5</v>
      </c>
      <c r="C57" s="25">
        <v>98.0818</v>
      </c>
      <c r="D57" s="25">
        <v>95.82300000000001</v>
      </c>
      <c r="E57" s="25">
        <v>119.9988</v>
      </c>
      <c r="F57" s="25">
        <v>98.5608</v>
      </c>
      <c r="G57" s="25">
        <v>99.06</v>
      </c>
      <c r="H57" s="25">
        <v>117.5929</v>
      </c>
      <c r="I57" s="25">
        <v>94.1</v>
      </c>
      <c r="J57" s="25">
        <v>92.7</v>
      </c>
      <c r="K57" s="25">
        <v>112.6</v>
      </c>
    </row>
    <row r="58" spans="1:11" ht="13.5">
      <c r="A58" s="31">
        <v>13</v>
      </c>
      <c r="B58" s="31">
        <v>6</v>
      </c>
      <c r="C58" s="25">
        <v>104.92939999999999</v>
      </c>
      <c r="D58" s="25">
        <v>105.5574</v>
      </c>
      <c r="E58" s="25">
        <v>119.556</v>
      </c>
      <c r="F58" s="25">
        <v>97.6482</v>
      </c>
      <c r="G58" s="25">
        <v>99.46640000000001</v>
      </c>
      <c r="H58" s="25">
        <v>115.6872</v>
      </c>
      <c r="I58" s="25">
        <v>93</v>
      </c>
      <c r="J58" s="25">
        <v>91.8</v>
      </c>
      <c r="K58" s="25">
        <v>112.9</v>
      </c>
    </row>
    <row r="59" spans="1:11" ht="13.5">
      <c r="A59" s="31">
        <v>13</v>
      </c>
      <c r="B59" s="31">
        <v>7</v>
      </c>
      <c r="C59" s="25">
        <v>102.41189999999999</v>
      </c>
      <c r="D59" s="25">
        <v>106.67280000000001</v>
      </c>
      <c r="E59" s="25">
        <v>116.1243</v>
      </c>
      <c r="F59" s="25">
        <v>96.33</v>
      </c>
      <c r="G59" s="25">
        <v>99.46640000000001</v>
      </c>
      <c r="H59" s="25">
        <v>113.89359999999999</v>
      </c>
      <c r="I59" s="25">
        <v>91.5</v>
      </c>
      <c r="J59" s="25">
        <v>90.5</v>
      </c>
      <c r="K59" s="25">
        <v>111.4</v>
      </c>
    </row>
    <row r="60" spans="1:11" ht="13.5">
      <c r="A60" s="31">
        <v>13</v>
      </c>
      <c r="B60" s="31">
        <v>8</v>
      </c>
      <c r="C60" s="25">
        <v>82.0705</v>
      </c>
      <c r="D60" s="25">
        <v>85.4802</v>
      </c>
      <c r="E60" s="25">
        <v>114.3531</v>
      </c>
      <c r="F60" s="25">
        <v>95.4174</v>
      </c>
      <c r="G60" s="25">
        <v>97.33279999999999</v>
      </c>
      <c r="H60" s="25">
        <v>117.3687</v>
      </c>
      <c r="I60" s="25">
        <v>90.5</v>
      </c>
      <c r="J60" s="25">
        <v>89.3</v>
      </c>
      <c r="K60" s="25">
        <v>112.2</v>
      </c>
    </row>
    <row r="61" spans="1:11" ht="13.5">
      <c r="A61" s="31">
        <v>13</v>
      </c>
      <c r="B61" s="31">
        <v>9</v>
      </c>
      <c r="C61" s="25">
        <v>89.3209</v>
      </c>
      <c r="D61" s="25">
        <v>94.9104</v>
      </c>
      <c r="E61" s="25">
        <v>112.3605</v>
      </c>
      <c r="F61" s="25">
        <v>93.288</v>
      </c>
      <c r="G61" s="25">
        <v>95.3008</v>
      </c>
      <c r="H61" s="25">
        <v>117.5929</v>
      </c>
      <c r="I61" s="25">
        <v>88.6</v>
      </c>
      <c r="J61" s="25">
        <v>88.2</v>
      </c>
      <c r="K61" s="25">
        <v>110.9</v>
      </c>
    </row>
    <row r="62" spans="1:11" ht="13.5">
      <c r="A62" s="31">
        <v>13</v>
      </c>
      <c r="B62" s="31">
        <v>10</v>
      </c>
      <c r="C62" s="25">
        <v>92.44259999999998</v>
      </c>
      <c r="D62" s="25">
        <v>90.95580000000001</v>
      </c>
      <c r="E62" s="25">
        <v>114.5745</v>
      </c>
      <c r="F62" s="25">
        <v>92.0712</v>
      </c>
      <c r="G62" s="25">
        <v>93.6752</v>
      </c>
      <c r="H62" s="25">
        <v>116.0235</v>
      </c>
      <c r="I62" s="25">
        <v>88.5</v>
      </c>
      <c r="J62" s="25">
        <v>87.5</v>
      </c>
      <c r="K62" s="25">
        <v>110</v>
      </c>
    </row>
    <row r="63" spans="1:11" ht="13.5">
      <c r="A63" s="31">
        <v>13</v>
      </c>
      <c r="B63" s="31">
        <v>11</v>
      </c>
      <c r="C63" s="25">
        <v>91.8384</v>
      </c>
      <c r="D63" s="25">
        <v>95.4174</v>
      </c>
      <c r="E63" s="25">
        <v>115.5708</v>
      </c>
      <c r="F63" s="25">
        <v>91.36139999999999</v>
      </c>
      <c r="G63" s="25">
        <v>93.2688</v>
      </c>
      <c r="H63" s="25">
        <v>116.0235</v>
      </c>
      <c r="I63" s="25">
        <v>87</v>
      </c>
      <c r="J63" s="25">
        <v>85.9</v>
      </c>
      <c r="K63" s="25">
        <v>109</v>
      </c>
    </row>
    <row r="64" spans="1:11" ht="13.5">
      <c r="A64" s="31">
        <v>13</v>
      </c>
      <c r="B64" s="31">
        <v>12</v>
      </c>
      <c r="C64" s="25">
        <v>88.71669999999999</v>
      </c>
      <c r="D64" s="25">
        <v>91.0572</v>
      </c>
      <c r="E64" s="25">
        <v>111.0321</v>
      </c>
      <c r="F64" s="25">
        <v>91.8684</v>
      </c>
      <c r="G64" s="25">
        <v>93.7768</v>
      </c>
      <c r="H64" s="25">
        <v>116.69609999999999</v>
      </c>
      <c r="I64" s="25">
        <v>87.9</v>
      </c>
      <c r="J64" s="25">
        <v>87.4</v>
      </c>
      <c r="K64" s="25">
        <v>108.4</v>
      </c>
    </row>
    <row r="65" spans="1:11" ht="13.5">
      <c r="A65" s="31">
        <v>14</v>
      </c>
      <c r="B65" s="31">
        <v>1</v>
      </c>
      <c r="C65" s="25">
        <v>80.86209999999998</v>
      </c>
      <c r="D65" s="25">
        <v>83.2494</v>
      </c>
      <c r="E65" s="25">
        <v>109.8144</v>
      </c>
      <c r="F65" s="25">
        <v>91.36139999999999</v>
      </c>
      <c r="G65" s="25">
        <v>94.58959999999999</v>
      </c>
      <c r="H65" s="25">
        <v>111.4274</v>
      </c>
      <c r="I65" s="25">
        <v>87.3</v>
      </c>
      <c r="J65" s="25">
        <v>87</v>
      </c>
      <c r="K65" s="25">
        <v>106.9</v>
      </c>
    </row>
    <row r="66" spans="1:11" ht="13.5">
      <c r="A66" s="31">
        <v>14</v>
      </c>
      <c r="B66" s="31">
        <v>2</v>
      </c>
      <c r="C66" s="25">
        <v>90.3279</v>
      </c>
      <c r="D66" s="25">
        <v>93.49080000000001</v>
      </c>
      <c r="E66" s="25">
        <v>111.0321</v>
      </c>
      <c r="F66" s="25">
        <v>91.8684</v>
      </c>
      <c r="G66" s="25">
        <v>94.488</v>
      </c>
      <c r="H66" s="25">
        <v>109.7459</v>
      </c>
      <c r="I66" s="25">
        <v>88.7</v>
      </c>
      <c r="J66" s="25">
        <v>88.4</v>
      </c>
      <c r="K66" s="25">
        <v>105.6</v>
      </c>
    </row>
    <row r="67" spans="1:11" ht="13.5">
      <c r="A67" s="31">
        <v>14</v>
      </c>
      <c r="B67" s="31">
        <v>3</v>
      </c>
      <c r="C67" s="25">
        <v>99.5923</v>
      </c>
      <c r="D67" s="25">
        <v>105.96300000000001</v>
      </c>
      <c r="E67" s="25">
        <v>100.51559999999999</v>
      </c>
      <c r="F67" s="25">
        <v>90.6516</v>
      </c>
      <c r="G67" s="25">
        <v>91.1352</v>
      </c>
      <c r="H67" s="25">
        <v>107.2797</v>
      </c>
      <c r="I67" s="25">
        <v>89.4</v>
      </c>
      <c r="J67" s="25">
        <v>88.7</v>
      </c>
      <c r="K67" s="25">
        <v>103.8</v>
      </c>
    </row>
    <row r="68" spans="1:11" ht="13.5">
      <c r="A68" s="31">
        <v>14</v>
      </c>
      <c r="B68" s="31">
        <v>4</v>
      </c>
      <c r="C68" s="25">
        <v>94.15449999999998</v>
      </c>
      <c r="D68" s="25">
        <v>94.70760000000001</v>
      </c>
      <c r="E68" s="25">
        <v>103.61519999999999</v>
      </c>
      <c r="F68" s="25">
        <v>92.1726</v>
      </c>
      <c r="G68" s="25">
        <v>94.7928</v>
      </c>
      <c r="H68" s="25">
        <v>105.8224</v>
      </c>
      <c r="I68" s="25">
        <v>88.9</v>
      </c>
      <c r="J68" s="25">
        <v>89.5</v>
      </c>
      <c r="K68" s="25">
        <v>102.3</v>
      </c>
    </row>
    <row r="69" spans="1:11" ht="13.5">
      <c r="A69" s="31">
        <v>14</v>
      </c>
      <c r="B69" s="31">
        <v>5</v>
      </c>
      <c r="C69" s="25">
        <v>94.35589999999999</v>
      </c>
      <c r="D69" s="25">
        <v>92.9838</v>
      </c>
      <c r="E69" s="25">
        <v>108.486</v>
      </c>
      <c r="F69" s="25">
        <v>94.70760000000001</v>
      </c>
      <c r="G69" s="25">
        <v>96.21520000000001</v>
      </c>
      <c r="H69" s="25">
        <v>106.2708</v>
      </c>
      <c r="I69" s="25">
        <v>92.7</v>
      </c>
      <c r="J69" s="25">
        <v>93.3</v>
      </c>
      <c r="K69" s="25">
        <v>101.7</v>
      </c>
    </row>
    <row r="70" spans="1:11" ht="13.5">
      <c r="A70" s="31">
        <v>14</v>
      </c>
      <c r="B70" s="31">
        <v>6</v>
      </c>
      <c r="C70" s="25">
        <v>103.1168</v>
      </c>
      <c r="D70" s="25">
        <v>102.3126</v>
      </c>
      <c r="E70" s="25">
        <v>109.8144</v>
      </c>
      <c r="F70" s="25">
        <v>97.6482</v>
      </c>
      <c r="G70" s="25">
        <v>97.33279999999999</v>
      </c>
      <c r="H70" s="25">
        <v>106.3829</v>
      </c>
      <c r="I70" s="25">
        <v>91.7</v>
      </c>
      <c r="J70" s="25">
        <v>90.7</v>
      </c>
      <c r="K70" s="25">
        <v>100.1</v>
      </c>
    </row>
    <row r="71" spans="1:11" ht="13.5">
      <c r="A71" s="31">
        <v>14</v>
      </c>
      <c r="B71" s="31">
        <v>7</v>
      </c>
      <c r="C71" s="25">
        <v>104.22449999999999</v>
      </c>
      <c r="D71" s="25">
        <v>105.96300000000001</v>
      </c>
      <c r="E71" s="25">
        <v>104.94359999999999</v>
      </c>
      <c r="F71" s="25">
        <v>94.809</v>
      </c>
      <c r="G71" s="25">
        <v>96.4184</v>
      </c>
      <c r="H71" s="25">
        <v>103.0199</v>
      </c>
      <c r="I71" s="25">
        <v>92.3</v>
      </c>
      <c r="J71" s="25">
        <v>90.9</v>
      </c>
      <c r="K71" s="25">
        <v>100.2</v>
      </c>
    </row>
    <row r="72" spans="1:11" ht="13.5">
      <c r="A72" s="31">
        <v>14</v>
      </c>
      <c r="B72" s="31">
        <v>8</v>
      </c>
      <c r="C72" s="25">
        <v>80.66069999999999</v>
      </c>
      <c r="D72" s="25">
        <v>85.3788</v>
      </c>
      <c r="E72" s="25">
        <v>96.309</v>
      </c>
      <c r="F72" s="25">
        <v>95.316</v>
      </c>
      <c r="G72" s="25">
        <v>98.044</v>
      </c>
      <c r="H72" s="25">
        <v>98.98429999999999</v>
      </c>
      <c r="I72" s="25">
        <v>92.6</v>
      </c>
      <c r="J72" s="25">
        <v>92.3</v>
      </c>
      <c r="K72" s="25">
        <v>99.4</v>
      </c>
    </row>
    <row r="73" spans="1:11" ht="13.5">
      <c r="A73" s="31">
        <v>14</v>
      </c>
      <c r="B73" s="31">
        <v>9</v>
      </c>
      <c r="C73" s="25">
        <v>93.95309999999999</v>
      </c>
      <c r="D73" s="25">
        <v>96.7356</v>
      </c>
      <c r="E73" s="25">
        <v>92.3238</v>
      </c>
      <c r="F73" s="25">
        <v>97.9524</v>
      </c>
      <c r="G73" s="25">
        <v>97.33279999999999</v>
      </c>
      <c r="H73" s="25">
        <v>96.51809999999999</v>
      </c>
      <c r="I73" s="25">
        <v>93.3</v>
      </c>
      <c r="J73" s="25">
        <v>92.8</v>
      </c>
      <c r="K73" s="25">
        <v>99.8</v>
      </c>
    </row>
    <row r="74" spans="1:11" ht="13.5">
      <c r="A74" s="31">
        <v>14</v>
      </c>
      <c r="B74" s="31">
        <v>10</v>
      </c>
      <c r="C74" s="25">
        <v>94.15449999999998</v>
      </c>
      <c r="D74" s="25">
        <v>93.49080000000001</v>
      </c>
      <c r="E74" s="25">
        <v>98.4123</v>
      </c>
      <c r="F74" s="25">
        <v>93.8964</v>
      </c>
      <c r="G74" s="25">
        <v>96.52</v>
      </c>
      <c r="H74" s="25">
        <v>99.65690000000001</v>
      </c>
      <c r="I74" s="25">
        <v>93.4</v>
      </c>
      <c r="J74" s="25">
        <v>93.1</v>
      </c>
      <c r="K74" s="25">
        <v>100.4</v>
      </c>
    </row>
    <row r="75" spans="1:11" ht="13.5">
      <c r="A75" s="31">
        <v>14</v>
      </c>
      <c r="B75" s="31">
        <v>11</v>
      </c>
      <c r="C75" s="25">
        <v>95.3629</v>
      </c>
      <c r="D75" s="25">
        <v>99.0678</v>
      </c>
      <c r="E75" s="25">
        <v>99.5193</v>
      </c>
      <c r="F75" s="25">
        <v>96.53280000000001</v>
      </c>
      <c r="G75" s="25">
        <v>98.044</v>
      </c>
      <c r="H75" s="25">
        <v>99.88109999999999</v>
      </c>
      <c r="I75" s="25">
        <v>93</v>
      </c>
      <c r="J75" s="25">
        <v>93</v>
      </c>
      <c r="K75" s="25">
        <v>98.7</v>
      </c>
    </row>
    <row r="76" spans="1:11" ht="13.5">
      <c r="A76" s="31">
        <v>14</v>
      </c>
      <c r="B76" s="31">
        <v>12</v>
      </c>
      <c r="C76" s="25">
        <v>93.5503</v>
      </c>
      <c r="D76" s="25">
        <v>94.0992</v>
      </c>
      <c r="E76" s="25">
        <v>98.523</v>
      </c>
      <c r="F76" s="25">
        <v>95.2146</v>
      </c>
      <c r="G76" s="25">
        <v>95.91040000000001</v>
      </c>
      <c r="H76" s="25">
        <v>103.4683</v>
      </c>
      <c r="I76" s="25">
        <v>92.9</v>
      </c>
      <c r="J76" s="25">
        <v>92.1</v>
      </c>
      <c r="K76" s="25">
        <v>99.6</v>
      </c>
    </row>
    <row r="77" spans="1:11" ht="13.5">
      <c r="A77" s="67">
        <v>15</v>
      </c>
      <c r="B77" s="67">
        <v>1</v>
      </c>
      <c r="C77" s="68">
        <v>87.4</v>
      </c>
      <c r="D77" s="68">
        <v>88</v>
      </c>
      <c r="E77" s="68">
        <v>103.7</v>
      </c>
      <c r="F77" s="68">
        <v>96.9</v>
      </c>
      <c r="G77" s="68">
        <v>96.2</v>
      </c>
      <c r="H77" s="68">
        <v>103.3</v>
      </c>
      <c r="I77" s="25">
        <v>93.4</v>
      </c>
      <c r="J77" s="25">
        <v>93.3</v>
      </c>
      <c r="K77" s="25">
        <v>100.9</v>
      </c>
    </row>
    <row r="78" spans="1:11" ht="13.5">
      <c r="A78" s="31">
        <v>15</v>
      </c>
      <c r="B78" s="31">
        <v>2</v>
      </c>
      <c r="C78" s="25">
        <v>93.5</v>
      </c>
      <c r="D78" s="25">
        <v>93</v>
      </c>
      <c r="E78" s="25">
        <v>99.9</v>
      </c>
      <c r="F78" s="25">
        <v>95.2</v>
      </c>
      <c r="G78" s="25">
        <v>94.7</v>
      </c>
      <c r="H78" s="25">
        <v>101.2</v>
      </c>
      <c r="I78" s="25">
        <v>93</v>
      </c>
      <c r="J78" s="25">
        <v>93.6</v>
      </c>
      <c r="K78" s="25">
        <v>98.4</v>
      </c>
    </row>
    <row r="79" spans="1:11" ht="13.5">
      <c r="A79" s="31">
        <v>15</v>
      </c>
      <c r="B79" s="31">
        <v>3</v>
      </c>
      <c r="C79" s="25">
        <v>101.1</v>
      </c>
      <c r="D79" s="25">
        <v>102.9</v>
      </c>
      <c r="E79" s="25">
        <v>95.6</v>
      </c>
      <c r="F79" s="25">
        <v>94.7</v>
      </c>
      <c r="G79" s="25">
        <v>92.8</v>
      </c>
      <c r="H79" s="25">
        <v>101.2</v>
      </c>
      <c r="I79" s="25">
        <v>93.6</v>
      </c>
      <c r="J79" s="25">
        <v>92.6</v>
      </c>
      <c r="K79" s="25">
        <v>98.3</v>
      </c>
    </row>
    <row r="80" spans="1:11" ht="13.5">
      <c r="A80" s="31">
        <v>15</v>
      </c>
      <c r="B80" s="31">
        <v>4</v>
      </c>
      <c r="C80" s="25">
        <v>95.1</v>
      </c>
      <c r="D80" s="25">
        <v>94.9</v>
      </c>
      <c r="E80" s="25">
        <v>95.5</v>
      </c>
      <c r="F80" s="25">
        <v>92.1</v>
      </c>
      <c r="G80" s="25">
        <v>92.8</v>
      </c>
      <c r="H80" s="25">
        <v>100.5</v>
      </c>
      <c r="I80" s="25">
        <v>92.3</v>
      </c>
      <c r="J80" s="25">
        <v>92.5</v>
      </c>
      <c r="K80" s="25">
        <v>98.1</v>
      </c>
    </row>
    <row r="81" spans="1:11" ht="13.5">
      <c r="A81" s="31">
        <v>15</v>
      </c>
      <c r="B81" s="31">
        <v>5</v>
      </c>
      <c r="C81" s="25">
        <v>95.7</v>
      </c>
      <c r="D81" s="25">
        <v>90.3</v>
      </c>
      <c r="E81" s="25">
        <v>101.4</v>
      </c>
      <c r="F81" s="25">
        <v>95.1</v>
      </c>
      <c r="G81" s="25">
        <v>93.2</v>
      </c>
      <c r="H81" s="25">
        <v>101.7</v>
      </c>
      <c r="I81" s="25">
        <v>93.7</v>
      </c>
      <c r="J81" s="25">
        <v>93.2</v>
      </c>
      <c r="K81" s="25">
        <v>98.6</v>
      </c>
    </row>
    <row r="82" spans="1:11" ht="13.5">
      <c r="A82" s="31">
        <v>15</v>
      </c>
      <c r="B82" s="31">
        <v>6</v>
      </c>
      <c r="C82" s="25">
        <v>105.2</v>
      </c>
      <c r="D82" s="25">
        <v>95.6</v>
      </c>
      <c r="E82" s="25">
        <v>108.4</v>
      </c>
      <c r="F82" s="25">
        <v>94.7</v>
      </c>
      <c r="G82" s="25">
        <v>91.4</v>
      </c>
      <c r="H82" s="25">
        <v>103.3</v>
      </c>
      <c r="I82" s="25">
        <v>92.9</v>
      </c>
      <c r="J82" s="25">
        <v>93.5</v>
      </c>
      <c r="K82" s="25">
        <v>98.1</v>
      </c>
    </row>
    <row r="83" spans="1:11" ht="13.5">
      <c r="A83" s="31">
        <v>15</v>
      </c>
      <c r="B83" s="31">
        <v>7</v>
      </c>
      <c r="C83" s="25">
        <v>101.3</v>
      </c>
      <c r="D83" s="25">
        <v>95.1</v>
      </c>
      <c r="E83" s="25">
        <v>111</v>
      </c>
      <c r="F83" s="25">
        <v>93.8</v>
      </c>
      <c r="G83" s="25">
        <v>90.1</v>
      </c>
      <c r="H83" s="25">
        <v>107</v>
      </c>
      <c r="I83" s="25">
        <v>93.6</v>
      </c>
      <c r="J83" s="25">
        <v>93.1</v>
      </c>
      <c r="K83" s="25">
        <v>99.2</v>
      </c>
    </row>
    <row r="84" spans="1:11" ht="13.5">
      <c r="A84" s="31">
        <v>15</v>
      </c>
      <c r="B84" s="31">
        <v>8</v>
      </c>
      <c r="C84" s="25">
        <v>76.9</v>
      </c>
      <c r="D84" s="25">
        <v>78.6</v>
      </c>
      <c r="E84" s="25">
        <v>105.3</v>
      </c>
      <c r="F84" s="25">
        <v>91.9</v>
      </c>
      <c r="G84" s="25">
        <v>91.2</v>
      </c>
      <c r="H84" s="25">
        <v>107</v>
      </c>
      <c r="I84" s="25">
        <v>92.3</v>
      </c>
      <c r="J84" s="25">
        <v>92.7</v>
      </c>
      <c r="K84" s="25">
        <v>97.5</v>
      </c>
    </row>
    <row r="85" spans="1:11" ht="13.5">
      <c r="A85" s="31">
        <v>15</v>
      </c>
      <c r="B85" s="31">
        <v>9</v>
      </c>
      <c r="C85" s="25">
        <v>91.2</v>
      </c>
      <c r="D85" s="25">
        <v>91.3</v>
      </c>
      <c r="E85" s="25">
        <v>101.8</v>
      </c>
      <c r="F85" s="25">
        <v>92.1</v>
      </c>
      <c r="G85" s="25">
        <v>90.8</v>
      </c>
      <c r="H85" s="25">
        <v>102.4</v>
      </c>
      <c r="I85" s="25">
        <v>95.1</v>
      </c>
      <c r="J85" s="25">
        <v>95.2</v>
      </c>
      <c r="K85" s="25">
        <v>97.5</v>
      </c>
    </row>
    <row r="86" spans="1:11" ht="13.5">
      <c r="A86" s="31">
        <v>15</v>
      </c>
      <c r="B86" s="31">
        <v>10</v>
      </c>
      <c r="C86" s="25">
        <v>96.6</v>
      </c>
      <c r="D86" s="25">
        <v>95</v>
      </c>
      <c r="E86" s="25">
        <v>103.5</v>
      </c>
      <c r="F86" s="25">
        <v>95.5</v>
      </c>
      <c r="G86" s="25">
        <v>94.2</v>
      </c>
      <c r="H86" s="25">
        <v>101.9</v>
      </c>
      <c r="I86" s="25">
        <v>96.7</v>
      </c>
      <c r="J86" s="25">
        <v>96.7</v>
      </c>
      <c r="K86" s="25">
        <v>97.5</v>
      </c>
    </row>
    <row r="87" spans="1:11" ht="13.5">
      <c r="A87" s="31">
        <v>15</v>
      </c>
      <c r="B87" s="31">
        <v>11</v>
      </c>
      <c r="C87" s="25">
        <v>95</v>
      </c>
      <c r="D87" s="25">
        <v>94.1</v>
      </c>
      <c r="E87" s="25">
        <v>104.8</v>
      </c>
      <c r="F87" s="25">
        <v>96.3</v>
      </c>
      <c r="G87" s="25">
        <v>93.6</v>
      </c>
      <c r="H87" s="25">
        <v>100</v>
      </c>
      <c r="I87" s="25">
        <v>96.5</v>
      </c>
      <c r="J87" s="25">
        <v>95.4</v>
      </c>
      <c r="K87" s="25">
        <v>98.2</v>
      </c>
    </row>
    <row r="88" spans="1:11" ht="13.5">
      <c r="A88" s="31">
        <v>15</v>
      </c>
      <c r="B88" s="31">
        <v>12</v>
      </c>
      <c r="C88" s="25">
        <v>93.6</v>
      </c>
      <c r="D88" s="25">
        <v>92.8</v>
      </c>
      <c r="E88" s="25">
        <v>99.3</v>
      </c>
      <c r="F88" s="25">
        <v>94.7</v>
      </c>
      <c r="G88" s="25">
        <v>92.1</v>
      </c>
      <c r="H88" s="25">
        <v>100.5</v>
      </c>
      <c r="I88" s="25">
        <v>96.4</v>
      </c>
      <c r="J88" s="25">
        <v>97.2</v>
      </c>
      <c r="K88" s="25">
        <v>96.6</v>
      </c>
    </row>
    <row r="89" spans="1:11" ht="13.5">
      <c r="A89" s="31">
        <v>16</v>
      </c>
      <c r="B89" s="31">
        <v>1</v>
      </c>
      <c r="C89" s="25">
        <v>85.4</v>
      </c>
      <c r="D89" s="25">
        <v>84.7</v>
      </c>
      <c r="E89" s="25">
        <v>103.8</v>
      </c>
      <c r="F89" s="25">
        <v>95.8</v>
      </c>
      <c r="G89" s="25">
        <v>93.2</v>
      </c>
      <c r="H89" s="25">
        <v>103.3</v>
      </c>
      <c r="I89" s="25">
        <v>97.9</v>
      </c>
      <c r="J89" s="25">
        <v>98.7</v>
      </c>
      <c r="K89" s="25">
        <v>96.1</v>
      </c>
    </row>
    <row r="90" spans="1:11" ht="13.5">
      <c r="A90" s="31">
        <v>16</v>
      </c>
      <c r="B90" s="31">
        <v>2</v>
      </c>
      <c r="C90" s="25">
        <v>92.5</v>
      </c>
      <c r="D90" s="25">
        <v>93.3</v>
      </c>
      <c r="E90" s="25">
        <v>99.9</v>
      </c>
      <c r="F90" s="25">
        <v>91.9</v>
      </c>
      <c r="G90" s="25">
        <v>92.4</v>
      </c>
      <c r="H90" s="25">
        <v>100.8</v>
      </c>
      <c r="I90" s="25">
        <v>97.7</v>
      </c>
      <c r="J90" s="25">
        <v>97.7</v>
      </c>
      <c r="K90" s="25">
        <v>96.3</v>
      </c>
    </row>
    <row r="91" spans="1:11" ht="13.5">
      <c r="A91" s="31">
        <v>16</v>
      </c>
      <c r="B91" s="31">
        <v>3</v>
      </c>
      <c r="C91" s="25">
        <v>107.4</v>
      </c>
      <c r="D91" s="25">
        <v>109.8</v>
      </c>
      <c r="E91" s="25">
        <v>93.6</v>
      </c>
      <c r="F91" s="25">
        <v>96.8</v>
      </c>
      <c r="G91" s="25">
        <v>95.6</v>
      </c>
      <c r="H91" s="25">
        <v>99.3</v>
      </c>
      <c r="I91" s="25">
        <v>97.2</v>
      </c>
      <c r="J91" s="25">
        <v>96.5</v>
      </c>
      <c r="K91" s="25">
        <v>96.5</v>
      </c>
    </row>
    <row r="92" spans="1:11" ht="13.5">
      <c r="A92" s="31">
        <v>16</v>
      </c>
      <c r="B92" s="31">
        <v>4</v>
      </c>
      <c r="C92" s="25">
        <v>101.4</v>
      </c>
      <c r="D92" s="25">
        <v>98.9</v>
      </c>
      <c r="E92" s="25">
        <v>95.4</v>
      </c>
      <c r="F92" s="25">
        <v>98</v>
      </c>
      <c r="G92" s="25">
        <v>96.4</v>
      </c>
      <c r="H92" s="25">
        <v>100.3</v>
      </c>
      <c r="I92" s="25">
        <v>98.9</v>
      </c>
      <c r="J92" s="25">
        <v>98.6</v>
      </c>
      <c r="K92" s="25">
        <v>97.5</v>
      </c>
    </row>
    <row r="93" spans="1:11" ht="13.5">
      <c r="A93" s="31">
        <v>16</v>
      </c>
      <c r="B93" s="31">
        <v>5</v>
      </c>
      <c r="C93" s="25">
        <v>96.1</v>
      </c>
      <c r="D93" s="25">
        <v>91.2</v>
      </c>
      <c r="E93" s="25">
        <v>101.4</v>
      </c>
      <c r="F93" s="25">
        <v>99</v>
      </c>
      <c r="G93" s="25">
        <v>98</v>
      </c>
      <c r="H93" s="25">
        <v>101.8</v>
      </c>
      <c r="I93" s="25">
        <v>98.9</v>
      </c>
      <c r="J93" s="25">
        <v>99</v>
      </c>
      <c r="K93" s="25">
        <v>97.1</v>
      </c>
    </row>
    <row r="94" spans="1:11" ht="13.5">
      <c r="A94" s="31">
        <v>16</v>
      </c>
      <c r="B94" s="31">
        <v>6</v>
      </c>
      <c r="C94" s="25">
        <v>108.4</v>
      </c>
      <c r="D94" s="25">
        <v>100.3</v>
      </c>
      <c r="E94" s="25">
        <v>107.8</v>
      </c>
      <c r="F94" s="25">
        <v>96.5</v>
      </c>
      <c r="G94" s="25">
        <v>95.2</v>
      </c>
      <c r="H94" s="25">
        <v>102.6</v>
      </c>
      <c r="I94" s="25">
        <v>99.2</v>
      </c>
      <c r="J94" s="25">
        <v>98.8</v>
      </c>
      <c r="K94" s="25">
        <v>97.3</v>
      </c>
    </row>
    <row r="95" spans="1:11" ht="13.5">
      <c r="A95" s="31">
        <v>16</v>
      </c>
      <c r="B95" s="31">
        <v>7</v>
      </c>
      <c r="C95" s="25">
        <v>104.7</v>
      </c>
      <c r="D95" s="25">
        <v>102.6</v>
      </c>
      <c r="E95" s="25">
        <v>105.7</v>
      </c>
      <c r="F95" s="25">
        <v>99.2</v>
      </c>
      <c r="G95" s="25">
        <v>98.8</v>
      </c>
      <c r="H95" s="25">
        <v>102</v>
      </c>
      <c r="I95" s="25">
        <v>100.4</v>
      </c>
      <c r="J95" s="25">
        <v>100.9</v>
      </c>
      <c r="K95" s="25">
        <v>95.7</v>
      </c>
    </row>
    <row r="96" spans="1:11" ht="13.5">
      <c r="A96" s="31">
        <v>16</v>
      </c>
      <c r="B96" s="31">
        <v>8</v>
      </c>
      <c r="C96" s="25">
        <v>84.6</v>
      </c>
      <c r="D96" s="25">
        <v>84.2</v>
      </c>
      <c r="E96" s="25">
        <v>105.7</v>
      </c>
      <c r="F96" s="25">
        <v>99.5</v>
      </c>
      <c r="G96" s="25">
        <v>96.6</v>
      </c>
      <c r="H96" s="25">
        <v>107.4</v>
      </c>
      <c r="I96" s="25">
        <v>99.3</v>
      </c>
      <c r="J96" s="25">
        <v>98.5</v>
      </c>
      <c r="K96" s="25">
        <v>97.7</v>
      </c>
    </row>
    <row r="97" spans="1:11" ht="13.5">
      <c r="A97" s="31">
        <v>16</v>
      </c>
      <c r="B97" s="31">
        <v>9</v>
      </c>
      <c r="C97" s="25">
        <v>100.1</v>
      </c>
      <c r="D97" s="25">
        <v>100.2</v>
      </c>
      <c r="E97" s="25">
        <v>103.8</v>
      </c>
      <c r="F97" s="25">
        <v>101.1</v>
      </c>
      <c r="G97" s="25">
        <v>99.4</v>
      </c>
      <c r="H97" s="25">
        <v>104.8</v>
      </c>
      <c r="I97" s="25">
        <v>99.5</v>
      </c>
      <c r="J97" s="25">
        <v>99.1</v>
      </c>
      <c r="K97" s="25">
        <v>98.6</v>
      </c>
    </row>
    <row r="98" spans="1:11" ht="13.5">
      <c r="A98" s="31">
        <v>16</v>
      </c>
      <c r="B98" s="31">
        <v>10</v>
      </c>
      <c r="C98" s="25">
        <v>96.9</v>
      </c>
      <c r="D98" s="25">
        <v>96.7</v>
      </c>
      <c r="E98" s="25">
        <v>106</v>
      </c>
      <c r="F98" s="25">
        <v>98.6</v>
      </c>
      <c r="G98" s="25">
        <v>97.6</v>
      </c>
      <c r="H98" s="25">
        <v>104.2</v>
      </c>
      <c r="I98" s="25">
        <v>98</v>
      </c>
      <c r="J98" s="25">
        <v>98.3</v>
      </c>
      <c r="K98" s="25">
        <v>97.6</v>
      </c>
    </row>
    <row r="99" spans="1:11" ht="13.5">
      <c r="A99" s="31">
        <v>16</v>
      </c>
      <c r="B99" s="31">
        <v>11</v>
      </c>
      <c r="C99" s="25">
        <v>101.1</v>
      </c>
      <c r="D99" s="25">
        <v>100.7</v>
      </c>
      <c r="E99" s="25">
        <v>108.4</v>
      </c>
      <c r="F99" s="25">
        <v>98.7</v>
      </c>
      <c r="G99" s="25">
        <v>98.4</v>
      </c>
      <c r="H99" s="25">
        <v>103.7</v>
      </c>
      <c r="I99" s="25">
        <v>98.9</v>
      </c>
      <c r="J99" s="25">
        <v>98.7</v>
      </c>
      <c r="K99" s="25">
        <v>97.6</v>
      </c>
    </row>
    <row r="100" spans="1:11" ht="13.5">
      <c r="A100" s="31">
        <v>16</v>
      </c>
      <c r="B100" s="31">
        <v>12</v>
      </c>
      <c r="C100" s="25">
        <v>96.3</v>
      </c>
      <c r="D100" s="25">
        <v>99.1</v>
      </c>
      <c r="E100" s="25">
        <v>101.2</v>
      </c>
      <c r="F100" s="25">
        <v>97</v>
      </c>
      <c r="G100" s="25">
        <v>98.3</v>
      </c>
      <c r="H100" s="25">
        <v>102.3</v>
      </c>
      <c r="I100" s="25">
        <v>97.6</v>
      </c>
      <c r="J100" s="25">
        <v>97.8</v>
      </c>
      <c r="K100" s="25">
        <v>96.4</v>
      </c>
    </row>
    <row r="101" spans="1:11" ht="13.5">
      <c r="A101" s="31">
        <v>17</v>
      </c>
      <c r="B101" s="31">
        <v>1</v>
      </c>
      <c r="C101" s="25">
        <v>86.4</v>
      </c>
      <c r="D101" s="25">
        <v>88.4</v>
      </c>
      <c r="E101" s="25">
        <v>101.7</v>
      </c>
      <c r="F101" s="25">
        <v>97.4</v>
      </c>
      <c r="G101" s="25">
        <v>96.6</v>
      </c>
      <c r="H101" s="25">
        <v>101.2</v>
      </c>
      <c r="I101" s="25">
        <v>99.8</v>
      </c>
      <c r="J101" s="25">
        <v>98.4</v>
      </c>
      <c r="K101" s="25">
        <v>98.3</v>
      </c>
    </row>
    <row r="102" spans="1:11" ht="13.5">
      <c r="A102" s="31">
        <v>17</v>
      </c>
      <c r="B102" s="31">
        <v>2</v>
      </c>
      <c r="C102" s="25">
        <v>96.1</v>
      </c>
      <c r="D102" s="25">
        <v>97.7</v>
      </c>
      <c r="E102" s="25">
        <v>102.4</v>
      </c>
      <c r="F102" s="25">
        <v>97.7</v>
      </c>
      <c r="G102" s="25">
        <v>99.8</v>
      </c>
      <c r="H102" s="25">
        <v>102.9</v>
      </c>
      <c r="I102" s="25">
        <v>99.7</v>
      </c>
      <c r="J102" s="25">
        <v>98.6</v>
      </c>
      <c r="K102" s="25">
        <v>99.1</v>
      </c>
    </row>
    <row r="103" spans="1:11" ht="13.5">
      <c r="A103" s="31">
        <v>17</v>
      </c>
      <c r="B103" s="31">
        <v>3</v>
      </c>
      <c r="C103" s="25">
        <v>107.4</v>
      </c>
      <c r="D103" s="25">
        <v>112.1</v>
      </c>
      <c r="E103" s="25">
        <v>95.5</v>
      </c>
      <c r="F103" s="25">
        <v>97.7</v>
      </c>
      <c r="G103" s="25">
        <v>98.7</v>
      </c>
      <c r="H103" s="25">
        <v>101.4</v>
      </c>
      <c r="I103" s="25">
        <v>100</v>
      </c>
      <c r="J103" s="25">
        <v>99.3</v>
      </c>
      <c r="K103" s="25">
        <v>99.2</v>
      </c>
    </row>
    <row r="104" spans="1:11" ht="13.5">
      <c r="A104" s="31">
        <v>17</v>
      </c>
      <c r="B104" s="31">
        <v>4</v>
      </c>
      <c r="C104" s="25">
        <v>101.3</v>
      </c>
      <c r="D104" s="25">
        <v>100.8</v>
      </c>
      <c r="E104" s="25">
        <v>96.6</v>
      </c>
      <c r="F104" s="25">
        <v>99.2</v>
      </c>
      <c r="G104" s="25">
        <v>98.9</v>
      </c>
      <c r="H104" s="25">
        <v>101.5</v>
      </c>
      <c r="I104" s="25">
        <v>100.5</v>
      </c>
      <c r="J104" s="25">
        <v>101.3</v>
      </c>
      <c r="K104" s="25">
        <v>98.6</v>
      </c>
    </row>
    <row r="105" spans="1:11" ht="13.5">
      <c r="A105" s="31">
        <v>17</v>
      </c>
      <c r="B105" s="31">
        <v>5</v>
      </c>
      <c r="C105" s="25">
        <v>96.6</v>
      </c>
      <c r="D105" s="25">
        <v>91.2</v>
      </c>
      <c r="E105" s="25">
        <v>100.6</v>
      </c>
      <c r="F105" s="25">
        <v>98.3</v>
      </c>
      <c r="G105" s="25">
        <v>97.4</v>
      </c>
      <c r="H105" s="25">
        <v>101.1</v>
      </c>
      <c r="I105" s="25">
        <v>99.8</v>
      </c>
      <c r="J105" s="25">
        <v>98.6</v>
      </c>
      <c r="K105" s="25">
        <v>99.6</v>
      </c>
    </row>
    <row r="106" spans="1:11" ht="13.5">
      <c r="A106" s="31">
        <v>17</v>
      </c>
      <c r="B106" s="31">
        <v>6</v>
      </c>
      <c r="C106" s="25">
        <v>112.4</v>
      </c>
      <c r="D106" s="25">
        <v>106.7</v>
      </c>
      <c r="E106" s="25">
        <v>105.6</v>
      </c>
      <c r="F106" s="25">
        <v>100.7</v>
      </c>
      <c r="G106" s="25">
        <v>101.6</v>
      </c>
      <c r="H106" s="25">
        <v>100.4</v>
      </c>
      <c r="I106" s="25">
        <v>100.1</v>
      </c>
      <c r="J106" s="25">
        <v>100</v>
      </c>
      <c r="K106" s="25">
        <v>99.8</v>
      </c>
    </row>
    <row r="107" spans="1:11" ht="13.5">
      <c r="A107" s="31">
        <v>17</v>
      </c>
      <c r="B107" s="31">
        <v>7</v>
      </c>
      <c r="C107" s="25">
        <v>103.9</v>
      </c>
      <c r="D107" s="25">
        <v>102.7</v>
      </c>
      <c r="E107" s="25">
        <v>102.8</v>
      </c>
      <c r="F107" s="25">
        <v>100.7</v>
      </c>
      <c r="G107" s="25">
        <v>100.3</v>
      </c>
      <c r="H107" s="25">
        <v>99.4</v>
      </c>
      <c r="I107" s="25">
        <v>99.3</v>
      </c>
      <c r="J107" s="25">
        <v>100.1</v>
      </c>
      <c r="K107" s="25">
        <v>100.6</v>
      </c>
    </row>
    <row r="108" spans="1:11" ht="13.5">
      <c r="A108" s="31">
        <v>17</v>
      </c>
      <c r="B108" s="31">
        <v>8</v>
      </c>
      <c r="C108" s="25">
        <v>86.9</v>
      </c>
      <c r="D108" s="25">
        <v>88.8</v>
      </c>
      <c r="E108" s="25">
        <v>96.4</v>
      </c>
      <c r="F108" s="25">
        <v>100.5</v>
      </c>
      <c r="G108" s="25">
        <v>100.9</v>
      </c>
      <c r="H108" s="25">
        <v>98</v>
      </c>
      <c r="I108" s="25">
        <v>99.4</v>
      </c>
      <c r="J108" s="25">
        <v>99.8</v>
      </c>
      <c r="K108" s="25">
        <v>101.3</v>
      </c>
    </row>
    <row r="109" spans="1:11" ht="13.5">
      <c r="A109" s="31">
        <v>17</v>
      </c>
      <c r="B109" s="31">
        <v>9</v>
      </c>
      <c r="C109" s="25">
        <v>102.6</v>
      </c>
      <c r="D109" s="25">
        <v>103.3</v>
      </c>
      <c r="E109" s="25">
        <v>97.1</v>
      </c>
      <c r="F109" s="25">
        <v>103.6</v>
      </c>
      <c r="G109" s="25">
        <v>102.1</v>
      </c>
      <c r="H109" s="25">
        <v>98.4</v>
      </c>
      <c r="I109" s="25">
        <v>100.3</v>
      </c>
      <c r="J109" s="25">
        <v>100.6</v>
      </c>
      <c r="K109" s="25">
        <v>101.7</v>
      </c>
    </row>
    <row r="110" spans="1:11" ht="13.5">
      <c r="A110" s="31">
        <v>17</v>
      </c>
      <c r="B110" s="31">
        <v>10</v>
      </c>
      <c r="C110" s="25">
        <v>99.5</v>
      </c>
      <c r="D110" s="25">
        <v>100.5</v>
      </c>
      <c r="E110" s="25">
        <v>100.5</v>
      </c>
      <c r="F110" s="25">
        <v>100.9</v>
      </c>
      <c r="G110" s="25">
        <v>101.5</v>
      </c>
      <c r="H110" s="25">
        <v>98.6</v>
      </c>
      <c r="I110" s="25">
        <v>99.8</v>
      </c>
      <c r="J110" s="25">
        <v>100.9</v>
      </c>
      <c r="K110" s="25">
        <v>100.3</v>
      </c>
    </row>
    <row r="111" spans="1:11" ht="13.5">
      <c r="A111" s="31">
        <v>17</v>
      </c>
      <c r="B111" s="31">
        <v>11</v>
      </c>
      <c r="C111" s="25">
        <v>104.5</v>
      </c>
      <c r="D111" s="25">
        <v>103.8</v>
      </c>
      <c r="E111" s="25">
        <v>103.4</v>
      </c>
      <c r="F111" s="25">
        <v>101.3</v>
      </c>
      <c r="G111" s="25">
        <v>101.4</v>
      </c>
      <c r="H111" s="25">
        <v>99.1</v>
      </c>
      <c r="I111" s="25">
        <v>101.4</v>
      </c>
      <c r="J111" s="25">
        <v>101.5</v>
      </c>
      <c r="K111" s="25">
        <v>100.8</v>
      </c>
    </row>
    <row r="112" spans="1:11" ht="13.5">
      <c r="A112" s="31">
        <v>17</v>
      </c>
      <c r="B112" s="31">
        <v>12</v>
      </c>
      <c r="C112" s="25">
        <v>102.5</v>
      </c>
      <c r="D112" s="25">
        <v>103.9</v>
      </c>
      <c r="E112" s="25">
        <v>97.2</v>
      </c>
      <c r="F112" s="25">
        <v>104.5</v>
      </c>
      <c r="G112" s="25">
        <v>103.8</v>
      </c>
      <c r="H112" s="25">
        <v>98.1</v>
      </c>
      <c r="I112" s="25">
        <v>101.6</v>
      </c>
      <c r="J112" s="25">
        <v>102.1</v>
      </c>
      <c r="K112" s="25">
        <v>100.9</v>
      </c>
    </row>
    <row r="113" spans="1:11" ht="13.5">
      <c r="A113" s="31">
        <v>18</v>
      </c>
      <c r="B113" s="31">
        <v>1</v>
      </c>
      <c r="C113" s="25">
        <v>92.6</v>
      </c>
      <c r="D113" s="25">
        <v>96.2</v>
      </c>
      <c r="E113" s="25">
        <v>99.2</v>
      </c>
      <c r="F113" s="25">
        <v>103.5</v>
      </c>
      <c r="G113" s="25">
        <v>105.6</v>
      </c>
      <c r="H113" s="25">
        <v>98.6</v>
      </c>
      <c r="I113" s="25">
        <v>102</v>
      </c>
      <c r="J113" s="25">
        <v>102.7</v>
      </c>
      <c r="K113" s="25">
        <v>101.4</v>
      </c>
    </row>
    <row r="114" spans="1:11" ht="13.5">
      <c r="A114" s="31">
        <v>18</v>
      </c>
      <c r="B114" s="31">
        <v>2</v>
      </c>
      <c r="C114" s="25">
        <v>101.6</v>
      </c>
      <c r="D114" s="25">
        <v>103.1</v>
      </c>
      <c r="E114" s="25">
        <v>99.9</v>
      </c>
      <c r="F114" s="25">
        <v>102.3</v>
      </c>
      <c r="G114" s="25">
        <v>103.8</v>
      </c>
      <c r="H114" s="25">
        <v>100.1</v>
      </c>
      <c r="I114" s="25">
        <v>101.9</v>
      </c>
      <c r="J114" s="25">
        <v>102.1</v>
      </c>
      <c r="K114" s="25">
        <v>101.7</v>
      </c>
    </row>
    <row r="115" spans="1:11" ht="13.5">
      <c r="A115" s="31">
        <v>18</v>
      </c>
      <c r="B115" s="31">
        <v>3</v>
      </c>
      <c r="C115" s="25">
        <v>114.3</v>
      </c>
      <c r="D115" s="25">
        <v>121.2</v>
      </c>
      <c r="E115" s="25">
        <v>94.7</v>
      </c>
      <c r="F115" s="25">
        <v>104.1</v>
      </c>
      <c r="G115" s="25">
        <v>106.6</v>
      </c>
      <c r="H115" s="25">
        <v>100.6</v>
      </c>
      <c r="I115" s="25">
        <v>102.5</v>
      </c>
      <c r="J115" s="25">
        <v>102.9</v>
      </c>
      <c r="K115" s="25">
        <v>101.6</v>
      </c>
    </row>
    <row r="116" spans="1:11" ht="13.5">
      <c r="A116" s="31">
        <v>18</v>
      </c>
      <c r="B116" s="31">
        <v>4</v>
      </c>
      <c r="C116" s="25">
        <v>104.6</v>
      </c>
      <c r="D116" s="25">
        <v>109.2</v>
      </c>
      <c r="E116" s="25">
        <v>95.8</v>
      </c>
      <c r="F116" s="25">
        <v>103.1</v>
      </c>
      <c r="G116" s="25">
        <v>106.5</v>
      </c>
      <c r="H116" s="25">
        <v>100.5</v>
      </c>
      <c r="I116" s="25">
        <v>104.5</v>
      </c>
      <c r="J116" s="25">
        <v>105.4</v>
      </c>
      <c r="K116" s="25">
        <v>102.2</v>
      </c>
    </row>
    <row r="117" spans="1:11" ht="13.5">
      <c r="A117" s="31">
        <v>18</v>
      </c>
      <c r="B117" s="31">
        <v>5</v>
      </c>
      <c r="C117" s="25">
        <v>98.3</v>
      </c>
      <c r="D117" s="25">
        <v>95</v>
      </c>
      <c r="E117" s="25">
        <v>99</v>
      </c>
      <c r="F117" s="25">
        <v>99</v>
      </c>
      <c r="G117" s="25">
        <v>100.9</v>
      </c>
      <c r="H117" s="25">
        <v>99.6</v>
      </c>
      <c r="I117" s="25">
        <v>103</v>
      </c>
      <c r="J117" s="25">
        <v>103.5</v>
      </c>
      <c r="K117" s="25">
        <v>101.6</v>
      </c>
    </row>
    <row r="118" spans="1:11" ht="13.5">
      <c r="A118" s="31">
        <v>18</v>
      </c>
      <c r="B118" s="31">
        <v>6</v>
      </c>
      <c r="C118" s="25">
        <v>110.8</v>
      </c>
      <c r="D118" s="25">
        <v>108</v>
      </c>
      <c r="E118" s="25">
        <v>105</v>
      </c>
      <c r="F118" s="25">
        <v>99.6</v>
      </c>
      <c r="G118" s="25">
        <v>102.8</v>
      </c>
      <c r="H118" s="25">
        <v>99.8</v>
      </c>
      <c r="I118" s="25">
        <v>104.3</v>
      </c>
      <c r="J118" s="25">
        <v>104.3</v>
      </c>
      <c r="K118" s="25">
        <v>102</v>
      </c>
    </row>
    <row r="119" spans="1:11" ht="13.5">
      <c r="A119" s="31">
        <v>18</v>
      </c>
      <c r="B119" s="31">
        <v>7</v>
      </c>
      <c r="C119" s="25">
        <v>100.4</v>
      </c>
      <c r="D119" s="25">
        <v>104.2</v>
      </c>
      <c r="E119" s="25">
        <v>102.3</v>
      </c>
      <c r="F119" s="25">
        <v>97.8</v>
      </c>
      <c r="G119" s="25">
        <v>102.1</v>
      </c>
      <c r="H119" s="25">
        <v>99</v>
      </c>
      <c r="I119" s="25">
        <v>104.7</v>
      </c>
      <c r="J119" s="25">
        <v>104.8</v>
      </c>
      <c r="K119" s="25">
        <v>101.5</v>
      </c>
    </row>
    <row r="120" spans="1:11" ht="13.5">
      <c r="A120" s="31">
        <v>18</v>
      </c>
      <c r="B120" s="31">
        <v>8</v>
      </c>
      <c r="C120" s="25">
        <v>88.2</v>
      </c>
      <c r="D120" s="25">
        <v>92.6</v>
      </c>
      <c r="E120" s="25">
        <v>97.7</v>
      </c>
      <c r="F120" s="25">
        <v>101.8</v>
      </c>
      <c r="G120" s="25">
        <v>105</v>
      </c>
      <c r="H120" s="25">
        <v>99.3</v>
      </c>
      <c r="I120" s="25">
        <v>105.1</v>
      </c>
      <c r="J120" s="25">
        <v>105.4</v>
      </c>
      <c r="K120" s="25">
        <v>101.3</v>
      </c>
    </row>
    <row r="121" spans="1:11" ht="13.5">
      <c r="A121" s="31">
        <v>18</v>
      </c>
      <c r="B121" s="31">
        <v>9</v>
      </c>
      <c r="C121" s="25">
        <v>96.1</v>
      </c>
      <c r="D121" s="25">
        <v>101</v>
      </c>
      <c r="E121" s="25">
        <v>97</v>
      </c>
      <c r="F121" s="25">
        <v>97.7</v>
      </c>
      <c r="G121" s="25">
        <v>99.2</v>
      </c>
      <c r="H121" s="25">
        <v>98.6</v>
      </c>
      <c r="I121" s="25">
        <v>105.1</v>
      </c>
      <c r="J121" s="25">
        <v>104.9</v>
      </c>
      <c r="K121" s="25">
        <v>101.7</v>
      </c>
    </row>
    <row r="122" spans="1:11" ht="13.5">
      <c r="A122" s="31">
        <v>18</v>
      </c>
      <c r="B122" s="31">
        <v>10</v>
      </c>
      <c r="C122" s="25">
        <v>102.3</v>
      </c>
      <c r="D122" s="25">
        <v>103.7</v>
      </c>
      <c r="E122" s="25">
        <v>102</v>
      </c>
      <c r="F122" s="25">
        <v>102</v>
      </c>
      <c r="G122" s="25">
        <v>103.7</v>
      </c>
      <c r="H122" s="25">
        <v>100</v>
      </c>
      <c r="I122" s="25">
        <v>105.9</v>
      </c>
      <c r="J122" s="25">
        <v>104.8</v>
      </c>
      <c r="K122" s="25">
        <v>103.1</v>
      </c>
    </row>
    <row r="123" spans="1:11" ht="13.5">
      <c r="A123" s="31">
        <v>18</v>
      </c>
      <c r="B123" s="31">
        <v>11</v>
      </c>
      <c r="C123" s="25">
        <v>105.5</v>
      </c>
      <c r="D123" s="25">
        <v>107</v>
      </c>
      <c r="E123" s="25">
        <v>103.1</v>
      </c>
      <c r="F123" s="25">
        <v>102</v>
      </c>
      <c r="G123" s="25">
        <v>104.7</v>
      </c>
      <c r="H123" s="25">
        <v>98.9</v>
      </c>
      <c r="I123" s="25">
        <v>106.3</v>
      </c>
      <c r="J123" s="25">
        <v>106.5</v>
      </c>
      <c r="K123" s="25">
        <v>103.2</v>
      </c>
    </row>
    <row r="124" spans="1:11" ht="13.5">
      <c r="A124" s="31">
        <v>18</v>
      </c>
      <c r="B124" s="31">
        <v>12</v>
      </c>
      <c r="C124" s="25">
        <v>98.5</v>
      </c>
      <c r="D124" s="25">
        <v>103.9</v>
      </c>
      <c r="E124" s="25">
        <v>100</v>
      </c>
      <c r="F124" s="25">
        <v>100.9</v>
      </c>
      <c r="G124" s="25">
        <v>103.1</v>
      </c>
      <c r="H124" s="25">
        <v>100.7</v>
      </c>
      <c r="I124" s="25">
        <v>106.6</v>
      </c>
      <c r="J124" s="25">
        <v>106.4</v>
      </c>
      <c r="K124" s="25">
        <v>104.3</v>
      </c>
    </row>
    <row r="125" spans="1:11" ht="13.5">
      <c r="A125" s="31">
        <v>19</v>
      </c>
      <c r="B125" s="31">
        <v>1</v>
      </c>
      <c r="C125" s="25">
        <v>112.2</v>
      </c>
      <c r="D125" s="25">
        <v>116.1</v>
      </c>
      <c r="E125" s="25">
        <v>142.6</v>
      </c>
      <c r="F125" s="25">
        <v>124.2</v>
      </c>
      <c r="G125" s="25">
        <v>126.8</v>
      </c>
      <c r="H125" s="25">
        <v>136</v>
      </c>
      <c r="I125" s="25">
        <v>112.4</v>
      </c>
      <c r="J125" s="25">
        <v>113.3</v>
      </c>
      <c r="K125" s="25">
        <v>113.5</v>
      </c>
    </row>
    <row r="126" spans="1:11" ht="13.5">
      <c r="A126" s="31">
        <v>19</v>
      </c>
      <c r="B126" s="31">
        <v>2</v>
      </c>
      <c r="C126" s="25">
        <v>122.8</v>
      </c>
      <c r="D126" s="25">
        <v>129.9</v>
      </c>
      <c r="E126" s="25">
        <v>142.5</v>
      </c>
      <c r="F126" s="25">
        <v>127.2</v>
      </c>
      <c r="G126" s="25">
        <v>132.1</v>
      </c>
      <c r="H126" s="25">
        <v>136.5</v>
      </c>
      <c r="I126" s="25">
        <v>113.1</v>
      </c>
      <c r="J126" s="25">
        <v>113.5</v>
      </c>
      <c r="K126" s="25">
        <v>113.2</v>
      </c>
    </row>
    <row r="127" spans="1:11" ht="13.5">
      <c r="A127" s="31">
        <v>19</v>
      </c>
      <c r="B127" s="31">
        <v>3</v>
      </c>
      <c r="C127" s="25">
        <v>134.1</v>
      </c>
      <c r="D127" s="25">
        <v>142.7</v>
      </c>
      <c r="E127" s="25">
        <v>122.1</v>
      </c>
      <c r="F127" s="25">
        <v>126.4</v>
      </c>
      <c r="G127" s="25">
        <v>129.9</v>
      </c>
      <c r="H127" s="25">
        <v>131.1</v>
      </c>
      <c r="I127" s="25">
        <v>113.1</v>
      </c>
      <c r="J127" s="25">
        <v>113.2</v>
      </c>
      <c r="K127" s="25">
        <v>113.4</v>
      </c>
    </row>
    <row r="128" spans="1:11" ht="13.5">
      <c r="A128" s="31">
        <v>19</v>
      </c>
      <c r="B128" s="31">
        <v>4</v>
      </c>
      <c r="C128" s="25">
        <v>124</v>
      </c>
      <c r="D128" s="25">
        <v>127.3</v>
      </c>
      <c r="E128" s="25">
        <v>121.3</v>
      </c>
      <c r="F128" s="25">
        <v>125.2</v>
      </c>
      <c r="G128" s="25">
        <v>130.5</v>
      </c>
      <c r="H128" s="25">
        <v>127.6</v>
      </c>
      <c r="I128" s="25">
        <v>112.6</v>
      </c>
      <c r="J128" s="25">
        <v>113.7</v>
      </c>
      <c r="K128" s="25">
        <v>113.3</v>
      </c>
    </row>
    <row r="129" spans="1:11" ht="13.5">
      <c r="A129" s="31">
        <v>19</v>
      </c>
      <c r="B129" s="31">
        <v>5</v>
      </c>
      <c r="C129" s="25">
        <v>131.3</v>
      </c>
      <c r="D129" s="25">
        <v>128.6</v>
      </c>
      <c r="E129" s="25">
        <v>122.3</v>
      </c>
      <c r="F129" s="25">
        <v>126.4</v>
      </c>
      <c r="G129" s="25">
        <v>129.4</v>
      </c>
      <c r="H129" s="25">
        <v>125.9</v>
      </c>
      <c r="I129" s="25">
        <v>113.9</v>
      </c>
      <c r="J129" s="25">
        <v>114.7</v>
      </c>
      <c r="K129" s="25">
        <v>113.3</v>
      </c>
    </row>
    <row r="130" spans="1:11" ht="13.5">
      <c r="A130" s="31">
        <v>19</v>
      </c>
      <c r="B130" s="31">
        <v>6</v>
      </c>
      <c r="C130" s="25">
        <v>135</v>
      </c>
      <c r="D130" s="25">
        <v>134.7</v>
      </c>
      <c r="E130" s="25">
        <v>124.6</v>
      </c>
      <c r="F130" s="25">
        <v>123.9</v>
      </c>
      <c r="G130" s="25">
        <v>127.1</v>
      </c>
      <c r="H130" s="25">
        <v>124.8</v>
      </c>
      <c r="I130" s="25">
        <v>114</v>
      </c>
      <c r="J130" s="25">
        <v>115.1</v>
      </c>
      <c r="K130" s="25">
        <v>113.2</v>
      </c>
    </row>
    <row r="131" spans="1:11" ht="13.5">
      <c r="A131" s="31">
        <v>19</v>
      </c>
      <c r="B131" s="31">
        <v>7</v>
      </c>
      <c r="C131" s="25">
        <v>124.4</v>
      </c>
      <c r="D131" s="25">
        <v>124.8</v>
      </c>
      <c r="E131" s="25">
        <v>123</v>
      </c>
      <c r="F131" s="25">
        <v>117.4</v>
      </c>
      <c r="G131" s="25">
        <v>118</v>
      </c>
      <c r="H131" s="25">
        <v>122.5</v>
      </c>
      <c r="I131" s="25">
        <v>114.1</v>
      </c>
      <c r="J131" s="25">
        <v>114.2</v>
      </c>
      <c r="K131" s="25">
        <v>113.7</v>
      </c>
    </row>
    <row r="132" spans="1:11" ht="13.5">
      <c r="A132" s="31">
        <v>19</v>
      </c>
      <c r="B132" s="31">
        <v>8</v>
      </c>
      <c r="C132" s="25">
        <v>113.7</v>
      </c>
      <c r="D132" s="25">
        <v>115.2</v>
      </c>
      <c r="E132" s="25">
        <v>124.2</v>
      </c>
      <c r="F132" s="25">
        <v>126.9</v>
      </c>
      <c r="G132" s="25">
        <v>129.2</v>
      </c>
      <c r="H132" s="25">
        <v>125.3</v>
      </c>
      <c r="I132" s="25">
        <v>117</v>
      </c>
      <c r="J132" s="25">
        <v>117.8</v>
      </c>
      <c r="K132" s="25">
        <v>113.9</v>
      </c>
    </row>
    <row r="133" spans="1:11" ht="13.5">
      <c r="A133" s="31">
        <v>19</v>
      </c>
      <c r="B133" s="31">
        <v>9</v>
      </c>
      <c r="C133" s="25">
        <v>123.4</v>
      </c>
      <c r="D133" s="25">
        <v>129.8</v>
      </c>
      <c r="E133" s="25">
        <v>118.3</v>
      </c>
      <c r="F133" s="25">
        <v>126.2</v>
      </c>
      <c r="G133" s="25">
        <v>129.1</v>
      </c>
      <c r="H133" s="25">
        <v>122.7</v>
      </c>
      <c r="I133" s="25">
        <v>115.1</v>
      </c>
      <c r="J133" s="25">
        <v>116</v>
      </c>
      <c r="K133" s="25">
        <v>114.4</v>
      </c>
    </row>
    <row r="134" spans="1:11" ht="13.5">
      <c r="A134" s="31">
        <v>19</v>
      </c>
      <c r="B134" s="31">
        <v>10</v>
      </c>
      <c r="C134" s="25">
        <v>131.9</v>
      </c>
      <c r="D134" s="25">
        <v>132.3</v>
      </c>
      <c r="E134" s="25">
        <v>127.1</v>
      </c>
      <c r="F134" s="25">
        <v>127.7</v>
      </c>
      <c r="G134" s="25">
        <v>128</v>
      </c>
      <c r="H134" s="25">
        <v>127.7</v>
      </c>
      <c r="I134" s="25">
        <v>117.3</v>
      </c>
      <c r="J134" s="25">
        <v>117.8</v>
      </c>
      <c r="K134" s="25">
        <v>115.2</v>
      </c>
    </row>
    <row r="135" spans="1:11" ht="13.5">
      <c r="A135" s="31">
        <v>19</v>
      </c>
      <c r="B135" s="31">
        <v>11</v>
      </c>
      <c r="C135" s="25">
        <v>129</v>
      </c>
      <c r="D135" s="25">
        <v>127.1</v>
      </c>
      <c r="E135" s="25">
        <v>131.2</v>
      </c>
      <c r="F135" s="25">
        <v>125.4</v>
      </c>
      <c r="G135" s="25">
        <v>126.1</v>
      </c>
      <c r="H135" s="25">
        <v>124.9</v>
      </c>
      <c r="I135" s="25">
        <v>115.6</v>
      </c>
      <c r="J135" s="25">
        <v>116.7</v>
      </c>
      <c r="K135" s="25">
        <v>116.2</v>
      </c>
    </row>
    <row r="136" spans="1:11" ht="13.5">
      <c r="A136" s="31">
        <v>19</v>
      </c>
      <c r="B136" s="31">
        <v>12</v>
      </c>
      <c r="C136" s="25">
        <v>122.6</v>
      </c>
      <c r="D136" s="25">
        <v>124.5</v>
      </c>
      <c r="E136" s="25">
        <v>135.3</v>
      </c>
      <c r="F136" s="25">
        <v>127.4</v>
      </c>
      <c r="G136" s="25">
        <v>127.7</v>
      </c>
      <c r="H136" s="25">
        <v>128.6</v>
      </c>
      <c r="I136" s="25">
        <v>116.4</v>
      </c>
      <c r="J136" s="25">
        <v>118.3</v>
      </c>
      <c r="K136" s="25">
        <v>115.8</v>
      </c>
    </row>
    <row r="137" spans="1:11" ht="13.5">
      <c r="A137" s="31">
        <v>20</v>
      </c>
      <c r="B137" s="31">
        <v>1</v>
      </c>
      <c r="C137" s="25">
        <v>112.8</v>
      </c>
      <c r="D137" s="25">
        <v>118.9</v>
      </c>
      <c r="E137" s="25">
        <v>142</v>
      </c>
      <c r="F137" s="25">
        <v>125.5</v>
      </c>
      <c r="G137" s="25">
        <v>130.5</v>
      </c>
      <c r="H137" s="25">
        <v>135.7</v>
      </c>
      <c r="I137" s="25">
        <v>117</v>
      </c>
      <c r="J137" s="25">
        <v>118.2</v>
      </c>
      <c r="K137" s="25">
        <v>115.3</v>
      </c>
    </row>
    <row r="138" spans="1:11" ht="13.5">
      <c r="A138" s="31">
        <v>20</v>
      </c>
      <c r="B138" s="31">
        <v>2</v>
      </c>
      <c r="C138" s="25">
        <v>123.3</v>
      </c>
      <c r="D138" s="25">
        <v>129.3</v>
      </c>
      <c r="E138" s="25">
        <v>132.8</v>
      </c>
      <c r="F138" s="25">
        <v>125</v>
      </c>
      <c r="G138" s="25">
        <v>126.9</v>
      </c>
      <c r="H138" s="25">
        <v>127.8</v>
      </c>
      <c r="I138" s="25">
        <v>117.3</v>
      </c>
      <c r="J138" s="25">
        <v>118.2</v>
      </c>
      <c r="K138" s="25">
        <v>115.7</v>
      </c>
    </row>
    <row r="139" spans="1:11" ht="13.5">
      <c r="A139" s="31">
        <v>20</v>
      </c>
      <c r="B139" s="31">
        <v>3</v>
      </c>
      <c r="C139" s="33">
        <v>128.9</v>
      </c>
      <c r="D139" s="25">
        <v>137.1</v>
      </c>
      <c r="E139" s="25">
        <v>119.7</v>
      </c>
      <c r="F139" s="25">
        <v>123.9</v>
      </c>
      <c r="G139" s="25">
        <v>126.7</v>
      </c>
      <c r="H139" s="25">
        <v>128.7</v>
      </c>
      <c r="I139" s="25">
        <v>116.2</v>
      </c>
      <c r="J139" s="25">
        <v>118.1</v>
      </c>
      <c r="K139" s="25">
        <v>115.5</v>
      </c>
    </row>
    <row r="140" spans="1:11" ht="13.5">
      <c r="A140" s="31">
        <v>20</v>
      </c>
      <c r="B140" s="31">
        <v>4</v>
      </c>
      <c r="C140" s="25">
        <v>120.2</v>
      </c>
      <c r="D140" s="25">
        <v>119.3</v>
      </c>
      <c r="E140" s="25">
        <v>117.6</v>
      </c>
      <c r="F140" s="25">
        <v>120.2</v>
      </c>
      <c r="G140" s="25">
        <v>121.8</v>
      </c>
      <c r="H140" s="25">
        <v>124</v>
      </c>
      <c r="I140" s="25">
        <v>115.5</v>
      </c>
      <c r="J140" s="25">
        <v>116.1</v>
      </c>
      <c r="K140" s="25">
        <v>114.2</v>
      </c>
    </row>
    <row r="141" spans="1:11" ht="13.5">
      <c r="A141" s="31">
        <v>20</v>
      </c>
      <c r="B141" s="31">
        <v>5</v>
      </c>
      <c r="C141" s="25">
        <v>124</v>
      </c>
      <c r="D141" s="25">
        <v>123.3</v>
      </c>
      <c r="E141" s="25">
        <v>116.5</v>
      </c>
      <c r="F141" s="25">
        <v>120.7</v>
      </c>
      <c r="G141" s="25">
        <v>124.8</v>
      </c>
      <c r="H141" s="25">
        <v>119.4</v>
      </c>
      <c r="I141" s="25">
        <v>116.1</v>
      </c>
      <c r="J141" s="25">
        <v>116.4</v>
      </c>
      <c r="K141" s="25">
        <v>114.6</v>
      </c>
    </row>
    <row r="142" spans="1:11" ht="13.5">
      <c r="A142" s="31">
        <v>20</v>
      </c>
      <c r="B142" s="31">
        <v>6</v>
      </c>
      <c r="C142" s="25">
        <v>128.7</v>
      </c>
      <c r="D142" s="25">
        <v>127</v>
      </c>
      <c r="E142" s="25">
        <v>124</v>
      </c>
      <c r="F142" s="25">
        <v>117.9</v>
      </c>
      <c r="G142" s="25">
        <v>119.6</v>
      </c>
      <c r="H142" s="25">
        <v>123.8</v>
      </c>
      <c r="I142" s="25">
        <v>112.9</v>
      </c>
      <c r="J142" s="25">
        <v>112.4</v>
      </c>
      <c r="K142" s="25">
        <v>115.7</v>
      </c>
    </row>
    <row r="143" spans="1:11" ht="13.5">
      <c r="A143" s="31">
        <v>20</v>
      </c>
      <c r="B143" s="31">
        <v>7</v>
      </c>
      <c r="C143" s="25">
        <v>131.5</v>
      </c>
      <c r="D143" s="25">
        <v>130.3</v>
      </c>
      <c r="E143" s="25">
        <v>125.1</v>
      </c>
      <c r="F143" s="25">
        <v>121.1</v>
      </c>
      <c r="G143" s="25">
        <v>121.1</v>
      </c>
      <c r="H143" s="25">
        <v>124.2</v>
      </c>
      <c r="I143" s="25">
        <v>112.7</v>
      </c>
      <c r="J143" s="25">
        <v>111.4</v>
      </c>
      <c r="K143" s="25">
        <v>116.2</v>
      </c>
    </row>
    <row r="144" spans="1:11" ht="13.5">
      <c r="A144" s="31">
        <v>20</v>
      </c>
      <c r="B144" s="31">
        <v>8</v>
      </c>
      <c r="C144" s="25">
        <v>96.8</v>
      </c>
      <c r="D144" s="25">
        <v>101.4</v>
      </c>
      <c r="E144" s="25">
        <v>121.7</v>
      </c>
      <c r="F144" s="25">
        <v>110.7</v>
      </c>
      <c r="G144" s="25">
        <v>115.3</v>
      </c>
      <c r="H144" s="25">
        <v>122.6</v>
      </c>
      <c r="I144" s="25">
        <v>108.7</v>
      </c>
      <c r="J144" s="25">
        <v>108.6</v>
      </c>
      <c r="K144" s="25">
        <v>116</v>
      </c>
    </row>
    <row r="145" spans="1:11" ht="13.5">
      <c r="A145" s="31">
        <v>20</v>
      </c>
      <c r="B145" s="31">
        <v>9</v>
      </c>
      <c r="C145" s="25">
        <v>115.3</v>
      </c>
      <c r="D145" s="25">
        <v>118.4</v>
      </c>
      <c r="E145" s="25">
        <v>121.9</v>
      </c>
      <c r="F145" s="25">
        <v>113.8</v>
      </c>
      <c r="G145" s="25">
        <v>114.3</v>
      </c>
      <c r="H145" s="25">
        <v>125.6</v>
      </c>
      <c r="I145" s="25">
        <v>110</v>
      </c>
      <c r="J145" s="25">
        <v>108.2</v>
      </c>
      <c r="K145" s="25">
        <v>116.9</v>
      </c>
    </row>
    <row r="146" spans="1:11" ht="13.5">
      <c r="A146" s="31">
        <v>20</v>
      </c>
      <c r="B146" s="31">
        <v>10</v>
      </c>
      <c r="C146" s="25">
        <v>116.8</v>
      </c>
      <c r="D146" s="25">
        <v>115.4</v>
      </c>
      <c r="E146" s="25">
        <v>121.8</v>
      </c>
      <c r="F146" s="25">
        <v>113.3</v>
      </c>
      <c r="G146" s="25">
        <v>111.7</v>
      </c>
      <c r="H146" s="25">
        <v>122.5</v>
      </c>
      <c r="I146" s="25">
        <v>107.4</v>
      </c>
      <c r="J146" s="25">
        <v>106.2</v>
      </c>
      <c r="K146" s="25">
        <v>118.1</v>
      </c>
    </row>
    <row r="147" spans="1:11" ht="13.5">
      <c r="A147" s="31">
        <v>20</v>
      </c>
      <c r="B147" s="31">
        <v>11</v>
      </c>
      <c r="C147" s="25">
        <v>106.8</v>
      </c>
      <c r="D147" s="25">
        <v>104.9</v>
      </c>
      <c r="E147" s="25">
        <v>131.9</v>
      </c>
      <c r="F147" s="25">
        <v>107.7</v>
      </c>
      <c r="G147" s="25">
        <v>106.9</v>
      </c>
      <c r="H147" s="25">
        <v>126.1</v>
      </c>
      <c r="I147" s="25">
        <v>100.2</v>
      </c>
      <c r="J147" s="25">
        <v>98.9</v>
      </c>
      <c r="K147" s="25">
        <v>119.1</v>
      </c>
    </row>
    <row r="148" spans="1:11" ht="13.5">
      <c r="A148" s="31">
        <v>20</v>
      </c>
      <c r="B148" s="31">
        <v>12</v>
      </c>
      <c r="C148" s="25">
        <v>100</v>
      </c>
      <c r="D148" s="25">
        <v>100</v>
      </c>
      <c r="E148" s="25">
        <v>129.3</v>
      </c>
      <c r="F148" s="25">
        <v>101.5</v>
      </c>
      <c r="G148" s="25">
        <v>101.3</v>
      </c>
      <c r="H148" s="25">
        <v>123.4</v>
      </c>
      <c r="I148" s="25">
        <v>91.9</v>
      </c>
      <c r="J148" s="25">
        <v>91.9</v>
      </c>
      <c r="K148" s="25">
        <v>119.8</v>
      </c>
    </row>
    <row r="149" spans="1:11" ht="13.5">
      <c r="A149" s="31">
        <v>21</v>
      </c>
      <c r="B149" s="31">
        <v>1</v>
      </c>
      <c r="C149" s="25">
        <v>82.4</v>
      </c>
      <c r="D149" s="25">
        <v>83.7</v>
      </c>
      <c r="E149" s="25">
        <v>128.6</v>
      </c>
      <c r="F149" s="25">
        <v>93.5</v>
      </c>
      <c r="G149" s="25">
        <v>93.2</v>
      </c>
      <c r="H149" s="25">
        <v>123.4</v>
      </c>
      <c r="I149" s="25">
        <v>83.8</v>
      </c>
      <c r="J149" s="25">
        <v>83.2</v>
      </c>
      <c r="K149" s="25">
        <v>119.5</v>
      </c>
    </row>
    <row r="150" spans="1:11" ht="13.5">
      <c r="A150" s="31">
        <v>21</v>
      </c>
      <c r="B150" s="31">
        <v>2</v>
      </c>
      <c r="C150" s="25">
        <v>79.8</v>
      </c>
      <c r="D150" s="25">
        <v>83.9</v>
      </c>
      <c r="E150" s="25">
        <v>121.8</v>
      </c>
      <c r="F150" s="25">
        <v>83.8</v>
      </c>
      <c r="G150" s="25">
        <v>86.2</v>
      </c>
      <c r="H150" s="25">
        <v>118.1</v>
      </c>
      <c r="I150" s="25">
        <v>76.6</v>
      </c>
      <c r="J150" s="25">
        <v>79.2</v>
      </c>
      <c r="K150" s="25">
        <v>114.8</v>
      </c>
    </row>
    <row r="151" spans="1:11" ht="13.5">
      <c r="A151" s="31">
        <v>21</v>
      </c>
      <c r="B151" s="31">
        <v>3</v>
      </c>
      <c r="C151" s="25">
        <v>89.7</v>
      </c>
      <c r="D151" s="25">
        <v>95.3</v>
      </c>
      <c r="E151" s="25">
        <v>107</v>
      </c>
      <c r="F151" s="25">
        <v>85.2</v>
      </c>
      <c r="G151" s="25">
        <v>87.3</v>
      </c>
      <c r="H151" s="25">
        <v>115</v>
      </c>
      <c r="I151" s="25">
        <v>77.6</v>
      </c>
      <c r="J151" s="25">
        <v>79.7</v>
      </c>
      <c r="K151" s="25">
        <v>111.2</v>
      </c>
    </row>
    <row r="152" spans="1:11" ht="13.5">
      <c r="A152" s="31">
        <v>21</v>
      </c>
      <c r="B152" s="31">
        <v>4</v>
      </c>
      <c r="C152" s="25">
        <v>90.9</v>
      </c>
      <c r="D152" s="25">
        <v>89.5</v>
      </c>
      <c r="E152" s="25">
        <v>105.1</v>
      </c>
      <c r="F152" s="25">
        <v>91.2</v>
      </c>
      <c r="G152" s="25">
        <v>91.9</v>
      </c>
      <c r="H152" s="25">
        <v>110.5</v>
      </c>
      <c r="I152" s="25">
        <v>81</v>
      </c>
      <c r="J152" s="25">
        <v>80.7</v>
      </c>
      <c r="K152" s="25">
        <v>108.8</v>
      </c>
    </row>
    <row r="153" spans="1:11" ht="13.5">
      <c r="A153" s="31">
        <v>21</v>
      </c>
      <c r="B153" s="31">
        <v>5</v>
      </c>
      <c r="C153" s="25">
        <v>88.6</v>
      </c>
      <c r="D153" s="25">
        <v>85.6</v>
      </c>
      <c r="E153" s="25">
        <v>110.4</v>
      </c>
      <c r="F153" s="25">
        <v>87.7</v>
      </c>
      <c r="G153" s="25">
        <v>87.2</v>
      </c>
      <c r="H153" s="25">
        <v>112.3</v>
      </c>
      <c r="I153" s="25">
        <v>84</v>
      </c>
      <c r="J153" s="25">
        <v>83</v>
      </c>
      <c r="K153" s="25">
        <v>106.7</v>
      </c>
    </row>
    <row r="154" spans="1:11" ht="13.5">
      <c r="A154" s="31">
        <v>21</v>
      </c>
      <c r="B154" s="31">
        <v>6</v>
      </c>
      <c r="C154" s="25">
        <v>99</v>
      </c>
      <c r="D154" s="25">
        <v>96.2</v>
      </c>
      <c r="E154" s="25">
        <v>109.8</v>
      </c>
      <c r="F154" s="25">
        <v>89</v>
      </c>
      <c r="G154" s="25">
        <v>89.3</v>
      </c>
      <c r="H154" s="25">
        <v>109.1</v>
      </c>
      <c r="I154" s="25">
        <v>85.6</v>
      </c>
      <c r="J154" s="25">
        <v>85.3</v>
      </c>
      <c r="K154" s="25">
        <v>104.6</v>
      </c>
    </row>
    <row r="155" spans="1:11" ht="13.5">
      <c r="A155" s="31">
        <v>21</v>
      </c>
      <c r="B155" s="31">
        <v>7</v>
      </c>
      <c r="C155" s="25">
        <v>96.4</v>
      </c>
      <c r="D155" s="25">
        <v>94.4</v>
      </c>
      <c r="E155" s="25">
        <v>113.3</v>
      </c>
      <c r="F155" s="25">
        <v>87.8</v>
      </c>
      <c r="G155" s="25">
        <v>87.1</v>
      </c>
      <c r="H155" s="25">
        <v>112.2</v>
      </c>
      <c r="I155" s="25">
        <v>86.7</v>
      </c>
      <c r="J155" s="25">
        <v>86.2</v>
      </c>
      <c r="K155" s="25">
        <v>103.6</v>
      </c>
    </row>
    <row r="156" spans="1:11" ht="13.5">
      <c r="A156" s="31">
        <v>21</v>
      </c>
      <c r="B156" s="31">
        <v>8</v>
      </c>
      <c r="C156" s="25">
        <v>76.9</v>
      </c>
      <c r="D156" s="25">
        <v>77.6</v>
      </c>
      <c r="E156" s="25">
        <v>106.3</v>
      </c>
      <c r="F156" s="25">
        <v>87.2</v>
      </c>
      <c r="G156" s="25">
        <v>87.4</v>
      </c>
      <c r="H156" s="25">
        <v>107.3</v>
      </c>
      <c r="I156" s="25">
        <v>88</v>
      </c>
      <c r="J156" s="25">
        <v>87.5</v>
      </c>
      <c r="K156" s="25">
        <v>103</v>
      </c>
    </row>
    <row r="157" spans="1:11" ht="13.5">
      <c r="A157" s="31">
        <v>21</v>
      </c>
      <c r="B157" s="31">
        <v>9</v>
      </c>
      <c r="C157" s="25">
        <v>90.7</v>
      </c>
      <c r="D157" s="25">
        <v>93.5</v>
      </c>
      <c r="E157" s="25">
        <v>101.6</v>
      </c>
      <c r="F157" s="25">
        <v>89.6</v>
      </c>
      <c r="G157" s="25">
        <v>89.9</v>
      </c>
      <c r="H157" s="25">
        <v>104</v>
      </c>
      <c r="I157" s="25">
        <v>91</v>
      </c>
      <c r="J157" s="25">
        <v>90.8</v>
      </c>
      <c r="K157" s="25">
        <v>102.1</v>
      </c>
    </row>
    <row r="158" spans="1:11" ht="13.5">
      <c r="A158" s="31">
        <v>21</v>
      </c>
      <c r="B158" s="31">
        <v>10</v>
      </c>
      <c r="C158" s="25">
        <v>92.3</v>
      </c>
      <c r="D158" s="25">
        <v>93.7</v>
      </c>
      <c r="E158" s="25">
        <v>96.4</v>
      </c>
      <c r="F158" s="25">
        <v>91.2</v>
      </c>
      <c r="G158" s="25">
        <v>92</v>
      </c>
      <c r="H158" s="25">
        <v>97</v>
      </c>
      <c r="I158" s="25">
        <v>93.3</v>
      </c>
      <c r="J158" s="25">
        <v>94.5</v>
      </c>
      <c r="K158" s="25">
        <v>99.7</v>
      </c>
    </row>
    <row r="159" spans="1:11" ht="13.5">
      <c r="A159" s="31">
        <v>21</v>
      </c>
      <c r="B159" s="31">
        <v>11</v>
      </c>
      <c r="C159" s="25">
        <v>94</v>
      </c>
      <c r="D159" s="25">
        <v>93.8</v>
      </c>
      <c r="E159" s="25">
        <v>98.7</v>
      </c>
      <c r="F159" s="25">
        <v>93.6</v>
      </c>
      <c r="G159" s="25">
        <v>94.9</v>
      </c>
      <c r="H159" s="25">
        <v>94.5</v>
      </c>
      <c r="I159" s="25">
        <v>95.3</v>
      </c>
      <c r="J159" s="25">
        <v>94.3</v>
      </c>
      <c r="K159" s="25">
        <v>99.7</v>
      </c>
    </row>
    <row r="160" spans="1:11" ht="13.5">
      <c r="A160" s="31">
        <v>21</v>
      </c>
      <c r="B160" s="31">
        <v>12</v>
      </c>
      <c r="C160" s="25">
        <v>92.7</v>
      </c>
      <c r="D160" s="25">
        <v>93.7</v>
      </c>
      <c r="E160" s="25">
        <v>95.2</v>
      </c>
      <c r="F160" s="25">
        <v>94.9</v>
      </c>
      <c r="G160" s="25">
        <v>95.7</v>
      </c>
      <c r="H160" s="25">
        <v>91.3</v>
      </c>
      <c r="I160" s="25">
        <v>96.1</v>
      </c>
      <c r="J160" s="25">
        <v>96.1</v>
      </c>
      <c r="K160" s="25">
        <v>99.1</v>
      </c>
    </row>
    <row r="161" spans="1:11" ht="13.5">
      <c r="A161" s="31">
        <v>22</v>
      </c>
      <c r="B161" s="31">
        <v>1</v>
      </c>
      <c r="C161" s="25">
        <v>86.6</v>
      </c>
      <c r="D161" s="25">
        <v>88.7</v>
      </c>
      <c r="E161" s="25">
        <v>100.4</v>
      </c>
      <c r="F161" s="25">
        <v>100.3</v>
      </c>
      <c r="G161" s="25">
        <v>100.5</v>
      </c>
      <c r="H161" s="25">
        <v>96.7</v>
      </c>
      <c r="I161" s="25">
        <v>98.5</v>
      </c>
      <c r="J161" s="25">
        <v>100.2</v>
      </c>
      <c r="K161" s="25">
        <v>99.4</v>
      </c>
    </row>
    <row r="162" spans="1:11" ht="13.5">
      <c r="A162" s="31">
        <v>22</v>
      </c>
      <c r="B162" s="31">
        <v>2</v>
      </c>
      <c r="C162" s="25">
        <v>93.8</v>
      </c>
      <c r="D162" s="25">
        <v>97.1</v>
      </c>
      <c r="E162" s="25">
        <v>100.8</v>
      </c>
      <c r="F162" s="25">
        <v>99.3</v>
      </c>
      <c r="G162" s="25">
        <v>100.5</v>
      </c>
      <c r="H162" s="25">
        <v>98.7</v>
      </c>
      <c r="I162" s="25">
        <v>98.9</v>
      </c>
      <c r="J162" s="25">
        <v>101</v>
      </c>
      <c r="K162" s="25">
        <v>101.3</v>
      </c>
    </row>
    <row r="163" spans="1:11" ht="13.5">
      <c r="A163" s="31">
        <v>22</v>
      </c>
      <c r="B163" s="31">
        <v>3</v>
      </c>
      <c r="C163" s="25">
        <v>106.9</v>
      </c>
      <c r="D163" s="25">
        <v>111.8</v>
      </c>
      <c r="E163" s="25">
        <v>92.1</v>
      </c>
      <c r="F163" s="25">
        <v>100.3</v>
      </c>
      <c r="G163" s="25">
        <v>101.5</v>
      </c>
      <c r="H163" s="25">
        <v>99.4</v>
      </c>
      <c r="I163" s="25">
        <v>99.1</v>
      </c>
      <c r="J163" s="25">
        <v>101.3</v>
      </c>
      <c r="K163" s="25">
        <v>99.6</v>
      </c>
    </row>
    <row r="164" spans="1:11" ht="13.5">
      <c r="A164" s="31">
        <v>22</v>
      </c>
      <c r="B164" s="31">
        <v>4</v>
      </c>
      <c r="C164" s="25">
        <v>98.4</v>
      </c>
      <c r="D164" s="25">
        <v>97.8</v>
      </c>
      <c r="E164" s="25">
        <v>96.3</v>
      </c>
      <c r="F164" s="25">
        <v>98.6</v>
      </c>
      <c r="G164" s="25">
        <v>100.4</v>
      </c>
      <c r="H164" s="25">
        <v>100.9</v>
      </c>
      <c r="I164" s="25">
        <v>100.2</v>
      </c>
      <c r="J164" s="25">
        <v>101</v>
      </c>
      <c r="K164" s="25">
        <v>100.8</v>
      </c>
    </row>
    <row r="165" spans="1:11" ht="13.5">
      <c r="A165" s="31">
        <v>22</v>
      </c>
      <c r="B165" s="31">
        <v>5</v>
      </c>
      <c r="C165" s="25">
        <v>100.7</v>
      </c>
      <c r="D165" s="25">
        <v>99.8</v>
      </c>
      <c r="E165" s="25">
        <v>99.1</v>
      </c>
      <c r="F165" s="25">
        <v>99.1</v>
      </c>
      <c r="G165" s="25">
        <v>101.1</v>
      </c>
      <c r="H165" s="25">
        <v>99.8</v>
      </c>
      <c r="I165" s="25">
        <v>100</v>
      </c>
      <c r="J165" s="25">
        <v>99.5</v>
      </c>
      <c r="K165" s="25">
        <v>100.8</v>
      </c>
    </row>
    <row r="166" spans="1:11" ht="13.5">
      <c r="A166" s="31">
        <v>22</v>
      </c>
      <c r="B166" s="31">
        <v>6</v>
      </c>
      <c r="C166" s="25">
        <v>111.6</v>
      </c>
      <c r="D166" s="25">
        <v>109.4</v>
      </c>
      <c r="E166" s="25">
        <v>103.5</v>
      </c>
      <c r="F166" s="25">
        <v>99.8</v>
      </c>
      <c r="G166" s="25">
        <v>101</v>
      </c>
      <c r="H166" s="25">
        <v>102.3</v>
      </c>
      <c r="I166" s="25">
        <v>99.2</v>
      </c>
      <c r="J166" s="25">
        <v>98.9</v>
      </c>
      <c r="K166" s="25">
        <v>99.9</v>
      </c>
    </row>
    <row r="167" spans="1:11" ht="13.5">
      <c r="A167" s="31">
        <v>22</v>
      </c>
      <c r="B167" s="31">
        <v>7</v>
      </c>
      <c r="C167" s="25">
        <v>109.2</v>
      </c>
      <c r="D167" s="25">
        <v>109.3</v>
      </c>
      <c r="E167" s="25">
        <v>101.3</v>
      </c>
      <c r="F167" s="25">
        <v>100</v>
      </c>
      <c r="G167" s="25">
        <v>101.4</v>
      </c>
      <c r="H167" s="25">
        <v>100</v>
      </c>
      <c r="I167" s="25">
        <v>100.3</v>
      </c>
      <c r="J167" s="25">
        <v>99.2</v>
      </c>
      <c r="K167" s="25">
        <v>99.2</v>
      </c>
    </row>
    <row r="168" spans="1:11" ht="13.5">
      <c r="A168" s="31">
        <v>22</v>
      </c>
      <c r="B168" s="31">
        <v>8</v>
      </c>
      <c r="C168" s="25">
        <v>90.8</v>
      </c>
      <c r="D168" s="25">
        <v>91.7</v>
      </c>
      <c r="E168" s="25">
        <v>98.3</v>
      </c>
      <c r="F168" s="25">
        <v>100.7</v>
      </c>
      <c r="G168" s="25">
        <v>101.3</v>
      </c>
      <c r="H168" s="25">
        <v>99.3</v>
      </c>
      <c r="I168" s="25">
        <v>100.7</v>
      </c>
      <c r="J168" s="25">
        <v>99</v>
      </c>
      <c r="K168" s="25">
        <v>98.3</v>
      </c>
    </row>
    <row r="169" spans="1:11" ht="13.5">
      <c r="A169" s="31">
        <v>22</v>
      </c>
      <c r="B169" s="31">
        <v>9</v>
      </c>
      <c r="C169" s="25">
        <v>104.1</v>
      </c>
      <c r="D169" s="25">
        <v>105.3</v>
      </c>
      <c r="E169" s="25">
        <v>97.5</v>
      </c>
      <c r="F169" s="25">
        <v>102.3</v>
      </c>
      <c r="G169" s="25">
        <v>100.8</v>
      </c>
      <c r="H169" s="25">
        <v>99.5</v>
      </c>
      <c r="I169" s="25">
        <v>102.3</v>
      </c>
      <c r="J169" s="25">
        <v>101.4</v>
      </c>
      <c r="K169" s="25">
        <v>99.1</v>
      </c>
    </row>
    <row r="170" spans="1:11" ht="13.5">
      <c r="A170" s="31">
        <v>22</v>
      </c>
      <c r="B170" s="31">
        <v>10</v>
      </c>
      <c r="C170" s="25">
        <v>98.8</v>
      </c>
      <c r="D170" s="25">
        <v>96.2</v>
      </c>
      <c r="E170" s="25">
        <v>101.1</v>
      </c>
      <c r="F170" s="25">
        <v>99.6</v>
      </c>
      <c r="G170" s="25">
        <v>95.9</v>
      </c>
      <c r="H170" s="25">
        <v>101.7</v>
      </c>
      <c r="I170" s="25">
        <v>99.4</v>
      </c>
      <c r="J170" s="25">
        <v>98.7</v>
      </c>
      <c r="K170" s="25">
        <v>100</v>
      </c>
    </row>
    <row r="171" spans="1:11" ht="13.5">
      <c r="A171" s="31">
        <v>22</v>
      </c>
      <c r="B171" s="31">
        <v>11</v>
      </c>
      <c r="C171" s="25">
        <v>101.8</v>
      </c>
      <c r="D171" s="25">
        <v>97.9</v>
      </c>
      <c r="E171" s="25">
        <v>105.7</v>
      </c>
      <c r="F171" s="25">
        <v>100.5</v>
      </c>
      <c r="G171" s="25">
        <v>98.5</v>
      </c>
      <c r="H171" s="25">
        <v>101.4</v>
      </c>
      <c r="I171" s="25">
        <v>101</v>
      </c>
      <c r="J171" s="25">
        <v>100.4</v>
      </c>
      <c r="K171" s="25">
        <v>99.7</v>
      </c>
    </row>
    <row r="172" spans="1:11" ht="13.5">
      <c r="A172" s="31">
        <v>22</v>
      </c>
      <c r="B172" s="31">
        <v>12</v>
      </c>
      <c r="C172" s="25">
        <v>97.2</v>
      </c>
      <c r="D172" s="25">
        <v>94.9</v>
      </c>
      <c r="E172" s="25">
        <v>104.1</v>
      </c>
      <c r="F172" s="25">
        <v>100.2</v>
      </c>
      <c r="G172" s="25">
        <v>97.7</v>
      </c>
      <c r="H172" s="25">
        <v>100.5</v>
      </c>
      <c r="I172" s="25">
        <v>101.6</v>
      </c>
      <c r="J172" s="25">
        <v>101.2</v>
      </c>
      <c r="K172" s="25">
        <v>102</v>
      </c>
    </row>
    <row r="173" spans="1:11" ht="13.5">
      <c r="A173" s="31">
        <v>23</v>
      </c>
      <c r="B173" s="31">
        <v>1</v>
      </c>
      <c r="C173" s="25">
        <v>86.2</v>
      </c>
      <c r="D173" s="25">
        <v>88.1</v>
      </c>
      <c r="E173" s="25">
        <v>102.9</v>
      </c>
      <c r="F173" s="25">
        <v>99.7</v>
      </c>
      <c r="G173" s="25">
        <v>99.9</v>
      </c>
      <c r="H173" s="25">
        <v>99.8</v>
      </c>
      <c r="I173" s="25">
        <v>102.1</v>
      </c>
      <c r="J173" s="25">
        <v>102.1</v>
      </c>
      <c r="K173" s="25">
        <v>103.6</v>
      </c>
    </row>
    <row r="174" spans="1:11" ht="13.5">
      <c r="A174" s="31">
        <v>23</v>
      </c>
      <c r="B174" s="31">
        <v>2</v>
      </c>
      <c r="C174" s="25">
        <v>94.8</v>
      </c>
      <c r="D174" s="25">
        <v>97.7</v>
      </c>
      <c r="E174" s="25">
        <v>100.1</v>
      </c>
      <c r="F174" s="25">
        <v>100.8</v>
      </c>
      <c r="G174" s="25">
        <v>101.7</v>
      </c>
      <c r="H174" s="25">
        <v>98.7</v>
      </c>
      <c r="I174" s="25">
        <v>102.7</v>
      </c>
      <c r="J174" s="25">
        <v>104.4</v>
      </c>
      <c r="K174" s="25">
        <v>103.7</v>
      </c>
    </row>
    <row r="175" spans="1:11" ht="13.5">
      <c r="A175" s="31">
        <v>23</v>
      </c>
      <c r="B175" s="31">
        <v>3</v>
      </c>
      <c r="C175" s="25">
        <v>83.9</v>
      </c>
      <c r="D175" s="25">
        <v>87.5</v>
      </c>
      <c r="E175" s="25">
        <v>85.1</v>
      </c>
      <c r="F175" s="25">
        <v>78.8</v>
      </c>
      <c r="G175" s="25">
        <v>79.4</v>
      </c>
      <c r="H175" s="25">
        <v>92</v>
      </c>
      <c r="I175" s="25">
        <v>85.8</v>
      </c>
      <c r="J175" s="25">
        <v>88</v>
      </c>
      <c r="K175" s="25">
        <v>97.7</v>
      </c>
    </row>
    <row r="176" spans="1:11" ht="13.5">
      <c r="A176" s="31">
        <v>23</v>
      </c>
      <c r="B176" s="31">
        <v>4</v>
      </c>
      <c r="C176" s="25">
        <v>85.5</v>
      </c>
      <c r="D176" s="25">
        <v>81.9</v>
      </c>
      <c r="E176" s="25">
        <v>97.9</v>
      </c>
      <c r="F176" s="25">
        <v>86.7</v>
      </c>
      <c r="G176" s="25">
        <v>84.7</v>
      </c>
      <c r="H176" s="25">
        <v>101.8</v>
      </c>
      <c r="I176" s="25">
        <v>87.6</v>
      </c>
      <c r="J176" s="25">
        <v>84.3</v>
      </c>
      <c r="K176" s="25">
        <v>99.9</v>
      </c>
    </row>
    <row r="177" spans="1:11" ht="13.5">
      <c r="A177" s="31">
        <v>23</v>
      </c>
      <c r="B177" s="31">
        <v>5</v>
      </c>
      <c r="C177" s="25">
        <v>96.9</v>
      </c>
      <c r="D177" s="25">
        <v>91.6</v>
      </c>
      <c r="E177" s="25">
        <v>102.4</v>
      </c>
      <c r="F177" s="25">
        <v>93.7</v>
      </c>
      <c r="G177" s="25">
        <v>91.4</v>
      </c>
      <c r="H177" s="25">
        <v>102.3</v>
      </c>
      <c r="I177" s="25">
        <v>93.6</v>
      </c>
      <c r="J177" s="25">
        <v>89</v>
      </c>
      <c r="K177" s="25">
        <v>104.6</v>
      </c>
    </row>
    <row r="178" spans="1:11" ht="13.5">
      <c r="A178" s="31">
        <v>23</v>
      </c>
      <c r="B178" s="31">
        <v>6</v>
      </c>
      <c r="C178" s="25">
        <v>107.4</v>
      </c>
      <c r="D178" s="25">
        <v>102.3</v>
      </c>
      <c r="E178" s="25">
        <v>101.9</v>
      </c>
      <c r="F178" s="25">
        <v>95.5</v>
      </c>
      <c r="G178" s="25">
        <v>94</v>
      </c>
      <c r="H178" s="25">
        <v>100.3</v>
      </c>
      <c r="I178" s="25">
        <v>97.5</v>
      </c>
      <c r="J178" s="25">
        <v>96.1</v>
      </c>
      <c r="K178" s="25">
        <v>104.7</v>
      </c>
    </row>
    <row r="179" spans="1:11" ht="13.5">
      <c r="A179" s="31">
        <v>23</v>
      </c>
      <c r="B179" s="31">
        <v>7</v>
      </c>
      <c r="C179" s="25">
        <v>107.8</v>
      </c>
      <c r="D179" s="25">
        <v>104.3</v>
      </c>
      <c r="E179" s="25">
        <v>103.7</v>
      </c>
      <c r="F179" s="25">
        <v>99.7</v>
      </c>
      <c r="G179" s="25">
        <v>97.5</v>
      </c>
      <c r="H179" s="25">
        <v>102.3</v>
      </c>
      <c r="I179" s="25">
        <v>98.7</v>
      </c>
      <c r="J179" s="25">
        <v>96.6</v>
      </c>
      <c r="K179" s="25">
        <v>105.2</v>
      </c>
    </row>
    <row r="180" spans="1:11" ht="13.5">
      <c r="A180" s="31">
        <v>23</v>
      </c>
      <c r="B180" s="31">
        <v>8</v>
      </c>
      <c r="C180" s="25">
        <v>94.3</v>
      </c>
      <c r="D180" s="25">
        <v>93.3</v>
      </c>
      <c r="E180" s="25">
        <v>101</v>
      </c>
      <c r="F180" s="25">
        <v>102.4</v>
      </c>
      <c r="G180" s="25">
        <v>101.2</v>
      </c>
      <c r="H180" s="25">
        <v>102.4</v>
      </c>
      <c r="I180" s="25">
        <v>100.4</v>
      </c>
      <c r="J180" s="25">
        <v>98.2</v>
      </c>
      <c r="K180" s="25">
        <v>106.8</v>
      </c>
    </row>
    <row r="181" spans="1:11" ht="13.5">
      <c r="A181" s="31">
        <v>23</v>
      </c>
      <c r="B181" s="31">
        <v>9</v>
      </c>
      <c r="C181" s="25">
        <v>102.2</v>
      </c>
      <c r="D181" s="25">
        <v>105</v>
      </c>
      <c r="E181" s="25">
        <v>101</v>
      </c>
      <c r="F181" s="25">
        <v>100.6</v>
      </c>
      <c r="G181" s="25">
        <v>100.6</v>
      </c>
      <c r="H181" s="25">
        <v>103.1</v>
      </c>
      <c r="I181" s="25">
        <v>99.5</v>
      </c>
      <c r="J181" s="25">
        <v>98.9</v>
      </c>
      <c r="K181" s="25">
        <v>106.8</v>
      </c>
    </row>
    <row r="182" spans="1:11" ht="13.5">
      <c r="A182" s="31">
        <v>23</v>
      </c>
      <c r="B182" s="31">
        <v>10</v>
      </c>
      <c r="C182" s="25">
        <v>100</v>
      </c>
      <c r="D182" s="25">
        <v>101.2</v>
      </c>
      <c r="E182" s="25">
        <v>102</v>
      </c>
      <c r="F182" s="25">
        <v>101.2</v>
      </c>
      <c r="G182" s="25">
        <v>101.5</v>
      </c>
      <c r="H182" s="25">
        <v>102.2</v>
      </c>
      <c r="I182" s="25">
        <v>101.3</v>
      </c>
      <c r="J182" s="25">
        <v>100.7</v>
      </c>
      <c r="K182" s="25">
        <v>106.8</v>
      </c>
    </row>
    <row r="183" spans="1:11" ht="13.5">
      <c r="A183" s="31">
        <v>23</v>
      </c>
      <c r="B183" s="31">
        <v>11</v>
      </c>
      <c r="C183" s="25">
        <v>100.9</v>
      </c>
      <c r="D183" s="25">
        <v>99.4</v>
      </c>
      <c r="E183" s="25">
        <v>108.4</v>
      </c>
      <c r="F183" s="25">
        <v>100.3</v>
      </c>
      <c r="G183" s="25">
        <v>100.6</v>
      </c>
      <c r="H183" s="25">
        <v>103.9</v>
      </c>
      <c r="I183" s="25">
        <v>99.1</v>
      </c>
      <c r="J183" s="25">
        <v>98.2</v>
      </c>
      <c r="K183" s="25">
        <v>106.4</v>
      </c>
    </row>
    <row r="184" spans="1:11" ht="13.5">
      <c r="A184" s="31">
        <v>23</v>
      </c>
      <c r="B184" s="31">
        <v>12</v>
      </c>
      <c r="C184" s="25">
        <v>93.4</v>
      </c>
      <c r="D184" s="25">
        <v>95.5</v>
      </c>
      <c r="E184" s="25">
        <v>105.7</v>
      </c>
      <c r="F184" s="25">
        <v>98.1</v>
      </c>
      <c r="G184" s="25">
        <v>99.8</v>
      </c>
      <c r="H184" s="25">
        <v>102.4</v>
      </c>
      <c r="I184" s="25">
        <v>101.1</v>
      </c>
      <c r="J184" s="25">
        <v>101.8</v>
      </c>
      <c r="K184" s="25">
        <v>104.5</v>
      </c>
    </row>
    <row r="185" spans="1:11" ht="13.5">
      <c r="A185" s="31">
        <v>24</v>
      </c>
      <c r="B185" s="31">
        <v>1</v>
      </c>
      <c r="C185" s="25">
        <v>86.5</v>
      </c>
      <c r="D185" s="25">
        <v>87.2</v>
      </c>
      <c r="E185" s="25">
        <v>105.9</v>
      </c>
      <c r="F185" s="25">
        <v>99.3</v>
      </c>
      <c r="G185" s="25">
        <v>98.2</v>
      </c>
      <c r="H185" s="25">
        <v>103.1</v>
      </c>
      <c r="I185" s="25">
        <v>101.5</v>
      </c>
      <c r="J185" s="25">
        <v>101.8</v>
      </c>
      <c r="K185" s="25">
        <v>105.5</v>
      </c>
    </row>
    <row r="186" spans="1:11" ht="13.5">
      <c r="A186" s="31">
        <v>24</v>
      </c>
      <c r="B186" s="31">
        <v>2</v>
      </c>
      <c r="C186" s="25">
        <v>95.3</v>
      </c>
      <c r="D186" s="25">
        <v>97</v>
      </c>
      <c r="E186" s="25">
        <v>105.7</v>
      </c>
      <c r="F186" s="25">
        <v>98.2</v>
      </c>
      <c r="G186" s="25">
        <v>97.1</v>
      </c>
      <c r="H186" s="25">
        <v>104.7</v>
      </c>
      <c r="I186" s="25">
        <v>101.3</v>
      </c>
      <c r="J186" s="25">
        <v>101.9</v>
      </c>
      <c r="K186" s="25">
        <v>106.9</v>
      </c>
    </row>
    <row r="187" spans="1:11" ht="13.5">
      <c r="A187" s="31">
        <v>24</v>
      </c>
      <c r="B187" s="31">
        <v>3</v>
      </c>
      <c r="C187" s="25">
        <v>103.4</v>
      </c>
      <c r="D187" s="25">
        <v>107.2</v>
      </c>
      <c r="E187" s="25">
        <v>99.6</v>
      </c>
      <c r="F187" s="25">
        <v>98.6</v>
      </c>
      <c r="G187" s="25">
        <v>98.1</v>
      </c>
      <c r="H187" s="25">
        <v>107.9</v>
      </c>
      <c r="I187" s="25">
        <v>101.1</v>
      </c>
      <c r="J187" s="25">
        <v>102</v>
      </c>
      <c r="K187" s="25">
        <v>109.6</v>
      </c>
    </row>
    <row r="188" spans="1:11" ht="13.5">
      <c r="A188" s="31">
        <v>24</v>
      </c>
      <c r="B188" s="31">
        <v>4</v>
      </c>
      <c r="C188" s="25">
        <v>97.8</v>
      </c>
      <c r="D188" s="25">
        <v>96.8</v>
      </c>
      <c r="E188" s="25">
        <v>105.4</v>
      </c>
      <c r="F188" s="25">
        <v>98.9</v>
      </c>
      <c r="G188" s="25">
        <v>99.8</v>
      </c>
      <c r="H188" s="25">
        <v>109</v>
      </c>
      <c r="I188" s="25">
        <v>100.6</v>
      </c>
      <c r="J188" s="25">
        <v>100.1</v>
      </c>
      <c r="K188" s="25">
        <v>111.9</v>
      </c>
    </row>
    <row r="189" spans="1:11" ht="13.5">
      <c r="A189" s="31">
        <v>24</v>
      </c>
      <c r="B189" s="31">
        <v>5</v>
      </c>
      <c r="C189" s="25">
        <v>103.6</v>
      </c>
      <c r="D189" s="25">
        <v>100.4</v>
      </c>
      <c r="E189" s="25">
        <v>111.9</v>
      </c>
      <c r="F189" s="25">
        <v>97.9</v>
      </c>
      <c r="G189" s="25">
        <v>98.6</v>
      </c>
      <c r="H189" s="25">
        <v>111.3</v>
      </c>
      <c r="I189" s="25">
        <v>98.8</v>
      </c>
      <c r="J189" s="25">
        <v>98.9</v>
      </c>
      <c r="K189" s="25">
        <v>110</v>
      </c>
    </row>
    <row r="190" spans="1:11" ht="13.5">
      <c r="A190" s="31">
        <v>24</v>
      </c>
      <c r="B190" s="31">
        <v>6</v>
      </c>
      <c r="C190" s="25">
        <v>109</v>
      </c>
      <c r="D190" s="25">
        <v>106</v>
      </c>
      <c r="E190" s="25">
        <v>111.6</v>
      </c>
      <c r="F190" s="25">
        <v>98.1</v>
      </c>
      <c r="G190" s="25">
        <v>98.2</v>
      </c>
      <c r="H190" s="25">
        <v>109.6</v>
      </c>
      <c r="I190" s="25">
        <v>98</v>
      </c>
      <c r="J190" s="25">
        <v>97.4</v>
      </c>
      <c r="K190" s="25">
        <v>110.2</v>
      </c>
    </row>
    <row r="191" spans="1:11" ht="13.5">
      <c r="A191" s="31">
        <v>24</v>
      </c>
      <c r="B191" s="31">
        <v>7</v>
      </c>
      <c r="C191" s="25">
        <v>107.3</v>
      </c>
      <c r="D191" s="25">
        <v>105.3</v>
      </c>
      <c r="E191" s="25">
        <v>109.1</v>
      </c>
      <c r="F191" s="25">
        <v>97.4</v>
      </c>
      <c r="G191" s="25">
        <v>97.3</v>
      </c>
      <c r="H191" s="25">
        <v>107.6</v>
      </c>
      <c r="I191" s="25">
        <v>97.5</v>
      </c>
      <c r="J191" s="25">
        <v>95.5</v>
      </c>
      <c r="K191" s="25">
        <v>111.8</v>
      </c>
    </row>
    <row r="192" spans="1:11" ht="13.5">
      <c r="A192" s="31">
        <v>24</v>
      </c>
      <c r="B192" s="31">
        <v>8</v>
      </c>
      <c r="C192" s="25">
        <v>89.3</v>
      </c>
      <c r="D192" s="25">
        <v>91.5</v>
      </c>
      <c r="E192" s="25">
        <v>105.7</v>
      </c>
      <c r="F192" s="25">
        <v>96.7</v>
      </c>
      <c r="G192" s="25">
        <v>98.8</v>
      </c>
      <c r="H192" s="25">
        <v>107.3</v>
      </c>
      <c r="I192" s="25">
        <v>96.1</v>
      </c>
      <c r="J192" s="25">
        <v>95.4</v>
      </c>
      <c r="K192" s="25">
        <v>112.2</v>
      </c>
    </row>
    <row r="193" spans="1:11" ht="13.5">
      <c r="A193" s="31">
        <v>24</v>
      </c>
      <c r="B193" s="31">
        <v>9</v>
      </c>
      <c r="C193" s="25">
        <v>93.1</v>
      </c>
      <c r="D193" s="25">
        <v>93.6</v>
      </c>
      <c r="E193" s="25">
        <v>106.7</v>
      </c>
      <c r="F193" s="25">
        <v>94.3</v>
      </c>
      <c r="G193" s="25">
        <v>91.7</v>
      </c>
      <c r="H193" s="25">
        <v>109.1</v>
      </c>
      <c r="I193" s="25">
        <v>94</v>
      </c>
      <c r="J193" s="25">
        <v>93</v>
      </c>
      <c r="K193" s="25">
        <v>112.2</v>
      </c>
    </row>
    <row r="194" spans="1:11" ht="13.5">
      <c r="A194" s="31">
        <v>24</v>
      </c>
      <c r="B194" s="31">
        <v>10</v>
      </c>
      <c r="C194" s="25">
        <v>94.7</v>
      </c>
      <c r="D194" s="25">
        <v>95.7</v>
      </c>
      <c r="E194" s="25">
        <v>113.8</v>
      </c>
      <c r="F194" s="25">
        <v>93.2</v>
      </c>
      <c r="G194" s="25">
        <v>94.2</v>
      </c>
      <c r="H194" s="25">
        <v>113.5</v>
      </c>
      <c r="I194" s="25">
        <v>94.3</v>
      </c>
      <c r="J194" s="25">
        <v>93.3</v>
      </c>
      <c r="K194" s="25">
        <v>112.2</v>
      </c>
    </row>
    <row r="195" spans="1:11" ht="13.5">
      <c r="A195" s="31">
        <v>24</v>
      </c>
      <c r="B195" s="31">
        <v>11</v>
      </c>
      <c r="C195" s="25">
        <v>96</v>
      </c>
      <c r="D195" s="25">
        <v>93.7</v>
      </c>
      <c r="E195" s="25">
        <v>114.1</v>
      </c>
      <c r="F195" s="25">
        <v>95.4</v>
      </c>
      <c r="G195" s="25">
        <v>95</v>
      </c>
      <c r="H195" s="25">
        <v>109.4</v>
      </c>
      <c r="I195" s="25">
        <v>93.4</v>
      </c>
      <c r="J195" s="25">
        <v>91.8</v>
      </c>
      <c r="K195" s="25">
        <v>111.8</v>
      </c>
    </row>
    <row r="196" spans="1:11" ht="13.5">
      <c r="A196" s="31">
        <v>24</v>
      </c>
      <c r="B196" s="31">
        <v>12</v>
      </c>
      <c r="C196" s="25">
        <v>92.2</v>
      </c>
      <c r="D196" s="25">
        <v>92.1</v>
      </c>
      <c r="E196" s="25">
        <v>112.9</v>
      </c>
      <c r="F196" s="25">
        <v>98.5</v>
      </c>
      <c r="G196" s="25">
        <v>97.5</v>
      </c>
      <c r="H196" s="25">
        <v>109.6</v>
      </c>
      <c r="I196" s="70">
        <v>94.7</v>
      </c>
      <c r="J196" s="70">
        <v>95.2</v>
      </c>
      <c r="K196" s="70">
        <v>110.4</v>
      </c>
    </row>
    <row r="197" spans="1:11" ht="13.5">
      <c r="A197" s="31">
        <v>25</v>
      </c>
      <c r="B197" s="31">
        <v>1</v>
      </c>
      <c r="C197" s="25">
        <v>83.2</v>
      </c>
      <c r="D197" s="25">
        <v>82.8</v>
      </c>
      <c r="E197" s="25">
        <v>114.1</v>
      </c>
      <c r="F197" s="25">
        <v>97.6</v>
      </c>
      <c r="G197" s="25">
        <v>98.2</v>
      </c>
      <c r="H197" s="25">
        <v>103.6</v>
      </c>
      <c r="I197" s="25">
        <v>94</v>
      </c>
      <c r="J197" s="25">
        <v>95.6</v>
      </c>
      <c r="K197" s="25">
        <v>109.4</v>
      </c>
    </row>
    <row r="198" spans="1:11" ht="13.5">
      <c r="A198" s="31">
        <v>25</v>
      </c>
      <c r="B198" s="31">
        <v>2</v>
      </c>
      <c r="C198" s="25">
        <v>90.4</v>
      </c>
      <c r="D198" s="25">
        <v>90.7</v>
      </c>
      <c r="E198" s="25">
        <v>108.6</v>
      </c>
      <c r="F198" s="25">
        <v>101.3</v>
      </c>
      <c r="G198" s="25">
        <v>100.4</v>
      </c>
      <c r="H198" s="25">
        <v>105.2</v>
      </c>
      <c r="I198" s="25">
        <v>94.8</v>
      </c>
      <c r="J198" s="25">
        <v>97.1</v>
      </c>
      <c r="K198" s="25">
        <v>107.9</v>
      </c>
    </row>
    <row r="199" spans="1:11" ht="13.5">
      <c r="A199" s="31">
        <v>25</v>
      </c>
      <c r="B199" s="31">
        <v>3</v>
      </c>
      <c r="C199" s="25">
        <v>94.6</v>
      </c>
      <c r="D199" s="25">
        <v>98.1</v>
      </c>
      <c r="E199" s="25">
        <v>98.4</v>
      </c>
      <c r="F199" s="25">
        <v>102.8</v>
      </c>
      <c r="G199" s="25">
        <v>102</v>
      </c>
      <c r="H199" s="25">
        <v>108.2</v>
      </c>
      <c r="I199" s="25">
        <v>95.1</v>
      </c>
      <c r="J199" s="25">
        <v>96.8</v>
      </c>
      <c r="K199" s="25">
        <v>107.2</v>
      </c>
    </row>
    <row r="200" spans="1:11" ht="13.5">
      <c r="A200" s="31">
        <v>25</v>
      </c>
      <c r="B200" s="31">
        <v>4</v>
      </c>
      <c r="C200" s="25">
        <v>95.9</v>
      </c>
      <c r="D200" s="25">
        <v>93.5</v>
      </c>
      <c r="E200" s="25">
        <v>102.6</v>
      </c>
      <c r="F200" s="25">
        <v>102</v>
      </c>
      <c r="G200" s="25">
        <v>101.6</v>
      </c>
      <c r="H200" s="25">
        <v>108.6</v>
      </c>
      <c r="I200" s="25">
        <v>95.7</v>
      </c>
      <c r="J200" s="25">
        <v>95.7</v>
      </c>
      <c r="K200" s="25">
        <v>107.1</v>
      </c>
    </row>
    <row r="201" spans="1:11" ht="13.5">
      <c r="A201" s="31">
        <v>25</v>
      </c>
      <c r="B201" s="31">
        <v>5</v>
      </c>
      <c r="C201" s="25">
        <v>96.2</v>
      </c>
      <c r="D201" s="25">
        <v>90.8</v>
      </c>
      <c r="E201" s="25">
        <v>105.5</v>
      </c>
      <c r="F201" s="25">
        <v>100.6</v>
      </c>
      <c r="G201" s="25">
        <v>101.2</v>
      </c>
      <c r="H201" s="25">
        <v>110.2</v>
      </c>
      <c r="I201" s="25">
        <v>97.7</v>
      </c>
      <c r="J201" s="25">
        <v>96.4</v>
      </c>
      <c r="K201" s="25">
        <v>107.5</v>
      </c>
    </row>
    <row r="202" spans="1:11" ht="13.5">
      <c r="A202" s="31">
        <v>25</v>
      </c>
      <c r="B202" s="31">
        <v>6</v>
      </c>
      <c r="C202" s="25">
        <v>101.4</v>
      </c>
      <c r="D202" s="25">
        <v>97.6</v>
      </c>
      <c r="E202" s="25">
        <v>107.1</v>
      </c>
      <c r="F202" s="25">
        <v>98.2</v>
      </c>
      <c r="G202" s="25">
        <v>98.6</v>
      </c>
      <c r="H202" s="25">
        <v>109.3</v>
      </c>
      <c r="I202" s="25">
        <v>95</v>
      </c>
      <c r="J202" s="25">
        <v>94.5</v>
      </c>
      <c r="K202" s="25">
        <v>107.6</v>
      </c>
    </row>
    <row r="203" spans="1:11" ht="13.5">
      <c r="A203" s="31">
        <v>25</v>
      </c>
      <c r="B203" s="31">
        <v>7</v>
      </c>
      <c r="C203" s="25">
        <v>106.2</v>
      </c>
      <c r="D203" s="25">
        <v>101.7</v>
      </c>
      <c r="E203" s="25">
        <v>107.1</v>
      </c>
      <c r="F203" s="25">
        <v>96.9</v>
      </c>
      <c r="G203" s="25">
        <v>97.1</v>
      </c>
      <c r="H203" s="25">
        <v>107.7</v>
      </c>
      <c r="I203" s="25">
        <v>97.6</v>
      </c>
      <c r="J203" s="25">
        <v>96</v>
      </c>
      <c r="K203" s="25">
        <v>108.4</v>
      </c>
    </row>
    <row r="204" spans="1:11" ht="13.5">
      <c r="A204" s="31">
        <v>25</v>
      </c>
      <c r="B204" s="31">
        <v>8</v>
      </c>
      <c r="C204" s="25">
        <v>86.2</v>
      </c>
      <c r="D204" s="25">
        <v>85.1</v>
      </c>
      <c r="E204" s="25">
        <v>103</v>
      </c>
      <c r="F204" s="25">
        <v>97.5</v>
      </c>
      <c r="G204" s="25">
        <v>97.8</v>
      </c>
      <c r="H204" s="25">
        <v>107.6</v>
      </c>
      <c r="I204" s="25">
        <v>97.1</v>
      </c>
      <c r="J204" s="25">
        <v>96.1</v>
      </c>
      <c r="K204" s="25">
        <v>107.6</v>
      </c>
    </row>
    <row r="205" spans="1:11" ht="13.5">
      <c r="A205" s="31">
        <v>25</v>
      </c>
      <c r="B205" s="31">
        <v>9</v>
      </c>
      <c r="C205" s="25">
        <v>93.8</v>
      </c>
      <c r="D205" s="25">
        <v>95</v>
      </c>
      <c r="E205" s="25">
        <v>103.2</v>
      </c>
      <c r="F205" s="25">
        <v>91.5</v>
      </c>
      <c r="G205" s="25">
        <v>89.3</v>
      </c>
      <c r="H205" s="25">
        <v>108.9</v>
      </c>
      <c r="I205" s="25">
        <v>98.6</v>
      </c>
      <c r="J205" s="25">
        <v>97.7</v>
      </c>
      <c r="K205" s="25">
        <v>107.5</v>
      </c>
    </row>
    <row r="206" spans="1:11" ht="13.5">
      <c r="A206" s="31">
        <v>25</v>
      </c>
      <c r="B206" s="31">
        <v>10</v>
      </c>
      <c r="C206" s="25">
        <v>99.2</v>
      </c>
      <c r="D206" s="25">
        <v>98.2</v>
      </c>
      <c r="E206" s="25">
        <v>103.2</v>
      </c>
      <c r="F206" s="25">
        <v>93.2</v>
      </c>
      <c r="G206" s="25">
        <v>94.1</v>
      </c>
      <c r="H206" s="25">
        <v>113.2</v>
      </c>
      <c r="I206" s="25">
        <v>99.2</v>
      </c>
      <c r="J206" s="25">
        <v>99</v>
      </c>
      <c r="K206" s="25">
        <v>107.2</v>
      </c>
    </row>
    <row r="207" spans="1:11" ht="13.5">
      <c r="A207" s="31">
        <v>25</v>
      </c>
      <c r="B207" s="31">
        <v>11</v>
      </c>
      <c r="C207" s="25">
        <v>97.7</v>
      </c>
      <c r="D207" s="25">
        <v>95.2</v>
      </c>
      <c r="E207" s="25">
        <v>106.2</v>
      </c>
      <c r="F207" s="25">
        <v>93.2</v>
      </c>
      <c r="G207" s="25">
        <v>93.2</v>
      </c>
      <c r="H207" s="25">
        <v>109.6</v>
      </c>
      <c r="I207" s="25">
        <v>99.5</v>
      </c>
      <c r="J207" s="25">
        <v>99.1</v>
      </c>
      <c r="K207" s="25">
        <v>105.7</v>
      </c>
    </row>
    <row r="208" spans="1:11" ht="13.5">
      <c r="A208" s="31">
        <v>25</v>
      </c>
      <c r="B208" s="31">
        <v>12</v>
      </c>
      <c r="C208" s="25">
        <v>94.1</v>
      </c>
      <c r="D208" s="25">
        <v>94.2</v>
      </c>
      <c r="E208" s="25">
        <v>104.9</v>
      </c>
      <c r="F208" s="25">
        <v>94.4</v>
      </c>
      <c r="G208" s="25">
        <v>94.3</v>
      </c>
      <c r="H208" s="25">
        <v>110.1</v>
      </c>
      <c r="I208" s="25">
        <v>100</v>
      </c>
      <c r="J208" s="25">
        <v>99.3</v>
      </c>
      <c r="K208" s="25">
        <v>105.5</v>
      </c>
    </row>
    <row r="209" spans="1:5" ht="13.5">
      <c r="A209" s="31">
        <v>26</v>
      </c>
      <c r="B209" s="31">
        <v>1</v>
      </c>
      <c r="C209" s="25">
        <v>92.7</v>
      </c>
      <c r="D209" s="25">
        <v>91.3</v>
      </c>
      <c r="E209" s="25">
        <v>108.8</v>
      </c>
    </row>
    <row r="210" spans="1:5" ht="13.5">
      <c r="A210" s="31">
        <v>26</v>
      </c>
      <c r="B210" s="31">
        <v>2</v>
      </c>
      <c r="C210" s="25">
        <v>94.3</v>
      </c>
      <c r="D210" s="25">
        <v>95.4</v>
      </c>
      <c r="E210" s="25">
        <v>103</v>
      </c>
    </row>
    <row r="211" spans="1:5" ht="13.5">
      <c r="A211" s="31">
        <v>26</v>
      </c>
      <c r="B211" s="31">
        <v>3</v>
      </c>
      <c r="C211" s="25">
        <v>103.4</v>
      </c>
      <c r="D211" s="25">
        <v>105.6</v>
      </c>
      <c r="E211" s="25">
        <v>96.6</v>
      </c>
    </row>
    <row r="212" spans="1:5" ht="13.5">
      <c r="A212" s="31">
        <v>26</v>
      </c>
      <c r="B212" s="31">
        <v>4</v>
      </c>
      <c r="C212" s="25">
        <v>97.2</v>
      </c>
      <c r="D212" s="25">
        <v>94.1</v>
      </c>
      <c r="E212" s="25">
        <v>98</v>
      </c>
    </row>
    <row r="213" spans="1:5" ht="13.5">
      <c r="A213" s="31">
        <v>26</v>
      </c>
      <c r="B213" s="31">
        <v>5</v>
      </c>
      <c r="C213" s="25">
        <v>98</v>
      </c>
      <c r="D213" s="25">
        <v>90.8</v>
      </c>
      <c r="E213" s="25">
        <v>109.3</v>
      </c>
    </row>
    <row r="214" spans="1:5" ht="13.5">
      <c r="A214" s="31">
        <v>26</v>
      </c>
      <c r="B214" s="31">
        <v>6</v>
      </c>
      <c r="C214" s="25">
        <v>102.6</v>
      </c>
      <c r="D214" s="25">
        <v>98.7</v>
      </c>
      <c r="E214" s="25">
        <v>114.4</v>
      </c>
    </row>
    <row r="215" spans="1:5" ht="13.5">
      <c r="A215" s="31">
        <v>26</v>
      </c>
      <c r="B215" s="31">
        <v>7</v>
      </c>
      <c r="C215" s="25">
        <v>104.3</v>
      </c>
      <c r="D215" s="25">
        <v>101.8</v>
      </c>
      <c r="E215" s="25">
        <v>112.7</v>
      </c>
    </row>
    <row r="216" spans="1:5" ht="13.5">
      <c r="A216" s="31">
        <v>26</v>
      </c>
      <c r="B216" s="31">
        <v>8</v>
      </c>
      <c r="C216" s="25">
        <v>81</v>
      </c>
      <c r="D216" s="25">
        <v>80.7</v>
      </c>
      <c r="E216" s="25">
        <v>106.9</v>
      </c>
    </row>
    <row r="217" spans="1:5" ht="13.5">
      <c r="A217" s="31">
        <v>26</v>
      </c>
      <c r="B217" s="31">
        <v>9</v>
      </c>
      <c r="C217" s="25">
        <v>93.3</v>
      </c>
      <c r="D217" s="25">
        <v>95.1</v>
      </c>
      <c r="E217" s="25">
        <v>103.3</v>
      </c>
    </row>
    <row r="218" spans="1:5" ht="13.5">
      <c r="A218" s="31">
        <v>26</v>
      </c>
      <c r="B218" s="31">
        <v>10</v>
      </c>
      <c r="C218" s="25">
        <v>95</v>
      </c>
      <c r="D218" s="25">
        <v>94.4</v>
      </c>
      <c r="E218" s="25">
        <v>103</v>
      </c>
    </row>
    <row r="219" spans="1:5" ht="13.5">
      <c r="A219" s="31">
        <v>26</v>
      </c>
      <c r="B219" s="31">
        <v>11</v>
      </c>
      <c r="C219" s="25">
        <v>90.3</v>
      </c>
      <c r="D219" s="25">
        <v>88</v>
      </c>
      <c r="E219" s="25">
        <v>105.8</v>
      </c>
    </row>
    <row r="220" spans="1:5" ht="13.5">
      <c r="A220" s="31">
        <v>26</v>
      </c>
      <c r="B220" s="31">
        <v>12</v>
      </c>
      <c r="C220" s="25">
        <v>90.8</v>
      </c>
      <c r="D220" s="25">
        <v>93.4</v>
      </c>
      <c r="E220" s="25">
        <v>102.5</v>
      </c>
    </row>
    <row r="221" spans="1:5" ht="13.5">
      <c r="A221" s="31">
        <v>27</v>
      </c>
      <c r="B221" s="31">
        <v>1</v>
      </c>
      <c r="C221" s="25">
        <v>84.8</v>
      </c>
      <c r="D221" s="25">
        <v>82.9</v>
      </c>
      <c r="E221" s="25">
        <v>102.6</v>
      </c>
    </row>
    <row r="222" spans="1:5" ht="13.5">
      <c r="A222" s="31">
        <v>27</v>
      </c>
      <c r="B222" s="31">
        <v>2</v>
      </c>
      <c r="C222" s="25">
        <v>91.3</v>
      </c>
      <c r="D222" s="25">
        <v>91.3</v>
      </c>
      <c r="E222" s="25">
        <v>102.9</v>
      </c>
    </row>
    <row r="223" spans="1:5" ht="13.5">
      <c r="A223" s="31">
        <v>27</v>
      </c>
      <c r="B223" s="31">
        <v>3</v>
      </c>
      <c r="C223" s="25">
        <v>100.1</v>
      </c>
      <c r="D223" s="25">
        <v>100.1</v>
      </c>
      <c r="E223" s="25">
        <v>102.9</v>
      </c>
    </row>
    <row r="224" spans="1:5" ht="13.5">
      <c r="A224" s="31">
        <v>27</v>
      </c>
      <c r="B224" s="31">
        <v>4</v>
      </c>
      <c r="C224" s="25">
        <v>94.1</v>
      </c>
      <c r="D224" s="25">
        <v>88.3</v>
      </c>
      <c r="E224" s="25">
        <v>108.6</v>
      </c>
    </row>
    <row r="225" spans="1:5" ht="13.5">
      <c r="A225" s="31">
        <v>27</v>
      </c>
      <c r="B225" s="31">
        <v>5</v>
      </c>
      <c r="C225" s="25">
        <v>88.9</v>
      </c>
      <c r="D225" s="25">
        <v>82</v>
      </c>
      <c r="E225" s="25">
        <v>113.4</v>
      </c>
    </row>
    <row r="226" spans="1:5" ht="13.5">
      <c r="A226" s="31">
        <v>27</v>
      </c>
      <c r="B226" s="31">
        <v>6</v>
      </c>
      <c r="C226" s="25">
        <v>103.1</v>
      </c>
      <c r="D226" s="25">
        <v>95.9</v>
      </c>
      <c r="E226" s="25">
        <v>122.9</v>
      </c>
    </row>
    <row r="227" spans="1:5" ht="13.5">
      <c r="A227" s="31">
        <v>27</v>
      </c>
      <c r="B227" s="31">
        <v>7</v>
      </c>
      <c r="C227" s="25">
        <v>99.7</v>
      </c>
      <c r="D227" s="25">
        <v>95.5</v>
      </c>
      <c r="E227" s="25">
        <v>119.6</v>
      </c>
    </row>
    <row r="228" spans="1:5" ht="13.5">
      <c r="A228" s="31">
        <v>27</v>
      </c>
      <c r="B228" s="31">
        <v>8</v>
      </c>
      <c r="C228" s="25">
        <v>77.2</v>
      </c>
      <c r="D228" s="25">
        <v>76.6</v>
      </c>
      <c r="E228" s="25">
        <v>116.7</v>
      </c>
    </row>
    <row r="229" spans="1:5" ht="13.5">
      <c r="A229" s="31">
        <v>27</v>
      </c>
      <c r="B229" s="31">
        <v>9</v>
      </c>
      <c r="C229" s="25">
        <v>90.6</v>
      </c>
      <c r="D229" s="25">
        <v>88.8</v>
      </c>
      <c r="E229" s="25">
        <v>116.1</v>
      </c>
    </row>
    <row r="230" spans="1:5" ht="13.5">
      <c r="A230" s="31">
        <v>27</v>
      </c>
      <c r="B230" s="31">
        <v>10</v>
      </c>
      <c r="C230" s="25">
        <v>90.3</v>
      </c>
      <c r="D230" s="25">
        <v>86.9</v>
      </c>
      <c r="E230" s="25">
        <v>119.6</v>
      </c>
    </row>
    <row r="231" spans="1:5" ht="13.5">
      <c r="A231" s="31">
        <v>27</v>
      </c>
      <c r="B231" s="31">
        <v>11</v>
      </c>
      <c r="C231" s="25">
        <v>91.2</v>
      </c>
      <c r="D231" s="25">
        <v>85.4</v>
      </c>
      <c r="E231" s="25">
        <v>124.2</v>
      </c>
    </row>
    <row r="232" spans="1:5" ht="13.5">
      <c r="A232" s="31">
        <v>27</v>
      </c>
      <c r="B232" s="31">
        <v>12</v>
      </c>
      <c r="C232" s="25">
        <v>92.8</v>
      </c>
      <c r="D232" s="25">
        <v>87.4</v>
      </c>
      <c r="E232" s="25">
        <v>122.6</v>
      </c>
    </row>
  </sheetData>
  <sheetProtection/>
  <printOptions/>
  <pageMargins left="0.7874015748031497" right="0.7874015748031497" top="0.3937007874015748" bottom="0.1968503937007874" header="0.5118110236220472" footer="0.5118110236220472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O80"/>
  <sheetViews>
    <sheetView zoomScalePageLayoutView="0" workbookViewId="0" topLeftCell="A1">
      <pane xSplit="2" ySplit="4" topLeftCell="C60" activePane="bottomRight" state="frozen"/>
      <selection pane="topLeft" activeCell="F209" sqref="F209"/>
      <selection pane="topRight" activeCell="F209" sqref="F209"/>
      <selection pane="bottomLeft" activeCell="F209" sqref="F209"/>
      <selection pane="bottomRight" activeCell="F209" sqref="F209"/>
    </sheetView>
  </sheetViews>
  <sheetFormatPr defaultColWidth="7.625" defaultRowHeight="13.5"/>
  <cols>
    <col min="1" max="1" width="5.375" style="51" bestFit="1" customWidth="1"/>
    <col min="2" max="2" width="7.75390625" style="52" customWidth="1"/>
    <col min="3" max="14" width="7.625" style="33" customWidth="1"/>
    <col min="15" max="15" width="7.625" style="32" customWidth="1"/>
    <col min="16" max="16384" width="7.625" style="33" customWidth="1"/>
  </cols>
  <sheetData>
    <row r="1" ht="13.5">
      <c r="C1" s="33" t="s">
        <v>52</v>
      </c>
    </row>
    <row r="2" ht="14.25" thickBot="1"/>
    <row r="3" spans="1:15" ht="13.5">
      <c r="A3" s="53"/>
      <c r="B3" s="54" t="s">
        <v>47</v>
      </c>
      <c r="C3" s="61" t="s">
        <v>56</v>
      </c>
      <c r="D3" s="62" t="s">
        <v>60</v>
      </c>
      <c r="E3" s="34"/>
      <c r="F3" s="63" t="s">
        <v>56</v>
      </c>
      <c r="G3" s="62" t="s">
        <v>61</v>
      </c>
      <c r="H3" s="35"/>
      <c r="I3" s="63" t="s">
        <v>57</v>
      </c>
      <c r="J3" s="62" t="s">
        <v>61</v>
      </c>
      <c r="K3" s="35"/>
      <c r="L3" s="65" t="s">
        <v>62</v>
      </c>
      <c r="M3" s="66"/>
      <c r="N3" s="64" t="s">
        <v>63</v>
      </c>
      <c r="O3" s="48" t="s">
        <v>51</v>
      </c>
    </row>
    <row r="4" spans="1:15" ht="14.25" thickBot="1">
      <c r="A4" s="55" t="s">
        <v>14</v>
      </c>
      <c r="B4" s="56" t="s">
        <v>48</v>
      </c>
      <c r="C4" s="36" t="s">
        <v>39</v>
      </c>
      <c r="D4" s="37" t="s">
        <v>40</v>
      </c>
      <c r="E4" s="38" t="s">
        <v>41</v>
      </c>
      <c r="F4" s="39" t="s">
        <v>0</v>
      </c>
      <c r="G4" s="39" t="s">
        <v>1</v>
      </c>
      <c r="H4" s="39" t="s">
        <v>2</v>
      </c>
      <c r="I4" s="40" t="s">
        <v>46</v>
      </c>
      <c r="J4" s="37" t="s">
        <v>40</v>
      </c>
      <c r="K4" s="41" t="s">
        <v>41</v>
      </c>
      <c r="L4" s="50" t="s">
        <v>39</v>
      </c>
      <c r="M4" s="37" t="s">
        <v>40</v>
      </c>
      <c r="N4" s="57" t="s">
        <v>41</v>
      </c>
      <c r="O4" s="49" t="s">
        <v>50</v>
      </c>
    </row>
    <row r="5" spans="1:15" ht="13.5">
      <c r="A5" s="51" t="s">
        <v>53</v>
      </c>
      <c r="B5" s="52" t="s">
        <v>4</v>
      </c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2"/>
    </row>
    <row r="6" spans="2:15" ht="13.5">
      <c r="B6" s="52" t="s">
        <v>5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2"/>
    </row>
    <row r="7" spans="2:15" ht="13.5">
      <c r="B7" s="52" t="s">
        <v>6</v>
      </c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2"/>
    </row>
    <row r="8" spans="2:15" ht="13.5">
      <c r="B8" s="52" t="s">
        <v>7</v>
      </c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2"/>
    </row>
    <row r="9" spans="1:15" ht="13.5">
      <c r="A9" s="51" t="s">
        <v>8</v>
      </c>
      <c r="B9" s="52" t="s">
        <v>4</v>
      </c>
      <c r="C9" s="43">
        <f>AVERAGE('元データ'!C$17:C$19)</f>
        <v>95.66499999999998</v>
      </c>
      <c r="D9" s="43">
        <f>AVERAGE('元データ'!D$17:D$19)</f>
        <v>94.36959999999999</v>
      </c>
      <c r="E9" s="43">
        <f>AVERAGE('元データ'!E$17:E$19)</f>
        <v>130.9212</v>
      </c>
      <c r="F9" s="43">
        <f>AVERAGE('元データ'!F$17:F$19)</f>
        <v>95.9244</v>
      </c>
      <c r="G9" s="43">
        <f>AVERAGE('元データ'!G$17:G$19)</f>
        <v>93.30266666666665</v>
      </c>
      <c r="H9" s="43">
        <f>AVERAGE('元データ'!H$17:H$19)</f>
        <v>133.6232</v>
      </c>
      <c r="I9" s="43">
        <f>AVERAGE('元データ'!I$17:I$19)</f>
        <v>96.86666666666667</v>
      </c>
      <c r="J9" s="43">
        <f>AVERAGE('元データ'!J$17:J$19)</f>
        <v>93</v>
      </c>
      <c r="K9" s="43">
        <f>AVERAGE('元データ'!K$17:K$19)</f>
        <v>123.76666666666665</v>
      </c>
      <c r="L9" s="43"/>
      <c r="M9" s="43"/>
      <c r="N9" s="43"/>
      <c r="O9" s="42"/>
    </row>
    <row r="10" spans="2:15" ht="13.5">
      <c r="B10" s="52" t="s">
        <v>5</v>
      </c>
      <c r="C10" s="43">
        <f ca="1">AVERAGE(OFFSET('元データ'!C$17:C$19,3*ROW(C1),0,$O10,1))</f>
        <v>97.47759999999998</v>
      </c>
      <c r="D10" s="43">
        <f ca="1">AVERAGE(OFFSET('元データ'!D$17:D$19,3*ROW(D1),0,$O10,1))</f>
        <v>93.8288</v>
      </c>
      <c r="E10" s="43">
        <f ca="1">AVERAGE(OFFSET('元データ'!E$17:E$19,3*ROW(E1),0,$O10,1))</f>
        <v>132.84</v>
      </c>
      <c r="F10" s="43">
        <f ca="1">AVERAGE(OFFSET('元データ'!F$17:F$19,3*ROW(F1),0,$O10,1))</f>
        <v>95.1132</v>
      </c>
      <c r="G10" s="43">
        <f ca="1">AVERAGE(OFFSET('元データ'!G$17:G$19,3*ROW(G1),0,$O10,1))</f>
        <v>93.20106666666668</v>
      </c>
      <c r="H10" s="43">
        <f ca="1">AVERAGE(OFFSET('元データ'!H$17:H$19,3*ROW(H1),0,$O10,1))</f>
        <v>131.3812</v>
      </c>
      <c r="I10" s="43">
        <f ca="1">AVERAGE(OFFSET('元データ'!I$17:I$19,3*ROW(I1),0,$O10,1))</f>
        <v>93.59999999999998</v>
      </c>
      <c r="J10" s="43">
        <f ca="1">AVERAGE(OFFSET('元データ'!J$17:J$19,3*ROW(J1),0,$O10,1))</f>
        <v>91.2</v>
      </c>
      <c r="K10" s="43">
        <f ca="1">AVERAGE(OFFSET('元データ'!K$17:K$19,3*ROW(K1),0,$O10,1))</f>
        <v>120.7</v>
      </c>
      <c r="L10" s="43"/>
      <c r="M10" s="43"/>
      <c r="N10" s="43"/>
      <c r="O10" s="42">
        <f aca="true" t="shared" si="0" ref="O10:O48">IF(ISERROR(LEFT(B10,1)*1),3,MOD(ABS(RIGHT(SUBSTITUTE(B10,"月",""),2)),3))</f>
        <v>3</v>
      </c>
    </row>
    <row r="11" spans="2:15" ht="13.5">
      <c r="B11" s="52" t="s">
        <v>6</v>
      </c>
      <c r="C11" s="43">
        <f ca="1">AVERAGE(OFFSET('元データ'!C$17:C$19,3*ROW(C2),0,$O11,1))</f>
        <v>89.99223333333332</v>
      </c>
      <c r="D11" s="43">
        <f ca="1">AVERAGE(OFFSET('元データ'!D$17:D$19,3*ROW(D2),0,$O11,1))</f>
        <v>91.73320000000001</v>
      </c>
      <c r="E11" s="43">
        <f ca="1">AVERAGE(OFFSET('元データ'!E$17:E$19,3*ROW(E2),0,$O11,1))</f>
        <v>122.80319999999999</v>
      </c>
      <c r="F11" s="43">
        <f ca="1">AVERAGE(OFFSET('元データ'!F$17:F$19,3*ROW(F2),0,$O11,1))</f>
        <v>93.8288</v>
      </c>
      <c r="G11" s="43">
        <f ca="1">AVERAGE(OFFSET('元データ'!G$17:G$19,3*ROW(G2),0,$O11,1))</f>
        <v>93.94613333333332</v>
      </c>
      <c r="H11" s="43">
        <f ca="1">AVERAGE(OFFSET('元データ'!H$17:H$19,3*ROW(H2),0,$O11,1))</f>
        <v>124.69256666666666</v>
      </c>
      <c r="I11" s="43">
        <f ca="1">AVERAGE(OFFSET('元データ'!I$17:I$19,3*ROW(I2),0,$O11,1))</f>
        <v>92.33333333333333</v>
      </c>
      <c r="J11" s="43">
        <f ca="1">AVERAGE(OFFSET('元データ'!J$17:J$19,3*ROW(J2),0,$O11,1))</f>
        <v>90.2</v>
      </c>
      <c r="K11" s="43">
        <f ca="1">AVERAGE(OFFSET('元データ'!K$17:K$19,3*ROW(K2),0,$O11,1))</f>
        <v>118.03333333333335</v>
      </c>
      <c r="L11" s="43"/>
      <c r="M11" s="43"/>
      <c r="N11" s="43"/>
      <c r="O11" s="42">
        <f t="shared" si="0"/>
        <v>3</v>
      </c>
    </row>
    <row r="12" spans="2:15" ht="13.5">
      <c r="B12" s="52" t="s">
        <v>7</v>
      </c>
      <c r="C12" s="43">
        <f ca="1">AVERAGE(OFFSET('元データ'!C$17:C$19,3*ROW(C3),0,$O12,1))</f>
        <v>94.52373333333333</v>
      </c>
      <c r="D12" s="43">
        <f ca="1">AVERAGE(OFFSET('元データ'!D$17:D$19,3*ROW(D3),0,$O12,1))</f>
        <v>94.0654</v>
      </c>
      <c r="E12" s="43">
        <f ca="1">AVERAGE(OFFSET('元データ'!E$17:E$19,3*ROW(E3),0,$O12,1))</f>
        <v>116.973</v>
      </c>
      <c r="F12" s="43">
        <f ca="1">AVERAGE(OFFSET('元データ'!F$17:F$19,3*ROW(F3),0,$O12,1))</f>
        <v>94.8428</v>
      </c>
      <c r="G12" s="43">
        <f ca="1">AVERAGE(OFFSET('元データ'!G$17:G$19,3*ROW(G3),0,$O12,1))</f>
        <v>94.25093333333332</v>
      </c>
      <c r="H12" s="43">
        <f ca="1">AVERAGE(OFFSET('元データ'!H$17:H$19,3*ROW(H3),0,$O12,1))</f>
        <v>119.98436666666665</v>
      </c>
      <c r="I12" s="43">
        <f ca="1">AVERAGE(OFFSET('元データ'!I$17:I$19,3*ROW(I3),0,$O12,1))</f>
        <v>91.76666666666667</v>
      </c>
      <c r="J12" s="43">
        <f ca="1">AVERAGE(OFFSET('元データ'!J$17:J$19,3*ROW(J3),0,$O12,1))</f>
        <v>89.63333333333333</v>
      </c>
      <c r="K12" s="43">
        <f ca="1">AVERAGE(OFFSET('元データ'!K$17:K$19,3*ROW(K3),0,$O12,1))</f>
        <v>115.33333333333333</v>
      </c>
      <c r="L12" s="43"/>
      <c r="M12" s="43"/>
      <c r="N12" s="43"/>
      <c r="O12" s="42">
        <f t="shared" si="0"/>
        <v>3</v>
      </c>
    </row>
    <row r="13" spans="1:15" ht="13.5">
      <c r="A13" s="51" t="s">
        <v>9</v>
      </c>
      <c r="B13" s="52" t="s">
        <v>4</v>
      </c>
      <c r="C13" s="43">
        <f ca="1">AVERAGE(OFFSET('元データ'!C$17:C$19,3*ROW(C4),0,$O13,1))</f>
        <v>96.63843333333331</v>
      </c>
      <c r="D13" s="43">
        <f ca="1">AVERAGE(OFFSET('元データ'!D$17:D$19,3*ROW(D4),0,$O13,1))</f>
        <v>97.64819999999999</v>
      </c>
      <c r="E13" s="43">
        <f ca="1">AVERAGE(OFFSET('元データ'!E$17:E$19,3*ROW(E4),0,$O13,1))</f>
        <v>113.0985</v>
      </c>
      <c r="F13" s="43">
        <f ca="1">AVERAGE(OFFSET('元データ'!F$17:F$19,3*ROW(F4),0,$O13,1))</f>
        <v>97.2088</v>
      </c>
      <c r="G13" s="43">
        <f ca="1">AVERAGE(OFFSET('元データ'!G$17:G$19,3*ROW(G4),0,$O13,1))</f>
        <v>96.65546666666667</v>
      </c>
      <c r="H13" s="43">
        <f ca="1">AVERAGE(OFFSET('元データ'!H$17:H$19,3*ROW(H4),0,$O13,1))</f>
        <v>115.50036666666666</v>
      </c>
      <c r="I13" s="43">
        <f ca="1">AVERAGE(OFFSET('元データ'!I$17:I$19,3*ROW(I4),0,$O13,1))</f>
        <v>93.13333333333333</v>
      </c>
      <c r="J13" s="43">
        <f ca="1">AVERAGE(OFFSET('元データ'!J$17:J$19,3*ROW(J4),0,$O13,1))</f>
        <v>90.73333333333333</v>
      </c>
      <c r="K13" s="43">
        <f ca="1">AVERAGE(OFFSET('元データ'!K$17:K$19,3*ROW(K4),0,$O13,1))</f>
        <v>111.96666666666665</v>
      </c>
      <c r="L13" s="69">
        <f>(C13/C9-1)*100</f>
        <v>1.017543859649117</v>
      </c>
      <c r="M13" s="69">
        <f>(D13/D9-1)*100</f>
        <v>3.474212034383961</v>
      </c>
      <c r="N13" s="69">
        <f>(E13/E9-1)*100</f>
        <v>-13.613303269447574</v>
      </c>
      <c r="O13" s="42">
        <f t="shared" si="0"/>
        <v>3</v>
      </c>
    </row>
    <row r="14" spans="2:15" ht="13.5">
      <c r="B14" s="52" t="s">
        <v>5</v>
      </c>
      <c r="C14" s="43">
        <f ca="1">AVERAGE(OFFSET('元データ'!C$17:C$19,3*ROW(C5),0,$O14,1))</f>
        <v>98.35033333333332</v>
      </c>
      <c r="D14" s="43">
        <f ca="1">AVERAGE(OFFSET('元データ'!D$17:D$19,3*ROW(D5),0,$O14,1))</f>
        <v>97.37780000000002</v>
      </c>
      <c r="E14" s="43">
        <f ca="1">AVERAGE(OFFSET('元データ'!E$17:E$19,3*ROW(E5),0,$O14,1))</f>
        <v>115.34939999999999</v>
      </c>
      <c r="F14" s="43">
        <f ca="1">AVERAGE(OFFSET('元データ'!F$17:F$19,3*ROW(F5),0,$O14,1))</f>
        <v>96.5328</v>
      </c>
      <c r="G14" s="43">
        <f ca="1">AVERAGE(OFFSET('元データ'!G$17:G$19,3*ROW(G5),0,$O14,1))</f>
        <v>97.2312</v>
      </c>
      <c r="H14" s="43">
        <f ca="1">AVERAGE(OFFSET('元データ'!H$17:H$19,3*ROW(H5),0,$O14,1))</f>
        <v>114.04306666666666</v>
      </c>
      <c r="I14" s="43">
        <f ca="1">AVERAGE(OFFSET('元データ'!I$17:I$19,3*ROW(I5),0,$O14,1))</f>
        <v>93.06666666666668</v>
      </c>
      <c r="J14" s="43">
        <f ca="1">AVERAGE(OFFSET('元データ'!J$17:J$19,3*ROW(J5),0,$O14,1))</f>
        <v>91</v>
      </c>
      <c r="K14" s="43">
        <f ca="1">AVERAGE(OFFSET('元データ'!K$17:K$19,3*ROW(K5),0,$O14,1))</f>
        <v>109.56666666666666</v>
      </c>
      <c r="L14" s="69">
        <f ca="1">(C14/AVERAGE(OFFSET('元データ'!C$17:C$19,3*ROW(C1),0,$O14,1))-1)*100</f>
        <v>0.8953168044077309</v>
      </c>
      <c r="M14" s="69">
        <f ca="1">(D14/AVERAGE(OFFSET('元データ'!D$17:D$19,3*ROW(D1),0,$O14,1))-1)*100</f>
        <v>3.782420749279569</v>
      </c>
      <c r="N14" s="69">
        <f ca="1">(E14/AVERAGE(OFFSET('元データ'!E$17:E$19,3*ROW(E1),0,$O14,1))-1)*100</f>
        <v>-13.166666666666682</v>
      </c>
      <c r="O14" s="42">
        <f t="shared" si="0"/>
        <v>3</v>
      </c>
    </row>
    <row r="15" spans="2:15" ht="13.5">
      <c r="B15" s="52" t="s">
        <v>6</v>
      </c>
      <c r="C15" s="43">
        <f ca="1">AVERAGE(OFFSET('元データ'!C$17:C$19,3*ROW(C6),0,$O15,1))</f>
        <v>91.23419999999999</v>
      </c>
      <c r="D15" s="43">
        <f ca="1">AVERAGE(OFFSET('元データ'!D$17:D$19,3*ROW(D6),0,$O15,1))</f>
        <v>94.94419999999998</v>
      </c>
      <c r="E15" s="43">
        <f ca="1">AVERAGE(OFFSET('元データ'!E$17:E$19,3*ROW(E6),0,$O15,1))</f>
        <v>114.0579</v>
      </c>
      <c r="F15" s="43">
        <f ca="1">AVERAGE(OFFSET('元データ'!F$17:F$19,3*ROW(F6),0,$O15,1))</f>
        <v>95.2146</v>
      </c>
      <c r="G15" s="43">
        <f ca="1">AVERAGE(OFFSET('元データ'!G$17:G$19,3*ROW(G6),0,$O15,1))</f>
        <v>97.19733333333333</v>
      </c>
      <c r="H15" s="43">
        <f ca="1">AVERAGE(OFFSET('元データ'!H$17:H$19,3*ROW(H6),0,$O15,1))</f>
        <v>115.87403333333333</v>
      </c>
      <c r="I15" s="43">
        <f ca="1">AVERAGE(OFFSET('元データ'!I$17:I$19,3*ROW(I6),0,$O15,1))</f>
        <v>94.39999999999999</v>
      </c>
      <c r="J15" s="43">
        <f ca="1">AVERAGE(OFFSET('元データ'!J$17:J$19,3*ROW(J6),0,$O15,1))</f>
        <v>92.56666666666666</v>
      </c>
      <c r="K15" s="43">
        <f ca="1">AVERAGE(OFFSET('元データ'!K$17:K$19,3*ROW(K6),0,$O15,1))</f>
        <v>107.83333333333333</v>
      </c>
      <c r="L15" s="69">
        <f ca="1">(C15/AVERAGE(OFFSET('元データ'!C$17:C$19,3*ROW(C2),0,$O15,1))-1)*100</f>
        <v>1.3800820589332297</v>
      </c>
      <c r="M15" s="69">
        <f ca="1">(D15/AVERAGE(OFFSET('元データ'!D$17:D$19,3*ROW(D2),0,$O15,1))-1)*100</f>
        <v>3.500368459837855</v>
      </c>
      <c r="N15" s="69">
        <f ca="1">(E15/AVERAGE(OFFSET('元データ'!E$17:E$19,3*ROW(E2),0,$O15,1))-1)*100</f>
        <v>-7.1213942307692175</v>
      </c>
      <c r="O15" s="42">
        <f t="shared" si="0"/>
        <v>3</v>
      </c>
    </row>
    <row r="16" spans="2:15" ht="13.5">
      <c r="B16" s="52" t="s">
        <v>7</v>
      </c>
      <c r="C16" s="43">
        <f ca="1">AVERAGE(OFFSET('元データ'!C$17:C$19,3*ROW(C7),0,$O16,1))</f>
        <v>97.5783</v>
      </c>
      <c r="D16" s="43">
        <f ca="1">AVERAGE(OFFSET('元データ'!D$17:D$19,3*ROW(D7),0,$O16,1))</f>
        <v>99.98039999999999</v>
      </c>
      <c r="E16" s="43">
        <f ca="1">AVERAGE(OFFSET('元データ'!E$17:E$19,3*ROW(E7),0,$O16,1))</f>
        <v>108.00630000000001</v>
      </c>
      <c r="F16" s="43">
        <f ca="1">AVERAGE(OFFSET('元データ'!F$17:F$19,3*ROW(F7),0,$O16,1))</f>
        <v>98.6284</v>
      </c>
      <c r="G16" s="43">
        <f ca="1">AVERAGE(OFFSET('元データ'!G$17:G$19,3*ROW(G7),0,$O16,1))</f>
        <v>100.92266666666667</v>
      </c>
      <c r="H16" s="43">
        <f ca="1">AVERAGE(OFFSET('元データ'!H$17:H$19,3*ROW(H7),0,$O16,1))</f>
        <v>110.68006666666666</v>
      </c>
      <c r="I16" s="43">
        <f ca="1">AVERAGE(OFFSET('元データ'!I$17:I$19,3*ROW(I7),0,$O16,1))</f>
        <v>95.93333333333334</v>
      </c>
      <c r="J16" s="43">
        <f ca="1">AVERAGE(OFFSET('元データ'!J$17:J$19,3*ROW(J7),0,$O16,1))</f>
        <v>94.33333333333333</v>
      </c>
      <c r="K16" s="43">
        <f ca="1">AVERAGE(OFFSET('元データ'!K$17:K$19,3*ROW(K7),0,$O16,1))</f>
        <v>106.66666666666667</v>
      </c>
      <c r="L16" s="69">
        <f ca="1">(C16/AVERAGE(OFFSET('元データ'!C$17:C$19,3*ROW(C3),0,$O16,1))-1)*100</f>
        <v>3.231534090909105</v>
      </c>
      <c r="M16" s="69">
        <f ca="1">(D16/AVERAGE(OFFSET('元データ'!D$17:D$19,3*ROW(D3),0,$O16,1))-1)*100</f>
        <v>6.288178224937102</v>
      </c>
      <c r="N16" s="69">
        <f ca="1">(E16/AVERAGE(OFFSET('元データ'!E$17:E$19,3*ROW(E3),0,$O16,1))-1)*100</f>
        <v>-7.665615141955828</v>
      </c>
      <c r="O16" s="42">
        <f t="shared" si="0"/>
        <v>3</v>
      </c>
    </row>
    <row r="17" spans="1:15" ht="13.5">
      <c r="A17" s="51" t="s">
        <v>10</v>
      </c>
      <c r="B17" s="52" t="s">
        <v>4</v>
      </c>
      <c r="C17" s="43">
        <f ca="1">AVERAGE(OFFSET('元データ'!C$17:C$19,3*ROW(C8),0,$O17,1))</f>
        <v>98.35033333333332</v>
      </c>
      <c r="D17" s="43">
        <f ca="1">AVERAGE(OFFSET('元データ'!D$17:D$19,3*ROW(D8),0,$O17,1))</f>
        <v>100.6902</v>
      </c>
      <c r="E17" s="43">
        <f ca="1">AVERAGE(OFFSET('元データ'!E$17:E$19,3*ROW(E8),0,$O17,1))</f>
        <v>110.73689999999999</v>
      </c>
      <c r="F17" s="43">
        <f ca="1">AVERAGE(OFFSET('元データ'!F$17:F$19,3*ROW(F8),0,$O17,1))</f>
        <v>97.2426</v>
      </c>
      <c r="G17" s="43">
        <f ca="1">AVERAGE(OFFSET('元データ'!G$17:G$19,3*ROW(G8),0,$O17,1))</f>
        <v>97.87466666666667</v>
      </c>
      <c r="H17" s="43">
        <f ca="1">AVERAGE(OFFSET('元データ'!H$17:H$19,3*ROW(H8),0,$O17,1))</f>
        <v>113.18363333333333</v>
      </c>
      <c r="I17" s="43">
        <f ca="1">AVERAGE(OFFSET('元データ'!I$17:I$19,3*ROW(I8),0,$O17,1))</f>
        <v>96.53333333333335</v>
      </c>
      <c r="J17" s="43">
        <f ca="1">AVERAGE(OFFSET('元データ'!J$17:J$19,3*ROW(J8),0,$O17,1))</f>
        <v>94.23333333333335</v>
      </c>
      <c r="K17" s="43">
        <f ca="1">AVERAGE(OFFSET('元データ'!K$17:K$19,3*ROW(K8),0,$O17,1))</f>
        <v>107.76666666666667</v>
      </c>
      <c r="L17" s="69">
        <f ca="1">(C17/AVERAGE(OFFSET('元データ'!C$17:C$19,3*ROW(C4),0,$O17,1))-1)*100</f>
        <v>1.7714484195901603</v>
      </c>
      <c r="M17" s="69">
        <f ca="1">(D17/AVERAGE(OFFSET('元データ'!D$17:D$19,3*ROW(D4),0,$O17,1))-1)*100</f>
        <v>3.1152647975078107</v>
      </c>
      <c r="N17" s="69">
        <f ca="1">(E17/AVERAGE(OFFSET('元データ'!E$17:E$19,3*ROW(E4),0,$O17,1))-1)*100</f>
        <v>-2.088091353996746</v>
      </c>
      <c r="O17" s="42">
        <f t="shared" si="0"/>
        <v>3</v>
      </c>
    </row>
    <row r="18" spans="2:15" ht="13.5">
      <c r="B18" s="52" t="s">
        <v>5</v>
      </c>
      <c r="C18" s="43">
        <f ca="1">AVERAGE(OFFSET('元データ'!C$17:C$19,3*ROW(C9),0,$O18,1))</f>
        <v>102.34476666666666</v>
      </c>
      <c r="D18" s="43">
        <f ca="1">AVERAGE(OFFSET('元データ'!D$17:D$19,3*ROW(D9),0,$O18,1))</f>
        <v>101.6366</v>
      </c>
      <c r="E18" s="43">
        <f ca="1">AVERAGE(OFFSET('元データ'!E$17:E$19,3*ROW(E9),0,$O18,1))</f>
        <v>112.914</v>
      </c>
      <c r="F18" s="43">
        <f ca="1">AVERAGE(OFFSET('元データ'!F$17:F$19,3*ROW(F9),0,$O18,1))</f>
        <v>99.84519999999999</v>
      </c>
      <c r="G18" s="43">
        <f ca="1">AVERAGE(OFFSET('元データ'!G$17:G$19,3*ROW(G9),0,$O18,1))</f>
        <v>100.99040000000001</v>
      </c>
      <c r="H18" s="43">
        <f ca="1">AVERAGE(OFFSET('元データ'!H$17:H$19,3*ROW(H9),0,$O18,1))</f>
        <v>111.65159999999999</v>
      </c>
      <c r="I18" s="43">
        <f ca="1">AVERAGE(OFFSET('元データ'!I$17:I$19,3*ROW(I9),0,$O18,1))</f>
        <v>99.03333333333335</v>
      </c>
      <c r="J18" s="43">
        <f ca="1">AVERAGE(OFFSET('元データ'!J$17:J$19,3*ROW(J9),0,$O18,1))</f>
        <v>97.39999999999999</v>
      </c>
      <c r="K18" s="43">
        <f ca="1">AVERAGE(OFFSET('元データ'!K$17:K$19,3*ROW(K9),0,$O18,1))</f>
        <v>107.76666666666667</v>
      </c>
      <c r="L18" s="69">
        <f ca="1">(C18/AVERAGE(OFFSET('元データ'!C$17:C$19,3*ROW(C5),0,$O18,1))-1)*100</f>
        <v>4.061433447098972</v>
      </c>
      <c r="M18" s="69">
        <f ca="1">(D18/AVERAGE(OFFSET('元データ'!D$17:D$19,3*ROW(D5),0,$O18,1))-1)*100</f>
        <v>4.373481430058979</v>
      </c>
      <c r="N18" s="69">
        <f ca="1">(E18/AVERAGE(OFFSET('元データ'!E$17:E$19,3*ROW(E5),0,$O18,1))-1)*100</f>
        <v>-2.111324376199608</v>
      </c>
      <c r="O18" s="42">
        <f t="shared" si="0"/>
        <v>3</v>
      </c>
    </row>
    <row r="19" spans="2:15" ht="13.5">
      <c r="B19" s="52" t="s">
        <v>6</v>
      </c>
      <c r="C19" s="43">
        <f ca="1">AVERAGE(OFFSET('元データ'!C$17:C$19,3*ROW(C10),0,$O19,1))</f>
        <v>100.1965</v>
      </c>
      <c r="D19" s="43">
        <f ca="1">AVERAGE(OFFSET('元データ'!D$17:D$19,3*ROW(D10),0,$O19,1))</f>
        <v>101.80560000000001</v>
      </c>
      <c r="E19" s="43">
        <f ca="1">AVERAGE(OFFSET('元データ'!E$17:E$19,3*ROW(E10),0,$O19,1))</f>
        <v>108.4491</v>
      </c>
      <c r="F19" s="43">
        <f ca="1">AVERAGE(OFFSET('元データ'!F$17:F$19,3*ROW(F10),0,$O19,1))</f>
        <v>104.81380000000001</v>
      </c>
      <c r="G19" s="43">
        <f ca="1">AVERAGE(OFFSET('元データ'!G$17:G$19,3*ROW(G10),0,$O19,1))</f>
        <v>104.03839999999998</v>
      </c>
      <c r="H19" s="43">
        <f ca="1">AVERAGE(OFFSET('元データ'!H$17:H$19,3*ROW(H10),0,$O19,1))</f>
        <v>110.26903333333333</v>
      </c>
      <c r="I19" s="43">
        <f ca="1">AVERAGE(OFFSET('元データ'!I$17:I$19,3*ROW(I10),0,$O19,1))</f>
        <v>99.63333333333333</v>
      </c>
      <c r="J19" s="43">
        <f ca="1">AVERAGE(OFFSET('元データ'!J$17:J$19,3*ROW(J10),0,$O19,1))</f>
        <v>97.93333333333334</v>
      </c>
      <c r="K19" s="43">
        <f ca="1">AVERAGE(OFFSET('元データ'!K$17:K$19,3*ROW(K10),0,$O19,1))</f>
        <v>107.56666666666666</v>
      </c>
      <c r="L19" s="69">
        <f ca="1">(C19/AVERAGE(OFFSET('元データ'!C$17:C$19,3*ROW(C6),0,$O19,1))-1)*100</f>
        <v>9.823399558498913</v>
      </c>
      <c r="M19" s="69">
        <f ca="1">(D19/AVERAGE(OFFSET('元データ'!D$17:D$19,3*ROW(D6),0,$O19,1))-1)*100</f>
        <v>7.226771092915674</v>
      </c>
      <c r="N19" s="69">
        <f ca="1">(E19/AVERAGE(OFFSET('元データ'!E$17:E$19,3*ROW(E6),0,$O19,1))-1)*100</f>
        <v>-4.917502426399222</v>
      </c>
      <c r="O19" s="42">
        <f t="shared" si="0"/>
        <v>3</v>
      </c>
    </row>
    <row r="20" spans="2:15" ht="13.5">
      <c r="B20" s="52" t="s">
        <v>7</v>
      </c>
      <c r="C20" s="43">
        <f ca="1">AVERAGE(OFFSET('元データ'!C$17:C$19,3*ROW(C11),0,$O20,1))</f>
        <v>101.90839999999999</v>
      </c>
      <c r="D20" s="43">
        <f ca="1">AVERAGE(OFFSET('元データ'!D$17:D$19,3*ROW(D11),0,$O20,1))</f>
        <v>101.4676</v>
      </c>
      <c r="E20" s="43">
        <f ca="1">AVERAGE(OFFSET('元データ'!E$17:E$19,3*ROW(E11),0,$O20,1))</f>
        <v>110.6631</v>
      </c>
      <c r="F20" s="43">
        <f ca="1">AVERAGE(OFFSET('元データ'!F$17:F$19,3*ROW(F11),0,$O20,1))</f>
        <v>103.1914</v>
      </c>
      <c r="G20" s="43">
        <f ca="1">AVERAGE(OFFSET('元データ'!G$17:G$19,3*ROW(G11),0,$O20,1))</f>
        <v>102.7176</v>
      </c>
      <c r="H20" s="43">
        <f ca="1">AVERAGE(OFFSET('元データ'!H$17:H$19,3*ROW(H11),0,$O20,1))</f>
        <v>113.29573333333333</v>
      </c>
      <c r="I20" s="43">
        <f ca="1">AVERAGE(OFFSET('元データ'!I$17:I$19,3*ROW(I11),0,$O20,1))</f>
        <v>100.96666666666665</v>
      </c>
      <c r="J20" s="43">
        <f ca="1">AVERAGE(OFFSET('元データ'!J$17:J$19,3*ROW(J11),0,$O20,1))</f>
        <v>98.59999999999998</v>
      </c>
      <c r="K20" s="43">
        <f ca="1">AVERAGE(OFFSET('元データ'!K$17:K$19,3*ROW(K11),0,$O20,1))</f>
        <v>108.73333333333333</v>
      </c>
      <c r="L20" s="69">
        <f ca="1">(C20/AVERAGE(OFFSET('元データ'!C$17:C$19,3*ROW(C7),0,$O20,1))-1)*100</f>
        <v>4.437564499483981</v>
      </c>
      <c r="M20" s="69">
        <f ca="1">(D20/AVERAGE(OFFSET('元データ'!D$17:D$19,3*ROW(D7),0,$O20,1))-1)*100</f>
        <v>1.4874915483434892</v>
      </c>
      <c r="N20" s="69">
        <f ca="1">(E20/AVERAGE(OFFSET('元データ'!E$17:E$19,3*ROW(E7),0,$O20,1))-1)*100</f>
        <v>2.4598565083703283</v>
      </c>
      <c r="O20" s="42">
        <f t="shared" si="0"/>
        <v>3</v>
      </c>
    </row>
    <row r="21" spans="1:15" ht="13.5">
      <c r="A21" s="51" t="s">
        <v>11</v>
      </c>
      <c r="B21" s="52" t="s">
        <v>4</v>
      </c>
      <c r="C21" s="43">
        <f ca="1">AVERAGE(OFFSET('元データ'!C$17:C$19,3*ROW(C12),0,$O21,1))</f>
        <v>101.27063333333332</v>
      </c>
      <c r="D21" s="43">
        <f ca="1">AVERAGE(OFFSET('元データ'!D$17:D$19,3*ROW(D12),0,$O21,1))</f>
        <v>105.05040000000001</v>
      </c>
      <c r="E21" s="43">
        <f ca="1">AVERAGE(OFFSET('元データ'!E$17:E$19,3*ROW(E12),0,$O21,1))</f>
        <v>112.1391</v>
      </c>
      <c r="F21" s="43">
        <f ca="1">AVERAGE(OFFSET('元データ'!F$17:F$19,3*ROW(F12),0,$O21,1))</f>
        <v>101.67040000000001</v>
      </c>
      <c r="G21" s="43">
        <f ca="1">AVERAGE(OFFSET('元データ'!G$17:G$19,3*ROW(G12),0,$O21,1))</f>
        <v>103.46266666666666</v>
      </c>
      <c r="H21" s="43">
        <f ca="1">AVERAGE(OFFSET('元データ'!H$17:H$19,3*ROW(H12),0,$O21,1))</f>
        <v>114.6783</v>
      </c>
      <c r="I21" s="43">
        <f ca="1">AVERAGE(OFFSET('元データ'!I$17:I$19,3*ROW(I12),0,$O21,1))</f>
        <v>97.76666666666667</v>
      </c>
      <c r="J21" s="43">
        <f ca="1">AVERAGE(OFFSET('元データ'!J$17:J$19,3*ROW(J12),0,$O21,1))</f>
        <v>95.7</v>
      </c>
      <c r="K21" s="43">
        <f ca="1">AVERAGE(OFFSET('元データ'!K$17:K$19,3*ROW(K12),0,$O21,1))</f>
        <v>110.09999999999998</v>
      </c>
      <c r="L21" s="69">
        <f ca="1">(C21/AVERAGE(OFFSET('元データ'!C$17:C$19,3*ROW(C8),0,$O21,1))-1)*100</f>
        <v>2.9692832764505184</v>
      </c>
      <c r="M21" s="69">
        <f ca="1">(D21/AVERAGE(OFFSET('元データ'!D$17:D$19,3*ROW(D8),0,$O21,1))-1)*100</f>
        <v>4.330312185297092</v>
      </c>
      <c r="N21" s="69">
        <f ca="1">(E21/AVERAGE(OFFSET('元データ'!E$17:E$19,3*ROW(E8),0,$O21,1))-1)*100</f>
        <v>1.2662445851382875</v>
      </c>
      <c r="O21" s="42">
        <f t="shared" si="0"/>
        <v>3</v>
      </c>
    </row>
    <row r="22" spans="2:15" ht="13.5">
      <c r="B22" s="52" t="s">
        <v>5</v>
      </c>
      <c r="C22" s="43">
        <f ca="1">AVERAGE(OFFSET('元データ'!C$17:C$19,3*ROW(C13),0,$O22,1))</f>
        <v>101.63986666666665</v>
      </c>
      <c r="D22" s="43">
        <f ca="1">AVERAGE(OFFSET('元データ'!D$17:D$19,3*ROW(D13),0,$O22,1))</f>
        <v>100.41980000000001</v>
      </c>
      <c r="E22" s="43">
        <f ca="1">AVERAGE(OFFSET('元データ'!E$17:E$19,3*ROW(E13),0,$O22,1))</f>
        <v>117.96929999999999</v>
      </c>
      <c r="F22" s="43">
        <f ca="1">AVERAGE(OFFSET('元データ'!F$17:F$19,3*ROW(F13),0,$O22,1))</f>
        <v>99.2368</v>
      </c>
      <c r="G22" s="43">
        <f ca="1">AVERAGE(OFFSET('元データ'!G$17:G$19,3*ROW(G13),0,$O22,1))</f>
        <v>99.8728</v>
      </c>
      <c r="H22" s="43">
        <f ca="1">AVERAGE(OFFSET('元データ'!H$17:H$19,3*ROW(H13),0,$O22,1))</f>
        <v>116.65873333333333</v>
      </c>
      <c r="I22" s="43">
        <f ca="1">AVERAGE(OFFSET('元データ'!I$17:I$19,3*ROW(I13),0,$O22,1))</f>
        <v>94.39999999999999</v>
      </c>
      <c r="J22" s="43">
        <f ca="1">AVERAGE(OFFSET('元データ'!J$17:J$19,3*ROW(J13),0,$O22,1))</f>
        <v>92.93333333333334</v>
      </c>
      <c r="K22" s="43">
        <f ca="1">AVERAGE(OFFSET('元データ'!K$17:K$19,3*ROW(K13),0,$O22,1))</f>
        <v>112.63333333333333</v>
      </c>
      <c r="L22" s="69">
        <f ca="1">(C22/AVERAGE(OFFSET('元データ'!C$17:C$19,3*ROW(C9),0,$O22,1))-1)*100</f>
        <v>-0.6887504099704955</v>
      </c>
      <c r="M22" s="69">
        <f ca="1">(D22/AVERAGE(OFFSET('元データ'!D$17:D$19,3*ROW(D9),0,$O22,1))-1)*100</f>
        <v>-1.1972065181243718</v>
      </c>
      <c r="N22" s="69">
        <f ca="1">(E22/AVERAGE(OFFSET('元データ'!E$17:E$19,3*ROW(E9),0,$O22,1))-1)*100</f>
        <v>4.47712418300652</v>
      </c>
      <c r="O22" s="42">
        <f t="shared" si="0"/>
        <v>3</v>
      </c>
    </row>
    <row r="23" spans="2:15" ht="13.5">
      <c r="B23" s="52" t="s">
        <v>6</v>
      </c>
      <c r="C23" s="43">
        <f ca="1">AVERAGE(OFFSET('元データ'!C$17:C$19,3*ROW(C14),0,$O23,1))</f>
        <v>91.26776666666666</v>
      </c>
      <c r="D23" s="43">
        <f ca="1">AVERAGE(OFFSET('元データ'!D$17:D$19,3*ROW(D14),0,$O23,1))</f>
        <v>95.6878</v>
      </c>
      <c r="E23" s="43">
        <f ca="1">AVERAGE(OFFSET('元データ'!E$17:E$19,3*ROW(E14),0,$O23,1))</f>
        <v>114.27929999999999</v>
      </c>
      <c r="F23" s="43">
        <f ca="1">AVERAGE(OFFSET('元データ'!F$17:F$19,3*ROW(F14),0,$O23,1))</f>
        <v>95.0118</v>
      </c>
      <c r="G23" s="43">
        <f ca="1">AVERAGE(OFFSET('元データ'!G$17:G$19,3*ROW(G14),0,$O23,1))</f>
        <v>97.36666666666666</v>
      </c>
      <c r="H23" s="43">
        <f ca="1">AVERAGE(OFFSET('元データ'!H$17:H$19,3*ROW(H14),0,$O23,1))</f>
        <v>116.28506666666665</v>
      </c>
      <c r="I23" s="43">
        <f ca="1">AVERAGE(OFFSET('元データ'!I$17:I$19,3*ROW(I14),0,$O23,1))</f>
        <v>90.2</v>
      </c>
      <c r="J23" s="43">
        <f ca="1">AVERAGE(OFFSET('元データ'!J$17:J$19,3*ROW(J14),0,$O23,1))</f>
        <v>89.33333333333333</v>
      </c>
      <c r="K23" s="43">
        <f ca="1">AVERAGE(OFFSET('元データ'!K$17:K$19,3*ROW(K14),0,$O23,1))</f>
        <v>111.5</v>
      </c>
      <c r="L23" s="69">
        <f ca="1">(C23/AVERAGE(OFFSET('元データ'!C$17:C$19,3*ROW(C10),0,$O23,1))-1)*100</f>
        <v>-8.911222780569517</v>
      </c>
      <c r="M23" s="69">
        <f ca="1">(D23/AVERAGE(OFFSET('元データ'!D$17:D$19,3*ROW(D10),0,$O23,1))-1)*100</f>
        <v>-6.009296148738397</v>
      </c>
      <c r="N23" s="69">
        <f ca="1">(E23/AVERAGE(OFFSET('元データ'!E$17:E$19,3*ROW(E10),0,$O23,1))-1)*100</f>
        <v>5.375978223885669</v>
      </c>
      <c r="O23" s="42">
        <f t="shared" si="0"/>
        <v>3</v>
      </c>
    </row>
    <row r="24" spans="2:15" ht="13.5">
      <c r="B24" s="52" t="s">
        <v>7</v>
      </c>
      <c r="C24" s="43">
        <f ca="1">AVERAGE(OFFSET('元データ'!C$17:C$19,3*ROW(C15),0,$O24,1))</f>
        <v>90.99923333333332</v>
      </c>
      <c r="D24" s="43">
        <f ca="1">AVERAGE(OFFSET('元データ'!D$17:D$19,3*ROW(D15),0,$O24,1))</f>
        <v>92.47679999999998</v>
      </c>
      <c r="E24" s="43">
        <f ca="1">AVERAGE(OFFSET('元データ'!E$17:E$19,3*ROW(E15),0,$O24,1))</f>
        <v>113.7258</v>
      </c>
      <c r="F24" s="43">
        <f ca="1">AVERAGE(OFFSET('元データ'!F$17:F$19,3*ROW(F15),0,$O24,1))</f>
        <v>91.767</v>
      </c>
      <c r="G24" s="43">
        <f ca="1">AVERAGE(OFFSET('元データ'!G$17:G$19,3*ROW(G15),0,$O24,1))</f>
        <v>93.5736</v>
      </c>
      <c r="H24" s="43">
        <f ca="1">AVERAGE(OFFSET('元データ'!H$17:H$19,3*ROW(H15),0,$O24,1))</f>
        <v>116.2477</v>
      </c>
      <c r="I24" s="43">
        <f ca="1">AVERAGE(OFFSET('元データ'!I$17:I$19,3*ROW(I15),0,$O24,1))</f>
        <v>87.8</v>
      </c>
      <c r="J24" s="43">
        <f ca="1">AVERAGE(OFFSET('元データ'!J$17:J$19,3*ROW(J15),0,$O24,1))</f>
        <v>86.93333333333334</v>
      </c>
      <c r="K24" s="43">
        <f ca="1">AVERAGE(OFFSET('元データ'!K$17:K$19,3*ROW(K15),0,$O24,1))</f>
        <v>109.13333333333333</v>
      </c>
      <c r="L24" s="69">
        <f ca="1">(C24/AVERAGE(OFFSET('元データ'!C$17:C$19,3*ROW(C11),0,$O24,1))-1)*100</f>
        <v>-10.704874835309619</v>
      </c>
      <c r="M24" s="69">
        <f ca="1">(D24/AVERAGE(OFFSET('元データ'!D$17:D$19,3*ROW(D11),0,$O24,1))-1)*100</f>
        <v>-8.860759493670912</v>
      </c>
      <c r="N24" s="69">
        <f ca="1">(E24/AVERAGE(OFFSET('元データ'!E$17:E$19,3*ROW(E11),0,$O24,1))-1)*100</f>
        <v>2.767589196398812</v>
      </c>
      <c r="O24" s="42">
        <f t="shared" si="0"/>
        <v>3</v>
      </c>
    </row>
    <row r="25" spans="1:15" ht="13.5">
      <c r="A25" s="51" t="s">
        <v>12</v>
      </c>
      <c r="B25" s="52" t="s">
        <v>4</v>
      </c>
      <c r="C25" s="43">
        <f ca="1">AVERAGE(OFFSET('元データ'!C$17:C$19,3*ROW(C16),0,$O25,1))</f>
        <v>90.26076666666665</v>
      </c>
      <c r="D25" s="43">
        <f ca="1">AVERAGE(OFFSET('元データ'!D$17:D$19,3*ROW(D16),0,$O25,1))</f>
        <v>94.23440000000001</v>
      </c>
      <c r="E25" s="43">
        <f ca="1">AVERAGE(OFFSET('元データ'!E$17:E$19,3*ROW(E16),0,$O25,1))</f>
        <v>107.1207</v>
      </c>
      <c r="F25" s="43">
        <f ca="1">AVERAGE(OFFSET('元データ'!F$17:F$19,3*ROW(F16),0,$O25,1))</f>
        <v>91.29379999999999</v>
      </c>
      <c r="G25" s="43">
        <f ca="1">AVERAGE(OFFSET('元データ'!G$17:G$19,3*ROW(G16),0,$O25,1))</f>
        <v>93.40426666666667</v>
      </c>
      <c r="H25" s="43">
        <f ca="1">AVERAGE(OFFSET('元データ'!H$17:H$19,3*ROW(H16),0,$O25,1))</f>
        <v>109.48433333333334</v>
      </c>
      <c r="I25" s="43">
        <f ca="1">AVERAGE(OFFSET('元データ'!I$17:I$19,3*ROW(I16),0,$O25,1))</f>
        <v>88.46666666666665</v>
      </c>
      <c r="J25" s="43">
        <f ca="1">AVERAGE(OFFSET('元データ'!J$17:J$19,3*ROW(J16),0,$O25,1))</f>
        <v>88.03333333333335</v>
      </c>
      <c r="K25" s="43">
        <f ca="1">AVERAGE(OFFSET('元データ'!K$17:K$19,3*ROW(K16),0,$O25,1))</f>
        <v>105.43333333333334</v>
      </c>
      <c r="L25" s="69">
        <f ca="1">(C25/AVERAGE(OFFSET('元データ'!C$17:C$19,3*ROW(C12),0,$O25,1))-1)*100</f>
        <v>-10.871726881007627</v>
      </c>
      <c r="M25" s="69">
        <f ca="1">(D25/AVERAGE(OFFSET('元データ'!D$17:D$19,3*ROW(D12),0,$O25,1))-1)*100</f>
        <v>-10.296010296010294</v>
      </c>
      <c r="N25" s="69">
        <f ca="1">(E25/AVERAGE(OFFSET('元データ'!E$17:E$19,3*ROW(E12),0,$O25,1))-1)*100</f>
        <v>-4.475156301414939</v>
      </c>
      <c r="O25" s="42">
        <f t="shared" si="0"/>
        <v>3</v>
      </c>
    </row>
    <row r="26" spans="2:15" ht="13.5">
      <c r="B26" s="52" t="s">
        <v>5</v>
      </c>
      <c r="C26" s="43">
        <f ca="1">AVERAGE(OFFSET('元データ'!C$17:C$19,3*ROW(C17),0,$O26,1))</f>
        <v>97.20906666666666</v>
      </c>
      <c r="D26" s="43">
        <f ca="1">AVERAGE(OFFSET('元データ'!D$17:D$19,3*ROW(D17),0,$O26,1))</f>
        <v>96.668</v>
      </c>
      <c r="E26" s="43">
        <f ca="1">AVERAGE(OFFSET('元データ'!E$17:E$19,3*ROW(E17),0,$O26,1))</f>
        <v>107.30520000000001</v>
      </c>
      <c r="F26" s="43">
        <f ca="1">AVERAGE(OFFSET('元データ'!F$17:F$19,3*ROW(F17),0,$O26,1))</f>
        <v>94.84280000000001</v>
      </c>
      <c r="G26" s="43">
        <f ca="1">AVERAGE(OFFSET('元データ'!G$17:G$19,3*ROW(G17),0,$O26,1))</f>
        <v>96.1136</v>
      </c>
      <c r="H26" s="43">
        <f ca="1">AVERAGE(OFFSET('元データ'!H$17:H$19,3*ROW(H17),0,$O26,1))</f>
        <v>106.1587</v>
      </c>
      <c r="I26" s="43">
        <f ca="1">AVERAGE(OFFSET('元データ'!I$17:I$19,3*ROW(I17),0,$O26,1))</f>
        <v>91.10000000000001</v>
      </c>
      <c r="J26" s="43">
        <f ca="1">AVERAGE(OFFSET('元データ'!J$17:J$19,3*ROW(J17),0,$O26,1))</f>
        <v>91.16666666666667</v>
      </c>
      <c r="K26" s="43">
        <f ca="1">AVERAGE(OFFSET('元データ'!K$17:K$19,3*ROW(K17),0,$O26,1))</f>
        <v>101.36666666666667</v>
      </c>
      <c r="L26" s="69">
        <f ca="1">(C26/AVERAGE(OFFSET('元データ'!C$17:C$19,3*ROW(C13),0,$O26,1))-1)*100</f>
        <v>-4.35931307793923</v>
      </c>
      <c r="M26" s="69">
        <f ca="1">(D26/AVERAGE(OFFSET('元データ'!D$17:D$19,3*ROW(D13),0,$O26,1))-1)*100</f>
        <v>-3.7361157859306604</v>
      </c>
      <c r="N26" s="69">
        <f ca="1">(E26/AVERAGE(OFFSET('元データ'!E$17:E$19,3*ROW(E13),0,$O26,1))-1)*100</f>
        <v>-9.039724741945554</v>
      </c>
      <c r="O26" s="42">
        <f t="shared" si="0"/>
        <v>3</v>
      </c>
    </row>
    <row r="27" spans="2:15" ht="13.5">
      <c r="B27" s="52" t="s">
        <v>6</v>
      </c>
      <c r="C27" s="43">
        <f ca="1">AVERAGE(OFFSET('元データ'!C$17:C$19,3*ROW(C18),0,$O27,1))</f>
        <v>92.9461</v>
      </c>
      <c r="D27" s="43">
        <f ca="1">AVERAGE(OFFSET('元データ'!D$17:D$19,3*ROW(D18),0,$O27,1))</f>
        <v>96.0258</v>
      </c>
      <c r="E27" s="43">
        <f ca="1">AVERAGE(OFFSET('元データ'!E$17:E$19,3*ROW(E18),0,$O27,1))</f>
        <v>97.85879999999999</v>
      </c>
      <c r="F27" s="43">
        <f ca="1">AVERAGE(OFFSET('元データ'!F$17:F$19,3*ROW(F18),0,$O27,1))</f>
        <v>96.0258</v>
      </c>
      <c r="G27" s="43">
        <f ca="1">AVERAGE(OFFSET('元データ'!G$17:G$19,3*ROW(G18),0,$O27,1))</f>
        <v>97.26506666666667</v>
      </c>
      <c r="H27" s="43">
        <f ca="1">AVERAGE(OFFSET('元データ'!H$17:H$19,3*ROW(H18),0,$O27,1))</f>
        <v>99.50743333333332</v>
      </c>
      <c r="I27" s="43">
        <f ca="1">AVERAGE(OFFSET('元データ'!I$17:I$19,3*ROW(I18),0,$O27,1))</f>
        <v>92.73333333333333</v>
      </c>
      <c r="J27" s="43">
        <f ca="1">AVERAGE(OFFSET('元データ'!J$17:J$19,3*ROW(J18),0,$O27,1))</f>
        <v>92</v>
      </c>
      <c r="K27" s="43">
        <f ca="1">AVERAGE(OFFSET('元データ'!K$17:K$19,3*ROW(K18),0,$O27,1))</f>
        <v>99.80000000000001</v>
      </c>
      <c r="L27" s="69">
        <f ca="1">(C27/AVERAGE(OFFSET('元データ'!C$17:C$19,3*ROW(C14),0,$O27,1))-1)*100</f>
        <v>1.838911364472251</v>
      </c>
      <c r="M27" s="69">
        <f ca="1">(D27/AVERAGE(OFFSET('元データ'!D$17:D$19,3*ROW(D14),0,$O27,1))-1)*100</f>
        <v>0.35323207347228713</v>
      </c>
      <c r="N27" s="69">
        <f ca="1">(E27/AVERAGE(OFFSET('元データ'!E$17:E$19,3*ROW(E14),0,$O27,1))-1)*100</f>
        <v>-14.368743945753959</v>
      </c>
      <c r="O27" s="42">
        <f t="shared" si="0"/>
        <v>3</v>
      </c>
    </row>
    <row r="28" spans="2:15" ht="13.5">
      <c r="B28" s="52" t="s">
        <v>7</v>
      </c>
      <c r="C28" s="43">
        <f ca="1">AVERAGE(OFFSET('元データ'!C$17:C$19,3*ROW(C19),0,$O28,1))</f>
        <v>94.35589999999998</v>
      </c>
      <c r="D28" s="43">
        <f ca="1">AVERAGE(OFFSET('元データ'!D$17:D$19,3*ROW(D19),0,$O28,1))</f>
        <v>95.5526</v>
      </c>
      <c r="E28" s="43">
        <f ca="1">AVERAGE(OFFSET('元データ'!E$17:E$19,3*ROW(E19),0,$O28,1))</f>
        <v>98.8182</v>
      </c>
      <c r="F28" s="43">
        <f ca="1">AVERAGE(OFFSET('元データ'!F$17:F$19,3*ROW(F19),0,$O28,1))</f>
        <v>95.2146</v>
      </c>
      <c r="G28" s="43">
        <f ca="1">AVERAGE(OFFSET('元データ'!G$17:G$19,3*ROW(G19),0,$O28,1))</f>
        <v>96.8248</v>
      </c>
      <c r="H28" s="43">
        <f ca="1">AVERAGE(OFFSET('元データ'!H$17:H$19,3*ROW(H19),0,$O28,1))</f>
        <v>101.0021</v>
      </c>
      <c r="I28" s="43">
        <f ca="1">AVERAGE(OFFSET('元データ'!I$17:I$19,3*ROW(I19),0,$O28,1))</f>
        <v>93.10000000000001</v>
      </c>
      <c r="J28" s="43">
        <f ca="1">AVERAGE(OFFSET('元データ'!J$17:J$19,3*ROW(J19),0,$O28,1))</f>
        <v>92.73333333333333</v>
      </c>
      <c r="K28" s="43">
        <f ca="1">AVERAGE(OFFSET('元データ'!K$17:K$19,3*ROW(K19),0,$O28,1))</f>
        <v>99.56666666666668</v>
      </c>
      <c r="L28" s="69">
        <f ca="1">(C28/AVERAGE(OFFSET('元データ'!C$17:C$19,3*ROW(C15),0,$O28,1))-1)*100</f>
        <v>3.688675765400218</v>
      </c>
      <c r="M28" s="69">
        <f ca="1">(D28/AVERAGE(OFFSET('元データ'!D$17:D$19,3*ROW(D15),0,$O28,1))-1)*100</f>
        <v>3.3260233918128934</v>
      </c>
      <c r="N28" s="69">
        <f ca="1">(E28/AVERAGE(OFFSET('元データ'!E$17:E$19,3*ROW(E15),0,$O28,1))-1)*100</f>
        <v>-13.108371187540557</v>
      </c>
      <c r="O28" s="42">
        <f t="shared" si="0"/>
        <v>3</v>
      </c>
    </row>
    <row r="29" spans="1:15" ht="13.5">
      <c r="A29" s="51" t="s">
        <v>16</v>
      </c>
      <c r="B29" s="52" t="s">
        <v>4</v>
      </c>
      <c r="C29" s="43">
        <f ca="1">AVERAGE(OFFSET('元データ'!C$17:C$19,3*ROW(C20),0,$O29,1))</f>
        <v>94</v>
      </c>
      <c r="D29" s="43">
        <f ca="1">AVERAGE(OFFSET('元データ'!D$17:D$19,3*ROW(D20),0,$O29,1))</f>
        <v>94.63333333333333</v>
      </c>
      <c r="E29" s="43">
        <f ca="1">AVERAGE(OFFSET('元データ'!E$17:E$19,3*ROW(E20),0,$O29,1))</f>
        <v>99.73333333333335</v>
      </c>
      <c r="F29" s="43">
        <f ca="1">AVERAGE(OFFSET('元データ'!F$17:F$19,3*ROW(F20),0,$O29,1))</f>
        <v>95.60000000000001</v>
      </c>
      <c r="G29" s="43">
        <f ca="1">AVERAGE(OFFSET('元データ'!G$17:G$19,3*ROW(G20),0,$O29,1))</f>
        <v>94.56666666666666</v>
      </c>
      <c r="H29" s="43">
        <f ca="1">AVERAGE(OFFSET('元データ'!H$17:H$19,3*ROW(H20),0,$O29,1))</f>
        <v>101.89999999999999</v>
      </c>
      <c r="I29" s="43">
        <f ca="1">AVERAGE(OFFSET('元データ'!I$17:I$19,3*ROW(I20),0,$O29,1))</f>
        <v>93.33333333333333</v>
      </c>
      <c r="J29" s="43">
        <f ca="1">AVERAGE(OFFSET('元データ'!J$17:J$19,3*ROW(J20),0,$O29,1))</f>
        <v>93.16666666666667</v>
      </c>
      <c r="K29" s="43">
        <f ca="1">AVERAGE(OFFSET('元データ'!K$17:K$19,3*ROW(K20),0,$O29,1))</f>
        <v>99.2</v>
      </c>
      <c r="L29" s="69">
        <f ca="1">(C29/AVERAGE(OFFSET('元データ'!C$17:C$19,3*ROW(C16),0,$O29,1))-1)*100</f>
        <v>4.142700612263073</v>
      </c>
      <c r="M29" s="69">
        <f ca="1">(D29/AVERAGE(OFFSET('元データ'!D$17:D$19,3*ROW(D16),0,$O29,1))-1)*100</f>
        <v>0.42334151152161326</v>
      </c>
      <c r="N29" s="69">
        <f ca="1">(E29/AVERAGE(OFFSET('元データ'!E$17:E$19,3*ROW(E16),0,$O29,1))-1)*100</f>
        <v>-6.89630171074932</v>
      </c>
      <c r="O29" s="42">
        <f t="shared" si="0"/>
        <v>3</v>
      </c>
    </row>
    <row r="30" spans="2:15" ht="13.5">
      <c r="B30" s="52" t="s">
        <v>5</v>
      </c>
      <c r="C30" s="43">
        <f ca="1">AVERAGE(OFFSET('元データ'!C$17:C$19,3*ROW(C21),0,$O30,1))</f>
        <v>98.66666666666667</v>
      </c>
      <c r="D30" s="43">
        <f ca="1">AVERAGE(OFFSET('元データ'!D$17:D$19,3*ROW(D21),0,$O30,1))</f>
        <v>93.59999999999998</v>
      </c>
      <c r="E30" s="43">
        <f ca="1">AVERAGE(OFFSET('元データ'!E$17:E$19,3*ROW(E21),0,$O30,1))</f>
        <v>101.76666666666667</v>
      </c>
      <c r="F30" s="43">
        <f ca="1">AVERAGE(OFFSET('元データ'!F$17:F$19,3*ROW(F21),0,$O30,1))</f>
        <v>93.96666666666665</v>
      </c>
      <c r="G30" s="43">
        <f ca="1">AVERAGE(OFFSET('元データ'!G$17:G$19,3*ROW(G21),0,$O30,1))</f>
        <v>92.46666666666665</v>
      </c>
      <c r="H30" s="43">
        <f ca="1">AVERAGE(OFFSET('元データ'!H$17:H$19,3*ROW(H21),0,$O30,1))</f>
        <v>101.83333333333333</v>
      </c>
      <c r="I30" s="43">
        <f ca="1">AVERAGE(OFFSET('元データ'!I$17:I$19,3*ROW(I21),0,$O30,1))</f>
        <v>92.96666666666665</v>
      </c>
      <c r="J30" s="43">
        <f ca="1">AVERAGE(OFFSET('元データ'!J$17:J$19,3*ROW(J21),0,$O30,1))</f>
        <v>93.06666666666666</v>
      </c>
      <c r="K30" s="43">
        <f ca="1">AVERAGE(OFFSET('元データ'!K$17:K$19,3*ROW(K21),0,$O30,1))</f>
        <v>98.26666666666665</v>
      </c>
      <c r="L30" s="69">
        <f ca="1">(C30/AVERAGE(OFFSET('元データ'!C$17:C$19,3*ROW(C17),0,$O30,1))-1)*100</f>
        <v>1.4994486111035155</v>
      </c>
      <c r="M30" s="69">
        <f ca="1">(D30/AVERAGE(OFFSET('元データ'!D$17:D$19,3*ROW(D17),0,$O30,1))-1)*100</f>
        <v>-3.1737493275955098</v>
      </c>
      <c r="N30" s="69">
        <f ca="1">(E30/AVERAGE(OFFSET('元データ'!E$17:E$19,3*ROW(E17),0,$O30,1))-1)*100</f>
        <v>-5.1614771076642585</v>
      </c>
      <c r="O30" s="42">
        <f t="shared" si="0"/>
        <v>3</v>
      </c>
    </row>
    <row r="31" spans="2:15" ht="13.5">
      <c r="B31" s="52" t="s">
        <v>6</v>
      </c>
      <c r="C31" s="43">
        <f ca="1">AVERAGE(OFFSET('元データ'!C$17:C$19,3*ROW(C22),0,$O31,1))</f>
        <v>89.8</v>
      </c>
      <c r="D31" s="43">
        <f ca="1">AVERAGE(OFFSET('元データ'!D$17:D$19,3*ROW(D22),0,$O31,1))</f>
        <v>88.33333333333333</v>
      </c>
      <c r="E31" s="43">
        <f ca="1">AVERAGE(OFFSET('元データ'!E$17:E$19,3*ROW(E22),0,$O31,1))</f>
        <v>106.03333333333335</v>
      </c>
      <c r="F31" s="43">
        <f ca="1">AVERAGE(OFFSET('元データ'!F$17:F$19,3*ROW(F22),0,$O31,1))</f>
        <v>92.59999999999998</v>
      </c>
      <c r="G31" s="43">
        <f ca="1">AVERAGE(OFFSET('元データ'!G$17:G$19,3*ROW(G22),0,$O31,1))</f>
        <v>90.7</v>
      </c>
      <c r="H31" s="43">
        <f ca="1">AVERAGE(OFFSET('元データ'!H$17:H$19,3*ROW(H22),0,$O31,1))</f>
        <v>105.46666666666665</v>
      </c>
      <c r="I31" s="43">
        <f ca="1">AVERAGE(OFFSET('元データ'!I$17:I$19,3*ROW(I22),0,$O31,1))</f>
        <v>93.66666666666667</v>
      </c>
      <c r="J31" s="43">
        <f ca="1">AVERAGE(OFFSET('元データ'!J$17:J$19,3*ROW(J22),0,$O31,1))</f>
        <v>93.66666666666667</v>
      </c>
      <c r="K31" s="43">
        <f ca="1">AVERAGE(OFFSET('元データ'!K$17:K$19,3*ROW(K22),0,$O31,1))</f>
        <v>98.06666666666666</v>
      </c>
      <c r="L31" s="69">
        <f ca="1">(C31/AVERAGE(OFFSET('元データ'!C$17:C$19,3*ROW(C18),0,$O31,1))-1)*100</f>
        <v>-3.3848649916456974</v>
      </c>
      <c r="M31" s="69">
        <f ca="1">(D31/AVERAGE(OFFSET('元データ'!D$17:D$19,3*ROW(D18),0,$O31,1))-1)*100</f>
        <v>-8.010833199688705</v>
      </c>
      <c r="N31" s="69">
        <f ca="1">(E31/AVERAGE(OFFSET('元データ'!E$17:E$19,3*ROW(E18),0,$O31,1))-1)*100</f>
        <v>8.353396253922352</v>
      </c>
      <c r="O31" s="42">
        <f t="shared" si="0"/>
        <v>3</v>
      </c>
    </row>
    <row r="32" spans="2:15" ht="13.5">
      <c r="B32" s="52" t="s">
        <v>7</v>
      </c>
      <c r="C32" s="43">
        <f ca="1">AVERAGE(OFFSET('元データ'!C$17:C$19,3*ROW(C23),0,$O32,1))</f>
        <v>95.06666666666666</v>
      </c>
      <c r="D32" s="43">
        <f ca="1">AVERAGE(OFFSET('元データ'!D$17:D$19,3*ROW(D23),0,$O32,1))</f>
        <v>93.96666666666665</v>
      </c>
      <c r="E32" s="43">
        <f ca="1">AVERAGE(OFFSET('元データ'!E$17:E$19,3*ROW(E23),0,$O32,1))</f>
        <v>102.53333333333335</v>
      </c>
      <c r="F32" s="43">
        <f ca="1">AVERAGE(OFFSET('元データ'!F$17:F$19,3*ROW(F23),0,$O32,1))</f>
        <v>95.5</v>
      </c>
      <c r="G32" s="43">
        <f ca="1">AVERAGE(OFFSET('元データ'!G$17:G$19,3*ROW(G23),0,$O32,1))</f>
        <v>93.3</v>
      </c>
      <c r="H32" s="43">
        <f ca="1">AVERAGE(OFFSET('元データ'!H$17:H$19,3*ROW(H23),0,$O32,1))</f>
        <v>100.8</v>
      </c>
      <c r="I32" s="43">
        <f ca="1">AVERAGE(OFFSET('元データ'!I$17:I$19,3*ROW(I23),0,$O32,1))</f>
        <v>96.53333333333335</v>
      </c>
      <c r="J32" s="43">
        <f ca="1">AVERAGE(OFFSET('元データ'!J$17:J$19,3*ROW(J23),0,$O32,1))</f>
        <v>96.43333333333334</v>
      </c>
      <c r="K32" s="43">
        <f ca="1">AVERAGE(OFFSET('元データ'!K$17:K$19,3*ROW(K23),0,$O32,1))</f>
        <v>97.43333333333332</v>
      </c>
      <c r="L32" s="69">
        <f ca="1">(C32/AVERAGE(OFFSET('元データ'!C$17:C$19,3*ROW(C19),0,$O32,1))-1)*100</f>
        <v>0.7532826952704408</v>
      </c>
      <c r="M32" s="69">
        <f ca="1">(D32/AVERAGE(OFFSET('元データ'!D$17:D$19,3*ROW(D19),0,$O32,1))-1)*100</f>
        <v>-1.6597490108415047</v>
      </c>
      <c r="N32" s="69">
        <f ca="1">(E32/AVERAGE(OFFSET('元データ'!E$17:E$19,3*ROW(E19),0,$O32,1))-1)*100</f>
        <v>3.7595638590192326</v>
      </c>
      <c r="O32" s="42">
        <f t="shared" si="0"/>
        <v>3</v>
      </c>
    </row>
    <row r="33" spans="1:15" ht="13.5">
      <c r="A33" s="51" t="s">
        <v>42</v>
      </c>
      <c r="B33" s="52" t="s">
        <v>4</v>
      </c>
      <c r="C33" s="43">
        <f ca="1">AVERAGE(OFFSET('元データ'!C$17:C$19,3*ROW(C24),0,$O33,1))</f>
        <v>95.10000000000001</v>
      </c>
      <c r="D33" s="43">
        <f ca="1">AVERAGE(OFFSET('元データ'!D$17:D$19,3*ROW(D24),0,$O33,1))</f>
        <v>95.93333333333334</v>
      </c>
      <c r="E33" s="43">
        <f ca="1">AVERAGE(OFFSET('元データ'!E$17:E$19,3*ROW(E24),0,$O33,1))</f>
        <v>99.09999999999998</v>
      </c>
      <c r="F33" s="43">
        <f ca="1">AVERAGE(OFFSET('元データ'!F$17:F$19,3*ROW(F24),0,$O33,1))</f>
        <v>94.83333333333333</v>
      </c>
      <c r="G33" s="43">
        <f ca="1">AVERAGE(OFFSET('元データ'!G$17:G$19,3*ROW(G24),0,$O33,1))</f>
        <v>93.73333333333335</v>
      </c>
      <c r="H33" s="43">
        <f ca="1">AVERAGE(OFFSET('元データ'!H$17:H$19,3*ROW(H24),0,$O33,1))</f>
        <v>101.13333333333333</v>
      </c>
      <c r="I33" s="43">
        <f ca="1">AVERAGE(OFFSET('元データ'!I$17:I$19,3*ROW(I24),0,$O33,1))</f>
        <v>97.60000000000001</v>
      </c>
      <c r="J33" s="43">
        <f ca="1">AVERAGE(OFFSET('元データ'!J$17:J$19,3*ROW(J24),0,$O33,1))</f>
        <v>97.63333333333333</v>
      </c>
      <c r="K33" s="43">
        <f ca="1">AVERAGE(OFFSET('元データ'!K$17:K$19,3*ROW(K24),0,$O33,1))</f>
        <v>96.3</v>
      </c>
      <c r="L33" s="69">
        <f ca="1">(C33/AVERAGE(OFFSET('元データ'!C$17:C$19,3*ROW(C20),0,$O33,1))-1)*100</f>
        <v>1.1702127659574568</v>
      </c>
      <c r="M33" s="69">
        <f ca="1">(D33/AVERAGE(OFFSET('元データ'!D$17:D$19,3*ROW(D20),0,$O33,1))-1)*100</f>
        <v>1.3737231419514107</v>
      </c>
      <c r="N33" s="69">
        <f ca="1">(E33/AVERAGE(OFFSET('元データ'!E$17:E$19,3*ROW(E20),0,$O33,1))-1)*100</f>
        <v>-0.6350267379679475</v>
      </c>
      <c r="O33" s="42">
        <f t="shared" si="0"/>
        <v>3</v>
      </c>
    </row>
    <row r="34" spans="2:15" ht="13.5">
      <c r="B34" s="52" t="s">
        <v>5</v>
      </c>
      <c r="C34" s="43">
        <f ca="1">AVERAGE(OFFSET('元データ'!C$17:C$19,3*ROW(C25),0,$O34,1))</f>
        <v>101.96666666666665</v>
      </c>
      <c r="D34" s="43">
        <f ca="1">AVERAGE(OFFSET('元データ'!D$17:D$19,3*ROW(D25),0,$O34,1))</f>
        <v>96.80000000000001</v>
      </c>
      <c r="E34" s="43">
        <f ca="1">AVERAGE(OFFSET('元データ'!E$17:E$19,3*ROW(E25),0,$O34,1))</f>
        <v>101.53333333333335</v>
      </c>
      <c r="F34" s="43">
        <f ca="1">AVERAGE(OFFSET('元データ'!F$17:F$19,3*ROW(F25),0,$O34,1))</f>
        <v>97.83333333333333</v>
      </c>
      <c r="G34" s="43">
        <f ca="1">AVERAGE(OFFSET('元データ'!G$17:G$19,3*ROW(G25),0,$O34,1))</f>
        <v>96.53333333333335</v>
      </c>
      <c r="H34" s="43">
        <f ca="1">AVERAGE(OFFSET('元データ'!H$17:H$19,3*ROW(H25),0,$O34,1))</f>
        <v>101.56666666666666</v>
      </c>
      <c r="I34" s="43">
        <f ca="1">AVERAGE(OFFSET('元データ'!I$17:I$19,3*ROW(I25),0,$O34,1))</f>
        <v>99</v>
      </c>
      <c r="J34" s="43">
        <f ca="1">AVERAGE(OFFSET('元データ'!J$17:J$19,3*ROW(J25),0,$O34,1))</f>
        <v>98.8</v>
      </c>
      <c r="K34" s="43">
        <f ca="1">AVERAGE(OFFSET('元データ'!K$17:K$19,3*ROW(K25),0,$O34,1))</f>
        <v>97.3</v>
      </c>
      <c r="L34" s="69">
        <f ca="1">(C34/AVERAGE(OFFSET('元データ'!C$17:C$19,3*ROW(C21),0,$O34,1))-1)*100</f>
        <v>3.3445945945945743</v>
      </c>
      <c r="M34" s="69">
        <f ca="1">(D34/AVERAGE(OFFSET('元データ'!D$17:D$19,3*ROW(D21),0,$O34,1))-1)*100</f>
        <v>3.418803418803451</v>
      </c>
      <c r="N34" s="69">
        <f ca="1">(E34/AVERAGE(OFFSET('元データ'!E$17:E$19,3*ROW(E21),0,$O34,1))-1)*100</f>
        <v>-0.22928267278086167</v>
      </c>
      <c r="O34" s="42">
        <f t="shared" si="0"/>
        <v>3</v>
      </c>
    </row>
    <row r="35" spans="2:15" ht="13.5">
      <c r="B35" s="52" t="s">
        <v>6</v>
      </c>
      <c r="C35" s="43">
        <f ca="1">AVERAGE(OFFSET('元データ'!C$17:C$19,3*ROW(C26),0,$O35,1))</f>
        <v>96.46666666666665</v>
      </c>
      <c r="D35" s="43">
        <f ca="1">AVERAGE(OFFSET('元データ'!D$17:D$19,3*ROW(D26),0,$O35,1))</f>
        <v>95.66666666666667</v>
      </c>
      <c r="E35" s="43">
        <f ca="1">AVERAGE(OFFSET('元データ'!E$17:E$19,3*ROW(E26),0,$O35,1))</f>
        <v>105.06666666666666</v>
      </c>
      <c r="F35" s="43">
        <f ca="1">AVERAGE(OFFSET('元データ'!F$17:F$19,3*ROW(F26),0,$O35,1))</f>
        <v>99.93333333333332</v>
      </c>
      <c r="G35" s="43">
        <f ca="1">AVERAGE(OFFSET('元データ'!G$17:G$19,3*ROW(G26),0,$O35,1))</f>
        <v>98.26666666666665</v>
      </c>
      <c r="H35" s="43">
        <f ca="1">AVERAGE(OFFSET('元データ'!H$17:H$19,3*ROW(H26),0,$O35,1))</f>
        <v>104.73333333333333</v>
      </c>
      <c r="I35" s="43">
        <f ca="1">AVERAGE(OFFSET('元データ'!I$17:I$19,3*ROW(I26),0,$O35,1))</f>
        <v>99.73333333333333</v>
      </c>
      <c r="J35" s="43">
        <f ca="1">AVERAGE(OFFSET('元データ'!J$17:J$19,3*ROW(J26),0,$O35,1))</f>
        <v>99.5</v>
      </c>
      <c r="K35" s="43">
        <f ca="1">AVERAGE(OFFSET('元データ'!K$17:K$19,3*ROW(K26),0,$O35,1))</f>
        <v>97.33333333333333</v>
      </c>
      <c r="L35" s="69">
        <f ca="1">(C35/AVERAGE(OFFSET('元データ'!C$17:C$19,3*ROW(C22),0,$O35,1))-1)*100</f>
        <v>7.4239049740163265</v>
      </c>
      <c r="M35" s="69">
        <f ca="1">(D35/AVERAGE(OFFSET('元データ'!D$17:D$19,3*ROW(D22),0,$O35,1))-1)*100</f>
        <v>8.301886792452851</v>
      </c>
      <c r="N35" s="69">
        <f ca="1">(E35/AVERAGE(OFFSET('元データ'!E$17:E$19,3*ROW(E22),0,$O35,1))-1)*100</f>
        <v>-0.911662999056917</v>
      </c>
      <c r="O35" s="42">
        <f t="shared" si="0"/>
        <v>3</v>
      </c>
    </row>
    <row r="36" spans="2:15" ht="13.5">
      <c r="B36" s="52" t="s">
        <v>7</v>
      </c>
      <c r="C36" s="43">
        <f ca="1">AVERAGE(OFFSET('元データ'!C$17:C$19,3*ROW(C27),0,$O36,1))</f>
        <v>98.10000000000001</v>
      </c>
      <c r="D36" s="43">
        <f ca="1">AVERAGE(OFFSET('元データ'!D$17:D$19,3*ROW(D27),0,$O36,1))</f>
        <v>98.83333333333333</v>
      </c>
      <c r="E36" s="43">
        <f ca="1">AVERAGE(OFFSET('元データ'!E$17:E$19,3*ROW(E27),0,$O36,1))</f>
        <v>105.2</v>
      </c>
      <c r="F36" s="43">
        <f ca="1">AVERAGE(OFFSET('元データ'!F$17:F$19,3*ROW(F27),0,$O36,1))</f>
        <v>98.10000000000001</v>
      </c>
      <c r="G36" s="43">
        <f ca="1">AVERAGE(OFFSET('元データ'!G$17:G$19,3*ROW(G27),0,$O36,1))</f>
        <v>98.10000000000001</v>
      </c>
      <c r="H36" s="43">
        <f ca="1">AVERAGE(OFFSET('元データ'!H$17:H$19,3*ROW(H27),0,$O36,1))</f>
        <v>103.39999999999999</v>
      </c>
      <c r="I36" s="43">
        <f ca="1">AVERAGE(OFFSET('元データ'!I$17:I$19,3*ROW(I27),0,$O36,1))</f>
        <v>98.16666666666667</v>
      </c>
      <c r="J36" s="43">
        <f ca="1">AVERAGE(OFFSET('元データ'!J$17:J$19,3*ROW(J27),0,$O36,1))</f>
        <v>98.26666666666667</v>
      </c>
      <c r="K36" s="43">
        <f ca="1">AVERAGE(OFFSET('元データ'!K$17:K$19,3*ROW(K27),0,$O36,1))</f>
        <v>97.2</v>
      </c>
      <c r="L36" s="69">
        <f ca="1">(C36/AVERAGE(OFFSET('元データ'!C$17:C$19,3*ROW(C23),0,$O36,1))-1)*100</f>
        <v>3.190743338008417</v>
      </c>
      <c r="M36" s="69">
        <f ca="1">(D36/AVERAGE(OFFSET('元データ'!D$17:D$19,3*ROW(D23),0,$O36,1))-1)*100</f>
        <v>5.179141539553034</v>
      </c>
      <c r="N36" s="69">
        <f ca="1">(E36/AVERAGE(OFFSET('元データ'!E$17:E$19,3*ROW(E23),0,$O36,1))-1)*100</f>
        <v>2.6007802340702213</v>
      </c>
      <c r="O36" s="42">
        <f t="shared" si="0"/>
        <v>3</v>
      </c>
    </row>
    <row r="37" spans="1:15" ht="13.5">
      <c r="A37" s="51" t="s">
        <v>43</v>
      </c>
      <c r="B37" s="52" t="s">
        <v>4</v>
      </c>
      <c r="C37" s="43">
        <f ca="1">AVERAGE(OFFSET('元データ'!C$17:C$19,3*ROW(C28),0,$O37,1))</f>
        <v>96.63333333333333</v>
      </c>
      <c r="D37" s="43">
        <f ca="1">AVERAGE(OFFSET('元データ'!D$17:D$19,3*ROW(D28),0,$O37,1))</f>
        <v>99.40000000000002</v>
      </c>
      <c r="E37" s="43">
        <f ca="1">AVERAGE(OFFSET('元データ'!E$17:E$19,3*ROW(E28),0,$O37,1))</f>
        <v>99.86666666666667</v>
      </c>
      <c r="F37" s="43">
        <f ca="1">AVERAGE(OFFSET('元データ'!F$17:F$19,3*ROW(F28),0,$O37,1))</f>
        <v>97.60000000000001</v>
      </c>
      <c r="G37" s="43">
        <f ca="1">AVERAGE(OFFSET('元データ'!G$17:G$19,3*ROW(G28),0,$O37,1))</f>
        <v>98.36666666666666</v>
      </c>
      <c r="H37" s="43">
        <f ca="1">AVERAGE(OFFSET('元データ'!H$17:H$19,3*ROW(H28),0,$O37,1))</f>
        <v>101.83333333333333</v>
      </c>
      <c r="I37" s="43">
        <f ca="1">AVERAGE(OFFSET('元データ'!I$17:I$19,3*ROW(I28),0,$O37,1))</f>
        <v>99.83333333333333</v>
      </c>
      <c r="J37" s="43">
        <f ca="1">AVERAGE(OFFSET('元データ'!J$17:J$19,3*ROW(J28),0,$O37,1))</f>
        <v>98.76666666666667</v>
      </c>
      <c r="K37" s="43">
        <f ca="1">AVERAGE(OFFSET('元データ'!K$17:K$19,3*ROW(K28),0,$O37,1))</f>
        <v>98.86666666666666</v>
      </c>
      <c r="L37" s="69">
        <f ca="1">(C37/AVERAGE(OFFSET('元データ'!C$17:C$19,3*ROW(C24),0,$O37,1))-1)*100</f>
        <v>1.6123378899403962</v>
      </c>
      <c r="M37" s="69">
        <f ca="1">(D37/AVERAGE(OFFSET('元データ'!D$17:D$19,3*ROW(D24),0,$O37,1))-1)*100</f>
        <v>3.6136205698401813</v>
      </c>
      <c r="N37" s="69">
        <f ca="1">(E37/AVERAGE(OFFSET('元データ'!E$17:E$19,3*ROW(E24),0,$O37,1))-1)*100</f>
        <v>0.7736293306424669</v>
      </c>
      <c r="O37" s="42">
        <f t="shared" si="0"/>
        <v>3</v>
      </c>
    </row>
    <row r="38" spans="2:15" ht="13.5">
      <c r="B38" s="52" t="s">
        <v>5</v>
      </c>
      <c r="C38" s="43">
        <f ca="1">AVERAGE(OFFSET('元データ'!C$17:C$19,3*ROW(C29),0,$O38,1))</f>
        <v>103.43333333333332</v>
      </c>
      <c r="D38" s="43">
        <f ca="1">AVERAGE(OFFSET('元データ'!D$17:D$19,3*ROW(D29),0,$O38,1))</f>
        <v>99.56666666666666</v>
      </c>
      <c r="E38" s="43">
        <f ca="1">AVERAGE(OFFSET('元データ'!E$17:E$19,3*ROW(E29),0,$O38,1))</f>
        <v>100.93333333333332</v>
      </c>
      <c r="F38" s="43">
        <f ca="1">AVERAGE(OFFSET('元データ'!F$17:F$19,3*ROW(F29),0,$O38,1))</f>
        <v>99.39999999999999</v>
      </c>
      <c r="G38" s="43">
        <f ca="1">AVERAGE(OFFSET('元データ'!G$17:G$19,3*ROW(G29),0,$O38,1))</f>
        <v>99.3</v>
      </c>
      <c r="H38" s="43">
        <f ca="1">AVERAGE(OFFSET('元データ'!H$17:H$19,3*ROW(H29),0,$O38,1))</f>
        <v>101</v>
      </c>
      <c r="I38" s="43">
        <f ca="1">AVERAGE(OFFSET('元データ'!I$17:I$19,3*ROW(I29),0,$O38,1))</f>
        <v>100.13333333333333</v>
      </c>
      <c r="J38" s="43">
        <f ca="1">AVERAGE(OFFSET('元データ'!J$17:J$19,3*ROW(J29),0,$O38,1))</f>
        <v>99.96666666666665</v>
      </c>
      <c r="K38" s="43">
        <f ca="1">AVERAGE(OFFSET('元データ'!K$17:K$19,3*ROW(K29),0,$O38,1))</f>
        <v>99.33333333333333</v>
      </c>
      <c r="L38" s="69">
        <f ca="1">(C38/AVERAGE(OFFSET('元データ'!C$17:C$19,3*ROW(C25),0,$O38,1))-1)*100</f>
        <v>1.4383785550833528</v>
      </c>
      <c r="M38" s="69">
        <f ca="1">(D38/AVERAGE(OFFSET('元データ'!D$17:D$19,3*ROW(D25),0,$O38,1))-1)*100</f>
        <v>2.8581267217630657</v>
      </c>
      <c r="N38" s="69">
        <f ca="1">(E38/AVERAGE(OFFSET('元データ'!E$17:E$19,3*ROW(E25),0,$O38,1))-1)*100</f>
        <v>-0.5909389363099371</v>
      </c>
      <c r="O38" s="42">
        <f t="shared" si="0"/>
        <v>3</v>
      </c>
    </row>
    <row r="39" spans="2:15" ht="13.5">
      <c r="B39" s="52" t="s">
        <v>6</v>
      </c>
      <c r="C39" s="43">
        <f ca="1">AVERAGE(OFFSET('元データ'!C$17:C$19,3*ROW(C30),0,$O39,1))</f>
        <v>97.8</v>
      </c>
      <c r="D39" s="43">
        <f ca="1">AVERAGE(OFFSET('元データ'!D$17:D$19,3*ROW(D30),0,$O39,1))</f>
        <v>98.26666666666667</v>
      </c>
      <c r="E39" s="43">
        <f ca="1">AVERAGE(OFFSET('元データ'!E$17:E$19,3*ROW(E30),0,$O39,1))</f>
        <v>98.76666666666665</v>
      </c>
      <c r="F39" s="43">
        <f ca="1">AVERAGE(OFFSET('元データ'!F$17:F$19,3*ROW(F30),0,$O39,1))</f>
        <v>101.59999999999998</v>
      </c>
      <c r="G39" s="43">
        <f ca="1">AVERAGE(OFFSET('元データ'!G$17:G$19,3*ROW(G30),0,$O39,1))</f>
        <v>101.09999999999998</v>
      </c>
      <c r="H39" s="43">
        <f ca="1">AVERAGE(OFFSET('元データ'!H$17:H$19,3*ROW(H30),0,$O39,1))</f>
        <v>98.60000000000001</v>
      </c>
      <c r="I39" s="43">
        <f ca="1">AVERAGE(OFFSET('元データ'!I$17:I$19,3*ROW(I30),0,$O39,1))</f>
        <v>99.66666666666667</v>
      </c>
      <c r="J39" s="43">
        <f ca="1">AVERAGE(OFFSET('元データ'!J$17:J$19,3*ROW(J30),0,$O39,1))</f>
        <v>100.16666666666667</v>
      </c>
      <c r="K39" s="43">
        <f ca="1">AVERAGE(OFFSET('元データ'!K$17:K$19,3*ROW(K30),0,$O39,1))</f>
        <v>101.19999999999999</v>
      </c>
      <c r="L39" s="69">
        <f ca="1">(C39/AVERAGE(OFFSET('元データ'!C$17:C$19,3*ROW(C26),0,$O39,1))-1)*100</f>
        <v>1.3821700069108545</v>
      </c>
      <c r="M39" s="69">
        <f ca="1">(D39/AVERAGE(OFFSET('元データ'!D$17:D$19,3*ROW(D26),0,$O39,1))-1)*100</f>
        <v>2.717770034843192</v>
      </c>
      <c r="N39" s="69">
        <f ca="1">(E39/AVERAGE(OFFSET('元データ'!E$17:E$19,3*ROW(E26),0,$O39,1))-1)*100</f>
        <v>-5.996192893401031</v>
      </c>
      <c r="O39" s="42">
        <f t="shared" si="0"/>
        <v>3</v>
      </c>
    </row>
    <row r="40" spans="2:15" ht="13.5">
      <c r="B40" s="52" t="s">
        <v>7</v>
      </c>
      <c r="C40" s="43">
        <f ca="1">AVERAGE(OFFSET('元データ'!C$17:C$19,3*ROW(C31),0,$O40,1))</f>
        <v>102.16666666666667</v>
      </c>
      <c r="D40" s="43">
        <f ca="1">AVERAGE(OFFSET('元データ'!D$17:D$19,3*ROW(D31),0,$O40,1))</f>
        <v>102.73333333333335</v>
      </c>
      <c r="E40" s="43">
        <f ca="1">AVERAGE(OFFSET('元データ'!E$17:E$19,3*ROW(E31),0,$O40,1))</f>
        <v>100.36666666666667</v>
      </c>
      <c r="F40" s="43">
        <f ca="1">AVERAGE(OFFSET('元データ'!F$17:F$19,3*ROW(F31),0,$O40,1))</f>
        <v>102.23333333333333</v>
      </c>
      <c r="G40" s="43">
        <f ca="1">AVERAGE(OFFSET('元データ'!G$17:G$19,3*ROW(G31),0,$O40,1))</f>
        <v>102.23333333333333</v>
      </c>
      <c r="H40" s="43">
        <f ca="1">AVERAGE(OFFSET('元データ'!H$17:H$19,3*ROW(H31),0,$O40,1))</f>
        <v>98.59999999999998</v>
      </c>
      <c r="I40" s="43">
        <f ca="1">AVERAGE(OFFSET('元データ'!I$17:I$19,3*ROW(I31),0,$O40,1))</f>
        <v>100.93333333333332</v>
      </c>
      <c r="J40" s="43">
        <f ca="1">AVERAGE(OFFSET('元データ'!J$17:J$19,3*ROW(J31),0,$O40,1))</f>
        <v>101.5</v>
      </c>
      <c r="K40" s="43">
        <f ca="1">AVERAGE(OFFSET('元データ'!K$17:K$19,3*ROW(K31),0,$O40,1))</f>
        <v>100.66666666666667</v>
      </c>
      <c r="L40" s="69">
        <f ca="1">(C40/AVERAGE(OFFSET('元データ'!C$17:C$19,3*ROW(C27),0,$O40,1))-1)*100</f>
        <v>4.145429833503234</v>
      </c>
      <c r="M40" s="69">
        <f ca="1">(D40/AVERAGE(OFFSET('元データ'!D$17:D$19,3*ROW(D27),0,$O40,1))-1)*100</f>
        <v>3.9460370994941263</v>
      </c>
      <c r="N40" s="69">
        <f ca="1">(E40/AVERAGE(OFFSET('元データ'!E$17:E$19,3*ROW(E27),0,$O40,1))-1)*100</f>
        <v>-4.5944233206590575</v>
      </c>
      <c r="O40" s="42">
        <f t="shared" si="0"/>
        <v>3</v>
      </c>
    </row>
    <row r="41" spans="1:15" ht="13.5">
      <c r="A41" s="51" t="s">
        <v>44</v>
      </c>
      <c r="B41" s="52" t="s">
        <v>4</v>
      </c>
      <c r="C41" s="43">
        <f ca="1">AVERAGE(OFFSET('元データ'!C$17:C$19,3*ROW(C32),0,$O41,1))</f>
        <v>102.83333333333333</v>
      </c>
      <c r="D41" s="43">
        <f ca="1">AVERAGE(OFFSET('元データ'!D$17:D$19,3*ROW(D32),0,$O41,1))</f>
        <v>106.83333333333333</v>
      </c>
      <c r="E41" s="43">
        <f ca="1">AVERAGE(OFFSET('元データ'!E$17:E$19,3*ROW(E32),0,$O41,1))</f>
        <v>97.93333333333334</v>
      </c>
      <c r="F41" s="43">
        <f ca="1">AVERAGE(OFFSET('元データ'!F$17:F$19,3*ROW(F32),0,$O41,1))</f>
        <v>103.3</v>
      </c>
      <c r="G41" s="43">
        <f ca="1">AVERAGE(OFFSET('元データ'!G$17:G$19,3*ROW(G32),0,$O41,1))</f>
        <v>105.33333333333333</v>
      </c>
      <c r="H41" s="43">
        <f ca="1">AVERAGE(OFFSET('元データ'!H$17:H$19,3*ROW(H32),0,$O41,1))</f>
        <v>99.76666666666665</v>
      </c>
      <c r="I41" s="43">
        <f ca="1">AVERAGE(OFFSET('元データ'!I$17:I$19,3*ROW(I32),0,$O41,1))</f>
        <v>102.13333333333333</v>
      </c>
      <c r="J41" s="43">
        <f ca="1">AVERAGE(OFFSET('元データ'!J$17:J$19,3*ROW(J32),0,$O41,1))</f>
        <v>102.56666666666668</v>
      </c>
      <c r="K41" s="43">
        <f ca="1">AVERAGE(OFFSET('元データ'!K$17:K$19,3*ROW(K32),0,$O41,1))</f>
        <v>101.56666666666668</v>
      </c>
      <c r="L41" s="69">
        <f ca="1">(C41/AVERAGE(OFFSET('元データ'!C$17:C$19,3*ROW(C28),0,$O41,1))-1)*100</f>
        <v>6.416005519144541</v>
      </c>
      <c r="M41" s="69">
        <f ca="1">(D41/AVERAGE(OFFSET('元データ'!D$17:D$19,3*ROW(D28),0,$O41,1))-1)*100</f>
        <v>7.478202548625057</v>
      </c>
      <c r="N41" s="69">
        <f ca="1">(E41/AVERAGE(OFFSET('元データ'!E$17:E$19,3*ROW(E28),0,$O41,1))-1)*100</f>
        <v>-1.9359145527369837</v>
      </c>
      <c r="O41" s="42">
        <f t="shared" si="0"/>
        <v>3</v>
      </c>
    </row>
    <row r="42" spans="2:15" ht="13.5">
      <c r="B42" s="52" t="s">
        <v>5</v>
      </c>
      <c r="C42" s="43">
        <f ca="1">AVERAGE(OFFSET('元データ'!C$17:C$19,3*ROW(C33),0,$O42,1))</f>
        <v>104.56666666666666</v>
      </c>
      <c r="D42" s="43">
        <f ca="1">AVERAGE(OFFSET('元データ'!D$17:D$19,3*ROW(D33),0,$O42,1))</f>
        <v>104.06666666666666</v>
      </c>
      <c r="E42" s="43">
        <f ca="1">AVERAGE(OFFSET('元データ'!E$17:E$19,3*ROW(E33),0,$O42,1))</f>
        <v>99.93333333333334</v>
      </c>
      <c r="F42" s="43">
        <f ca="1">AVERAGE(OFFSET('元データ'!F$17:F$19,3*ROW(F33),0,$O42,1))</f>
        <v>100.56666666666666</v>
      </c>
      <c r="G42" s="43">
        <f ca="1">AVERAGE(OFFSET('元データ'!G$17:G$19,3*ROW(G33),0,$O42,1))</f>
        <v>103.39999999999999</v>
      </c>
      <c r="H42" s="43">
        <f ca="1">AVERAGE(OFFSET('元データ'!H$17:H$19,3*ROW(H33),0,$O42,1))</f>
        <v>99.96666666666665</v>
      </c>
      <c r="I42" s="43">
        <f ca="1">AVERAGE(OFFSET('元データ'!I$17:I$19,3*ROW(I33),0,$O42,1))</f>
        <v>103.93333333333334</v>
      </c>
      <c r="J42" s="43">
        <f ca="1">AVERAGE(OFFSET('元データ'!J$17:J$19,3*ROW(J33),0,$O42,1))</f>
        <v>104.39999999999999</v>
      </c>
      <c r="K42" s="43">
        <f ca="1">AVERAGE(OFFSET('元データ'!K$17:K$19,3*ROW(K33),0,$O42,1))</f>
        <v>101.93333333333334</v>
      </c>
      <c r="L42" s="69">
        <f ca="1">(C42/AVERAGE(OFFSET('元データ'!C$17:C$19,3*ROW(C29),0,$O42,1))-1)*100</f>
        <v>1.0957138253303356</v>
      </c>
      <c r="M42" s="69">
        <f ca="1">(D42/AVERAGE(OFFSET('元データ'!D$17:D$19,3*ROW(D29),0,$O42,1))-1)*100</f>
        <v>4.519584867760296</v>
      </c>
      <c r="N42" s="69">
        <f ca="1">(E42/AVERAGE(OFFSET('元データ'!E$17:E$19,3*ROW(E29),0,$O42,1))-1)*100</f>
        <v>-0.9907529722589015</v>
      </c>
      <c r="O42" s="42">
        <f t="shared" si="0"/>
        <v>3</v>
      </c>
    </row>
    <row r="43" spans="2:15" ht="13.5">
      <c r="B43" s="52" t="s">
        <v>6</v>
      </c>
      <c r="C43" s="43">
        <f ca="1">AVERAGE(OFFSET('元データ'!C$17:C$19,3*ROW(C34),0,$O43,1))</f>
        <v>94.90000000000002</v>
      </c>
      <c r="D43" s="43">
        <f ca="1">AVERAGE(OFFSET('元データ'!D$17:D$19,3*ROW(D34),0,$O43,1))</f>
        <v>99.26666666666667</v>
      </c>
      <c r="E43" s="43">
        <f ca="1">AVERAGE(OFFSET('元データ'!E$17:E$19,3*ROW(E34),0,$O43,1))</f>
        <v>99</v>
      </c>
      <c r="F43" s="43">
        <f ca="1">AVERAGE(OFFSET('元データ'!F$17:F$19,3*ROW(F34),0,$O43,1))</f>
        <v>99.10000000000001</v>
      </c>
      <c r="G43" s="43">
        <f ca="1">AVERAGE(OFFSET('元データ'!G$17:G$19,3*ROW(G34),0,$O43,1))</f>
        <v>102.10000000000001</v>
      </c>
      <c r="H43" s="43">
        <f ca="1">AVERAGE(OFFSET('元データ'!H$17:H$19,3*ROW(H34),0,$O43,1))</f>
        <v>98.96666666666665</v>
      </c>
      <c r="I43" s="43">
        <f ca="1">AVERAGE(OFFSET('元データ'!I$17:I$19,3*ROW(I34),0,$O43,1))</f>
        <v>104.96666666666665</v>
      </c>
      <c r="J43" s="43">
        <f ca="1">AVERAGE(OFFSET('元データ'!J$17:J$19,3*ROW(J34),0,$O43,1))</f>
        <v>105.03333333333335</v>
      </c>
      <c r="K43" s="43">
        <f ca="1">AVERAGE(OFFSET('元データ'!K$17:K$19,3*ROW(K34),0,$O43,1))</f>
        <v>101.5</v>
      </c>
      <c r="L43" s="69">
        <f ca="1">(C43/AVERAGE(OFFSET('元データ'!C$17:C$19,3*ROW(C30),0,$O43,1))-1)*100</f>
        <v>-2.96523517382411</v>
      </c>
      <c r="M43" s="69">
        <f ca="1">(D43/AVERAGE(OFFSET('元データ'!D$17:D$19,3*ROW(D30),0,$O43,1))-1)*100</f>
        <v>1.0176390773405597</v>
      </c>
      <c r="N43" s="69">
        <f ca="1">(E43/AVERAGE(OFFSET('元データ'!E$17:E$19,3*ROW(E30),0,$O43,1))-1)*100</f>
        <v>0.23624704691191933</v>
      </c>
      <c r="O43" s="42">
        <f t="shared" si="0"/>
        <v>3</v>
      </c>
    </row>
    <row r="44" spans="2:15" ht="13.5">
      <c r="B44" s="52" t="s">
        <v>7</v>
      </c>
      <c r="C44" s="43">
        <f ca="1">AVERAGE(OFFSET('元データ'!C$17:C$19,3*ROW(C35),0,$O44,1))</f>
        <v>102.10000000000001</v>
      </c>
      <c r="D44" s="43">
        <f ca="1">AVERAGE(OFFSET('元データ'!D$17:D$19,3*ROW(D35),0,$O44,1))</f>
        <v>104.86666666666667</v>
      </c>
      <c r="E44" s="43">
        <f ca="1">AVERAGE(OFFSET('元データ'!E$17:E$19,3*ROW(E35),0,$O44,1))</f>
        <v>101.7</v>
      </c>
      <c r="F44" s="43">
        <f ca="1">AVERAGE(OFFSET('元データ'!F$17:F$19,3*ROW(F35),0,$O44,1))</f>
        <v>101.63333333333333</v>
      </c>
      <c r="G44" s="43">
        <f ca="1">AVERAGE(OFFSET('元データ'!G$17:G$19,3*ROW(G35),0,$O44,1))</f>
        <v>103.83333333333333</v>
      </c>
      <c r="H44" s="43">
        <f ca="1">AVERAGE(OFFSET('元データ'!H$17:H$19,3*ROW(H35),0,$O44,1))</f>
        <v>99.86666666666667</v>
      </c>
      <c r="I44" s="43">
        <f ca="1">AVERAGE(OFFSET('元データ'!I$17:I$19,3*ROW(I35),0,$O44,1))</f>
        <v>106.26666666666665</v>
      </c>
      <c r="J44" s="43">
        <f ca="1">AVERAGE(OFFSET('元データ'!J$17:J$19,3*ROW(J35),0,$O44,1))</f>
        <v>105.90000000000002</v>
      </c>
      <c r="K44" s="43">
        <f ca="1">AVERAGE(OFFSET('元データ'!K$17:K$19,3*ROW(K35),0,$O44,1))</f>
        <v>103.53333333333335</v>
      </c>
      <c r="L44" s="69">
        <f ca="1">(C44/AVERAGE(OFFSET('元データ'!C$17:C$19,3*ROW(C31),0,$O44,1))-1)*100</f>
        <v>-0.06525285481239207</v>
      </c>
      <c r="M44" s="69">
        <f ca="1">(D44/AVERAGE(OFFSET('元データ'!D$17:D$19,3*ROW(D31),0,$O44,1))-1)*100</f>
        <v>2.0765736534717583</v>
      </c>
      <c r="N44" s="69">
        <f ca="1">(E44/AVERAGE(OFFSET('元データ'!E$17:E$19,3*ROW(E31),0,$O44,1))-1)*100</f>
        <v>1.3284623048820832</v>
      </c>
      <c r="O44" s="42">
        <f t="shared" si="0"/>
        <v>3</v>
      </c>
    </row>
    <row r="45" spans="1:15" ht="13.5">
      <c r="A45" s="51" t="s">
        <v>45</v>
      </c>
      <c r="B45" s="52" t="s">
        <v>4</v>
      </c>
      <c r="C45" s="43">
        <f ca="1">AVERAGE(OFFSET('元データ'!C$17:C$19,3*ROW(C36),0,$O45,1))</f>
        <v>123.03333333333335</v>
      </c>
      <c r="D45" s="43">
        <f ca="1">AVERAGE(OFFSET('元データ'!D$17:D$19,3*ROW(D36),0,$O45,1))</f>
        <v>129.56666666666666</v>
      </c>
      <c r="E45" s="43">
        <f ca="1">AVERAGE(OFFSET('元データ'!E$17:E$19,3*ROW(E36),0,$O45,1))</f>
        <v>135.73333333333335</v>
      </c>
      <c r="F45" s="43">
        <f ca="1">AVERAGE(OFFSET('元データ'!F$17:F$19,3*ROW(F36),0,$O45,1))</f>
        <v>125.93333333333334</v>
      </c>
      <c r="G45" s="43">
        <f ca="1">AVERAGE(OFFSET('元データ'!G$17:G$19,3*ROW(G36),0,$O45,1))</f>
        <v>129.6</v>
      </c>
      <c r="H45" s="43">
        <f ca="1">AVERAGE(OFFSET('元データ'!H$17:H$19,3*ROW(H36),0,$O45,1))</f>
        <v>134.53333333333333</v>
      </c>
      <c r="I45" s="43">
        <f ca="1">AVERAGE(OFFSET('元データ'!I$17:I$19,3*ROW(I36),0,$O45,1))</f>
        <v>112.86666666666667</v>
      </c>
      <c r="J45" s="43">
        <f ca="1">AVERAGE(OFFSET('元データ'!J$17:J$19,3*ROW(J36),0,$O45,1))</f>
        <v>113.33333333333333</v>
      </c>
      <c r="K45" s="43">
        <f ca="1">AVERAGE(OFFSET('元データ'!K$17:K$19,3*ROW(K36),0,$O45,1))</f>
        <v>113.36666666666667</v>
      </c>
      <c r="L45" s="69">
        <f ca="1">(C45/AVERAGE(OFFSET('元データ'!C$17:C$19,3*ROW(C32),0,$O45,1))-1)*100</f>
        <v>19.64343598055107</v>
      </c>
      <c r="M45" s="69">
        <f ca="1">(D45/AVERAGE(OFFSET('元データ'!D$17:D$19,3*ROW(D32),0,$O45,1))-1)*100</f>
        <v>21.27925117004681</v>
      </c>
      <c r="N45" s="69">
        <f ca="1">(E45/AVERAGE(OFFSET('元データ'!E$17:E$19,3*ROW(E32),0,$O45,1))-1)*100</f>
        <v>38.597685500340376</v>
      </c>
      <c r="O45" s="42">
        <f t="shared" si="0"/>
        <v>3</v>
      </c>
    </row>
    <row r="46" spans="2:15" ht="13.5">
      <c r="B46" s="52" t="s">
        <v>5</v>
      </c>
      <c r="C46" s="43">
        <f ca="1">AVERAGE(OFFSET('元データ'!C$17:C$19,3*ROW(C37),0,$O46,1))</f>
        <v>130.1</v>
      </c>
      <c r="D46" s="43">
        <f ca="1">AVERAGE(OFFSET('元データ'!D$17:D$19,3*ROW(D37),0,$O46,1))</f>
        <v>130.2</v>
      </c>
      <c r="E46" s="43">
        <f ca="1">AVERAGE(OFFSET('元データ'!E$17:E$19,3*ROW(E37),0,$O46,1))</f>
        <v>122.73333333333333</v>
      </c>
      <c r="F46" s="43">
        <f ca="1">AVERAGE(OFFSET('元データ'!F$17:F$19,3*ROW(F37),0,$O46,1))</f>
        <v>125.16666666666667</v>
      </c>
      <c r="G46" s="43">
        <f ca="1">AVERAGE(OFFSET('元データ'!G$17:G$19,3*ROW(G37),0,$O46,1))</f>
        <v>129</v>
      </c>
      <c r="H46" s="43">
        <f ca="1">AVERAGE(OFFSET('元データ'!H$17:H$19,3*ROW(H37),0,$O46,1))</f>
        <v>126.10000000000001</v>
      </c>
      <c r="I46" s="43">
        <f ca="1">AVERAGE(OFFSET('元データ'!I$17:I$19,3*ROW(I37),0,$O46,1))</f>
        <v>113.5</v>
      </c>
      <c r="J46" s="43">
        <f ca="1">AVERAGE(OFFSET('元データ'!J$17:J$19,3*ROW(J37),0,$O46,1))</f>
        <v>114.5</v>
      </c>
      <c r="K46" s="43">
        <f ca="1">AVERAGE(OFFSET('元データ'!K$17:K$19,3*ROW(K37),0,$O46,1))</f>
        <v>113.26666666666667</v>
      </c>
      <c r="L46" s="69">
        <f ca="1">(C46/AVERAGE(OFFSET('元データ'!C$17:C$19,3*ROW(C33),0,$O46,1))-1)*100</f>
        <v>24.418233981510994</v>
      </c>
      <c r="M46" s="69">
        <f ca="1">(D46/AVERAGE(OFFSET('元データ'!D$17:D$19,3*ROW(D33),0,$O46,1))-1)*100</f>
        <v>25.11210762331837</v>
      </c>
      <c r="N46" s="69">
        <f ca="1">(E46/AVERAGE(OFFSET('元データ'!E$17:E$19,3*ROW(E33),0,$O46,1))-1)*100</f>
        <v>22.8152101400934</v>
      </c>
      <c r="O46" s="42">
        <f t="shared" si="0"/>
        <v>3</v>
      </c>
    </row>
    <row r="47" spans="2:15" ht="13.5">
      <c r="B47" s="52" t="s">
        <v>6</v>
      </c>
      <c r="C47" s="43">
        <f ca="1">AVERAGE(OFFSET('元データ'!C$17:C$19,3*ROW(C38),0,$O47,1))</f>
        <v>120.5</v>
      </c>
      <c r="D47" s="43">
        <f ca="1">AVERAGE(OFFSET('元データ'!D$17:D$19,3*ROW(D38),0,$O47,1))</f>
        <v>123.26666666666667</v>
      </c>
      <c r="E47" s="43">
        <f ca="1">AVERAGE(OFFSET('元データ'!E$17:E$19,3*ROW(E38),0,$O47,1))</f>
        <v>121.83333333333333</v>
      </c>
      <c r="F47" s="43">
        <f ca="1">AVERAGE(OFFSET('元データ'!F$17:F$19,3*ROW(F38),0,$O47,1))</f>
        <v>123.5</v>
      </c>
      <c r="G47" s="43">
        <f ca="1">AVERAGE(OFFSET('元データ'!G$17:G$19,3*ROW(G38),0,$O47,1))</f>
        <v>125.43333333333332</v>
      </c>
      <c r="H47" s="43">
        <f ca="1">AVERAGE(OFFSET('元データ'!H$17:H$19,3*ROW(H38),0,$O47,1))</f>
        <v>123.5</v>
      </c>
      <c r="I47" s="43">
        <f ca="1">AVERAGE(OFFSET('元データ'!I$17:I$19,3*ROW(I38),0,$O47,1))</f>
        <v>115.39999999999999</v>
      </c>
      <c r="J47" s="43">
        <f ca="1">AVERAGE(OFFSET('元データ'!J$17:J$19,3*ROW(J38),0,$O47,1))</f>
        <v>116</v>
      </c>
      <c r="K47" s="43">
        <f ca="1">AVERAGE(OFFSET('元データ'!K$17:K$19,3*ROW(K38),0,$O47,1))</f>
        <v>114</v>
      </c>
      <c r="L47" s="69">
        <f ca="1">(C47/AVERAGE(OFFSET('元データ'!C$17:C$19,3*ROW(C34),0,$O47,1))-1)*100</f>
        <v>26.975763962065315</v>
      </c>
      <c r="M47" s="69">
        <f ca="1">(D47/AVERAGE(OFFSET('元データ'!D$17:D$19,3*ROW(D34),0,$O47,1))-1)*100</f>
        <v>24.177300201477504</v>
      </c>
      <c r="N47" s="69">
        <f ca="1">(E47/AVERAGE(OFFSET('元データ'!E$17:E$19,3*ROW(E34),0,$O47,1))-1)*100</f>
        <v>23.06397306397305</v>
      </c>
      <c r="O47" s="42">
        <f t="shared" si="0"/>
        <v>3</v>
      </c>
    </row>
    <row r="48" spans="2:15" ht="13.5">
      <c r="B48" s="52" t="s">
        <v>7</v>
      </c>
      <c r="C48" s="43">
        <f ca="1">AVERAGE(OFFSET('元データ'!C$17:C$19,3*ROW(C39),0,$O48,1))</f>
        <v>127.83333333333333</v>
      </c>
      <c r="D48" s="43">
        <f ca="1">AVERAGE(OFFSET('元データ'!D$17:D$19,3*ROW(D39),0,$O48,1))</f>
        <v>127.96666666666665</v>
      </c>
      <c r="E48" s="43">
        <f ca="1">AVERAGE(OFFSET('元データ'!E$17:E$19,3*ROW(E39),0,$O48,1))</f>
        <v>131.2</v>
      </c>
      <c r="F48" s="43">
        <f ca="1">AVERAGE(OFFSET('元データ'!F$17:F$19,3*ROW(F39),0,$O48,1))</f>
        <v>126.83333333333333</v>
      </c>
      <c r="G48" s="43">
        <f ca="1">AVERAGE(OFFSET('元データ'!G$17:G$19,3*ROW(G39),0,$O48,1))</f>
        <v>127.26666666666667</v>
      </c>
      <c r="H48" s="43">
        <f ca="1">AVERAGE(OFFSET('元データ'!H$17:H$19,3*ROW(H39),0,$O48,1))</f>
        <v>127.06666666666668</v>
      </c>
      <c r="I48" s="43">
        <f ca="1">AVERAGE(OFFSET('元データ'!I$17:I$19,3*ROW(I39),0,$O48,1))</f>
        <v>116.43333333333332</v>
      </c>
      <c r="J48" s="43">
        <f ca="1">AVERAGE(OFFSET('元データ'!J$17:J$19,3*ROW(J39),0,$O48,1))</f>
        <v>117.60000000000001</v>
      </c>
      <c r="K48" s="43">
        <f ca="1">AVERAGE(OFFSET('元データ'!K$17:K$19,3*ROW(K39),0,$O48,1))</f>
        <v>115.73333333333333</v>
      </c>
      <c r="L48" s="69">
        <f ca="1">(C48/AVERAGE(OFFSET('元データ'!C$17:C$19,3*ROW(C35),0,$O48,1))-1)*100</f>
        <v>25.204048318641846</v>
      </c>
      <c r="M48" s="69">
        <f ca="1">(D48/AVERAGE(OFFSET('元データ'!D$17:D$19,3*ROW(D35),0,$O48,1))-1)*100</f>
        <v>22.027972027971998</v>
      </c>
      <c r="N48" s="69">
        <f ca="1">(E48/AVERAGE(OFFSET('元データ'!E$17:E$19,3*ROW(E35),0,$O48,1))-1)*100</f>
        <v>29.006882989183858</v>
      </c>
      <c r="O48" s="42">
        <f t="shared" si="0"/>
        <v>3</v>
      </c>
    </row>
    <row r="49" spans="1:15" ht="13.5">
      <c r="A49" s="51" t="s">
        <v>38</v>
      </c>
      <c r="B49" s="52" t="s">
        <v>4</v>
      </c>
      <c r="C49" s="43">
        <f ca="1">AVERAGE(OFFSET('元データ'!C$17:C$19,3*ROW(C40),0,$O49,1))</f>
        <v>121.66666666666667</v>
      </c>
      <c r="D49" s="43">
        <f ca="1">AVERAGE(OFFSET('元データ'!D$17:D$19,3*ROW(D40),0,$O49,1))</f>
        <v>128.43333333333334</v>
      </c>
      <c r="E49" s="43">
        <f ca="1">AVERAGE(OFFSET('元データ'!E$17:E$19,3*ROW(E40),0,$O49,1))</f>
        <v>131.5</v>
      </c>
      <c r="F49" s="43">
        <f ca="1">AVERAGE(OFFSET('元データ'!F$17:F$19,3*ROW(F40),0,$O49,1))</f>
        <v>124.8</v>
      </c>
      <c r="G49" s="43">
        <f ca="1">AVERAGE(OFFSET('元データ'!G$17:G$19,3*ROW(G40),0,$O49,1))</f>
        <v>128.03333333333333</v>
      </c>
      <c r="H49" s="43">
        <f ca="1">AVERAGE(OFFSET('元データ'!H$17:H$19,3*ROW(H40),0,$O49,1))</f>
        <v>130.73333333333332</v>
      </c>
      <c r="I49" s="43">
        <f ca="1">AVERAGE(OFFSET('元データ'!I$17:I$19,3*ROW(I40),0,$O49,1))</f>
        <v>116.83333333333333</v>
      </c>
      <c r="J49" s="43">
        <f ca="1">AVERAGE(OFFSET('元データ'!J$17:J$19,3*ROW(J40),0,$O49,1))</f>
        <v>118.16666666666667</v>
      </c>
      <c r="K49" s="43">
        <f ca="1">AVERAGE(OFFSET('元データ'!K$17:K$19,3*ROW(K40),0,$O49,1))</f>
        <v>115.5</v>
      </c>
      <c r="L49" s="69">
        <f ca="1">(C49/AVERAGE(OFFSET('元データ'!C$17:C$19,3*ROW(C36),0,$O49,1))-1)*100</f>
        <v>-1.1108100785695019</v>
      </c>
      <c r="M49" s="69">
        <f ca="1">(D49/AVERAGE(OFFSET('元データ'!D$17:D$19,3*ROW(D36),0,$O49,1))-1)*100</f>
        <v>-0.8747105737072269</v>
      </c>
      <c r="N49" s="69">
        <f ca="1">(E49/AVERAGE(OFFSET('元データ'!E$17:E$19,3*ROW(E36),0,$O49,1))-1)*100</f>
        <v>-3.11886051080551</v>
      </c>
      <c r="O49" s="42">
        <f aca="true" t="shared" si="1" ref="O49:O54">IF(ISERROR(LEFT(B49,1)*1),3,MOD(ABS(RIGHT(SUBSTITUTE(B49,"月",""),2)),3))</f>
        <v>3</v>
      </c>
    </row>
    <row r="50" spans="2:15" ht="13.5">
      <c r="B50" s="52" t="s">
        <v>5</v>
      </c>
      <c r="C50" s="43">
        <f ca="1">AVERAGE(OFFSET('元データ'!C$17:C$19,3*ROW(C41),0,$O50,1))</f>
        <v>124.3</v>
      </c>
      <c r="D50" s="43">
        <f ca="1">AVERAGE(OFFSET('元データ'!D$17:D$19,3*ROW(D41),0,$O50,1))</f>
        <v>123.2</v>
      </c>
      <c r="E50" s="43">
        <f ca="1">AVERAGE(OFFSET('元データ'!E$17:E$19,3*ROW(E41),0,$O50,1))</f>
        <v>119.36666666666667</v>
      </c>
      <c r="F50" s="43">
        <f ca="1">AVERAGE(OFFSET('元データ'!F$17:F$19,3*ROW(F41),0,$O50,1))</f>
        <v>119.60000000000001</v>
      </c>
      <c r="G50" s="43">
        <f ca="1">AVERAGE(OFFSET('元データ'!G$17:G$19,3*ROW(G41),0,$O50,1))</f>
        <v>122.06666666666666</v>
      </c>
      <c r="H50" s="43">
        <f ca="1">AVERAGE(OFFSET('元データ'!H$17:H$19,3*ROW(H41),0,$O50,1))</f>
        <v>122.39999999999999</v>
      </c>
      <c r="I50" s="43">
        <f ca="1">AVERAGE(OFFSET('元データ'!I$17:I$19,3*ROW(I41),0,$O50,1))</f>
        <v>114.83333333333333</v>
      </c>
      <c r="J50" s="43">
        <f ca="1">AVERAGE(OFFSET('元データ'!J$17:J$19,3*ROW(J41),0,$O50,1))</f>
        <v>114.96666666666665</v>
      </c>
      <c r="K50" s="43">
        <f ca="1">AVERAGE(OFFSET('元データ'!K$17:K$19,3*ROW(K41),0,$O50,1))</f>
        <v>114.83333333333333</v>
      </c>
      <c r="L50" s="69">
        <f ca="1">(C50/AVERAGE(OFFSET('元データ'!C$17:C$19,3*ROW(C37),0,$O50,1))-1)*100</f>
        <v>-4.458109146810141</v>
      </c>
      <c r="M50" s="69">
        <f ca="1">(D50/AVERAGE(OFFSET('元データ'!D$17:D$19,3*ROW(D37),0,$O50,1))-1)*100</f>
        <v>-5.37634408602149</v>
      </c>
      <c r="N50" s="69">
        <f ca="1">(E50/AVERAGE(OFFSET('元データ'!E$17:E$19,3*ROW(E37),0,$O50,1))-1)*100</f>
        <v>-2.7430744160782172</v>
      </c>
      <c r="O50" s="42">
        <f t="shared" si="1"/>
        <v>3</v>
      </c>
    </row>
    <row r="51" spans="2:15" ht="13.5">
      <c r="B51" s="52" t="s">
        <v>6</v>
      </c>
      <c r="C51" s="43">
        <f ca="1">AVERAGE(OFFSET('元データ'!C$17:C$19,3*ROW(C42),0,$O51,1))</f>
        <v>114.53333333333335</v>
      </c>
      <c r="D51" s="43">
        <f ca="1">AVERAGE(OFFSET('元データ'!D$17:D$19,3*ROW(D42),0,$O51,1))</f>
        <v>116.7</v>
      </c>
      <c r="E51" s="43">
        <f ca="1">AVERAGE(OFFSET('元データ'!E$17:E$19,3*ROW(E42),0,$O51,1))</f>
        <v>122.90000000000002</v>
      </c>
      <c r="F51" s="43">
        <f ca="1">AVERAGE(OFFSET('元データ'!F$17:F$19,3*ROW(F42),0,$O51,1))</f>
        <v>115.2</v>
      </c>
      <c r="G51" s="43">
        <f ca="1">AVERAGE(OFFSET('元データ'!G$17:G$19,3*ROW(G42),0,$O51,1))</f>
        <v>116.89999999999999</v>
      </c>
      <c r="H51" s="43">
        <f ca="1">AVERAGE(OFFSET('元データ'!H$17:H$19,3*ROW(H42),0,$O51,1))</f>
        <v>124.13333333333333</v>
      </c>
      <c r="I51" s="43">
        <f ca="1">AVERAGE(OFFSET('元データ'!I$17:I$19,3*ROW(I42),0,$O51,1))</f>
        <v>110.46666666666665</v>
      </c>
      <c r="J51" s="43">
        <f ca="1">AVERAGE(OFFSET('元データ'!J$17:J$19,3*ROW(J42),0,$O51,1))</f>
        <v>109.39999999999999</v>
      </c>
      <c r="K51" s="43">
        <f ca="1">AVERAGE(OFFSET('元データ'!K$17:K$19,3*ROW(K42),0,$O51,1))</f>
        <v>116.36666666666667</v>
      </c>
      <c r="L51" s="69">
        <f ca="1">(C51/AVERAGE(OFFSET('元データ'!C$17:C$19,3*ROW(C38),0,$O51,1))-1)*100</f>
        <v>-4.951590594744115</v>
      </c>
      <c r="M51" s="69">
        <f ca="1">(D51/AVERAGE(OFFSET('元データ'!D$17:D$19,3*ROW(D38),0,$O51,1))-1)*100</f>
        <v>-5.3272038939967565</v>
      </c>
      <c r="N51" s="69">
        <f ca="1">(E51/AVERAGE(OFFSET('元データ'!E$17:E$19,3*ROW(E38),0,$O51,1))-1)*100</f>
        <v>0.875512995896055</v>
      </c>
      <c r="O51" s="42">
        <f t="shared" si="1"/>
        <v>3</v>
      </c>
    </row>
    <row r="52" spans="2:15" ht="13.5">
      <c r="B52" s="52" t="s">
        <v>7</v>
      </c>
      <c r="C52" s="43">
        <f ca="1">AVERAGE(OFFSET('元データ'!C$17:C$19,3*ROW(C43),0,$O52,1))</f>
        <v>107.86666666666667</v>
      </c>
      <c r="D52" s="43">
        <f ca="1">AVERAGE(OFFSET('元データ'!D$17:D$19,3*ROW(D43),0,$O52,1))</f>
        <v>106.76666666666667</v>
      </c>
      <c r="E52" s="43">
        <f ca="1">AVERAGE(OFFSET('元データ'!E$17:E$19,3*ROW(E43),0,$O52,1))</f>
        <v>127.66666666666667</v>
      </c>
      <c r="F52" s="43">
        <f ca="1">AVERAGE(OFFSET('元データ'!F$17:F$19,3*ROW(F43),0,$O52,1))</f>
        <v>107.5</v>
      </c>
      <c r="G52" s="43">
        <f ca="1">AVERAGE(OFFSET('元データ'!G$17:G$19,3*ROW(G43),0,$O52,1))</f>
        <v>106.63333333333334</v>
      </c>
      <c r="H52" s="43">
        <f ca="1">AVERAGE(OFFSET('元データ'!H$17:H$19,3*ROW(H43),0,$O52,1))</f>
        <v>124</v>
      </c>
      <c r="I52" s="43">
        <f ca="1">AVERAGE(OFFSET('元データ'!I$17:I$19,3*ROW(I43),0,$O52,1))</f>
        <v>99.83333333333333</v>
      </c>
      <c r="J52" s="43">
        <f ca="1">AVERAGE(OFFSET('元データ'!J$17:J$19,3*ROW(J43),0,$O52,1))</f>
        <v>99</v>
      </c>
      <c r="K52" s="43">
        <f ca="1">AVERAGE(OFFSET('元データ'!K$17:K$19,3*ROW(K43),0,$O52,1))</f>
        <v>119</v>
      </c>
      <c r="L52" s="69">
        <f ca="1">(C52/AVERAGE(OFFSET('元データ'!C$17:C$19,3*ROW(C39),0,$O52,1))-1)*100</f>
        <v>-15.619295958279</v>
      </c>
      <c r="M52" s="69">
        <f ca="1">(D52/AVERAGE(OFFSET('元データ'!D$17:D$19,3*ROW(D39),0,$O52,1))-1)*100</f>
        <v>-16.566814274550655</v>
      </c>
      <c r="N52" s="69">
        <f ca="1">(E52/AVERAGE(OFFSET('元データ'!E$17:E$19,3*ROW(E39),0,$O52,1))-1)*100</f>
        <v>-2.693089430894302</v>
      </c>
      <c r="O52" s="42">
        <f t="shared" si="1"/>
        <v>3</v>
      </c>
    </row>
    <row r="53" spans="1:15" ht="13.5">
      <c r="A53" s="51" t="s">
        <v>64</v>
      </c>
      <c r="B53" s="52" t="s">
        <v>4</v>
      </c>
      <c r="C53" s="43">
        <f ca="1">AVERAGE(OFFSET('元データ'!C$17:C$19,3*ROW(C44),0,$O53,1))</f>
        <v>83.96666666666665</v>
      </c>
      <c r="D53" s="43">
        <f ca="1">AVERAGE(OFFSET('元データ'!D$17:D$19,3*ROW(D44),0,$O53,1))</f>
        <v>87.63333333333334</v>
      </c>
      <c r="E53" s="43">
        <f ca="1">AVERAGE(OFFSET('元データ'!E$17:E$19,3*ROW(E44),0,$O53,1))</f>
        <v>119.13333333333333</v>
      </c>
      <c r="F53" s="43">
        <f ca="1">AVERAGE(OFFSET('元データ'!F$17:F$19,3*ROW(F44),0,$O53,1))</f>
        <v>87.5</v>
      </c>
      <c r="G53" s="43">
        <f ca="1">AVERAGE(OFFSET('元データ'!G$17:G$19,3*ROW(G44),0,$O53,1))</f>
        <v>88.89999999999999</v>
      </c>
      <c r="H53" s="43">
        <f ca="1">AVERAGE(OFFSET('元データ'!H$17:H$19,3*ROW(H44),0,$O53,1))</f>
        <v>118.83333333333333</v>
      </c>
      <c r="I53" s="43">
        <f ca="1">AVERAGE(OFFSET('元データ'!I$17:I$19,3*ROW(I44),0,$O53,1))</f>
        <v>79.33333333333333</v>
      </c>
      <c r="J53" s="43">
        <f ca="1">AVERAGE(OFFSET('元データ'!J$17:J$19,3*ROW(J44),0,$O53,1))</f>
        <v>80.7</v>
      </c>
      <c r="K53" s="43">
        <f ca="1">AVERAGE(OFFSET('元データ'!K$17:K$19,3*ROW(K44),0,$O53,1))</f>
        <v>115.16666666666667</v>
      </c>
      <c r="L53" s="69">
        <f ca="1">(C53/AVERAGE(OFFSET('元データ'!C$17:C$19,3*ROW(C40),0,$O53,1))-1)*100</f>
        <v>-30.98630136986302</v>
      </c>
      <c r="M53" s="69">
        <f ca="1">(D53/AVERAGE(OFFSET('元データ'!D$17:D$19,3*ROW(D40),0,$O53,1))-1)*100</f>
        <v>-31.767453932001033</v>
      </c>
      <c r="N53" s="69">
        <f ca="1">(E53/AVERAGE(OFFSET('元データ'!E$17:E$19,3*ROW(E40),0,$O53,1))-1)*100</f>
        <v>-9.404309252218003</v>
      </c>
      <c r="O53" s="42">
        <f t="shared" si="1"/>
        <v>3</v>
      </c>
    </row>
    <row r="54" spans="2:15" ht="13.5">
      <c r="B54" s="52" t="s">
        <v>5</v>
      </c>
      <c r="C54" s="43">
        <f ca="1">AVERAGE(OFFSET('元データ'!C$17:C$19,3*ROW(C45),0,$O54,1))</f>
        <v>92.83333333333333</v>
      </c>
      <c r="D54" s="43">
        <f ca="1">AVERAGE(OFFSET('元データ'!D$17:D$19,3*ROW(D45),0,$O54,1))</f>
        <v>90.43333333333334</v>
      </c>
      <c r="E54" s="43">
        <f ca="1">AVERAGE(OFFSET('元データ'!E$17:E$19,3*ROW(E45),0,$O54,1))</f>
        <v>108.43333333333334</v>
      </c>
      <c r="F54" s="43">
        <f ca="1">AVERAGE(OFFSET('元データ'!F$17:F$19,3*ROW(F45),0,$O54,1))</f>
        <v>89.3</v>
      </c>
      <c r="G54" s="43">
        <f ca="1">AVERAGE(OFFSET('元データ'!G$17:G$19,3*ROW(G45),0,$O54,1))</f>
        <v>89.46666666666668</v>
      </c>
      <c r="H54" s="43">
        <f ca="1">AVERAGE(OFFSET('元データ'!H$17:H$19,3*ROW(H45),0,$O54,1))</f>
        <v>110.63333333333333</v>
      </c>
      <c r="I54" s="43">
        <f ca="1">AVERAGE(OFFSET('元データ'!I$17:I$19,3*ROW(I45),0,$O54,1))</f>
        <v>83.53333333333333</v>
      </c>
      <c r="J54" s="43">
        <f ca="1">AVERAGE(OFFSET('元データ'!J$17:J$19,3*ROW(J45),0,$O54,1))</f>
        <v>83</v>
      </c>
      <c r="K54" s="43">
        <f ca="1">AVERAGE(OFFSET('元データ'!K$17:K$19,3*ROW(K45),0,$O54,1))</f>
        <v>106.7</v>
      </c>
      <c r="L54" s="69">
        <f ca="1">(C54/AVERAGE(OFFSET('元データ'!C$17:C$19,3*ROW(C41),0,$O54,1))-1)*100</f>
        <v>-25.315097881469562</v>
      </c>
      <c r="M54" s="69">
        <f ca="1">(D54/AVERAGE(OFFSET('元データ'!D$17:D$19,3*ROW(D41),0,$O54,1))-1)*100</f>
        <v>-26.596320346320347</v>
      </c>
      <c r="N54" s="69">
        <f ca="1">(E54/AVERAGE(OFFSET('元データ'!E$17:E$19,3*ROW(E41),0,$O54,1))-1)*100</f>
        <v>-9.159452666852841</v>
      </c>
      <c r="O54" s="42">
        <f t="shared" si="1"/>
        <v>3</v>
      </c>
    </row>
    <row r="55" spans="2:15" ht="13.5">
      <c r="B55" s="52" t="s">
        <v>6</v>
      </c>
      <c r="C55" s="43">
        <f ca="1">AVERAGE(OFFSET('元データ'!C$17:C$19,3*ROW(C46),0,$O55,1))</f>
        <v>88</v>
      </c>
      <c r="D55" s="43">
        <f ca="1">AVERAGE(OFFSET('元データ'!D$17:D$19,3*ROW(D46),0,$O55,1))</f>
        <v>88.5</v>
      </c>
      <c r="E55" s="43">
        <f ca="1">AVERAGE(OFFSET('元データ'!E$17:E$19,3*ROW(E46),0,$O55,1))</f>
        <v>107.06666666666666</v>
      </c>
      <c r="F55" s="43">
        <f ca="1">AVERAGE(OFFSET('元データ'!F$17:F$19,3*ROW(F46),0,$O55,1))</f>
        <v>88.2</v>
      </c>
      <c r="G55" s="43">
        <f ca="1">AVERAGE(OFFSET('元データ'!G$17:G$19,3*ROW(G46),0,$O55,1))</f>
        <v>88.13333333333333</v>
      </c>
      <c r="H55" s="43">
        <f ca="1">AVERAGE(OFFSET('元データ'!H$17:H$19,3*ROW(H46),0,$O55,1))</f>
        <v>107.83333333333333</v>
      </c>
      <c r="I55" s="43">
        <f ca="1">AVERAGE(OFFSET('元データ'!I$17:I$19,3*ROW(I46),0,$O55,1))</f>
        <v>88.56666666666666</v>
      </c>
      <c r="J55" s="43">
        <f ca="1">AVERAGE(OFFSET('元データ'!J$17:J$19,3*ROW(J46),0,$O55,1))</f>
        <v>88.16666666666667</v>
      </c>
      <c r="K55" s="43">
        <f ca="1">AVERAGE(OFFSET('元データ'!K$17:K$19,3*ROW(K46),0,$O55,1))</f>
        <v>102.89999999999999</v>
      </c>
      <c r="L55" s="69">
        <f ca="1">(C55/AVERAGE(OFFSET('元データ'!C$17:C$19,3*ROW(C42),0,$O55,1))-1)*100</f>
        <v>-23.166472642607694</v>
      </c>
      <c r="M55" s="69">
        <f ca="1">(D55/AVERAGE(OFFSET('元データ'!D$17:D$19,3*ROW(D42),0,$O55,1))-1)*100</f>
        <v>-24.164524421593836</v>
      </c>
      <c r="N55" s="69">
        <f ca="1">(E55/AVERAGE(OFFSET('元データ'!E$17:E$19,3*ROW(E42),0,$O55,1))-1)*100</f>
        <v>-12.883102793599143</v>
      </c>
      <c r="O55" s="42">
        <f aca="true" t="shared" si="2" ref="O55:O60">IF(ISERROR(LEFT(B55,1)*1),3,MOD(ABS(RIGHT(SUBSTITUTE(B55,"月",""),2)),3))</f>
        <v>3</v>
      </c>
    </row>
    <row r="56" spans="2:15" ht="13.5">
      <c r="B56" s="52" t="s">
        <v>7</v>
      </c>
      <c r="C56" s="43">
        <f ca="1">AVERAGE(OFFSET('元データ'!C$17:C$19,3*ROW(C47),0,$O56,1))</f>
        <v>93</v>
      </c>
      <c r="D56" s="43">
        <f ca="1">AVERAGE(OFFSET('元データ'!D$17:D$19,3*ROW(D47),0,$O56,1))</f>
        <v>93.73333333333333</v>
      </c>
      <c r="E56" s="43">
        <f ca="1">AVERAGE(OFFSET('元データ'!E$17:E$19,3*ROW(E47),0,$O56,1))</f>
        <v>96.76666666666667</v>
      </c>
      <c r="F56" s="43">
        <f ca="1">AVERAGE(OFFSET('元データ'!F$17:F$19,3*ROW(F47),0,$O56,1))</f>
        <v>93.23333333333335</v>
      </c>
      <c r="G56" s="43">
        <f ca="1">AVERAGE(OFFSET('元データ'!G$17:G$19,3*ROW(G47),0,$O56,1))</f>
        <v>94.2</v>
      </c>
      <c r="H56" s="43">
        <f ca="1">AVERAGE(OFFSET('元データ'!H$17:H$19,3*ROW(H47),0,$O56,1))</f>
        <v>94.26666666666667</v>
      </c>
      <c r="I56" s="43">
        <f ca="1">AVERAGE(OFFSET('元データ'!I$17:I$19,3*ROW(I47),0,$O56,1))</f>
        <v>94.89999999999999</v>
      </c>
      <c r="J56" s="43">
        <f ca="1">AVERAGE(OFFSET('元データ'!J$17:J$19,3*ROW(J47),0,$O56,1))</f>
        <v>94.96666666666665</v>
      </c>
      <c r="K56" s="43">
        <f ca="1">AVERAGE(OFFSET('元データ'!K$17:K$19,3*ROW(K47),0,$O56,1))</f>
        <v>99.5</v>
      </c>
      <c r="L56" s="69">
        <f ca="1">(C56/AVERAGE(OFFSET('元データ'!C$17:C$19,3*ROW(C43),0,$O56,1))-1)*100</f>
        <v>-13.782447466007419</v>
      </c>
      <c r="M56" s="69">
        <f ca="1">(D56/AVERAGE(OFFSET('元データ'!D$17:D$19,3*ROW(D43),0,$O56,1))-1)*100</f>
        <v>-12.207305650952227</v>
      </c>
      <c r="N56" s="69">
        <f ca="1">(E56/AVERAGE(OFFSET('元データ'!E$17:E$19,3*ROW(E43),0,$O56,1))-1)*100</f>
        <v>-24.203655352480425</v>
      </c>
      <c r="O56" s="42">
        <f t="shared" si="2"/>
        <v>3</v>
      </c>
    </row>
    <row r="57" spans="1:15" ht="13.5">
      <c r="A57" s="51" t="s">
        <v>65</v>
      </c>
      <c r="B57" s="52" t="s">
        <v>66</v>
      </c>
      <c r="C57" s="43">
        <f ca="1">AVERAGE(OFFSET('元データ'!C$17:C$19,3*ROW(C48),0,$O57,1))</f>
        <v>95.76666666666665</v>
      </c>
      <c r="D57" s="43">
        <f ca="1">AVERAGE(OFFSET('元データ'!D$17:D$19,3*ROW(D48),0,$O57,1))</f>
        <v>99.2</v>
      </c>
      <c r="E57" s="43">
        <f ca="1">AVERAGE(OFFSET('元データ'!E$17:E$19,3*ROW(E48),0,$O57,1))</f>
        <v>97.76666666666665</v>
      </c>
      <c r="F57" s="43">
        <f ca="1">AVERAGE(OFFSET('元データ'!F$17:F$19,3*ROW(F48),0,$O57,1))</f>
        <v>99.96666666666665</v>
      </c>
      <c r="G57" s="43">
        <f ca="1">AVERAGE(OFFSET('元データ'!G$17:G$19,3*ROW(G48),0,$O57,1))</f>
        <v>100.83333333333333</v>
      </c>
      <c r="H57" s="43">
        <f ca="1">AVERAGE(OFFSET('元データ'!H$17:H$19,3*ROW(H48),0,$O57,1))</f>
        <v>98.26666666666667</v>
      </c>
      <c r="I57" s="43">
        <f ca="1">AVERAGE(OFFSET('元データ'!I$17:I$19,3*ROW(I48),0,$O57,1))</f>
        <v>98.83333333333333</v>
      </c>
      <c r="J57" s="43">
        <f ca="1">AVERAGE(OFFSET('元データ'!J$17:J$19,3*ROW(J48),0,$O57,1))</f>
        <v>100.83333333333333</v>
      </c>
      <c r="K57" s="43">
        <f ca="1">AVERAGE(OFFSET('元データ'!K$17:K$19,3*ROW(K48),0,$O57,1))</f>
        <v>100.09999999999998</v>
      </c>
      <c r="L57" s="69">
        <f ca="1">(C57/AVERAGE(OFFSET('元データ'!C$17:C$19,3*ROW(C44),0,$O57,1))-1)*100</f>
        <v>14.053195712584365</v>
      </c>
      <c r="M57" s="69">
        <f ca="1">(D57/AVERAGE(OFFSET('元データ'!D$17:D$19,3*ROW(D44),0,$O57,1))-1)*100</f>
        <v>13.198934956257125</v>
      </c>
      <c r="N57" s="69">
        <f ca="1">(E57/AVERAGE(OFFSET('元データ'!E$17:E$19,3*ROW(E44),0,$O57,1))-1)*100</f>
        <v>-17.93508673754898</v>
      </c>
      <c r="O57" s="42">
        <f t="shared" si="2"/>
        <v>3</v>
      </c>
    </row>
    <row r="58" spans="2:15" ht="13.5">
      <c r="B58" s="52" t="s">
        <v>67</v>
      </c>
      <c r="C58" s="43">
        <f ca="1">AVERAGE(OFFSET('元データ'!C$17:C$19,3*ROW(C49),0,$O58,1))</f>
        <v>103.56666666666668</v>
      </c>
      <c r="D58" s="43">
        <f ca="1">AVERAGE(OFFSET('元データ'!D$17:D$19,3*ROW(D49),0,$O58,1))</f>
        <v>102.33333333333333</v>
      </c>
      <c r="E58" s="43">
        <f ca="1">AVERAGE(OFFSET('元データ'!E$17:E$19,3*ROW(E49),0,$O58,1))</f>
        <v>99.63333333333333</v>
      </c>
      <c r="F58" s="43">
        <f ca="1">AVERAGE(OFFSET('元データ'!F$17:F$19,3*ROW(F49),0,$O58,1))</f>
        <v>99.16666666666667</v>
      </c>
      <c r="G58" s="43">
        <f ca="1">AVERAGE(OFFSET('元データ'!G$17:G$19,3*ROW(G49),0,$O58,1))</f>
        <v>100.83333333333333</v>
      </c>
      <c r="H58" s="43">
        <f ca="1">AVERAGE(OFFSET('元データ'!H$17:H$19,3*ROW(H49),0,$O58,1))</f>
        <v>101</v>
      </c>
      <c r="I58" s="43">
        <f ca="1">AVERAGE(OFFSET('元データ'!I$17:I$19,3*ROW(I49),0,$O58,1))</f>
        <v>99.8</v>
      </c>
      <c r="J58" s="43">
        <f ca="1">AVERAGE(OFFSET('元データ'!J$17:J$19,3*ROW(J49),0,$O58,1))</f>
        <v>99.8</v>
      </c>
      <c r="K58" s="43">
        <f ca="1">AVERAGE(OFFSET('元データ'!K$17:K$19,3*ROW(K49),0,$O58,1))</f>
        <v>100.5</v>
      </c>
      <c r="L58" s="69">
        <f ca="1">(C58/AVERAGE(OFFSET('元データ'!C$17:C$19,3*ROW(C45),0,$O58,1))-1)*100</f>
        <v>11.561938958707385</v>
      </c>
      <c r="M58" s="69">
        <f ca="1">(D58/AVERAGE(OFFSET('元データ'!D$17:D$19,3*ROW(D45),0,$O58,1))-1)*100</f>
        <v>13.158864725396224</v>
      </c>
      <c r="N58" s="69">
        <f ca="1">(E58/AVERAGE(OFFSET('元データ'!E$17:E$19,3*ROW(E45),0,$O58,1))-1)*100</f>
        <v>-8.115585613280063</v>
      </c>
      <c r="O58" s="42">
        <f t="shared" si="2"/>
        <v>3</v>
      </c>
    </row>
    <row r="59" spans="2:15" ht="13.5">
      <c r="B59" s="52" t="s">
        <v>68</v>
      </c>
      <c r="C59" s="43">
        <f ca="1">AVERAGE(OFFSET('元データ'!C$17:C$19,3*ROW(C50),0,$O59,1))</f>
        <v>101.36666666666667</v>
      </c>
      <c r="D59" s="43">
        <f ca="1">AVERAGE(OFFSET('元データ'!D$17:D$19,3*ROW(D50),0,$O59,1))</f>
        <v>102.10000000000001</v>
      </c>
      <c r="E59" s="43">
        <f ca="1">AVERAGE(OFFSET('元データ'!E$17:E$19,3*ROW(E50),0,$O59,1))</f>
        <v>99.03333333333335</v>
      </c>
      <c r="F59" s="43">
        <f ca="1">AVERAGE(OFFSET('元データ'!F$17:F$19,3*ROW(F50),0,$O59,1))</f>
        <v>101</v>
      </c>
      <c r="G59" s="43">
        <f ca="1">AVERAGE(OFFSET('元データ'!G$17:G$19,3*ROW(G50),0,$O59,1))</f>
        <v>101.16666666666667</v>
      </c>
      <c r="H59" s="43">
        <f ca="1">AVERAGE(OFFSET('元データ'!H$17:H$19,3*ROW(H50),0,$O59,1))</f>
        <v>99.60000000000001</v>
      </c>
      <c r="I59" s="43">
        <f ca="1">AVERAGE(OFFSET('元データ'!I$17:I$19,3*ROW(I50),0,$O59,1))</f>
        <v>101.10000000000001</v>
      </c>
      <c r="J59" s="43">
        <f ca="1">AVERAGE(OFFSET('元データ'!J$17:J$19,3*ROW(J50),0,$O59,1))</f>
        <v>99.86666666666667</v>
      </c>
      <c r="K59" s="43">
        <f ca="1">AVERAGE(OFFSET('元データ'!K$17:K$19,3*ROW(K50),0,$O59,1))</f>
        <v>98.86666666666667</v>
      </c>
      <c r="L59" s="43">
        <f ca="1">(C59/AVERAGE(OFFSET('元データ'!C$17:C$19,3*ROW(C46),0,$O59,1))-1)*100</f>
        <v>15.189393939393959</v>
      </c>
      <c r="M59" s="43">
        <f ca="1">(D59/AVERAGE(OFFSET('元データ'!D$17:D$19,3*ROW(D46),0,$O59,1))-1)*100</f>
        <v>15.367231638418088</v>
      </c>
      <c r="N59" s="43">
        <f ca="1">(E59/AVERAGE(OFFSET('元データ'!E$17:E$19,3*ROW(E46),0,$O59,1))-1)*100</f>
        <v>-7.503113325031119</v>
      </c>
      <c r="O59" s="42">
        <f t="shared" si="2"/>
        <v>3</v>
      </c>
    </row>
    <row r="60" spans="2:15" ht="13.5">
      <c r="B60" s="52" t="s">
        <v>69</v>
      </c>
      <c r="C60" s="43">
        <f ca="1">AVERAGE(OFFSET('元データ'!C$17:C$19,3*ROW(C51),0,$O60,1))</f>
        <v>99.26666666666667</v>
      </c>
      <c r="D60" s="43">
        <f ca="1">AVERAGE(OFFSET('元データ'!D$17:D$19,3*ROW(D51),0,$O60,1))</f>
        <v>96.33333333333333</v>
      </c>
      <c r="E60" s="43">
        <f ca="1">AVERAGE(OFFSET('元データ'!E$17:E$19,3*ROW(E51),0,$O60,1))</f>
        <v>103.63333333333333</v>
      </c>
      <c r="F60" s="43">
        <f ca="1">AVERAGE(OFFSET('元データ'!F$17:F$19,3*ROW(F51),0,$O60,1))</f>
        <v>100.10000000000001</v>
      </c>
      <c r="G60" s="43">
        <f ca="1">AVERAGE(OFFSET('元データ'!G$17:G$19,3*ROW(G51),0,$O60,1))</f>
        <v>97.36666666666667</v>
      </c>
      <c r="H60" s="43">
        <f ca="1">AVERAGE(OFFSET('元データ'!H$17:H$19,3*ROW(H51),0,$O60,1))</f>
        <v>101.2</v>
      </c>
      <c r="I60" s="43">
        <f ca="1">AVERAGE(OFFSET('元データ'!I$17:I$19,3*ROW(I51),0,$O60,1))</f>
        <v>100.66666666666667</v>
      </c>
      <c r="J60" s="43">
        <f ca="1">AVERAGE(OFFSET('元データ'!J$17:J$19,3*ROW(J51),0,$O60,1))</f>
        <v>100.10000000000001</v>
      </c>
      <c r="K60" s="43">
        <f ca="1">AVERAGE(OFFSET('元データ'!K$17:K$19,3*ROW(K51),0,$O60,1))</f>
        <v>100.56666666666666</v>
      </c>
      <c r="L60" s="43">
        <f ca="1">(C60/AVERAGE(OFFSET('元データ'!C$17:C$19,3*ROW(C47),0,$O60,1))-1)*100</f>
        <v>6.738351254480279</v>
      </c>
      <c r="M60" s="43">
        <f ca="1">(D60/AVERAGE(OFFSET('元データ'!D$17:D$19,3*ROW(D47),0,$O60,1))-1)*100</f>
        <v>2.7738264580369876</v>
      </c>
      <c r="N60" s="43">
        <f ca="1">(E60/AVERAGE(OFFSET('元データ'!E$17:E$19,3*ROW(E47),0,$O60,1))-1)*100</f>
        <v>7.096107475025826</v>
      </c>
      <c r="O60" s="42">
        <f t="shared" si="2"/>
        <v>3</v>
      </c>
    </row>
    <row r="61" spans="1:15" ht="13.5">
      <c r="A61" s="51" t="s">
        <v>70</v>
      </c>
      <c r="B61" s="52" t="s">
        <v>66</v>
      </c>
      <c r="C61" s="43">
        <f ca="1">AVERAGE(OFFSET('元データ'!C$17:C$19,3*ROW(C52),0,$O61,1))</f>
        <v>88.3</v>
      </c>
      <c r="D61" s="43">
        <f ca="1">AVERAGE(OFFSET('元データ'!D$17:D$19,3*ROW(D52),0,$O61,1))</f>
        <v>91.10000000000001</v>
      </c>
      <c r="E61" s="43">
        <f ca="1">AVERAGE(OFFSET('元データ'!E$17:E$19,3*ROW(E52),0,$O61,1))</f>
        <v>96.03333333333335</v>
      </c>
      <c r="F61" s="43">
        <f ca="1">AVERAGE(OFFSET('元データ'!F$17:F$19,3*ROW(F52),0,$O61,1))</f>
        <v>93.10000000000001</v>
      </c>
      <c r="G61" s="43">
        <f ca="1">AVERAGE(OFFSET('元データ'!G$17:G$19,3*ROW(G52),0,$O61,1))</f>
        <v>93.66666666666667</v>
      </c>
      <c r="H61" s="43">
        <f ca="1">AVERAGE(OFFSET('元データ'!H$17:H$19,3*ROW(H52),0,$O61,1))</f>
        <v>96.83333333333333</v>
      </c>
      <c r="I61" s="43">
        <f ca="1">AVERAGE(OFFSET('元データ'!I$17:I$19,3*ROW(I52),0,$O61,1))</f>
        <v>96.86666666666667</v>
      </c>
      <c r="J61" s="43">
        <f ca="1">AVERAGE(OFFSET('元データ'!J$17:J$19,3*ROW(J52),0,$O61,1))</f>
        <v>98.16666666666667</v>
      </c>
      <c r="K61" s="43">
        <f ca="1">AVERAGE(OFFSET('元データ'!K$17:K$19,3*ROW(K52),0,$O61,1))</f>
        <v>101.66666666666667</v>
      </c>
      <c r="L61" s="43">
        <f ca="1">(C61/AVERAGE(OFFSET('元データ'!C$17:C$19,3*ROW(C48),0,$O61,1))-1)*100</f>
        <v>-7.796728158719102</v>
      </c>
      <c r="M61" s="43">
        <f ca="1">(D61/AVERAGE(OFFSET('元データ'!D$17:D$19,3*ROW(D48),0,$O61,1))-1)*100</f>
        <v>-8.165322580645151</v>
      </c>
      <c r="N61" s="43">
        <f ca="1">(E61/AVERAGE(OFFSET('元データ'!E$17:E$19,3*ROW(E48),0,$O61,1))-1)*100</f>
        <v>-1.7729287419024575</v>
      </c>
      <c r="O61" s="42">
        <f aca="true" t="shared" si="3" ref="O61:O67">IF(ISERROR(LEFT(B61,1)*1),3,MOD(ABS(RIGHT(SUBSTITUTE(B61,"月",""),2)),3))</f>
        <v>3</v>
      </c>
    </row>
    <row r="62" spans="2:15" ht="13.5">
      <c r="B62" s="52" t="s">
        <v>67</v>
      </c>
      <c r="C62" s="43">
        <f ca="1">AVERAGE(OFFSET('元データ'!C$17:C$19,3*ROW(C53),0,$O62,1))</f>
        <v>96.60000000000001</v>
      </c>
      <c r="D62" s="43">
        <f ca="1">AVERAGE(OFFSET('元データ'!D$17:D$19,3*ROW(D53),0,$O62,1))</f>
        <v>91.93333333333334</v>
      </c>
      <c r="E62" s="43">
        <f ca="1">AVERAGE(OFFSET('元データ'!E$17:E$19,3*ROW(E53),0,$O62,1))</f>
        <v>100.73333333333335</v>
      </c>
      <c r="F62" s="43">
        <f ca="1">AVERAGE(OFFSET('元データ'!F$17:F$19,3*ROW(F53),0,$O62,1))</f>
        <v>91.96666666666665</v>
      </c>
      <c r="G62" s="43">
        <f ca="1">AVERAGE(OFFSET('元データ'!G$17:G$19,3*ROW(G53),0,$O62,1))</f>
        <v>90.03333333333335</v>
      </c>
      <c r="H62" s="43">
        <f ca="1">AVERAGE(OFFSET('元データ'!H$17:H$19,3*ROW(H53),0,$O62,1))</f>
        <v>101.46666666666665</v>
      </c>
      <c r="I62" s="43">
        <f ca="1">AVERAGE(OFFSET('元データ'!I$17:I$19,3*ROW(I53),0,$O62,1))</f>
        <v>92.89999999999999</v>
      </c>
      <c r="J62" s="43">
        <f ca="1">AVERAGE(OFFSET('元データ'!J$17:J$19,3*ROW(J53),0,$O62,1))</f>
        <v>89.8</v>
      </c>
      <c r="K62" s="43">
        <f ca="1">AVERAGE(OFFSET('元データ'!K$17:K$19,3*ROW(K53),0,$O62,1))</f>
        <v>103.06666666666666</v>
      </c>
      <c r="L62" s="43">
        <f ca="1">(C62/AVERAGE(OFFSET('元データ'!C$17:C$19,3*ROW(C49),0,$O62,1))-1)*100</f>
        <v>-6.72674605728999</v>
      </c>
      <c r="M62" s="43">
        <f ca="1">(D62/AVERAGE(OFFSET('元データ'!D$17:D$19,3*ROW(D49),0,$O62,1))-1)*100</f>
        <v>-10.162866449511387</v>
      </c>
      <c r="N62" s="43">
        <f ca="1">(E62/AVERAGE(OFFSET('元データ'!E$17:E$19,3*ROW(E49),0,$O62,1))-1)*100</f>
        <v>1.1040481766477317</v>
      </c>
      <c r="O62" s="42">
        <f t="shared" si="3"/>
        <v>3</v>
      </c>
    </row>
    <row r="63" spans="2:15" ht="13.5">
      <c r="B63" s="52" t="s">
        <v>68</v>
      </c>
      <c r="C63" s="43">
        <f ca="1">AVERAGE(OFFSET('元データ'!C$17:C$19,3*ROW(C54),0,$O63,1))</f>
        <v>101.43333333333334</v>
      </c>
      <c r="D63" s="43">
        <f ca="1">AVERAGE(OFFSET('元データ'!D$17:D$19,3*ROW(D54),0,$O63,1))</f>
        <v>100.86666666666667</v>
      </c>
      <c r="E63" s="43">
        <f ca="1">AVERAGE(OFFSET('元データ'!E$17:E$19,3*ROW(E54),0,$O63,1))</f>
        <v>101.89999999999999</v>
      </c>
      <c r="F63" s="43">
        <f ca="1">AVERAGE(OFFSET('元データ'!F$17:F$19,3*ROW(F54),0,$O63,1))</f>
        <v>100.90000000000002</v>
      </c>
      <c r="G63" s="43">
        <f ca="1">AVERAGE(OFFSET('元データ'!G$17:G$19,3*ROW(G54),0,$O63,1))</f>
        <v>99.76666666666665</v>
      </c>
      <c r="H63" s="43">
        <f ca="1">AVERAGE(OFFSET('元データ'!H$17:H$19,3*ROW(H54),0,$O63,1))</f>
        <v>102.59999999999998</v>
      </c>
      <c r="I63" s="43">
        <f ca="1">AVERAGE(OFFSET('元データ'!I$17:I$19,3*ROW(I54),0,$O63,1))</f>
        <v>99.53333333333335</v>
      </c>
      <c r="J63" s="43">
        <f ca="1">AVERAGE(OFFSET('元データ'!J$17:J$19,3*ROW(J54),0,$O63,1))</f>
        <v>97.90000000000002</v>
      </c>
      <c r="K63" s="43">
        <f ca="1">AVERAGE(OFFSET('元データ'!K$17:K$19,3*ROW(K54),0,$O63,1))</f>
        <v>106.26666666666667</v>
      </c>
      <c r="L63" s="43">
        <f ca="1">(C63/AVERAGE(OFFSET('元データ'!C$17:C$19,3*ROW(C50),0,$O63,1))-1)*100</f>
        <v>0.06576783952647602</v>
      </c>
      <c r="M63" s="43">
        <f ca="1">(D63/AVERAGE(OFFSET('元データ'!D$17:D$19,3*ROW(D50),0,$O63,1))-1)*100</f>
        <v>-1.2079660463597763</v>
      </c>
      <c r="N63" s="43">
        <f ca="1">(E63/AVERAGE(OFFSET('元データ'!E$17:E$19,3*ROW(E50),0,$O63,1))-1)*100</f>
        <v>2.8946482665768825</v>
      </c>
      <c r="O63" s="42">
        <f t="shared" si="3"/>
        <v>3</v>
      </c>
    </row>
    <row r="64" spans="2:15" ht="13.5">
      <c r="B64" s="52" t="s">
        <v>69</v>
      </c>
      <c r="C64" s="43">
        <f ca="1">AVERAGE(OFFSET('元データ'!C$17:C$19,3*ROW(C55),0,$O64,1))</f>
        <v>98.10000000000001</v>
      </c>
      <c r="D64" s="43">
        <f ca="1">AVERAGE(OFFSET('元データ'!D$17:D$19,3*ROW(D55),0,$O64,1))</f>
        <v>98.7</v>
      </c>
      <c r="E64" s="43">
        <f ca="1">AVERAGE(OFFSET('元データ'!E$17:E$19,3*ROW(E55),0,$O64,1))</f>
        <v>105.36666666666667</v>
      </c>
      <c r="F64" s="43">
        <f ca="1">AVERAGE(OFFSET('元データ'!F$17:F$19,3*ROW(F55),0,$O64,1))</f>
        <v>99.86666666666667</v>
      </c>
      <c r="G64" s="43">
        <f ca="1">AVERAGE(OFFSET('元データ'!G$17:G$19,3*ROW(G55),0,$O64,1))</f>
        <v>100.63333333333333</v>
      </c>
      <c r="H64" s="43">
        <f ca="1">AVERAGE(OFFSET('元データ'!H$17:H$19,3*ROW(H55),0,$O64,1))</f>
        <v>102.83333333333333</v>
      </c>
      <c r="I64" s="43">
        <f ca="1">AVERAGE(OFFSET('元データ'!I$17:I$19,3*ROW(I55),0,$O64,1))</f>
        <v>100.5</v>
      </c>
      <c r="J64" s="43">
        <f ca="1">AVERAGE(OFFSET('元データ'!J$17:J$19,3*ROW(J55),0,$O64,1))</f>
        <v>100.23333333333333</v>
      </c>
      <c r="K64" s="43">
        <f ca="1">AVERAGE(OFFSET('元データ'!K$17:K$19,3*ROW(K55),0,$O64,1))</f>
        <v>105.89999999999999</v>
      </c>
      <c r="L64" s="43">
        <f ca="1">(C64/AVERAGE(OFFSET('元データ'!C$17:C$19,3*ROW(C51),0,$O64,1))-1)*100</f>
        <v>-1.1752854264607038</v>
      </c>
      <c r="M64" s="43">
        <f ca="1">(D64/AVERAGE(OFFSET('元データ'!D$17:D$19,3*ROW(D51),0,$O64,1))-1)*100</f>
        <v>2.456747404844295</v>
      </c>
      <c r="N64" s="43">
        <f ca="1">(E64/AVERAGE(OFFSET('元データ'!E$17:E$19,3*ROW(E51),0,$O64,1))-1)*100</f>
        <v>1.6725635252492932</v>
      </c>
      <c r="O64" s="42">
        <f t="shared" si="3"/>
        <v>3</v>
      </c>
    </row>
    <row r="65" spans="1:15" ht="13.5">
      <c r="A65" s="51" t="s">
        <v>71</v>
      </c>
      <c r="B65" s="52" t="s">
        <v>66</v>
      </c>
      <c r="C65" s="43">
        <f ca="1">AVERAGE(OFFSET('元データ'!C$17:C$19,3*ROW(C56),0,$O65,1))</f>
        <v>95.06666666666668</v>
      </c>
      <c r="D65" s="43">
        <f ca="1">AVERAGE(OFFSET('元データ'!D$17:D$19,3*ROW(D56),0,$O65,1))</f>
        <v>97.13333333333333</v>
      </c>
      <c r="E65" s="43">
        <f ca="1">AVERAGE(OFFSET('元データ'!E$17:E$19,3*ROW(E56),0,$O65,1))</f>
        <v>103.73333333333335</v>
      </c>
      <c r="F65" s="43">
        <f ca="1">AVERAGE(OFFSET('元データ'!F$17:F$19,3*ROW(F56),0,$O65,1))</f>
        <v>98.7</v>
      </c>
      <c r="G65" s="43">
        <f ca="1">AVERAGE(OFFSET('元データ'!G$17:G$19,3*ROW(G56),0,$O65,1))</f>
        <v>97.8</v>
      </c>
      <c r="H65" s="43">
        <f ca="1">AVERAGE(OFFSET('元データ'!H$17:H$19,3*ROW(H56),0,$O65,1))</f>
        <v>105.23333333333335</v>
      </c>
      <c r="I65" s="43">
        <f ca="1">AVERAGE(OFFSET('元データ'!I$17:I$19,3*ROW(I56),0,$O65,1))</f>
        <v>101.3</v>
      </c>
      <c r="J65" s="43">
        <f ca="1">AVERAGE(OFFSET('元データ'!J$17:J$19,3*ROW(J56),0,$O65,1))</f>
        <v>101.89999999999999</v>
      </c>
      <c r="K65" s="43">
        <f ca="1">AVERAGE(OFFSET('元データ'!K$17:K$19,3*ROW(K56),0,$O65,1))</f>
        <v>107.33333333333333</v>
      </c>
      <c r="L65" s="43">
        <f ca="1">(C65/AVERAGE(OFFSET('元データ'!C$17:C$19,3*ROW(C52),0,$O65,1))-1)*100</f>
        <v>7.663269158172903</v>
      </c>
      <c r="M65" s="43">
        <f ca="1">(D65/AVERAGE(OFFSET('元データ'!D$17:D$19,3*ROW(D52),0,$O65,1))-1)*100</f>
        <v>6.622758873033274</v>
      </c>
      <c r="N65" s="43">
        <f ca="1">(E65/AVERAGE(OFFSET('元データ'!E$17:E$19,3*ROW(E52),0,$O65,1))-1)*100</f>
        <v>8.01804928844152</v>
      </c>
      <c r="O65" s="42">
        <f t="shared" si="3"/>
        <v>3</v>
      </c>
    </row>
    <row r="66" spans="2:15" ht="13.5">
      <c r="B66" s="52" t="s">
        <v>72</v>
      </c>
      <c r="C66" s="43">
        <f ca="1">AVERAGE(OFFSET('元データ'!C$17:C$19,3*ROW(C57),0,$O66,1))</f>
        <v>103.46666666666665</v>
      </c>
      <c r="D66" s="43">
        <f ca="1">AVERAGE(OFFSET('元データ'!D$17:D$19,3*ROW(D57),0,$O66,1))</f>
        <v>101.06666666666666</v>
      </c>
      <c r="E66" s="43">
        <f ca="1">AVERAGE(OFFSET('元データ'!E$17:E$19,3*ROW(E57),0,$O66,1))</f>
        <v>109.63333333333333</v>
      </c>
      <c r="F66" s="43">
        <f ca="1">AVERAGE(OFFSET('元データ'!F$17:F$19,3*ROW(F57),0,$O66,1))</f>
        <v>98.3</v>
      </c>
      <c r="G66" s="43">
        <f ca="1">AVERAGE(OFFSET('元データ'!G$17:G$19,3*ROW(G57),0,$O66,1))</f>
        <v>98.86666666666666</v>
      </c>
      <c r="H66" s="43">
        <f ca="1">AVERAGE(OFFSET('元データ'!H$17:H$19,3*ROW(H57),0,$O66,1))</f>
        <v>109.96666666666665</v>
      </c>
      <c r="I66" s="43">
        <f ca="1">AVERAGE(OFFSET('元データ'!I$17:I$19,3*ROW(I57),0,$O66,1))</f>
        <v>99.13333333333333</v>
      </c>
      <c r="J66" s="43">
        <f ca="1">AVERAGE(OFFSET('元データ'!J$17:J$19,3*ROW(J57),0,$O66,1))</f>
        <v>98.8</v>
      </c>
      <c r="K66" s="43">
        <f ca="1">AVERAGE(OFFSET('元データ'!K$17:K$19,3*ROW(K57),0,$O66,1))</f>
        <v>110.7</v>
      </c>
      <c r="L66" s="43">
        <f ca="1">(C66/AVERAGE(OFFSET('元データ'!C$17:C$19,3*ROW(C53),0,$O66,1))-1)*100</f>
        <v>7.108350586611434</v>
      </c>
      <c r="M66" s="43">
        <f ca="1">(D66/AVERAGE(OFFSET('元データ'!D$17:D$19,3*ROW(D53),0,$O66,1))-1)*100</f>
        <v>9.934735315445975</v>
      </c>
      <c r="N66" s="43">
        <f ca="1">(E66/AVERAGE(OFFSET('元データ'!E$17:E$19,3*ROW(E53),0,$O66,1))-1)*100</f>
        <v>8.835208471211086</v>
      </c>
      <c r="O66" s="42">
        <f t="shared" si="3"/>
        <v>3</v>
      </c>
    </row>
    <row r="67" spans="2:15" ht="13.5">
      <c r="B67" s="52" t="s">
        <v>68</v>
      </c>
      <c r="C67" s="43">
        <f ca="1">AVERAGE(OFFSET('元データ'!C$17:C$19,3*ROW(C58),0,$O67,1))</f>
        <v>96.56666666666666</v>
      </c>
      <c r="D67" s="43">
        <f ca="1">AVERAGE(OFFSET('元データ'!D$17:D$19,3*ROW(D58),0,$O67,1))</f>
        <v>96.8</v>
      </c>
      <c r="E67" s="43">
        <f ca="1">AVERAGE(OFFSET('元データ'!E$17:E$19,3*ROW(E58),0,$O67,1))</f>
        <v>107.16666666666667</v>
      </c>
      <c r="F67" s="43">
        <f ca="1">AVERAGE(OFFSET('元データ'!F$17:F$19,3*ROW(F58),0,$O67,1))</f>
        <v>96.13333333333334</v>
      </c>
      <c r="G67" s="43">
        <f ca="1">AVERAGE(OFFSET('元データ'!G$17:G$19,3*ROW(G58),0,$O67,1))</f>
        <v>95.93333333333334</v>
      </c>
      <c r="H67" s="43">
        <f ca="1">AVERAGE(OFFSET('元データ'!H$17:H$19,3*ROW(H58),0,$O67,1))</f>
        <v>108</v>
      </c>
      <c r="I67" s="43">
        <f ca="1">AVERAGE(OFFSET('元データ'!I$17:I$19,3*ROW(I58),0,$O67,1))</f>
        <v>95.86666666666667</v>
      </c>
      <c r="J67" s="43">
        <f ca="1">AVERAGE(OFFSET('元データ'!J$17:J$19,3*ROW(J58),0,$O67,1))</f>
        <v>94.63333333333333</v>
      </c>
      <c r="K67" s="43">
        <f ca="1">AVERAGE(OFFSET('元データ'!K$17:K$19,3*ROW(K58),0,$O67,1))</f>
        <v>112.06666666666666</v>
      </c>
      <c r="L67" s="43">
        <f ca="1">(C67/AVERAGE(OFFSET('元データ'!C$17:C$19,3*ROW(C54),0,$O67,1))-1)*100</f>
        <v>-4.797896812356239</v>
      </c>
      <c r="M67" s="43">
        <f ca="1">(D67/AVERAGE(OFFSET('元データ'!D$17:D$19,3*ROW(D54),0,$O67,1))-1)*100</f>
        <v>-4.031725049570401</v>
      </c>
      <c r="N67" s="43">
        <f ca="1">(E67/AVERAGE(OFFSET('元データ'!E$17:E$19,3*ROW(E54),0,$O67,1))-1)*100</f>
        <v>5.16846581615964</v>
      </c>
      <c r="O67" s="42">
        <f t="shared" si="3"/>
        <v>3</v>
      </c>
    </row>
    <row r="68" spans="2:15" ht="13.5">
      <c r="B68" s="52" t="s">
        <v>7</v>
      </c>
      <c r="C68" s="43">
        <f ca="1">AVERAGE(OFFSET('元データ'!C$17:C$19,3*ROW(C59),0,$O68,1))</f>
        <v>94.3</v>
      </c>
      <c r="D68" s="43">
        <f ca="1">AVERAGE(OFFSET('元データ'!D$17:D$19,3*ROW(D59),0,$O68,1))</f>
        <v>93.83333333333333</v>
      </c>
      <c r="E68" s="43">
        <f ca="1">AVERAGE(OFFSET('元データ'!E$17:E$19,3*ROW(E59),0,$O68,1))</f>
        <v>113.59999999999998</v>
      </c>
      <c r="F68" s="43">
        <f ca="1">AVERAGE(OFFSET('元データ'!F$17:F$19,3*ROW(F59),0,$O68,1))</f>
        <v>95.7</v>
      </c>
      <c r="G68" s="43">
        <f ca="1">AVERAGE(OFFSET('元データ'!G$17:G$19,3*ROW(G59),0,$O68,1))</f>
        <v>95.56666666666666</v>
      </c>
      <c r="H68" s="43">
        <f ca="1">AVERAGE(OFFSET('元データ'!H$17:H$19,3*ROW(H59),0,$O68,1))</f>
        <v>110.83333333333333</v>
      </c>
      <c r="I68" s="43">
        <f ca="1">AVERAGE(OFFSET('元データ'!I$17:I$19,3*ROW(I59),0,$O68,1))</f>
        <v>94.13333333333333</v>
      </c>
      <c r="J68" s="43">
        <f ca="1">AVERAGE(OFFSET('元データ'!J$17:J$19,3*ROW(J59),0,$O68,1))</f>
        <v>93.43333333333334</v>
      </c>
      <c r="K68" s="43">
        <f ca="1">AVERAGE(OFFSET('元データ'!K$17:K$19,3*ROW(K59),0,$O68,1))</f>
        <v>111.46666666666665</v>
      </c>
      <c r="L68" s="43">
        <f ca="1">(C68/AVERAGE(OFFSET('元データ'!C$17:C$19,3*ROW(C55),0,$O68,1))-1)*100</f>
        <v>-3.873598369011222</v>
      </c>
      <c r="M68" s="43">
        <f ca="1">(D68/AVERAGE(OFFSET('元データ'!D$17:D$19,3*ROW(D55),0,$O68,1))-1)*100</f>
        <v>-4.930766632894301</v>
      </c>
      <c r="N68" s="43">
        <f ca="1">(E68/AVERAGE(OFFSET('元データ'!E$17:E$19,3*ROW(E55),0,$O68,1))-1)*100</f>
        <v>7.813982916798445</v>
      </c>
      <c r="O68" s="42">
        <f aca="true" t="shared" si="4" ref="O68:O73">IF(ISERROR(LEFT(B68,1)*1),3,MOD(ABS(RIGHT(SUBSTITUTE(B68,"月",""),2)),3))</f>
        <v>3</v>
      </c>
    </row>
    <row r="69" spans="1:15" ht="13.5">
      <c r="A69" s="51" t="s">
        <v>73</v>
      </c>
      <c r="B69" s="52" t="s">
        <v>4</v>
      </c>
      <c r="C69" s="43">
        <f ca="1">AVERAGE(OFFSET('元データ'!C$17:C$19,3*ROW(C60),0,$O69,1))</f>
        <v>89.40000000000002</v>
      </c>
      <c r="D69" s="43">
        <f ca="1">AVERAGE(OFFSET('元データ'!D$17:D$19,3*ROW(D60),0,$O69,1))</f>
        <v>90.53333333333335</v>
      </c>
      <c r="E69" s="43">
        <f ca="1">AVERAGE(OFFSET('元データ'!E$17:E$19,3*ROW(E60),0,$O69,1))</f>
        <v>107.03333333333335</v>
      </c>
      <c r="F69" s="43">
        <f ca="1">AVERAGE(OFFSET('元データ'!F$17:F$19,3*ROW(F60),0,$O69,1))</f>
        <v>100.56666666666666</v>
      </c>
      <c r="G69" s="43">
        <f ca="1">AVERAGE(OFFSET('元データ'!G$17:G$19,3*ROW(G60),0,$O69,1))</f>
        <v>100.2</v>
      </c>
      <c r="H69" s="43">
        <f ca="1">AVERAGE(OFFSET('元データ'!H$17:H$19,3*ROW(H60),0,$O69,1))</f>
        <v>105.66666666666667</v>
      </c>
      <c r="I69" s="43">
        <f ca="1">AVERAGE(OFFSET('元データ'!I$17:I$19,3*ROW(I60),0,$O69,1))</f>
        <v>94.63333333333333</v>
      </c>
      <c r="J69" s="43">
        <f ca="1">AVERAGE(OFFSET('元データ'!J$17:J$19,3*ROW(J60),0,$O69,1))</f>
        <v>96.5</v>
      </c>
      <c r="K69" s="43">
        <f ca="1">AVERAGE(OFFSET('元データ'!K$17:K$19,3*ROW(K60),0,$O69,1))</f>
        <v>108.16666666666667</v>
      </c>
      <c r="L69" s="43">
        <f ca="1">(C69/AVERAGE(OFFSET('元データ'!C$17:C$19,3*ROW(C56),0,$O69,1))-1)*100</f>
        <v>-5.9607293127629575</v>
      </c>
      <c r="M69" s="43">
        <f ca="1">(D69/AVERAGE(OFFSET('元データ'!D$17:D$19,3*ROW(D56),0,$O69,1))-1)*100</f>
        <v>-6.794783802333537</v>
      </c>
      <c r="N69" s="43">
        <f ca="1">(E69/AVERAGE(OFFSET('元データ'!E$17:E$19,3*ROW(E56),0,$O69,1))-1)*100</f>
        <v>3.181233933161942</v>
      </c>
      <c r="O69" s="42">
        <f t="shared" si="4"/>
        <v>3</v>
      </c>
    </row>
    <row r="70" spans="2:15" ht="13.5">
      <c r="B70" s="52" t="s">
        <v>67</v>
      </c>
      <c r="C70" s="43">
        <f ca="1">AVERAGE(OFFSET('元データ'!C$17:C$19,3*ROW(C61),0,$O70,1))</f>
        <v>97.83333333333333</v>
      </c>
      <c r="D70" s="43">
        <f ca="1">AVERAGE(OFFSET('元データ'!D$17:D$19,3*ROW(D61),0,$O70,1))</f>
        <v>93.96666666666665</v>
      </c>
      <c r="E70" s="43">
        <f ca="1">AVERAGE(OFFSET('元データ'!E$17:E$19,3*ROW(E61),0,$O70,1))</f>
        <v>105.06666666666666</v>
      </c>
      <c r="F70" s="43">
        <f ca="1">AVERAGE(OFFSET('元データ'!F$17:F$19,3*ROW(F61),0,$O70,1))</f>
        <v>100.26666666666667</v>
      </c>
      <c r="G70" s="43">
        <f ca="1">AVERAGE(OFFSET('元データ'!G$17:G$19,3*ROW(G61),0,$O70,1))</f>
        <v>100.46666666666665</v>
      </c>
      <c r="H70" s="43">
        <f ca="1">AVERAGE(OFFSET('元データ'!H$17:H$19,3*ROW(H61),0,$O70,1))</f>
        <v>109.36666666666667</v>
      </c>
      <c r="I70" s="43">
        <f ca="1">AVERAGE(OFFSET('元データ'!I$17:I$19,3*ROW(I61),0,$O70,1))</f>
        <v>96.13333333333333</v>
      </c>
      <c r="J70" s="43">
        <f ca="1">AVERAGE(OFFSET('元データ'!J$17:J$19,3*ROW(J61),0,$O70,1))</f>
        <v>95.53333333333335</v>
      </c>
      <c r="K70" s="43">
        <f ca="1">AVERAGE(OFFSET('元データ'!K$17:K$19,3*ROW(K61),0,$O70,1))</f>
        <v>107.39999999999999</v>
      </c>
      <c r="L70" s="43">
        <f ca="1">(C70/AVERAGE(OFFSET('元データ'!C$17:C$19,3*ROW(C57),0,$O70,1))-1)*100</f>
        <v>-5.444587628865971</v>
      </c>
      <c r="M70" s="43">
        <f ca="1">(D70/AVERAGE(OFFSET('元データ'!D$17:D$19,3*ROW(D57),0,$O70,1))-1)*100</f>
        <v>-7.025065963060695</v>
      </c>
      <c r="N70" s="43">
        <f ca="1">(E70/AVERAGE(OFFSET('元データ'!E$17:E$19,3*ROW(E57),0,$O70,1))-1)*100</f>
        <v>-4.165399817573723</v>
      </c>
      <c r="O70" s="42">
        <f t="shared" si="4"/>
        <v>3</v>
      </c>
    </row>
    <row r="71" spans="2:15" ht="13.5">
      <c r="B71" s="52" t="s">
        <v>68</v>
      </c>
      <c r="C71" s="43">
        <f ca="1">AVERAGE(OFFSET('元データ'!C$17:C$19,3*ROW(C62),0,$O71,1))</f>
        <v>95.39999999999999</v>
      </c>
      <c r="D71" s="43">
        <f ca="1">AVERAGE(OFFSET('元データ'!D$17:D$19,3*ROW(D62),0,$O71,1))</f>
        <v>93.93333333333334</v>
      </c>
      <c r="E71" s="43">
        <f ca="1">AVERAGE(OFFSET('元データ'!E$17:E$19,3*ROW(E62),0,$O71,1))</f>
        <v>104.43333333333334</v>
      </c>
      <c r="F71" s="43">
        <f ca="1">AVERAGE(OFFSET('元データ'!F$17:F$19,3*ROW(F62),0,$O71,1))</f>
        <v>95.3</v>
      </c>
      <c r="G71" s="43">
        <f ca="1">AVERAGE(OFFSET('元データ'!G$17:G$19,3*ROW(G62),0,$O71,1))</f>
        <v>94.73333333333333</v>
      </c>
      <c r="H71" s="43">
        <f ca="1">AVERAGE(OFFSET('元データ'!H$17:H$19,3*ROW(H62),0,$O71,1))</f>
        <v>108.06666666666668</v>
      </c>
      <c r="I71" s="43">
        <f ca="1">AVERAGE(OFFSET('元データ'!I$17:I$19,3*ROW(I62),0,$O71,1))</f>
        <v>97.76666666666665</v>
      </c>
      <c r="J71" s="43">
        <f ca="1">AVERAGE(OFFSET('元データ'!J$17:J$19,3*ROW(J62),0,$O71,1))</f>
        <v>96.60000000000001</v>
      </c>
      <c r="K71" s="43">
        <f ca="1">AVERAGE(OFFSET('元データ'!K$17:K$19,3*ROW(K62),0,$O71,1))</f>
        <v>107.83333333333333</v>
      </c>
      <c r="L71" s="43">
        <f ca="1">(C71/AVERAGE(OFFSET('元データ'!C$17:C$19,3*ROW(C58),0,$O71,1))-1)*100</f>
        <v>-1.2081463583016983</v>
      </c>
      <c r="M71" s="43">
        <f ca="1">(D71/AVERAGE(OFFSET('元データ'!D$17:D$19,3*ROW(D58),0,$O71,1))-1)*100</f>
        <v>-2.9614325068870406</v>
      </c>
      <c r="N71" s="43">
        <f ca="1">(E71/AVERAGE(OFFSET('元データ'!E$17:E$19,3*ROW(E58),0,$O71,1))-1)*100</f>
        <v>-2.550544323483672</v>
      </c>
      <c r="O71" s="42">
        <f t="shared" si="4"/>
        <v>3</v>
      </c>
    </row>
    <row r="72" spans="2:15" ht="13.5">
      <c r="B72" s="72" t="s">
        <v>69</v>
      </c>
      <c r="C72" s="43">
        <f ca="1">AVERAGE(OFFSET('元データ'!C$17:C$19,3*ROW(C63),0,$O72,1))</f>
        <v>97</v>
      </c>
      <c r="D72" s="43">
        <f ca="1">AVERAGE(OFFSET('元データ'!D$17:D$19,3*ROW(D63),0,$O72,1))</f>
        <v>95.86666666666667</v>
      </c>
      <c r="E72" s="43">
        <f ca="1">AVERAGE(OFFSET('元データ'!E$17:E$19,3*ROW(E63),0,$O72,1))</f>
        <v>104.76666666666667</v>
      </c>
      <c r="F72" s="43">
        <f ca="1">AVERAGE(OFFSET('元データ'!F$17:F$19,3*ROW(F63),0,$O72,1))</f>
        <v>93.60000000000001</v>
      </c>
      <c r="G72" s="43">
        <f ca="1">AVERAGE(OFFSET('元データ'!G$17:G$19,3*ROW(G63),0,$O72,1))</f>
        <v>93.86666666666667</v>
      </c>
      <c r="H72" s="43">
        <f ca="1">AVERAGE(OFFSET('元データ'!H$17:H$19,3*ROW(H63),0,$O72,1))</f>
        <v>110.96666666666665</v>
      </c>
      <c r="I72" s="43">
        <f ca="1">AVERAGE(OFFSET('元データ'!I$17:I$19,3*ROW(I63),0,$O72,1))</f>
        <v>99.56666666666666</v>
      </c>
      <c r="J72" s="43">
        <f ca="1">AVERAGE(OFFSET('元データ'!J$17:J$19,3*ROW(J63),0,$O72,1))</f>
        <v>99.13333333333333</v>
      </c>
      <c r="K72" s="43">
        <f ca="1">AVERAGE(OFFSET('元データ'!K$17:K$19,3*ROW(K63),0,$O72,1))</f>
        <v>106.13333333333333</v>
      </c>
      <c r="L72" s="43">
        <f ca="1">(C72/AVERAGE(OFFSET('元データ'!C$17:C$19,3*ROW(C59),0,$O72,1))-1)*100</f>
        <v>2.8632025450689325</v>
      </c>
      <c r="M72" s="43">
        <f ca="1">(D72/AVERAGE(OFFSET('元データ'!D$17:D$19,3*ROW(D59),0,$O72,1))-1)*100</f>
        <v>2.1669626998223945</v>
      </c>
      <c r="N72" s="43">
        <f ca="1">(E72/AVERAGE(OFFSET('元データ'!E$17:E$19,3*ROW(E59),0,$O72,1))-1)*100</f>
        <v>-7.775821596244114</v>
      </c>
      <c r="O72" s="42">
        <f t="shared" si="4"/>
        <v>3</v>
      </c>
    </row>
    <row r="73" spans="1:15" ht="13.5">
      <c r="A73" s="51" t="s">
        <v>85</v>
      </c>
      <c r="B73" s="52" t="s">
        <v>4</v>
      </c>
      <c r="C73" s="43">
        <f ca="1">AVERAGE(OFFSET('元データ'!C$17:C$19,3*ROW(C64),0,$O73,1))</f>
        <v>96.8</v>
      </c>
      <c r="D73" s="43">
        <f ca="1">AVERAGE(OFFSET('元データ'!D$17:D$19,3*ROW(D64),0,$O73,1))</f>
        <v>97.43333333333332</v>
      </c>
      <c r="E73" s="43">
        <f ca="1">AVERAGE(OFFSET('元データ'!E$17:E$19,3*ROW(E64),0,$O73,1))</f>
        <v>102.8</v>
      </c>
      <c r="F73" s="43" t="e">
        <f ca="1">AVERAGE(OFFSET('元データ'!F$17:F$19,3*ROW(F64),0,$O73,1))</f>
        <v>#DIV/0!</v>
      </c>
      <c r="G73" s="43" t="e">
        <f ca="1">AVERAGE(OFFSET('元データ'!G$17:G$19,3*ROW(G64),0,$O73,1))</f>
        <v>#DIV/0!</v>
      </c>
      <c r="H73" s="43" t="e">
        <f ca="1">AVERAGE(OFFSET('元データ'!H$17:H$19,3*ROW(H64),0,$O73,1))</f>
        <v>#DIV/0!</v>
      </c>
      <c r="I73" s="43" t="e">
        <f ca="1">AVERAGE(OFFSET('元データ'!I$17:I$19,3*ROW(I64),0,$O73,1))</f>
        <v>#DIV/0!</v>
      </c>
      <c r="J73" s="43" t="e">
        <f ca="1">AVERAGE(OFFSET('元データ'!J$17:J$19,3*ROW(J64),0,$O73,1))</f>
        <v>#DIV/0!</v>
      </c>
      <c r="K73" s="43" t="e">
        <f ca="1">AVERAGE(OFFSET('元データ'!K$17:K$19,3*ROW(K64),0,$O73,1))</f>
        <v>#DIV/0!</v>
      </c>
      <c r="L73" s="43">
        <f ca="1">(C73/AVERAGE(OFFSET('元データ'!C$17:C$19,3*ROW(C60),0,$O73,1))-1)*100</f>
        <v>8.277404921700192</v>
      </c>
      <c r="M73" s="43">
        <f ca="1">(D73/AVERAGE(OFFSET('元データ'!D$17:D$19,3*ROW(D60),0,$O73,1))-1)*100</f>
        <v>7.621502209131048</v>
      </c>
      <c r="N73" s="43">
        <f ca="1">(E73/AVERAGE(OFFSET('元データ'!E$17:E$19,3*ROW(E60),0,$O73,1))-1)*100</f>
        <v>-3.9551541575833182</v>
      </c>
      <c r="O73" s="42">
        <f t="shared" si="4"/>
        <v>3</v>
      </c>
    </row>
    <row r="74" spans="2:15" ht="13.5">
      <c r="B74" s="52" t="s">
        <v>67</v>
      </c>
      <c r="C74" s="43">
        <f ca="1">AVERAGE(OFFSET('元データ'!C$17:C$19,3*ROW(C65),0,$O74,1))</f>
        <v>99.26666666666665</v>
      </c>
      <c r="D74" s="43">
        <f ca="1">AVERAGE(OFFSET('元データ'!D$17:D$19,3*ROW(D65),0,$O74,1))</f>
        <v>94.53333333333332</v>
      </c>
      <c r="E74" s="43">
        <f ca="1">AVERAGE(OFFSET('元データ'!E$17:E$19,3*ROW(E65),0,$O74,1))</f>
        <v>107.23333333333335</v>
      </c>
      <c r="F74" s="43" t="e">
        <f ca="1">AVERAGE(OFFSET('元データ'!F$17:F$19,3*ROW(F65),0,$O74,1))</f>
        <v>#DIV/0!</v>
      </c>
      <c r="G74" s="43" t="e">
        <f ca="1">AVERAGE(OFFSET('元データ'!G$17:G$19,3*ROW(G65),0,$O74,1))</f>
        <v>#DIV/0!</v>
      </c>
      <c r="H74" s="43" t="e">
        <f ca="1">AVERAGE(OFFSET('元データ'!H$17:H$19,3*ROW(H65),0,$O74,1))</f>
        <v>#DIV/0!</v>
      </c>
      <c r="I74" s="43" t="e">
        <f ca="1">AVERAGE(OFFSET('元データ'!I$17:I$19,3*ROW(I65),0,$O74,1))</f>
        <v>#DIV/0!</v>
      </c>
      <c r="J74" s="43" t="e">
        <f ca="1">AVERAGE(OFFSET('元データ'!J$17:J$19,3*ROW(J65),0,$O74,1))</f>
        <v>#DIV/0!</v>
      </c>
      <c r="K74" s="43" t="e">
        <f ca="1">AVERAGE(OFFSET('元データ'!K$17:K$19,3*ROW(K65),0,$O74,1))</f>
        <v>#DIV/0!</v>
      </c>
      <c r="L74" s="43">
        <f ca="1">(C74/AVERAGE(OFFSET('元データ'!C$17:C$19,3*ROW(C61),0,$O74,1))-1)*100</f>
        <v>1.4650766609880739</v>
      </c>
      <c r="M74" s="43">
        <f ca="1">(D74/AVERAGE(OFFSET('元データ'!D$17:D$19,3*ROW(D61),0,$O74,1))-1)*100</f>
        <v>0.6030507272082319</v>
      </c>
      <c r="N74" s="43">
        <f ca="1">(E74/AVERAGE(OFFSET('元データ'!E$17:E$19,3*ROW(E61),0,$O74,1))-1)*100</f>
        <v>2.0621827411167803</v>
      </c>
      <c r="O74" s="42">
        <f aca="true" t="shared" si="5" ref="O74:O80">IF(ISERROR(LEFT(B74,1)*1),3,MOD(ABS(RIGHT(SUBSTITUTE(B74,"月",""),2)),3))</f>
        <v>3</v>
      </c>
    </row>
    <row r="75" spans="2:15" ht="13.5">
      <c r="B75" s="52" t="s">
        <v>68</v>
      </c>
      <c r="C75" s="43">
        <f ca="1">AVERAGE(OFFSET('元データ'!C$17:C$19,3*ROW(C66),0,$O75,1))</f>
        <v>92.86666666666667</v>
      </c>
      <c r="D75" s="43">
        <f ca="1">AVERAGE(OFFSET('元データ'!D$17:D$19,3*ROW(D66),0,$O75,1))</f>
        <v>92.53333333333335</v>
      </c>
      <c r="E75" s="43">
        <f ca="1">AVERAGE(OFFSET('元データ'!E$17:E$19,3*ROW(E66),0,$O75,1))</f>
        <v>107.63333333333334</v>
      </c>
      <c r="F75" s="43" t="e">
        <f ca="1">AVERAGE(OFFSET('元データ'!F$17:F$19,3*ROW(F66),0,$O75,1))</f>
        <v>#DIV/0!</v>
      </c>
      <c r="G75" s="43" t="e">
        <f ca="1">AVERAGE(OFFSET('元データ'!G$17:G$19,3*ROW(G66),0,$O75,1))</f>
        <v>#DIV/0!</v>
      </c>
      <c r="H75" s="43" t="e">
        <f ca="1">AVERAGE(OFFSET('元データ'!H$17:H$19,3*ROW(H66),0,$O75,1))</f>
        <v>#DIV/0!</v>
      </c>
      <c r="I75" s="43" t="e">
        <f ca="1">AVERAGE(OFFSET('元データ'!I$17:I$19,3*ROW(I66),0,$O75,1))</f>
        <v>#DIV/0!</v>
      </c>
      <c r="J75" s="43" t="e">
        <f ca="1">AVERAGE(OFFSET('元データ'!J$17:J$19,3*ROW(J66),0,$O75,1))</f>
        <v>#DIV/0!</v>
      </c>
      <c r="K75" s="43" t="e">
        <f ca="1">AVERAGE(OFFSET('元データ'!K$17:K$19,3*ROW(K66),0,$O75,1))</f>
        <v>#DIV/0!</v>
      </c>
      <c r="L75" s="43">
        <f ca="1">(C75/AVERAGE(OFFSET('元データ'!C$17:C$19,3*ROW(C62),0,$O75,1))-1)*100</f>
        <v>-2.655485674353586</v>
      </c>
      <c r="M75" s="43">
        <f ca="1">(D75/AVERAGE(OFFSET('元データ'!D$17:D$19,3*ROW(D62),0,$O75,1))-1)*100</f>
        <v>-1.490418736692678</v>
      </c>
      <c r="N75" s="43">
        <f ca="1">(E75/AVERAGE(OFFSET('元データ'!E$17:E$19,3*ROW(E62),0,$O75,1))-1)*100</f>
        <v>3.0641557612512083</v>
      </c>
      <c r="O75" s="42">
        <f t="shared" si="5"/>
        <v>3</v>
      </c>
    </row>
    <row r="76" spans="2:15" ht="13.5">
      <c r="B76" s="72" t="s">
        <v>69</v>
      </c>
      <c r="C76" s="43">
        <f ca="1">AVERAGE(OFFSET('元データ'!C$17:C$19,3*ROW(C67),0,$O76,1))</f>
        <v>92.03333333333335</v>
      </c>
      <c r="D76" s="43">
        <f ca="1">AVERAGE(OFFSET('元データ'!D$17:D$19,3*ROW(D67),0,$O76,1))</f>
        <v>91.93333333333334</v>
      </c>
      <c r="E76" s="43">
        <f ca="1">AVERAGE(OFFSET('元データ'!E$17:E$19,3*ROW(E67),0,$O76,1))</f>
        <v>103.76666666666667</v>
      </c>
      <c r="F76" s="43" t="e">
        <f ca="1">AVERAGE(OFFSET('元データ'!F$17:F$19,3*ROW(F67),0,$O76,1))</f>
        <v>#DIV/0!</v>
      </c>
      <c r="G76" s="43" t="e">
        <f ca="1">AVERAGE(OFFSET('元データ'!G$17:G$19,3*ROW(G67),0,$O76,1))</f>
        <v>#DIV/0!</v>
      </c>
      <c r="H76" s="43" t="e">
        <f ca="1">AVERAGE(OFFSET('元データ'!H$17:H$19,3*ROW(H67),0,$O76,1))</f>
        <v>#DIV/0!</v>
      </c>
      <c r="I76" s="43" t="e">
        <f ca="1">AVERAGE(OFFSET('元データ'!I$17:I$19,3*ROW(I67),0,$O76,1))</f>
        <v>#DIV/0!</v>
      </c>
      <c r="J76" s="43" t="e">
        <f ca="1">AVERAGE(OFFSET('元データ'!J$17:J$19,3*ROW(J67),0,$O76,1))</f>
        <v>#DIV/0!</v>
      </c>
      <c r="K76" s="43" t="e">
        <f ca="1">AVERAGE(OFFSET('元データ'!K$17:K$19,3*ROW(K67),0,$O76,1))</f>
        <v>#DIV/0!</v>
      </c>
      <c r="L76" s="43">
        <f ca="1">(C76/AVERAGE(OFFSET('元データ'!C$17:C$19,3*ROW(C63),0,$O76,1))-1)*100</f>
        <v>-5.120274914089329</v>
      </c>
      <c r="M76" s="43">
        <f ca="1">(D76/AVERAGE(OFFSET('元データ'!D$17:D$19,3*ROW(D63),0,$O76,1))-1)*100</f>
        <v>-4.102920723226711</v>
      </c>
      <c r="N76" s="43">
        <f ca="1">(E76/AVERAGE(OFFSET('元データ'!E$17:E$19,3*ROW(E63),0,$O76,1))-1)*100</f>
        <v>-0.9545020680878147</v>
      </c>
      <c r="O76" s="42">
        <f t="shared" si="5"/>
        <v>3</v>
      </c>
    </row>
    <row r="77" spans="1:15" ht="13.5">
      <c r="A77" s="51" t="s">
        <v>86</v>
      </c>
      <c r="B77" s="52" t="s">
        <v>4</v>
      </c>
      <c r="C77" s="43">
        <f ca="1">AVERAGE(OFFSET('元データ'!C$17:C$19,3*ROW(C68),0,$O77,1))</f>
        <v>92.06666666666666</v>
      </c>
      <c r="D77" s="43">
        <f ca="1">AVERAGE(OFFSET('元データ'!D$17:D$19,3*ROW(D68),0,$O77,1))</f>
        <v>91.43333333333332</v>
      </c>
      <c r="E77" s="43">
        <f ca="1">AVERAGE(OFFSET('元データ'!E$17:E$19,3*ROW(E68),0,$O77,1))</f>
        <v>102.8</v>
      </c>
      <c r="F77" s="43" t="e">
        <f ca="1">AVERAGE(OFFSET('元データ'!F$17:F$19,3*ROW(F68),0,$O77,1))</f>
        <v>#DIV/0!</v>
      </c>
      <c r="G77" s="43" t="e">
        <f ca="1">AVERAGE(OFFSET('元データ'!G$17:G$19,3*ROW(G68),0,$O77,1))</f>
        <v>#DIV/0!</v>
      </c>
      <c r="H77" s="43" t="e">
        <f ca="1">AVERAGE(OFFSET('元データ'!H$17:H$19,3*ROW(H68),0,$O77,1))</f>
        <v>#DIV/0!</v>
      </c>
      <c r="I77" s="43" t="e">
        <f ca="1">AVERAGE(OFFSET('元データ'!I$17:I$19,3*ROW(I68),0,$O77,1))</f>
        <v>#DIV/0!</v>
      </c>
      <c r="J77" s="43" t="e">
        <f ca="1">AVERAGE(OFFSET('元データ'!J$17:J$19,3*ROW(J68),0,$O77,1))</f>
        <v>#DIV/0!</v>
      </c>
      <c r="K77" s="43" t="e">
        <f ca="1">AVERAGE(OFFSET('元データ'!K$17:K$19,3*ROW(K68),0,$O77,1))</f>
        <v>#DIV/0!</v>
      </c>
      <c r="L77" s="43">
        <f ca="1">(C77/AVERAGE(OFFSET('元データ'!C$17:C$19,3*ROW(C64),0,$O77,1))-1)*100</f>
        <v>-4.8898071625344315</v>
      </c>
      <c r="M77" s="43">
        <f ca="1">(D77/AVERAGE(OFFSET('元データ'!D$17:D$19,3*ROW(D64),0,$O77,1))-1)*100</f>
        <v>-6.15805679096818</v>
      </c>
      <c r="N77" s="43">
        <f ca="1">(E77/AVERAGE(OFFSET('元データ'!E$17:E$19,3*ROW(E64),0,$O77,1))-1)*100</f>
        <v>0</v>
      </c>
      <c r="O77" s="42">
        <f t="shared" si="5"/>
        <v>3</v>
      </c>
    </row>
    <row r="78" spans="2:15" ht="13.5">
      <c r="B78" s="52" t="s">
        <v>67</v>
      </c>
      <c r="C78" s="43">
        <f ca="1">AVERAGE(OFFSET('元データ'!C$17:C$19,3*ROW(C69),0,$O78,1))</f>
        <v>95.36666666666667</v>
      </c>
      <c r="D78" s="43">
        <f ca="1">AVERAGE(OFFSET('元データ'!D$17:D$19,3*ROW(D69),0,$O78,1))</f>
        <v>88.73333333333335</v>
      </c>
      <c r="E78" s="43">
        <f ca="1">AVERAGE(OFFSET('元データ'!E$17:E$19,3*ROW(E69),0,$O78,1))</f>
        <v>114.96666666666665</v>
      </c>
      <c r="F78" s="43" t="e">
        <f ca="1">AVERAGE(OFFSET('元データ'!F$17:F$19,3*ROW(F69),0,$O78,1))</f>
        <v>#DIV/0!</v>
      </c>
      <c r="G78" s="43" t="e">
        <f ca="1">AVERAGE(OFFSET('元データ'!G$17:G$19,3*ROW(G69),0,$O78,1))</f>
        <v>#DIV/0!</v>
      </c>
      <c r="H78" s="43" t="e">
        <f ca="1">AVERAGE(OFFSET('元データ'!H$17:H$19,3*ROW(H69),0,$O78,1))</f>
        <v>#DIV/0!</v>
      </c>
      <c r="I78" s="43" t="e">
        <f ca="1">AVERAGE(OFFSET('元データ'!I$17:I$19,3*ROW(I69),0,$O78,1))</f>
        <v>#DIV/0!</v>
      </c>
      <c r="J78" s="43" t="e">
        <f ca="1">AVERAGE(OFFSET('元データ'!J$17:J$19,3*ROW(J69),0,$O78,1))</f>
        <v>#DIV/0!</v>
      </c>
      <c r="K78" s="43" t="e">
        <f ca="1">AVERAGE(OFFSET('元データ'!K$17:K$19,3*ROW(K69),0,$O78,1))</f>
        <v>#DIV/0!</v>
      </c>
      <c r="L78" s="43">
        <f ca="1">(C78/AVERAGE(OFFSET('元データ'!C$17:C$19,3*ROW(C65),0,$O78,1))-1)*100</f>
        <v>-3.9288112827400745</v>
      </c>
      <c r="M78" s="43">
        <f ca="1">(D78/AVERAGE(OFFSET('元データ'!D$17:D$19,3*ROW(D65),0,$O78,1))-1)*100</f>
        <v>-6.135401974612098</v>
      </c>
      <c r="N78" s="43">
        <f ca="1">(E78/AVERAGE(OFFSET('元データ'!E$17:E$19,3*ROW(E65),0,$O78,1))-1)*100</f>
        <v>7.211687907988784</v>
      </c>
      <c r="O78" s="42">
        <f t="shared" si="5"/>
        <v>3</v>
      </c>
    </row>
    <row r="79" spans="2:15" ht="13.5">
      <c r="B79" s="52" t="s">
        <v>68</v>
      </c>
      <c r="C79" s="43">
        <f ca="1">AVERAGE(OFFSET('元データ'!C$17:C$19,3*ROW(C70),0,$O79,1))</f>
        <v>89.16666666666667</v>
      </c>
      <c r="D79" s="43">
        <f ca="1">AVERAGE(OFFSET('元データ'!D$17:D$19,3*ROW(D70),0,$O79,1))</f>
        <v>86.96666666666665</v>
      </c>
      <c r="E79" s="43">
        <f ca="1">AVERAGE(OFFSET('元データ'!E$17:E$19,3*ROW(E70),0,$O79,1))</f>
        <v>117.46666666666665</v>
      </c>
      <c r="F79" s="43" t="e">
        <f ca="1">AVERAGE(OFFSET('元データ'!F$17:F$19,3*ROW(F70),0,$O79,1))</f>
        <v>#DIV/0!</v>
      </c>
      <c r="G79" s="43" t="e">
        <f ca="1">AVERAGE(OFFSET('元データ'!G$17:G$19,3*ROW(G70),0,$O79,1))</f>
        <v>#DIV/0!</v>
      </c>
      <c r="H79" s="43" t="e">
        <f ca="1">AVERAGE(OFFSET('元データ'!H$17:H$19,3*ROW(H70),0,$O79,1))</f>
        <v>#DIV/0!</v>
      </c>
      <c r="I79" s="43" t="e">
        <f ca="1">AVERAGE(OFFSET('元データ'!I$17:I$19,3*ROW(I70),0,$O79,1))</f>
        <v>#DIV/0!</v>
      </c>
      <c r="J79" s="43" t="e">
        <f ca="1">AVERAGE(OFFSET('元データ'!J$17:J$19,3*ROW(J70),0,$O79,1))</f>
        <v>#DIV/0!</v>
      </c>
      <c r="K79" s="43" t="e">
        <f ca="1">AVERAGE(OFFSET('元データ'!K$17:K$19,3*ROW(K70),0,$O79,1))</f>
        <v>#DIV/0!</v>
      </c>
      <c r="L79" s="43">
        <f ca="1">(C79/AVERAGE(OFFSET('元データ'!C$17:C$19,3*ROW(C66),0,$O79,1))-1)*100</f>
        <v>-3.9842067480258425</v>
      </c>
      <c r="M79" s="43">
        <f ca="1">(D79/AVERAGE(OFFSET('元データ'!D$17:D$19,3*ROW(D66),0,$O79,1))-1)*100</f>
        <v>-6.01585014409225</v>
      </c>
      <c r="N79" s="43">
        <f ca="1">(E79/AVERAGE(OFFSET('元データ'!E$17:E$19,3*ROW(E66),0,$O79,1))-1)*100</f>
        <v>9.135955404149865</v>
      </c>
      <c r="O79" s="42">
        <f t="shared" si="5"/>
        <v>3</v>
      </c>
    </row>
    <row r="80" spans="2:15" ht="13.5">
      <c r="B80" s="72" t="s">
        <v>69</v>
      </c>
      <c r="C80" s="43">
        <f ca="1">AVERAGE(OFFSET('元データ'!C$17:C$19,3*ROW(C71),0,$O80,1))</f>
        <v>91.43333333333334</v>
      </c>
      <c r="D80" s="43">
        <f ca="1">AVERAGE(OFFSET('元データ'!D$17:D$19,3*ROW(D71),0,$O80,1))</f>
        <v>86.56666666666668</v>
      </c>
      <c r="E80" s="43">
        <f ca="1">AVERAGE(OFFSET('元データ'!E$17:E$19,3*ROW(E71),0,$O80,1))</f>
        <v>122.13333333333333</v>
      </c>
      <c r="F80" s="43" t="e">
        <f ca="1">AVERAGE(OFFSET('元データ'!F$17:F$19,3*ROW(F71),0,$O80,1))</f>
        <v>#DIV/0!</v>
      </c>
      <c r="G80" s="43" t="e">
        <f ca="1">AVERAGE(OFFSET('元データ'!G$17:G$19,3*ROW(G71),0,$O80,1))</f>
        <v>#DIV/0!</v>
      </c>
      <c r="H80" s="43" t="e">
        <f ca="1">AVERAGE(OFFSET('元データ'!H$17:H$19,3*ROW(H71),0,$O80,1))</f>
        <v>#DIV/0!</v>
      </c>
      <c r="I80" s="43" t="e">
        <f ca="1">AVERAGE(OFFSET('元データ'!I$17:I$19,3*ROW(I71),0,$O80,1))</f>
        <v>#DIV/0!</v>
      </c>
      <c r="J80" s="43" t="e">
        <f ca="1">AVERAGE(OFFSET('元データ'!J$17:J$19,3*ROW(J71),0,$O80,1))</f>
        <v>#DIV/0!</v>
      </c>
      <c r="K80" s="43" t="e">
        <f ca="1">AVERAGE(OFFSET('元データ'!K$17:K$19,3*ROW(K71),0,$O80,1))</f>
        <v>#DIV/0!</v>
      </c>
      <c r="L80" s="43">
        <f ca="1">(C80/AVERAGE(OFFSET('元データ'!C$17:C$19,3*ROW(C67),0,$O80,1))-1)*100</f>
        <v>-0.6519377037305429</v>
      </c>
      <c r="M80" s="43">
        <f ca="1">(D80/AVERAGE(OFFSET('元データ'!D$17:D$19,3*ROW(D67),0,$O80,1))-1)*100</f>
        <v>-5.8375634517766395</v>
      </c>
      <c r="N80" s="43">
        <f ca="1">(E80/AVERAGE(OFFSET('元データ'!E$17:E$19,3*ROW(E67),0,$O80,1))-1)*100</f>
        <v>17.699967876646316</v>
      </c>
      <c r="O80" s="42">
        <f t="shared" si="5"/>
        <v>3</v>
      </c>
    </row>
  </sheetData>
  <sheetProtection/>
  <conditionalFormatting sqref="L13:N58">
    <cfRule type="cellIs" priority="1" dxfId="1" operator="greaterThan" stopIfTrue="1">
      <formula>0</formula>
    </cfRule>
    <cfRule type="cellIs" priority="2" dxfId="0" operator="lessThan" stopIfTrue="1">
      <formula>0</formula>
    </cfRule>
  </conditionalFormatting>
  <printOptions/>
  <pageMargins left="0.7874015748031497" right="0.7874015748031497" top="0" bottom="0" header="0.5118110236220472" footer="0.5118110236220472"/>
  <pageSetup fitToHeight="1" fitToWidth="1"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2:O61"/>
  <sheetViews>
    <sheetView showGridLines="0" tabSelected="1" view="pageBreakPreview" zoomScale="115" zoomScaleSheetLayoutView="115" zoomScalePageLayoutView="0" workbookViewId="0" topLeftCell="A1">
      <selection activeCell="J58" sqref="J58"/>
    </sheetView>
  </sheetViews>
  <sheetFormatPr defaultColWidth="9.00390625" defaultRowHeight="13.5"/>
  <cols>
    <col min="1" max="1" width="3.75390625" style="0" customWidth="1"/>
    <col min="9" max="9" width="2.75390625" style="0" customWidth="1"/>
    <col min="10" max="10" width="13.625" style="0" customWidth="1"/>
    <col min="11" max="11" width="1.25" style="0" customWidth="1"/>
  </cols>
  <sheetData>
    <row r="2" ht="13.5">
      <c r="B2" s="12"/>
    </row>
    <row r="3" spans="1:8" ht="18.75">
      <c r="A3" s="71"/>
      <c r="B3" s="84" t="s">
        <v>83</v>
      </c>
      <c r="H3" s="8"/>
    </row>
    <row r="5" spans="5:15" s="1" customFormat="1" ht="13.5">
      <c r="E5" s="5" t="s">
        <v>13</v>
      </c>
      <c r="F5" s="2"/>
      <c r="G5" s="2"/>
      <c r="J5" s="3"/>
      <c r="K5" s="3"/>
      <c r="L5" s="3"/>
      <c r="M5" s="3"/>
      <c r="N5" s="3"/>
      <c r="O5" s="3"/>
    </row>
    <row r="6" spans="4:15" s="1" customFormat="1" ht="13.5">
      <c r="D6" s="6" t="s">
        <v>3</v>
      </c>
      <c r="E6" s="1" t="s">
        <v>13</v>
      </c>
      <c r="G6" s="2"/>
      <c r="J6" s="3"/>
      <c r="K6" s="3"/>
      <c r="L6" s="3"/>
      <c r="M6" s="3"/>
      <c r="N6" s="3"/>
      <c r="O6" s="3"/>
    </row>
    <row r="7" spans="4:15" s="1" customFormat="1" ht="13.5">
      <c r="D7" s="5" t="s">
        <v>3</v>
      </c>
      <c r="E7" s="18" t="s">
        <v>17</v>
      </c>
      <c r="G7" s="2"/>
      <c r="J7" s="3"/>
      <c r="K7" s="3"/>
      <c r="L7" s="3"/>
      <c r="M7" s="3"/>
      <c r="N7" s="3"/>
      <c r="O7" s="3"/>
    </row>
    <row r="8" spans="3:15" s="1" customFormat="1" ht="13.5">
      <c r="C8" s="11" t="s">
        <v>3</v>
      </c>
      <c r="D8" s="5" t="s">
        <v>3</v>
      </c>
      <c r="E8" s="6" t="s">
        <v>3</v>
      </c>
      <c r="G8" s="4"/>
      <c r="J8" s="17"/>
      <c r="K8" s="17"/>
      <c r="L8" s="17"/>
      <c r="M8" s="17"/>
      <c r="N8" s="17"/>
      <c r="O8" s="17"/>
    </row>
    <row r="9" spans="3:15" s="1" customFormat="1" ht="13.5">
      <c r="C9" s="7" t="s">
        <v>3</v>
      </c>
      <c r="E9" s="19" t="s">
        <v>18</v>
      </c>
      <c r="G9" s="2"/>
      <c r="J9" s="17"/>
      <c r="K9" s="17"/>
      <c r="L9" s="17"/>
      <c r="M9" s="17"/>
      <c r="N9" s="17"/>
      <c r="O9" s="17"/>
    </row>
    <row r="10" spans="4:15" s="1" customFormat="1" ht="13.5">
      <c r="D10" s="18" t="s">
        <v>34</v>
      </c>
      <c r="E10" s="13" t="s">
        <v>3</v>
      </c>
      <c r="G10" s="2"/>
      <c r="J10" s="3"/>
      <c r="K10" s="3"/>
      <c r="L10" s="3"/>
      <c r="M10" s="3"/>
      <c r="N10" s="3"/>
      <c r="O10" s="3"/>
    </row>
    <row r="11" spans="3:15" s="1" customFormat="1" ht="13.5">
      <c r="C11" s="9" t="s">
        <v>13</v>
      </c>
      <c r="D11" s="9" t="s">
        <v>3</v>
      </c>
      <c r="E11" s="7" t="s">
        <v>3</v>
      </c>
      <c r="F11" s="19" t="s">
        <v>33</v>
      </c>
      <c r="G11" s="2"/>
      <c r="J11" s="3"/>
      <c r="K11" s="3"/>
      <c r="L11" s="3"/>
      <c r="M11" s="3"/>
      <c r="N11" s="3"/>
      <c r="O11" s="3"/>
    </row>
    <row r="12" spans="3:15" s="1" customFormat="1" ht="13.5">
      <c r="C12" s="6" t="s">
        <v>3</v>
      </c>
      <c r="D12" s="2" t="s">
        <v>35</v>
      </c>
      <c r="E12" s="7" t="s">
        <v>3</v>
      </c>
      <c r="F12" s="5" t="s">
        <v>3</v>
      </c>
      <c r="G12" s="4" t="s">
        <v>31</v>
      </c>
      <c r="J12" s="17"/>
      <c r="K12" s="17"/>
      <c r="L12" s="17"/>
      <c r="M12" s="17"/>
      <c r="N12" s="17"/>
      <c r="O12" s="17"/>
    </row>
    <row r="13" spans="4:15" s="1" customFormat="1" ht="13.5">
      <c r="D13" s="14" t="s">
        <v>3</v>
      </c>
      <c r="E13" s="15" t="s">
        <v>3</v>
      </c>
      <c r="F13" s="18" t="s">
        <v>32</v>
      </c>
      <c r="G13" s="2"/>
      <c r="J13" s="3"/>
      <c r="K13" s="3"/>
      <c r="L13" s="3"/>
      <c r="M13" s="3"/>
      <c r="N13" s="3"/>
      <c r="O13" s="3"/>
    </row>
    <row r="14" spans="4:15" s="1" customFormat="1" ht="13.5">
      <c r="D14" s="16" t="s">
        <v>3</v>
      </c>
      <c r="E14" s="13" t="s">
        <v>3</v>
      </c>
      <c r="F14" s="1" t="s">
        <v>13</v>
      </c>
      <c r="G14" s="2"/>
      <c r="J14" s="3"/>
      <c r="K14" s="3"/>
      <c r="L14" s="3"/>
      <c r="M14" s="3"/>
      <c r="N14" s="3"/>
      <c r="O14" s="3"/>
    </row>
    <row r="15" spans="4:15" s="1" customFormat="1" ht="13.5">
      <c r="D15" s="10" t="s">
        <v>3</v>
      </c>
      <c r="E15" s="6" t="s">
        <v>3</v>
      </c>
      <c r="F15" s="2" t="s">
        <v>28</v>
      </c>
      <c r="G15" s="2" t="s">
        <v>29</v>
      </c>
      <c r="J15" s="3"/>
      <c r="K15" s="3"/>
      <c r="L15" s="3"/>
      <c r="M15" s="3"/>
      <c r="N15" s="3"/>
      <c r="O15" s="3"/>
    </row>
    <row r="16" spans="5:15" s="1" customFormat="1" ht="13.5">
      <c r="E16" s="18" t="s">
        <v>19</v>
      </c>
      <c r="G16" s="4"/>
      <c r="J16" s="17"/>
      <c r="K16" s="17"/>
      <c r="L16" s="17"/>
      <c r="M16" s="17"/>
      <c r="N16" s="17"/>
      <c r="O16" s="17"/>
    </row>
    <row r="17" spans="4:10" s="1" customFormat="1" ht="13.5">
      <c r="D17" s="18" t="s">
        <v>36</v>
      </c>
      <c r="G17" s="2"/>
      <c r="H17" s="4" t="s">
        <v>30</v>
      </c>
      <c r="I17"/>
      <c r="J17"/>
    </row>
    <row r="18" spans="6:10" s="1" customFormat="1" ht="13.5">
      <c r="F18" s="21" t="s">
        <v>25</v>
      </c>
      <c r="G18" s="2" t="s">
        <v>24</v>
      </c>
      <c r="H18"/>
      <c r="I18"/>
      <c r="J18"/>
    </row>
    <row r="19" spans="6:7" s="1" customFormat="1" ht="13.5">
      <c r="F19" s="19" t="s">
        <v>26</v>
      </c>
      <c r="G19" s="2" t="s">
        <v>27</v>
      </c>
    </row>
    <row r="20" ht="13.5">
      <c r="E20" s="4" t="s">
        <v>37</v>
      </c>
    </row>
    <row r="21" ht="13.5">
      <c r="E21" s="4" t="s">
        <v>20</v>
      </c>
    </row>
    <row r="22" spans="6:7" ht="13.5">
      <c r="F22" s="20" t="s">
        <v>21</v>
      </c>
      <c r="G22" s="4" t="s">
        <v>23</v>
      </c>
    </row>
    <row r="23" ht="14.25" customHeight="1"/>
    <row r="24" ht="13.5">
      <c r="F24" s="4" t="s">
        <v>22</v>
      </c>
    </row>
    <row r="27" ht="13.5" customHeight="1"/>
    <row r="30" ht="13.5" customHeight="1">
      <c r="G30" s="24"/>
    </row>
    <row r="31" ht="13.5" customHeight="1">
      <c r="G31" s="24"/>
    </row>
    <row r="32" ht="13.5" customHeight="1">
      <c r="G32" s="24"/>
    </row>
    <row r="33" ht="13.5" customHeight="1">
      <c r="G33" s="24"/>
    </row>
    <row r="34" ht="13.5" customHeight="1">
      <c r="G34" s="24"/>
    </row>
    <row r="35" ht="13.5" customHeight="1">
      <c r="G35" s="24"/>
    </row>
    <row r="36" ht="13.5" customHeight="1">
      <c r="G36" s="24"/>
    </row>
    <row r="37" ht="13.5" customHeight="1">
      <c r="G37" s="24"/>
    </row>
    <row r="38" ht="13.5" customHeight="1">
      <c r="G38" s="24"/>
    </row>
    <row r="39" spans="9:14" ht="13.5">
      <c r="I39" s="24"/>
      <c r="N39" s="24"/>
    </row>
    <row r="40" spans="9:14" ht="13.5">
      <c r="I40" s="24"/>
      <c r="N40" s="24"/>
    </row>
    <row r="41" spans="2:10" ht="5.25" customHeight="1" thickBot="1">
      <c r="B41" s="24"/>
      <c r="C41" s="24"/>
      <c r="D41" s="24"/>
      <c r="E41" s="24"/>
      <c r="F41" s="24"/>
      <c r="G41" s="24"/>
      <c r="H41" s="24"/>
      <c r="I41" s="24"/>
      <c r="J41" s="24"/>
    </row>
    <row r="42" spans="2:10" ht="24.75" customHeight="1" thickTop="1">
      <c r="B42" s="73" t="s">
        <v>74</v>
      </c>
      <c r="C42" s="74"/>
      <c r="D42" s="74"/>
      <c r="E42" s="74"/>
      <c r="F42" s="74"/>
      <c r="G42" s="74"/>
      <c r="H42" s="74"/>
      <c r="I42" s="74"/>
      <c r="J42" s="75"/>
    </row>
    <row r="43" spans="2:10" ht="13.5">
      <c r="B43" s="76" t="s">
        <v>79</v>
      </c>
      <c r="C43" s="24"/>
      <c r="D43" s="24"/>
      <c r="E43" s="24"/>
      <c r="F43" s="24"/>
      <c r="G43" s="24"/>
      <c r="H43" s="24"/>
      <c r="I43" s="24"/>
      <c r="J43" s="77"/>
    </row>
    <row r="44" spans="2:10" ht="13.5">
      <c r="B44" s="78"/>
      <c r="C44" s="24"/>
      <c r="D44" s="23"/>
      <c r="E44" s="24"/>
      <c r="F44" s="24"/>
      <c r="G44" s="24"/>
      <c r="H44" s="24"/>
      <c r="I44" s="24"/>
      <c r="J44" s="77"/>
    </row>
    <row r="45" spans="2:10" ht="14.25">
      <c r="B45" s="79" t="s">
        <v>75</v>
      </c>
      <c r="C45" s="24"/>
      <c r="D45" s="24"/>
      <c r="E45" s="24"/>
      <c r="F45" s="24"/>
      <c r="G45" s="24"/>
      <c r="H45" s="24"/>
      <c r="I45" s="24"/>
      <c r="J45" s="77"/>
    </row>
    <row r="46" spans="2:10" ht="13.5">
      <c r="B46" s="76" t="s">
        <v>80</v>
      </c>
      <c r="C46" s="24"/>
      <c r="D46" s="24"/>
      <c r="E46" s="24"/>
      <c r="F46" s="24"/>
      <c r="G46" s="24"/>
      <c r="H46" s="24"/>
      <c r="I46" s="24"/>
      <c r="J46" s="77"/>
    </row>
    <row r="47" spans="2:10" ht="13.5">
      <c r="B47" s="76" t="s">
        <v>81</v>
      </c>
      <c r="C47" s="24"/>
      <c r="D47" s="23"/>
      <c r="E47" s="24"/>
      <c r="F47" s="24"/>
      <c r="G47" s="24"/>
      <c r="H47" s="24"/>
      <c r="I47" s="24"/>
      <c r="J47" s="77"/>
    </row>
    <row r="48" spans="2:10" ht="13.5">
      <c r="B48" s="80"/>
      <c r="C48" s="24"/>
      <c r="D48" s="23"/>
      <c r="E48" s="24"/>
      <c r="F48" s="24"/>
      <c r="G48" s="24"/>
      <c r="H48" s="24"/>
      <c r="I48" s="24"/>
      <c r="J48" s="77"/>
    </row>
    <row r="49" spans="2:10" ht="14.25">
      <c r="B49" s="79" t="s">
        <v>76</v>
      </c>
      <c r="C49" s="24"/>
      <c r="D49" s="24"/>
      <c r="E49" s="24"/>
      <c r="F49" s="24"/>
      <c r="G49" s="24"/>
      <c r="H49" s="24"/>
      <c r="I49" s="24"/>
      <c r="J49" s="77"/>
    </row>
    <row r="50" spans="2:10" ht="13.5">
      <c r="B50" s="76" t="s">
        <v>77</v>
      </c>
      <c r="C50" s="24"/>
      <c r="D50" s="23"/>
      <c r="E50" s="24"/>
      <c r="F50" s="24"/>
      <c r="G50" s="24"/>
      <c r="H50" s="24"/>
      <c r="I50" s="24"/>
      <c r="J50" s="77"/>
    </row>
    <row r="51" spans="2:10" ht="13.5">
      <c r="B51" s="80"/>
      <c r="C51" s="24"/>
      <c r="D51" s="23"/>
      <c r="E51" s="24"/>
      <c r="F51" s="22"/>
      <c r="G51" s="24"/>
      <c r="H51" s="24"/>
      <c r="I51" s="24"/>
      <c r="J51" s="77"/>
    </row>
    <row r="52" spans="2:10" ht="14.25">
      <c r="B52" s="79" t="s">
        <v>78</v>
      </c>
      <c r="C52" s="24"/>
      <c r="D52" s="24"/>
      <c r="E52" s="24"/>
      <c r="F52" s="24"/>
      <c r="G52" s="24"/>
      <c r="H52" s="24"/>
      <c r="I52" s="24"/>
      <c r="J52" s="77"/>
    </row>
    <row r="53" spans="2:10" ht="13.5">
      <c r="B53" s="76" t="s">
        <v>82</v>
      </c>
      <c r="C53" s="24"/>
      <c r="D53" s="24"/>
      <c r="E53" s="24"/>
      <c r="F53" s="24"/>
      <c r="G53" s="24"/>
      <c r="H53" s="24"/>
      <c r="I53" s="24"/>
      <c r="J53" s="77"/>
    </row>
    <row r="54" spans="2:10" ht="14.25" thickBot="1">
      <c r="B54" s="81"/>
      <c r="C54" s="82"/>
      <c r="D54" s="82"/>
      <c r="E54" s="82"/>
      <c r="F54" s="82"/>
      <c r="G54" s="82"/>
      <c r="H54" s="82"/>
      <c r="I54" s="82"/>
      <c r="J54" s="83"/>
    </row>
    <row r="55" spans="1:10" ht="14.25" thickTop="1">
      <c r="A55" s="85"/>
      <c r="B55" s="86"/>
      <c r="C55" s="86"/>
      <c r="D55" s="86"/>
      <c r="E55" s="86"/>
      <c r="F55" s="86"/>
      <c r="G55" s="86"/>
      <c r="H55" s="86"/>
      <c r="I55" s="86"/>
      <c r="J55" s="86"/>
    </row>
    <row r="61" spans="1:10" ht="13.5">
      <c r="A61" s="85" t="s">
        <v>84</v>
      </c>
      <c r="B61" s="86"/>
      <c r="C61" s="86"/>
      <c r="D61" s="86"/>
      <c r="E61" s="86"/>
      <c r="F61" s="86"/>
      <c r="G61" s="86"/>
      <c r="H61" s="86"/>
      <c r="I61" s="86"/>
      <c r="J61" s="86"/>
    </row>
  </sheetData>
  <sheetProtection/>
  <mergeCells count="2">
    <mergeCell ref="A55:J55"/>
    <mergeCell ref="A61:J61"/>
  </mergeCells>
  <printOptions horizontalCentered="1"/>
  <pageMargins left="0.52" right="0.2" top="0.31496062992125984" bottom="0.4330708661417323" header="0.54" footer="0.5118110236220472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yutaka1 nakanishi</cp:lastModifiedBy>
  <cp:lastPrinted>2016-10-12T04:03:22Z</cp:lastPrinted>
  <dcterms:created xsi:type="dcterms:W3CDTF">1998-10-09T01:01:33Z</dcterms:created>
  <dcterms:modified xsi:type="dcterms:W3CDTF">2017-03-24T00:06:48Z</dcterms:modified>
  <cp:category/>
  <cp:version/>
  <cp:contentType/>
  <cp:contentStatus/>
</cp:coreProperties>
</file>