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6960" windowHeight="5535" tabRatio="882" activeTab="0"/>
  </bookViews>
  <sheets>
    <sheet name="3-1 " sheetId="1" r:id="rId1"/>
    <sheet name="3-2" sheetId="2" r:id="rId2"/>
    <sheet name="3-3" sheetId="3" r:id="rId3"/>
  </sheets>
  <definedNames>
    <definedName name="_xlnm.Print_Area" localSheetId="0">'3-1 '!$B$3:$T$53</definedName>
    <definedName name="_xlnm.Print_Area" localSheetId="1">'3-2'!$B$3:$T$53</definedName>
    <definedName name="_xlnm.Print_Area" localSheetId="2">'3-3'!$B$3:$J$63,'3-3'!$L$3:$T$63</definedName>
  </definedNames>
  <calcPr fullCalcOnLoad="1"/>
</workbook>
</file>

<file path=xl/sharedStrings.xml><?xml version="1.0" encoding="utf-8"?>
<sst xmlns="http://schemas.openxmlformats.org/spreadsheetml/2006/main" count="362" uniqueCount="76">
  <si>
    <t>浜松市</t>
  </si>
  <si>
    <t>静岡市</t>
  </si>
  <si>
    <t>富士市</t>
  </si>
  <si>
    <t>沼津市</t>
  </si>
  <si>
    <t>湖西市</t>
  </si>
  <si>
    <t>磐田市</t>
  </si>
  <si>
    <t>市計</t>
  </si>
  <si>
    <t>郡計</t>
  </si>
  <si>
    <t>熱海市</t>
  </si>
  <si>
    <t>三島市</t>
  </si>
  <si>
    <t>富士宮市</t>
  </si>
  <si>
    <t>吉田町</t>
  </si>
  <si>
    <t>伊東市</t>
  </si>
  <si>
    <t>島田市</t>
  </si>
  <si>
    <t>焼津市</t>
  </si>
  <si>
    <t>掛川市</t>
  </si>
  <si>
    <t>藤枝市</t>
  </si>
  <si>
    <t>御殿場市</t>
  </si>
  <si>
    <t>袋井市</t>
  </si>
  <si>
    <t>森町</t>
  </si>
  <si>
    <t>下田市</t>
  </si>
  <si>
    <t>裾野市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</si>
  <si>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</si>
  <si>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</si>
  <si>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</si>
  <si>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</si>
  <si>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</si>
  <si>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</si>
  <si>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</si>
  <si>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</si>
  <si>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</si>
  <si>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賀茂郡</t>
  </si>
  <si>
    <t>田方郡</t>
  </si>
  <si>
    <t>駿東郡</t>
  </si>
  <si>
    <t>榛原郡</t>
  </si>
  <si>
    <t>周智郡</t>
  </si>
  <si>
    <t>総数</t>
  </si>
  <si>
    <t>伊豆市</t>
  </si>
  <si>
    <t>御前崎市</t>
  </si>
  <si>
    <t>駿河区</t>
  </si>
  <si>
    <t>清水区</t>
  </si>
  <si>
    <t>菊川市</t>
  </si>
  <si>
    <t>伊豆の国市</t>
  </si>
  <si>
    <t>牧之原市</t>
  </si>
  <si>
    <t>川根本町</t>
  </si>
  <si>
    <t>葵　 区</t>
  </si>
  <si>
    <t>20年</t>
  </si>
  <si>
    <t>21年</t>
  </si>
  <si>
    <t>事業所数</t>
  </si>
  <si>
    <t>従業者数　(人）</t>
  </si>
  <si>
    <t>製造品出荷額等（万円）</t>
  </si>
  <si>
    <t>中　 区</t>
  </si>
  <si>
    <t>東　 区</t>
  </si>
  <si>
    <t>西　 区</t>
  </si>
  <si>
    <t>南　 区</t>
  </si>
  <si>
    <t>北　 区</t>
  </si>
  <si>
    <t>浜北区</t>
  </si>
  <si>
    <t>天竜区</t>
  </si>
  <si>
    <t>－</t>
  </si>
  <si>
    <t>市区町</t>
  </si>
  <si>
    <t>市　区　町</t>
  </si>
  <si>
    <t>-</t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</si>
  <si>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付表</t>
    </r>
    <r>
      <rPr>
        <sz val="11"/>
        <rFont val="ＭＳ Ｐゴシック"/>
        <family val="3"/>
      </rPr>
      <t>3-2</t>
    </r>
    <r>
      <rPr>
        <sz val="11"/>
        <rFont val="ＭＳ Ｐゴシック"/>
        <family val="3"/>
      </rPr>
      <t>．市区町別・年次別の従業者数（全事業所）</t>
    </r>
  </si>
  <si>
    <t xml:space="preserve">    付表3-1．市区町別・年次別の事業所数（全事業所）</t>
  </si>
  <si>
    <t xml:space="preserve">    付表3-3．市区町別・年次別の製造品出荷額等（全事業所）</t>
  </si>
  <si>
    <t xml:space="preserve">    付表3-3．市区町別・年次別の製造品出荷額等（全事業所）（続き）</t>
  </si>
  <si>
    <t xml:space="preserve">            製　造　品　出　荷　額　等　（万円）</t>
  </si>
  <si>
    <t xml:space="preserve">                製　造　品　出　荷　額　等　（万円）</t>
  </si>
  <si>
    <t xml:space="preserve">             従　業　者　数　（人）</t>
  </si>
  <si>
    <t xml:space="preserve">             事　　業　　所　　数</t>
  </si>
  <si>
    <t xml:space="preserve">               従　業　者　数　（人）</t>
  </si>
  <si>
    <t>22年</t>
  </si>
  <si>
    <t>23年</t>
  </si>
  <si>
    <t>24年</t>
  </si>
  <si>
    <t>注：平成21・22・24年は全事業所を対象とした調査ではないため、3人以下事業所については準備調査名簿（転・廃業した事業所を除く）を
     元に集計した。</t>
  </si>
  <si>
    <t>注：平成21・22・24年は全事業所を対象とした調査ではないため、3人以下事業所については準備調査名簿（転・廃業した事業所を除く）を元に集計した。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</si>
</sst>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%"/>
    <numFmt numFmtId="179" formatCode="#\ ###\ ###"/>
    <numFmt numFmtId="180" formatCode="#\ ###\ ###\ "/>
    <numFmt numFmtId="181" formatCode="#\ ###\ ###\ ###"/>
    <numFmt numFmtId="182" formatCode="0.000"/>
    <numFmt numFmtId="183" formatCode="0.00000"/>
    <numFmt numFmtId="184" formatCode="0.0000"/>
    <numFmt numFmtId="185" formatCode="0.0&quot;%&quot;"/>
    <numFmt numFmtId="186" formatCode="0.000000"/>
    <numFmt numFmtId="187" formatCode="0.0000000"/>
    <numFmt numFmtId="188" formatCode="yy\ &quot;年&quot;"/>
    <numFmt numFmtId="189" formatCode="00\ 000"/>
    <numFmt numFmtId="190" formatCode="0_ "/>
    <numFmt numFmtId="191" formatCode="0\ 000"/>
    <numFmt numFmtId="192" formatCode="00.0\ 000"/>
    <numFmt numFmtId="193" formatCode="00.\ 000"/>
    <numFmt numFmtId="194" formatCode="0.\ 000"/>
    <numFmt numFmtId="195" formatCode=".\ ;"/>
    <numFmt numFmtId="196" formatCode="000\ 000"/>
    <numFmt numFmtId="197" formatCode="0\ 000\ 000\ 000"/>
    <numFmt numFmtId="198" formatCode="000\ 000\ 000"/>
    <numFmt numFmtId="199" formatCode="00\ 000\ 000"/>
    <numFmt numFmtId="200" formatCode="0\ 000\ 000"/>
    <numFmt numFmtId="201" formatCode="#\ ###\ ###\ ###\ ##0;\-#\ ###\ ###\ ###\ ##0"/>
    <numFmt numFmtId="202" formatCode="#\ ###\ ##0;\-#\ ###\ ##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 horizontal="distributed"/>
    </xf>
    <xf numFmtId="0" fontId="0" fillId="0" borderId="1" xfId="0" applyBorder="1" applyAlignment="1">
      <alignment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/>
    </xf>
    <xf numFmtId="179" fontId="0" fillId="0" borderId="0" xfId="0" applyNumberFormat="1" applyAlignment="1">
      <alignment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/>
    </xf>
    <xf numFmtId="179" fontId="0" fillId="0" borderId="2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8" xfId="0" applyBorder="1" applyAlignment="1">
      <alignment/>
    </xf>
    <xf numFmtId="0" fontId="0" fillId="0" borderId="9" xfId="0" applyBorder="1" applyAlignment="1">
      <alignment horizontal="distributed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81" fontId="0" fillId="0" borderId="0" xfId="0" applyNumberFormat="1" applyAlignment="1">
      <alignment/>
    </xf>
    <xf numFmtId="0" fontId="0" fillId="0" borderId="0" xfId="0" applyFont="1" applyAlignment="1">
      <alignment/>
    </xf>
    <xf numFmtId="181" fontId="0" fillId="0" borderId="2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distributed"/>
    </xf>
    <xf numFmtId="179" fontId="0" fillId="0" borderId="0" xfId="0" applyNumberFormat="1" applyBorder="1" applyAlignment="1">
      <alignment horizontal="right"/>
    </xf>
    <xf numFmtId="181" fontId="0" fillId="0" borderId="0" xfId="0" applyNumberFormat="1" applyFill="1" applyAlignment="1">
      <alignment/>
    </xf>
    <xf numFmtId="0" fontId="0" fillId="0" borderId="0" xfId="0" applyFont="1" applyBorder="1" applyAlignment="1">
      <alignment horizontal="distributed"/>
    </xf>
    <xf numFmtId="0" fontId="0" fillId="0" borderId="3" xfId="0" applyBorder="1" applyAlignment="1">
      <alignment horizontal="distributed"/>
    </xf>
    <xf numFmtId="179" fontId="0" fillId="0" borderId="3" xfId="0" applyNumberFormat="1" applyBorder="1" applyAlignment="1">
      <alignment/>
    </xf>
    <xf numFmtId="0" fontId="0" fillId="0" borderId="4" xfId="0" applyBorder="1" applyAlignment="1">
      <alignment horizontal="distributed"/>
    </xf>
    <xf numFmtId="181" fontId="0" fillId="0" borderId="3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0" xfId="0" applyNumberFormat="1" applyAlignment="1">
      <alignment horizontal="right"/>
    </xf>
    <xf numFmtId="181" fontId="0" fillId="0" borderId="0" xfId="0" applyNumberFormat="1" applyFill="1" applyBorder="1" applyAlignment="1" applyProtection="1">
      <alignment horizontal="center"/>
      <protection/>
    </xf>
    <xf numFmtId="181" fontId="0" fillId="0" borderId="0" xfId="0" applyNumberFormat="1" applyFill="1" applyBorder="1" applyAlignment="1" applyProtection="1">
      <alignment horizontal="centerContinuous"/>
      <protection/>
    </xf>
    <xf numFmtId="181" fontId="0" fillId="0" borderId="0" xfId="0" applyNumberFormat="1" applyFill="1" applyBorder="1" applyAlignment="1" applyProtection="1">
      <alignment horizontal="right"/>
      <protection/>
    </xf>
    <xf numFmtId="201" fontId="0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Fill="1" applyBorder="1" applyAlignment="1" applyProtection="1">
      <alignment horizontal="center"/>
      <protection/>
    </xf>
    <xf numFmtId="201" fontId="0" fillId="0" borderId="0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13" xfId="0" applyBorder="1" applyAlignment="1">
      <alignment horizontal="distributed"/>
    </xf>
    <xf numFmtId="181" fontId="0" fillId="0" borderId="2" xfId="0" applyNumberFormat="1" applyBorder="1" applyAlignment="1">
      <alignment horizontal="right"/>
    </xf>
    <xf numFmtId="181" fontId="0" fillId="0" borderId="1" xfId="0" applyNumberFormat="1" applyBorder="1" applyAlignment="1">
      <alignment/>
    </xf>
    <xf numFmtId="0" fontId="0" fillId="0" borderId="14" xfId="0" applyBorder="1" applyAlignment="1">
      <alignment horizontal="distributed" vertical="center" indent="3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181" fontId="0" fillId="0" borderId="3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" xfId="0" applyBorder="1" applyAlignment="1">
      <alignment horizontal="right"/>
    </xf>
    <xf numFmtId="181" fontId="0" fillId="0" borderId="16" xfId="0" applyNumberFormat="1" applyBorder="1" applyAlignment="1">
      <alignment horizontal="right"/>
    </xf>
    <xf numFmtId="0" fontId="0" fillId="0" borderId="15" xfId="0" applyBorder="1" applyAlignment="1">
      <alignment horizontal="left" vertical="center"/>
    </xf>
    <xf numFmtId="0" fontId="0" fillId="0" borderId="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5" fillId="0" borderId="5" xfId="0" applyFont="1" applyBorder="1" applyAlignment="1">
      <alignment horizontal="left"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90"/>
  <sheetViews>
    <sheetView tabSelected="1" workbookViewId="0" topLeftCell="A1">
      <selection activeCell="A1" sqref="A1"/>
    </sheetView>
  </sheetViews>
  <sheetFormatPr defaultColWidth="9.00390625" defaultRowHeight="13.5"/>
  <cols>
    <col min="2" max="2" width="12.00390625" style="0" customWidth="1"/>
    <col min="3" max="3" width="0.875" style="0" customWidth="1"/>
    <col min="4" max="4" width="7.625" style="0" hidden="1" customWidth="1"/>
    <col min="5" max="9" width="7.875" style="0" customWidth="1"/>
    <col min="10" max="11" width="0.875" style="0" customWidth="1"/>
    <col min="12" max="12" width="12.00390625" style="0" customWidth="1"/>
    <col min="13" max="13" width="0.875" style="0" customWidth="1"/>
    <col min="14" max="14" width="7.875" style="0" hidden="1" customWidth="1"/>
    <col min="15" max="19" width="7.875" style="0" customWidth="1"/>
    <col min="20" max="20" width="0.875" style="0" customWidth="1"/>
  </cols>
  <sheetData>
    <row r="3" ht="13.5">
      <c r="B3" t="s">
        <v>63</v>
      </c>
    </row>
    <row r="4" spans="2:16" ht="14.2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4"/>
      <c r="O4" s="4"/>
      <c r="P4" s="4"/>
    </row>
    <row r="5" spans="1:19" ht="14.25" customHeight="1">
      <c r="A5" s="4"/>
      <c r="B5" s="62" t="s">
        <v>59</v>
      </c>
      <c r="C5" s="14"/>
      <c r="D5" s="49" t="s">
        <v>48</v>
      </c>
      <c r="E5" s="51"/>
      <c r="F5" s="51" t="s">
        <v>69</v>
      </c>
      <c r="G5" s="51"/>
      <c r="H5" s="52"/>
      <c r="I5" s="52"/>
      <c r="J5" s="17"/>
      <c r="K5" s="21"/>
      <c r="L5" s="62" t="s">
        <v>59</v>
      </c>
      <c r="M5" s="22"/>
      <c r="N5" s="50" t="s">
        <v>48</v>
      </c>
      <c r="O5" s="51"/>
      <c r="P5" s="51" t="s">
        <v>69</v>
      </c>
      <c r="Q5" s="51"/>
      <c r="R5" s="52"/>
      <c r="S5" s="52"/>
    </row>
    <row r="6" spans="1:19" ht="14.25" thickBot="1">
      <c r="A6" s="4"/>
      <c r="B6" s="63"/>
      <c r="C6" s="12"/>
      <c r="D6" s="15" t="e">
        <f>#REF!</f>
        <v>#REF!</v>
      </c>
      <c r="E6" s="16" t="s">
        <v>46</v>
      </c>
      <c r="F6" s="44" t="s">
        <v>47</v>
      </c>
      <c r="G6" s="46" t="s">
        <v>71</v>
      </c>
      <c r="H6" s="46" t="s">
        <v>72</v>
      </c>
      <c r="I6" s="46" t="s">
        <v>73</v>
      </c>
      <c r="J6" s="18"/>
      <c r="K6" s="16"/>
      <c r="L6" s="63"/>
      <c r="M6" s="23"/>
      <c r="N6" s="15" t="e">
        <f aca="true" t="shared" si="0" ref="N6:S6">D6</f>
        <v>#REF!</v>
      </c>
      <c r="O6" s="44" t="str">
        <f t="shared" si="0"/>
        <v>20年</v>
      </c>
      <c r="P6" s="16" t="str">
        <f t="shared" si="0"/>
        <v>21年</v>
      </c>
      <c r="Q6" s="46" t="str">
        <f t="shared" si="0"/>
        <v>22年</v>
      </c>
      <c r="R6" s="46" t="str">
        <f t="shared" si="0"/>
        <v>23年</v>
      </c>
      <c r="S6" s="46" t="str">
        <f t="shared" si="0"/>
        <v>24年</v>
      </c>
    </row>
    <row r="7" spans="1:13" ht="13.5">
      <c r="A7" s="4"/>
      <c r="B7" s="4"/>
      <c r="C7" s="2"/>
      <c r="D7" s="4"/>
      <c r="E7" s="4"/>
      <c r="F7" s="4"/>
      <c r="G7" s="4"/>
      <c r="H7" s="4"/>
      <c r="I7" s="4"/>
      <c r="J7" s="19"/>
      <c r="K7" s="4"/>
      <c r="L7" s="4"/>
      <c r="M7" s="2"/>
    </row>
    <row r="8" spans="1:19" ht="13.5">
      <c r="A8" s="4"/>
      <c r="B8" s="3" t="s">
        <v>36</v>
      </c>
      <c r="C8" s="1"/>
      <c r="D8" s="10" t="e">
        <f>SUM(D10:D11)</f>
        <v>#REF!</v>
      </c>
      <c r="E8" s="10">
        <v>19999</v>
      </c>
      <c r="F8" s="10">
        <v>19919</v>
      </c>
      <c r="G8" s="10">
        <v>19339</v>
      </c>
      <c r="H8" s="10">
        <v>18020</v>
      </c>
      <c r="I8" s="10">
        <v>18969</v>
      </c>
      <c r="J8" s="19"/>
      <c r="K8" s="4"/>
      <c r="L8" s="3" t="s">
        <v>31</v>
      </c>
      <c r="M8" s="1"/>
      <c r="N8" s="10" t="e">
        <f>SUM(N9:N13)</f>
        <v>#REF!</v>
      </c>
      <c r="O8" s="10">
        <v>167</v>
      </c>
      <c r="P8" s="10">
        <v>167</v>
      </c>
      <c r="Q8" s="10">
        <v>164</v>
      </c>
      <c r="R8" s="10">
        <v>155</v>
      </c>
      <c r="S8" s="10">
        <v>158</v>
      </c>
    </row>
    <row r="9" spans="1:19" ht="13.5">
      <c r="A9" s="4"/>
      <c r="B9" s="4"/>
      <c r="C9" s="2"/>
      <c r="D9" s="10"/>
      <c r="E9" s="10"/>
      <c r="F9" s="10"/>
      <c r="G9" s="10"/>
      <c r="H9" s="10"/>
      <c r="I9" s="10"/>
      <c r="J9" s="19"/>
      <c r="K9" s="4"/>
      <c r="L9" s="3" t="s">
        <v>22</v>
      </c>
      <c r="M9" s="1"/>
      <c r="N9" s="10" t="e">
        <f>#REF!</f>
        <v>#REF!</v>
      </c>
      <c r="O9" s="10">
        <v>22</v>
      </c>
      <c r="P9" s="10">
        <v>22</v>
      </c>
      <c r="Q9" s="10">
        <v>23</v>
      </c>
      <c r="R9" s="10">
        <v>25</v>
      </c>
      <c r="S9" s="10">
        <v>25</v>
      </c>
    </row>
    <row r="10" spans="1:19" ht="13.5">
      <c r="A10" s="4"/>
      <c r="B10" s="3" t="s">
        <v>6</v>
      </c>
      <c r="C10" s="1"/>
      <c r="D10" s="10" t="e">
        <f>D13+D18+D27+D28+D29+D30+D31+D33+D34+D35+D36+D37+D39+D40+D41+D42+D43+D45+D46+D47+D48+D49+D51</f>
        <v>#REF!</v>
      </c>
      <c r="E10" s="10">
        <v>18728</v>
      </c>
      <c r="F10" s="10">
        <v>18676</v>
      </c>
      <c r="G10" s="10">
        <v>18117</v>
      </c>
      <c r="H10" s="10">
        <v>16873</v>
      </c>
      <c r="I10" s="10">
        <v>17753</v>
      </c>
      <c r="J10" s="19"/>
      <c r="K10" s="4"/>
      <c r="L10" s="3" t="s">
        <v>23</v>
      </c>
      <c r="M10" s="1"/>
      <c r="N10" s="10" t="e">
        <f>#REF!</f>
        <v>#REF!</v>
      </c>
      <c r="O10" s="10">
        <v>26</v>
      </c>
      <c r="P10" s="10">
        <v>27</v>
      </c>
      <c r="Q10" s="10">
        <v>26</v>
      </c>
      <c r="R10" s="10">
        <v>26</v>
      </c>
      <c r="S10" s="10">
        <v>22</v>
      </c>
    </row>
    <row r="11" spans="1:19" ht="13.5">
      <c r="A11" s="4"/>
      <c r="B11" s="3" t="s">
        <v>7</v>
      </c>
      <c r="C11" s="1"/>
      <c r="D11" s="10" t="e">
        <f>N8+N15+N18+N23+#REF!+N26+N29+N33+N36</f>
        <v>#REF!</v>
      </c>
      <c r="E11" s="10">
        <v>1271</v>
      </c>
      <c r="F11" s="10">
        <v>1243</v>
      </c>
      <c r="G11" s="10">
        <v>1222</v>
      </c>
      <c r="H11" s="10">
        <v>1147</v>
      </c>
      <c r="I11" s="10">
        <v>1216</v>
      </c>
      <c r="J11" s="19"/>
      <c r="K11" s="4"/>
      <c r="L11" s="3" t="s">
        <v>24</v>
      </c>
      <c r="M11" s="1"/>
      <c r="N11" s="10" t="e">
        <f>#REF!</f>
        <v>#REF!</v>
      </c>
      <c r="O11" s="10">
        <v>28</v>
      </c>
      <c r="P11" s="10">
        <v>32</v>
      </c>
      <c r="Q11" s="10">
        <v>32</v>
      </c>
      <c r="R11" s="10">
        <v>24</v>
      </c>
      <c r="S11" s="10">
        <v>28</v>
      </c>
    </row>
    <row r="12" spans="1:19" ht="13.5">
      <c r="A12" s="4"/>
      <c r="B12" s="4"/>
      <c r="C12" s="2"/>
      <c r="D12" s="10"/>
      <c r="E12" s="10"/>
      <c r="F12" s="10"/>
      <c r="G12" s="10"/>
      <c r="H12" s="10"/>
      <c r="I12" s="10"/>
      <c r="J12" s="19"/>
      <c r="K12" s="4"/>
      <c r="L12" s="3" t="s">
        <v>25</v>
      </c>
      <c r="M12" s="1"/>
      <c r="N12" s="10" t="e">
        <f>#REF!</f>
        <v>#REF!</v>
      </c>
      <c r="O12" s="10">
        <v>27</v>
      </c>
      <c r="P12" s="10">
        <v>26</v>
      </c>
      <c r="Q12" s="10">
        <v>24</v>
      </c>
      <c r="R12" s="10">
        <v>19</v>
      </c>
      <c r="S12" s="10">
        <v>25</v>
      </c>
    </row>
    <row r="13" spans="1:19" ht="13.5">
      <c r="A13" s="4"/>
      <c r="B13" s="3" t="s">
        <v>1</v>
      </c>
      <c r="C13" s="1"/>
      <c r="D13" s="10" t="e">
        <f>#REF!</f>
        <v>#REF!</v>
      </c>
      <c r="E13" s="10">
        <v>3293</v>
      </c>
      <c r="F13" s="10">
        <v>3420</v>
      </c>
      <c r="G13" s="10">
        <v>3314</v>
      </c>
      <c r="H13" s="10">
        <v>3076</v>
      </c>
      <c r="I13" s="10">
        <v>3281</v>
      </c>
      <c r="J13" s="19"/>
      <c r="K13" s="4"/>
      <c r="L13" s="3" t="s">
        <v>26</v>
      </c>
      <c r="M13" s="1"/>
      <c r="N13" s="10" t="e">
        <f>#REF!</f>
        <v>#REF!</v>
      </c>
      <c r="O13" s="10">
        <v>64</v>
      </c>
      <c r="P13" s="10">
        <v>60</v>
      </c>
      <c r="Q13" s="10">
        <v>59</v>
      </c>
      <c r="R13" s="10">
        <v>61</v>
      </c>
      <c r="S13" s="10">
        <v>58</v>
      </c>
    </row>
    <row r="14" spans="1:19" ht="13.5">
      <c r="A14" s="4"/>
      <c r="B14" s="27" t="s">
        <v>45</v>
      </c>
      <c r="C14" s="1"/>
      <c r="D14" s="29" t="e">
        <f>#REF!</f>
        <v>#REF!</v>
      </c>
      <c r="E14" s="10">
        <v>1129</v>
      </c>
      <c r="F14" s="10">
        <v>1223</v>
      </c>
      <c r="G14" s="10">
        <v>1185</v>
      </c>
      <c r="H14" s="10">
        <v>1053</v>
      </c>
      <c r="I14" s="10">
        <v>1151</v>
      </c>
      <c r="J14" s="19"/>
      <c r="K14" s="4"/>
      <c r="L14" s="3"/>
      <c r="M14" s="1"/>
      <c r="N14" s="10"/>
      <c r="O14" s="10"/>
      <c r="P14" s="10"/>
      <c r="Q14" s="10"/>
      <c r="R14" s="10"/>
      <c r="S14" s="10"/>
    </row>
    <row r="15" spans="1:19" ht="13.5">
      <c r="A15" s="4"/>
      <c r="B15" s="27" t="s">
        <v>39</v>
      </c>
      <c r="C15" s="1"/>
      <c r="D15" s="29" t="e">
        <f>#REF!</f>
        <v>#REF!</v>
      </c>
      <c r="E15" s="10">
        <v>1020</v>
      </c>
      <c r="F15" s="10">
        <v>1040</v>
      </c>
      <c r="G15" s="10">
        <v>1006</v>
      </c>
      <c r="H15" s="10">
        <v>941</v>
      </c>
      <c r="I15" s="10">
        <v>982</v>
      </c>
      <c r="J15" s="19"/>
      <c r="K15" s="4"/>
      <c r="L15" s="3" t="s">
        <v>32</v>
      </c>
      <c r="M15" s="1"/>
      <c r="N15" s="10" t="e">
        <f>SUM(N16:N16)</f>
        <v>#REF!</v>
      </c>
      <c r="O15" s="10">
        <v>139</v>
      </c>
      <c r="P15" s="10">
        <v>128</v>
      </c>
      <c r="Q15" s="10">
        <v>123</v>
      </c>
      <c r="R15" s="10">
        <v>112</v>
      </c>
      <c r="S15" s="30">
        <v>121</v>
      </c>
    </row>
    <row r="16" spans="1:19" ht="13.5">
      <c r="A16" s="4"/>
      <c r="B16" s="27" t="s">
        <v>40</v>
      </c>
      <c r="C16" s="1"/>
      <c r="D16" s="29" t="e">
        <f>#REF!</f>
        <v>#REF!</v>
      </c>
      <c r="E16" s="10">
        <v>1144</v>
      </c>
      <c r="F16" s="10">
        <v>1157</v>
      </c>
      <c r="G16" s="10">
        <v>1123</v>
      </c>
      <c r="H16" s="10">
        <v>1082</v>
      </c>
      <c r="I16" s="10">
        <v>1148</v>
      </c>
      <c r="J16" s="19"/>
      <c r="K16" s="4"/>
      <c r="L16" s="3" t="s">
        <v>27</v>
      </c>
      <c r="M16" s="1"/>
      <c r="N16" s="10" t="e">
        <f>#REF!</f>
        <v>#REF!</v>
      </c>
      <c r="O16" s="10">
        <v>139</v>
      </c>
      <c r="P16" s="10">
        <v>128</v>
      </c>
      <c r="Q16" s="10">
        <v>123</v>
      </c>
      <c r="R16" s="10">
        <v>112</v>
      </c>
      <c r="S16" s="30">
        <v>121</v>
      </c>
    </row>
    <row r="17" spans="1:19" ht="13.5">
      <c r="A17" s="4"/>
      <c r="B17" s="3"/>
      <c r="C17" s="1"/>
      <c r="D17" s="10"/>
      <c r="E17" s="10"/>
      <c r="F17" s="10"/>
      <c r="G17" s="10"/>
      <c r="H17" s="10"/>
      <c r="I17" s="10"/>
      <c r="J17" s="19"/>
      <c r="K17" s="4"/>
      <c r="L17" s="4"/>
      <c r="M17" s="2"/>
      <c r="N17" s="10"/>
      <c r="O17" s="10"/>
      <c r="P17" s="10"/>
      <c r="Q17" s="10"/>
      <c r="R17" s="10"/>
      <c r="S17" s="10"/>
    </row>
    <row r="18" spans="1:19" ht="13.5">
      <c r="A18" s="4"/>
      <c r="B18" s="3" t="s">
        <v>0</v>
      </c>
      <c r="C18" s="1"/>
      <c r="D18" s="10" t="e">
        <f>#REF!</f>
        <v>#REF!</v>
      </c>
      <c r="E18" s="10">
        <v>4600</v>
      </c>
      <c r="F18" s="10">
        <v>4508</v>
      </c>
      <c r="G18" s="10">
        <v>4321</v>
      </c>
      <c r="H18" s="10">
        <v>4044</v>
      </c>
      <c r="I18" s="10">
        <v>4230</v>
      </c>
      <c r="J18" s="19"/>
      <c r="K18" s="4"/>
      <c r="L18" s="3" t="s">
        <v>33</v>
      </c>
      <c r="M18" s="1"/>
      <c r="N18" s="10" t="e">
        <f>SUM(N19:N21)</f>
        <v>#REF!</v>
      </c>
      <c r="O18" s="10">
        <v>452</v>
      </c>
      <c r="P18" s="10">
        <v>443</v>
      </c>
      <c r="Q18" s="10">
        <v>439</v>
      </c>
      <c r="R18" s="10">
        <v>404</v>
      </c>
      <c r="S18" s="10">
        <v>433</v>
      </c>
    </row>
    <row r="19" spans="1:19" ht="13.5">
      <c r="A19" s="4"/>
      <c r="B19" s="27" t="s">
        <v>51</v>
      </c>
      <c r="C19" s="1"/>
      <c r="D19" s="10"/>
      <c r="E19" s="29">
        <v>901</v>
      </c>
      <c r="F19" s="29">
        <v>876</v>
      </c>
      <c r="G19" s="29">
        <v>821</v>
      </c>
      <c r="H19" s="29">
        <v>776</v>
      </c>
      <c r="I19" s="10">
        <v>809</v>
      </c>
      <c r="J19" s="19"/>
      <c r="K19" s="4"/>
      <c r="L19" s="3" t="s">
        <v>28</v>
      </c>
      <c r="M19" s="1"/>
      <c r="N19" s="10" t="e">
        <f>#REF!</f>
        <v>#REF!</v>
      </c>
      <c r="O19" s="10">
        <v>172</v>
      </c>
      <c r="P19" s="10">
        <v>176</v>
      </c>
      <c r="Q19" s="10">
        <v>180</v>
      </c>
      <c r="R19" s="10">
        <v>159</v>
      </c>
      <c r="S19" s="10">
        <v>180</v>
      </c>
    </row>
    <row r="20" spans="1:19" ht="13.5">
      <c r="A20" s="4"/>
      <c r="B20" s="27" t="s">
        <v>52</v>
      </c>
      <c r="C20" s="1"/>
      <c r="D20" s="10"/>
      <c r="E20" s="29">
        <v>951</v>
      </c>
      <c r="F20" s="29">
        <v>943</v>
      </c>
      <c r="G20" s="29">
        <v>910</v>
      </c>
      <c r="H20" s="29">
        <v>851</v>
      </c>
      <c r="I20" s="10">
        <v>882</v>
      </c>
      <c r="J20" s="19"/>
      <c r="K20" s="4"/>
      <c r="L20" s="3" t="s">
        <v>29</v>
      </c>
      <c r="M20" s="1"/>
      <c r="N20" s="10" t="e">
        <f>#REF!</f>
        <v>#REF!</v>
      </c>
      <c r="O20" s="10">
        <v>194</v>
      </c>
      <c r="P20" s="10">
        <v>182</v>
      </c>
      <c r="Q20" s="10">
        <v>177</v>
      </c>
      <c r="R20" s="10">
        <v>168</v>
      </c>
      <c r="S20" s="10">
        <v>173</v>
      </c>
    </row>
    <row r="21" spans="1:19" ht="13.5">
      <c r="A21" s="4"/>
      <c r="B21" s="27" t="s">
        <v>53</v>
      </c>
      <c r="C21" s="1"/>
      <c r="D21" s="10"/>
      <c r="E21" s="29">
        <v>547</v>
      </c>
      <c r="F21" s="29">
        <v>538</v>
      </c>
      <c r="G21" s="29">
        <v>510</v>
      </c>
      <c r="H21" s="29">
        <v>506</v>
      </c>
      <c r="I21" s="10">
        <v>508</v>
      </c>
      <c r="J21" s="19"/>
      <c r="K21" s="4"/>
      <c r="L21" s="3" t="s">
        <v>30</v>
      </c>
      <c r="M21" s="1"/>
      <c r="N21" s="10" t="e">
        <f>#REF!</f>
        <v>#REF!</v>
      </c>
      <c r="O21" s="10">
        <v>86</v>
      </c>
      <c r="P21" s="10">
        <v>85</v>
      </c>
      <c r="Q21" s="10">
        <v>82</v>
      </c>
      <c r="R21" s="10">
        <v>77</v>
      </c>
      <c r="S21" s="10">
        <v>80</v>
      </c>
    </row>
    <row r="22" spans="1:13" ht="13.5">
      <c r="A22" s="4"/>
      <c r="B22" s="27" t="s">
        <v>54</v>
      </c>
      <c r="C22" s="1"/>
      <c r="D22" s="10"/>
      <c r="E22" s="29">
        <v>752</v>
      </c>
      <c r="F22" s="29">
        <v>743</v>
      </c>
      <c r="G22" s="29">
        <v>716</v>
      </c>
      <c r="H22" s="29">
        <v>647</v>
      </c>
      <c r="I22" s="29">
        <v>703</v>
      </c>
      <c r="J22" s="19"/>
      <c r="K22" s="4"/>
      <c r="L22" s="4"/>
      <c r="M22" s="2"/>
    </row>
    <row r="23" spans="1:19" ht="13.5">
      <c r="A23" s="4"/>
      <c r="B23" s="27" t="s">
        <v>55</v>
      </c>
      <c r="C23" s="1"/>
      <c r="D23" s="10"/>
      <c r="E23" s="29">
        <v>518</v>
      </c>
      <c r="F23" s="29">
        <v>507</v>
      </c>
      <c r="G23" s="29">
        <v>501</v>
      </c>
      <c r="H23" s="29">
        <v>465</v>
      </c>
      <c r="I23" s="29">
        <v>483</v>
      </c>
      <c r="J23" s="19"/>
      <c r="K23" s="4"/>
      <c r="L23" s="3" t="s">
        <v>34</v>
      </c>
      <c r="M23" s="2"/>
      <c r="N23" s="5" t="e">
        <f>SUM(N24:N25)</f>
        <v>#REF!</v>
      </c>
      <c r="O23" s="10">
        <v>352</v>
      </c>
      <c r="P23" s="10">
        <v>353</v>
      </c>
      <c r="Q23" s="10">
        <v>348</v>
      </c>
      <c r="R23" s="10">
        <v>344</v>
      </c>
      <c r="S23" s="10">
        <v>357</v>
      </c>
    </row>
    <row r="24" spans="1:19" ht="13.5">
      <c r="A24" s="4"/>
      <c r="B24" s="27" t="s">
        <v>56</v>
      </c>
      <c r="C24" s="1"/>
      <c r="D24" s="10"/>
      <c r="E24" s="29">
        <v>695</v>
      </c>
      <c r="F24" s="29">
        <v>673</v>
      </c>
      <c r="G24" s="29">
        <v>651</v>
      </c>
      <c r="H24" s="29">
        <v>609</v>
      </c>
      <c r="I24" s="29">
        <v>632</v>
      </c>
      <c r="J24" s="19"/>
      <c r="K24" s="4"/>
      <c r="L24" s="3" t="s">
        <v>11</v>
      </c>
      <c r="M24" s="2"/>
      <c r="N24" s="5" t="e">
        <f>#REF!</f>
        <v>#REF!</v>
      </c>
      <c r="O24" s="10">
        <v>273</v>
      </c>
      <c r="P24" s="10">
        <v>272</v>
      </c>
      <c r="Q24" s="10">
        <v>269</v>
      </c>
      <c r="R24" s="10">
        <v>261</v>
      </c>
      <c r="S24" s="30">
        <v>274</v>
      </c>
    </row>
    <row r="25" spans="1:19" ht="13.5">
      <c r="A25" s="4"/>
      <c r="B25" s="27" t="s">
        <v>57</v>
      </c>
      <c r="C25" s="1"/>
      <c r="D25" s="10"/>
      <c r="E25" s="29">
        <v>236</v>
      </c>
      <c r="F25" s="29">
        <v>228</v>
      </c>
      <c r="G25" s="29">
        <v>212</v>
      </c>
      <c r="H25" s="29">
        <v>190</v>
      </c>
      <c r="I25" s="29">
        <v>213</v>
      </c>
      <c r="J25" s="19"/>
      <c r="K25" s="4"/>
      <c r="L25" s="3" t="s">
        <v>44</v>
      </c>
      <c r="M25" s="2"/>
      <c r="N25" s="5" t="e">
        <f>#REF!</f>
        <v>#REF!</v>
      </c>
      <c r="O25" s="10">
        <v>79</v>
      </c>
      <c r="P25" s="10">
        <v>81</v>
      </c>
      <c r="Q25" s="10">
        <v>79</v>
      </c>
      <c r="R25" s="10">
        <v>83</v>
      </c>
      <c r="S25" s="30">
        <v>83</v>
      </c>
    </row>
    <row r="26" spans="1:15" ht="13.5">
      <c r="A26" s="4"/>
      <c r="B26" s="3"/>
      <c r="C26" s="1"/>
      <c r="D26" s="10"/>
      <c r="E26" s="10"/>
      <c r="F26" s="10"/>
      <c r="G26" s="10"/>
      <c r="H26" s="10"/>
      <c r="I26" s="29"/>
      <c r="J26" s="19"/>
      <c r="K26" s="4"/>
      <c r="O26" s="8"/>
    </row>
    <row r="27" spans="1:19" ht="13.5">
      <c r="A27" s="4"/>
      <c r="B27" s="3" t="s">
        <v>3</v>
      </c>
      <c r="C27" s="1"/>
      <c r="D27" s="10" t="e">
        <f>#REF!</f>
        <v>#REF!</v>
      </c>
      <c r="E27" s="10">
        <v>1151</v>
      </c>
      <c r="F27" s="10">
        <v>1175</v>
      </c>
      <c r="G27" s="10">
        <v>1131</v>
      </c>
      <c r="H27" s="10">
        <v>997</v>
      </c>
      <c r="I27" s="29">
        <v>1088</v>
      </c>
      <c r="J27" s="19"/>
      <c r="K27" s="4"/>
      <c r="L27" s="3" t="s">
        <v>35</v>
      </c>
      <c r="M27" s="2"/>
      <c r="N27" s="5" t="e">
        <f>SUM(N28:N28)</f>
        <v>#REF!</v>
      </c>
      <c r="O27" s="9">
        <v>161</v>
      </c>
      <c r="P27" s="5">
        <v>152</v>
      </c>
      <c r="Q27" s="5">
        <v>148</v>
      </c>
      <c r="R27" s="5">
        <v>132</v>
      </c>
      <c r="S27" s="30">
        <v>147</v>
      </c>
    </row>
    <row r="28" spans="1:19" ht="13.5">
      <c r="A28" s="4"/>
      <c r="B28" s="3" t="s">
        <v>8</v>
      </c>
      <c r="C28" s="1"/>
      <c r="D28" s="10" t="e">
        <f>#REF!</f>
        <v>#REF!</v>
      </c>
      <c r="E28" s="10">
        <v>76</v>
      </c>
      <c r="F28" s="10">
        <v>77</v>
      </c>
      <c r="G28" s="10">
        <v>77</v>
      </c>
      <c r="H28" s="10">
        <v>79</v>
      </c>
      <c r="I28" s="29">
        <v>76</v>
      </c>
      <c r="J28" s="19"/>
      <c r="K28" s="4"/>
      <c r="L28" s="3" t="s">
        <v>19</v>
      </c>
      <c r="M28" s="2"/>
      <c r="N28" s="5" t="e">
        <f>#REF!</f>
        <v>#REF!</v>
      </c>
      <c r="O28" s="10">
        <v>161</v>
      </c>
      <c r="P28" s="10">
        <v>152</v>
      </c>
      <c r="Q28" s="10">
        <v>148</v>
      </c>
      <c r="R28" s="10">
        <v>132</v>
      </c>
      <c r="S28" s="30">
        <v>147</v>
      </c>
    </row>
    <row r="29" spans="1:15" ht="13.5">
      <c r="A29" s="4"/>
      <c r="B29" s="3" t="s">
        <v>9</v>
      </c>
      <c r="C29" s="1"/>
      <c r="D29" s="10" t="e">
        <f>#REF!</f>
        <v>#REF!</v>
      </c>
      <c r="E29" s="10">
        <v>381</v>
      </c>
      <c r="F29" s="10">
        <v>363</v>
      </c>
      <c r="G29" s="10">
        <v>342</v>
      </c>
      <c r="H29" s="10">
        <v>341</v>
      </c>
      <c r="I29" s="29">
        <v>351</v>
      </c>
      <c r="J29" s="19"/>
      <c r="K29" s="4"/>
      <c r="O29" s="8"/>
    </row>
    <row r="30" spans="1:19" ht="13.5">
      <c r="A30" s="4"/>
      <c r="B30" s="3" t="s">
        <v>10</v>
      </c>
      <c r="C30" s="1"/>
      <c r="D30" s="10" t="e">
        <f>#REF!</f>
        <v>#REF!</v>
      </c>
      <c r="E30" s="10">
        <v>628</v>
      </c>
      <c r="F30" s="10">
        <v>629</v>
      </c>
      <c r="G30" s="10">
        <v>613</v>
      </c>
      <c r="H30" s="10">
        <v>607</v>
      </c>
      <c r="I30" s="10">
        <v>629</v>
      </c>
      <c r="J30" s="19"/>
      <c r="K30" s="4"/>
      <c r="L30" s="3"/>
      <c r="M30" s="2"/>
      <c r="N30" s="5"/>
      <c r="O30" s="9"/>
      <c r="P30" s="5"/>
      <c r="Q30" s="5"/>
      <c r="R30" s="5"/>
      <c r="S30" s="5"/>
    </row>
    <row r="31" spans="1:19" ht="13.5">
      <c r="A31" s="4"/>
      <c r="B31" s="3" t="s">
        <v>12</v>
      </c>
      <c r="C31" s="1"/>
      <c r="D31" s="10" t="e">
        <f>#REF!</f>
        <v>#REF!</v>
      </c>
      <c r="E31" s="10">
        <v>152</v>
      </c>
      <c r="F31" s="10">
        <v>157</v>
      </c>
      <c r="G31" s="10">
        <v>159</v>
      </c>
      <c r="H31" s="10">
        <v>133</v>
      </c>
      <c r="I31" s="10">
        <v>133</v>
      </c>
      <c r="J31" s="19"/>
      <c r="K31" s="4"/>
      <c r="L31" s="3"/>
      <c r="M31" s="2"/>
      <c r="N31" s="5"/>
      <c r="O31" s="9"/>
      <c r="P31" s="5"/>
      <c r="Q31" s="5"/>
      <c r="R31" s="5"/>
      <c r="S31" s="5"/>
    </row>
    <row r="32" spans="1:19" ht="13.5">
      <c r="A32" s="4"/>
      <c r="C32" s="2"/>
      <c r="I32" s="10"/>
      <c r="J32" s="19"/>
      <c r="K32" s="4"/>
      <c r="L32" s="3"/>
      <c r="M32" s="2"/>
      <c r="N32" s="5"/>
      <c r="O32" s="9"/>
      <c r="P32" s="5"/>
      <c r="Q32" s="5"/>
      <c r="R32" s="5"/>
      <c r="S32" s="5"/>
    </row>
    <row r="33" spans="1:19" ht="13.5">
      <c r="A33" s="4"/>
      <c r="B33" s="3" t="s">
        <v>13</v>
      </c>
      <c r="C33" s="1"/>
      <c r="D33" s="10" t="e">
        <f>#REF!</f>
        <v>#REF!</v>
      </c>
      <c r="E33" s="10">
        <v>672</v>
      </c>
      <c r="F33" s="10">
        <v>665</v>
      </c>
      <c r="G33" s="10">
        <v>645</v>
      </c>
      <c r="H33" s="10">
        <v>580</v>
      </c>
      <c r="I33" s="10">
        <v>624</v>
      </c>
      <c r="J33" s="19"/>
      <c r="K33" s="4"/>
      <c r="L33" s="3"/>
      <c r="M33" s="2"/>
      <c r="N33" s="5"/>
      <c r="O33" s="9"/>
      <c r="P33" s="5"/>
      <c r="Q33" s="5"/>
      <c r="R33" s="5"/>
      <c r="S33" s="5"/>
    </row>
    <row r="34" spans="1:19" ht="13.5">
      <c r="A34" s="4"/>
      <c r="B34" s="3" t="s">
        <v>2</v>
      </c>
      <c r="C34" s="1"/>
      <c r="D34" s="10" t="e">
        <f>#REF!</f>
        <v>#REF!</v>
      </c>
      <c r="E34" s="10">
        <v>1455</v>
      </c>
      <c r="F34" s="10">
        <v>1429</v>
      </c>
      <c r="G34" s="10">
        <v>1413</v>
      </c>
      <c r="H34" s="10">
        <v>1249</v>
      </c>
      <c r="I34" s="10">
        <v>1353</v>
      </c>
      <c r="J34" s="19"/>
      <c r="K34" s="4"/>
      <c r="L34" s="3"/>
      <c r="M34" s="2"/>
      <c r="N34" s="5"/>
      <c r="O34" s="9"/>
      <c r="P34" s="5"/>
      <c r="Q34" s="5"/>
      <c r="R34" s="5"/>
      <c r="S34" s="5"/>
    </row>
    <row r="35" spans="1:19" ht="13.5">
      <c r="A35" s="4"/>
      <c r="B35" s="3" t="s">
        <v>5</v>
      </c>
      <c r="C35" s="1"/>
      <c r="D35" s="10" t="e">
        <f>#REF!</f>
        <v>#REF!</v>
      </c>
      <c r="E35" s="10">
        <v>1198</v>
      </c>
      <c r="F35" s="10">
        <v>1172</v>
      </c>
      <c r="G35" s="10">
        <v>1135</v>
      </c>
      <c r="H35" s="10">
        <v>1081</v>
      </c>
      <c r="I35" s="10">
        <v>1077</v>
      </c>
      <c r="J35" s="19"/>
      <c r="K35" s="4"/>
      <c r="L35" s="3"/>
      <c r="M35" s="2"/>
      <c r="N35" s="5"/>
      <c r="O35" s="5"/>
      <c r="P35" s="5"/>
      <c r="Q35" s="5"/>
      <c r="R35" s="5"/>
      <c r="S35" s="5"/>
    </row>
    <row r="36" spans="1:19" ht="13.5">
      <c r="A36" s="4"/>
      <c r="B36" s="3" t="s">
        <v>14</v>
      </c>
      <c r="C36" s="1"/>
      <c r="D36" s="10" t="e">
        <f>#REF!</f>
        <v>#REF!</v>
      </c>
      <c r="E36" s="10">
        <v>1025</v>
      </c>
      <c r="F36" s="10">
        <v>1034</v>
      </c>
      <c r="G36" s="10">
        <v>1006</v>
      </c>
      <c r="H36" s="10">
        <v>924</v>
      </c>
      <c r="I36" s="10">
        <v>968</v>
      </c>
      <c r="J36" s="19"/>
      <c r="K36" s="4"/>
      <c r="L36" s="3"/>
      <c r="M36" s="2"/>
      <c r="N36" s="5"/>
      <c r="O36" s="5"/>
      <c r="P36" s="5"/>
      <c r="Q36" s="5"/>
      <c r="R36" s="5"/>
      <c r="S36" s="5"/>
    </row>
    <row r="37" spans="1:19" ht="13.5">
      <c r="A37" s="4"/>
      <c r="B37" s="3" t="s">
        <v>15</v>
      </c>
      <c r="C37" s="1"/>
      <c r="D37" s="10" t="e">
        <f>#REF!</f>
        <v>#REF!</v>
      </c>
      <c r="E37" s="10">
        <v>651</v>
      </c>
      <c r="F37" s="10">
        <v>634</v>
      </c>
      <c r="G37" s="10">
        <v>624</v>
      </c>
      <c r="H37" s="10">
        <v>562</v>
      </c>
      <c r="I37">
        <v>621</v>
      </c>
      <c r="J37" s="19"/>
      <c r="K37" s="4"/>
      <c r="L37" s="3"/>
      <c r="M37" s="2"/>
      <c r="N37" s="5"/>
      <c r="O37" s="5"/>
      <c r="P37" s="5"/>
      <c r="Q37" s="5"/>
      <c r="R37" s="5"/>
      <c r="S37" s="5"/>
    </row>
    <row r="38" spans="1:15" ht="13.5">
      <c r="A38" s="4"/>
      <c r="C38" s="2"/>
      <c r="J38" s="19"/>
      <c r="K38" s="4"/>
      <c r="O38" s="8"/>
    </row>
    <row r="39" spans="1:15" ht="13.5">
      <c r="A39" s="4"/>
      <c r="B39" s="3" t="s">
        <v>16</v>
      </c>
      <c r="C39" s="1"/>
      <c r="D39" s="10" t="e">
        <f>#REF!</f>
        <v>#REF!</v>
      </c>
      <c r="E39" s="10">
        <v>680</v>
      </c>
      <c r="F39" s="10">
        <v>674</v>
      </c>
      <c r="G39" s="10">
        <v>660</v>
      </c>
      <c r="H39" s="10">
        <v>662</v>
      </c>
      <c r="I39" s="10">
        <v>668</v>
      </c>
      <c r="J39" s="19"/>
      <c r="K39" s="4"/>
      <c r="O39" s="8"/>
    </row>
    <row r="40" spans="1:15" ht="13.5">
      <c r="A40" s="4"/>
      <c r="B40" s="3" t="s">
        <v>17</v>
      </c>
      <c r="C40" s="1"/>
      <c r="D40" s="10" t="e">
        <f>#REF!</f>
        <v>#REF!</v>
      </c>
      <c r="E40" s="10">
        <v>256</v>
      </c>
      <c r="F40" s="10">
        <v>247</v>
      </c>
      <c r="G40" s="10">
        <v>246</v>
      </c>
      <c r="H40" s="10">
        <v>244</v>
      </c>
      <c r="I40" s="10">
        <v>238</v>
      </c>
      <c r="J40" s="19"/>
      <c r="K40" s="4"/>
      <c r="O40" s="8"/>
    </row>
    <row r="41" spans="1:15" ht="13.5">
      <c r="A41" s="4"/>
      <c r="B41" s="3" t="s">
        <v>18</v>
      </c>
      <c r="C41" s="1"/>
      <c r="D41" s="10" t="e">
        <f>#REF!</f>
        <v>#REF!</v>
      </c>
      <c r="E41" s="10">
        <v>437</v>
      </c>
      <c r="F41" s="10">
        <v>437</v>
      </c>
      <c r="G41" s="10">
        <v>426</v>
      </c>
      <c r="H41" s="10">
        <v>389</v>
      </c>
      <c r="I41" s="10">
        <v>433</v>
      </c>
      <c r="J41" s="19"/>
      <c r="K41" s="4"/>
      <c r="O41" s="8"/>
    </row>
    <row r="42" spans="1:15" ht="13.5">
      <c r="A42" s="4"/>
      <c r="B42" s="3" t="s">
        <v>20</v>
      </c>
      <c r="C42" s="1"/>
      <c r="D42" s="10" t="e">
        <f>#REF!</f>
        <v>#REF!</v>
      </c>
      <c r="E42" s="10">
        <v>52</v>
      </c>
      <c r="F42" s="10">
        <v>55</v>
      </c>
      <c r="G42" s="10">
        <v>57</v>
      </c>
      <c r="H42" s="10">
        <v>53</v>
      </c>
      <c r="I42" s="10">
        <v>52</v>
      </c>
      <c r="J42" s="19"/>
      <c r="K42" s="4"/>
      <c r="O42" s="8"/>
    </row>
    <row r="43" spans="1:15" ht="13.5">
      <c r="A43" s="4"/>
      <c r="B43" s="3" t="s">
        <v>21</v>
      </c>
      <c r="C43" s="1"/>
      <c r="D43" s="10" t="e">
        <f>#REF!</f>
        <v>#REF!</v>
      </c>
      <c r="E43" s="10">
        <v>211</v>
      </c>
      <c r="F43" s="10">
        <v>205</v>
      </c>
      <c r="G43" s="10">
        <v>203</v>
      </c>
      <c r="H43" s="10">
        <v>189</v>
      </c>
      <c r="I43" s="10">
        <v>187</v>
      </c>
      <c r="J43" s="19"/>
      <c r="K43" s="4"/>
      <c r="O43" s="8"/>
    </row>
    <row r="44" spans="1:19" ht="13.5">
      <c r="A44" s="4"/>
      <c r="C44" s="2"/>
      <c r="I44" s="10"/>
      <c r="J44" s="19"/>
      <c r="K44" s="4"/>
      <c r="L44" s="3"/>
      <c r="M44" s="2"/>
      <c r="N44" s="10"/>
      <c r="O44" s="9"/>
      <c r="P44" s="10"/>
      <c r="Q44" s="10"/>
      <c r="R44" s="10"/>
      <c r="S44" s="10"/>
    </row>
    <row r="45" spans="1:19" ht="13.5">
      <c r="A45" s="4"/>
      <c r="B45" s="3" t="s">
        <v>4</v>
      </c>
      <c r="C45" s="1"/>
      <c r="D45" s="10" t="e">
        <f>#REF!</f>
        <v>#REF!</v>
      </c>
      <c r="E45" s="10">
        <v>448</v>
      </c>
      <c r="F45" s="10">
        <v>440</v>
      </c>
      <c r="G45" s="10">
        <v>416</v>
      </c>
      <c r="H45" s="10">
        <v>392</v>
      </c>
      <c r="I45">
        <v>402</v>
      </c>
      <c r="J45" s="19"/>
      <c r="K45" s="4"/>
      <c r="L45" s="3"/>
      <c r="M45" s="2"/>
      <c r="N45" s="10"/>
      <c r="O45" s="10"/>
      <c r="P45" s="10"/>
      <c r="Q45" s="10"/>
      <c r="R45" s="10"/>
      <c r="S45" s="10"/>
    </row>
    <row r="46" spans="1:19" ht="13.5">
      <c r="A46" s="4"/>
      <c r="B46" s="3" t="s">
        <v>37</v>
      </c>
      <c r="C46" s="1"/>
      <c r="D46" s="10" t="e">
        <f>#REF!</f>
        <v>#REF!</v>
      </c>
      <c r="E46" s="10">
        <v>156</v>
      </c>
      <c r="F46" s="10">
        <v>155</v>
      </c>
      <c r="G46" s="10">
        <v>154</v>
      </c>
      <c r="H46" s="10">
        <v>143</v>
      </c>
      <c r="I46" s="10">
        <v>152</v>
      </c>
      <c r="J46" s="19"/>
      <c r="K46" s="4"/>
      <c r="L46" s="3"/>
      <c r="M46" s="2"/>
      <c r="N46" s="10"/>
      <c r="O46" s="10"/>
      <c r="P46" s="10"/>
      <c r="Q46" s="10"/>
      <c r="R46" s="10"/>
      <c r="S46" s="10"/>
    </row>
    <row r="47" spans="1:19" ht="13.5">
      <c r="A47" s="4"/>
      <c r="B47" s="3" t="s">
        <v>38</v>
      </c>
      <c r="C47" s="1"/>
      <c r="D47" s="10" t="e">
        <f>#REF!</f>
        <v>#REF!</v>
      </c>
      <c r="E47" s="10">
        <v>213</v>
      </c>
      <c r="F47" s="10">
        <v>208</v>
      </c>
      <c r="G47" s="10">
        <v>205</v>
      </c>
      <c r="H47" s="10">
        <v>195</v>
      </c>
      <c r="I47" s="10">
        <v>206</v>
      </c>
      <c r="J47" s="19"/>
      <c r="K47" s="4"/>
      <c r="L47" s="3"/>
      <c r="M47" s="2"/>
      <c r="N47" s="10"/>
      <c r="O47" s="10"/>
      <c r="P47" s="10"/>
      <c r="Q47" s="10"/>
      <c r="R47" s="10"/>
      <c r="S47" s="10"/>
    </row>
    <row r="48" spans="1:19" ht="13.5">
      <c r="A48" s="4"/>
      <c r="B48" s="28" t="s">
        <v>41</v>
      </c>
      <c r="C48" s="2"/>
      <c r="D48" s="10" t="e">
        <f>#REF!</f>
        <v>#REF!</v>
      </c>
      <c r="E48" s="10">
        <v>309</v>
      </c>
      <c r="F48" s="10">
        <v>302</v>
      </c>
      <c r="G48" s="10">
        <v>294</v>
      </c>
      <c r="H48" s="10">
        <v>246</v>
      </c>
      <c r="I48" s="10">
        <v>296</v>
      </c>
      <c r="J48" s="19"/>
      <c r="K48" s="4"/>
      <c r="L48" s="3"/>
      <c r="M48" s="2"/>
      <c r="N48" s="10"/>
      <c r="O48" s="10"/>
      <c r="P48" s="10"/>
      <c r="Q48" s="10"/>
      <c r="R48" s="10"/>
      <c r="S48" s="10"/>
    </row>
    <row r="49" spans="1:19" ht="13.5">
      <c r="A49" s="4"/>
      <c r="B49" s="3" t="s">
        <v>42</v>
      </c>
      <c r="C49" s="1"/>
      <c r="D49" s="10" t="e">
        <f>#REF!</f>
        <v>#REF!</v>
      </c>
      <c r="E49" s="10">
        <v>225</v>
      </c>
      <c r="F49" s="10">
        <v>219</v>
      </c>
      <c r="G49" s="10">
        <v>215</v>
      </c>
      <c r="H49" s="10">
        <v>211</v>
      </c>
      <c r="I49" s="10">
        <v>208</v>
      </c>
      <c r="J49" s="19"/>
      <c r="K49" s="4"/>
      <c r="L49" s="3"/>
      <c r="M49" s="2"/>
      <c r="N49" s="10"/>
      <c r="O49" s="10"/>
      <c r="P49" s="10"/>
      <c r="Q49" s="10"/>
      <c r="R49" s="10"/>
      <c r="S49" s="10"/>
    </row>
    <row r="50" spans="1:19" ht="13.5">
      <c r="A50" s="4"/>
      <c r="C50" s="2"/>
      <c r="I50" s="10"/>
      <c r="J50" s="19"/>
      <c r="K50" s="4"/>
      <c r="L50" s="3"/>
      <c r="M50" s="2"/>
      <c r="N50" s="10"/>
      <c r="O50" s="10"/>
      <c r="P50" s="10"/>
      <c r="Q50" s="10"/>
      <c r="R50" s="10"/>
      <c r="S50" s="10"/>
    </row>
    <row r="51" spans="1:19" ht="13.5">
      <c r="A51" s="4"/>
      <c r="B51" s="3" t="s">
        <v>43</v>
      </c>
      <c r="C51" s="1"/>
      <c r="D51" s="10" t="e">
        <f>#REF!</f>
        <v>#REF!</v>
      </c>
      <c r="E51" s="10">
        <v>459</v>
      </c>
      <c r="F51" s="10">
        <v>471</v>
      </c>
      <c r="G51" s="10">
        <v>461</v>
      </c>
      <c r="H51" s="10">
        <v>476</v>
      </c>
      <c r="I51" s="10">
        <v>480</v>
      </c>
      <c r="J51" s="19"/>
      <c r="K51" s="4"/>
      <c r="L51" s="3"/>
      <c r="M51" s="2"/>
      <c r="N51" s="10"/>
      <c r="O51" s="10"/>
      <c r="P51" s="10"/>
      <c r="Q51" s="10"/>
      <c r="R51" s="10"/>
      <c r="S51" s="10"/>
    </row>
    <row r="52" spans="1:19" ht="14.25" thickBot="1">
      <c r="A52" s="4"/>
      <c r="B52" s="11"/>
      <c r="C52" s="12"/>
      <c r="D52" s="11"/>
      <c r="E52" s="11"/>
      <c r="F52" s="11"/>
      <c r="G52" s="11"/>
      <c r="H52" s="11"/>
      <c r="I52" s="11"/>
      <c r="J52" s="20"/>
      <c r="K52" s="11"/>
      <c r="L52" s="32"/>
      <c r="M52" s="12"/>
      <c r="N52" s="33"/>
      <c r="O52" s="33"/>
      <c r="P52" s="33"/>
      <c r="Q52" s="33"/>
      <c r="R52" s="33"/>
      <c r="S52" s="33"/>
    </row>
    <row r="53" spans="1:19" ht="29.25" customHeight="1">
      <c r="A53" s="4"/>
      <c r="B53" s="64" t="s">
        <v>74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</row>
    <row r="54" spans="1:16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3"/>
      <c r="M54" s="4"/>
      <c r="N54" s="10"/>
      <c r="O54" s="10"/>
      <c r="P54" s="10"/>
    </row>
    <row r="55" spans="1:16" ht="13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3"/>
      <c r="M55" s="4"/>
      <c r="N55" s="10"/>
      <c r="O55" s="10"/>
      <c r="P55" s="10"/>
    </row>
    <row r="56" spans="1:16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3"/>
      <c r="M56" s="4"/>
      <c r="N56" s="10"/>
      <c r="O56" s="10"/>
      <c r="P56" s="10"/>
    </row>
    <row r="57" spans="1:16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3"/>
      <c r="M57" s="4"/>
      <c r="N57" s="10"/>
      <c r="O57" s="10"/>
      <c r="P57" s="10"/>
    </row>
    <row r="58" spans="1:16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3"/>
      <c r="M58" s="4"/>
      <c r="N58" s="10"/>
      <c r="O58" s="10"/>
      <c r="P58" s="10"/>
    </row>
    <row r="59" spans="1:16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3"/>
      <c r="M59" s="4"/>
      <c r="N59" s="10"/>
      <c r="O59" s="10"/>
      <c r="P59" s="10"/>
    </row>
    <row r="60" spans="1:16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3"/>
      <c r="M60" s="4"/>
      <c r="N60" s="10"/>
      <c r="O60" s="10"/>
      <c r="P60" s="10"/>
    </row>
    <row r="61" spans="2:16" ht="13.5">
      <c r="B61" s="4"/>
      <c r="C61" s="4"/>
      <c r="D61" s="4"/>
      <c r="E61" s="4"/>
      <c r="F61" s="4"/>
      <c r="G61" s="4"/>
      <c r="H61" s="4"/>
      <c r="I61" s="4"/>
      <c r="J61" s="4"/>
      <c r="K61" s="4"/>
      <c r="L61" s="3"/>
      <c r="M61" s="4"/>
      <c r="N61" s="10"/>
      <c r="O61" s="10"/>
      <c r="P61" s="10"/>
    </row>
    <row r="62" spans="2:16" ht="13.5">
      <c r="B62" s="4"/>
      <c r="C62" s="4"/>
      <c r="D62" s="4"/>
      <c r="E62" s="4"/>
      <c r="F62" s="4"/>
      <c r="G62" s="4"/>
      <c r="H62" s="4"/>
      <c r="I62" s="4"/>
      <c r="J62" s="4"/>
      <c r="K62" s="4"/>
      <c r="L62" s="3"/>
      <c r="M62" s="4"/>
      <c r="N62" s="10"/>
      <c r="O62" s="10"/>
      <c r="P62" s="10"/>
    </row>
    <row r="63" spans="2:16" ht="13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10"/>
      <c r="O63" s="10"/>
      <c r="P63" s="10"/>
    </row>
    <row r="64" spans="2:16" ht="13.5">
      <c r="B64" s="4"/>
      <c r="C64" s="4"/>
      <c r="D64" s="4"/>
      <c r="E64" s="4"/>
      <c r="F64" s="4"/>
      <c r="G64" s="4"/>
      <c r="H64" s="4"/>
      <c r="I64" s="4"/>
      <c r="J64" s="4"/>
      <c r="K64" s="4"/>
      <c r="L64" s="3"/>
      <c r="M64" s="4"/>
      <c r="N64" s="10"/>
      <c r="O64" s="10"/>
      <c r="P64" s="10"/>
    </row>
    <row r="65" spans="2:16" ht="13.5">
      <c r="B65" s="4"/>
      <c r="C65" s="4"/>
      <c r="D65" s="4"/>
      <c r="E65" s="4"/>
      <c r="F65" s="4"/>
      <c r="G65" s="4"/>
      <c r="H65" s="4"/>
      <c r="I65" s="4"/>
      <c r="J65" s="4"/>
      <c r="K65" s="4"/>
      <c r="L65" s="3"/>
      <c r="M65" s="4"/>
      <c r="N65" s="10"/>
      <c r="O65" s="10"/>
      <c r="P65" s="10"/>
    </row>
    <row r="66" spans="2:16" ht="13.5">
      <c r="B66" s="4"/>
      <c r="C66" s="4"/>
      <c r="D66" s="4"/>
      <c r="E66" s="4"/>
      <c r="F66" s="4"/>
      <c r="G66" s="4"/>
      <c r="H66" s="4"/>
      <c r="I66" s="4"/>
      <c r="J66" s="4"/>
      <c r="K66" s="4"/>
      <c r="L66" s="3"/>
      <c r="M66" s="4"/>
      <c r="N66" s="10"/>
      <c r="O66" s="10"/>
      <c r="P66" s="10"/>
    </row>
    <row r="67" spans="2:16" ht="13.5">
      <c r="B67" s="4"/>
      <c r="C67" s="4"/>
      <c r="D67" s="4"/>
      <c r="E67" s="4"/>
      <c r="F67" s="4"/>
      <c r="G67" s="4"/>
      <c r="H67" s="4"/>
      <c r="I67" s="4"/>
      <c r="J67" s="4"/>
      <c r="K67" s="4"/>
      <c r="L67" s="3"/>
      <c r="M67" s="4"/>
      <c r="N67" s="10"/>
      <c r="O67" s="10"/>
      <c r="P67" s="10"/>
    </row>
    <row r="68" spans="2:16" ht="13.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10"/>
      <c r="O68" s="10"/>
      <c r="P68" s="10"/>
    </row>
    <row r="69" spans="2:16" ht="13.5">
      <c r="B69" s="4"/>
      <c r="C69" s="4"/>
      <c r="D69" s="4"/>
      <c r="E69" s="4"/>
      <c r="F69" s="4"/>
      <c r="G69" s="4"/>
      <c r="H69" s="4"/>
      <c r="I69" s="4"/>
      <c r="J69" s="4"/>
      <c r="K69" s="4"/>
      <c r="L69" s="3"/>
      <c r="M69" s="4"/>
      <c r="N69" s="10"/>
      <c r="O69" s="10"/>
      <c r="P69" s="10"/>
    </row>
    <row r="70" spans="2:16" ht="13.5">
      <c r="B70" s="4"/>
      <c r="C70" s="4"/>
      <c r="D70" s="4"/>
      <c r="E70" s="4"/>
      <c r="F70" s="4"/>
      <c r="G70" s="4"/>
      <c r="H70" s="4"/>
      <c r="I70" s="4"/>
      <c r="J70" s="4"/>
      <c r="K70" s="4"/>
      <c r="L70" s="3"/>
      <c r="M70" s="4"/>
      <c r="N70" s="10"/>
      <c r="O70" s="10"/>
      <c r="P70" s="10"/>
    </row>
    <row r="71" spans="2:16" ht="13.5">
      <c r="B71" s="4"/>
      <c r="C71" s="4"/>
      <c r="D71" s="4"/>
      <c r="E71" s="4"/>
      <c r="F71" s="4"/>
      <c r="G71" s="4"/>
      <c r="H71" s="4"/>
      <c r="I71" s="4"/>
      <c r="J71" s="4"/>
      <c r="K71" s="4"/>
      <c r="L71" s="3"/>
      <c r="M71" s="4"/>
      <c r="N71" s="10"/>
      <c r="O71" s="10"/>
      <c r="P71" s="10"/>
    </row>
    <row r="72" spans="2:16" ht="13.5">
      <c r="B72" s="4"/>
      <c r="C72" s="4"/>
      <c r="D72" s="4"/>
      <c r="E72" s="4"/>
      <c r="F72" s="4"/>
      <c r="G72" s="4"/>
      <c r="H72" s="4"/>
      <c r="I72" s="4"/>
      <c r="J72" s="4"/>
      <c r="K72" s="4"/>
      <c r="L72" s="3"/>
      <c r="M72" s="4"/>
      <c r="N72" s="10"/>
      <c r="O72" s="10"/>
      <c r="P72" s="10"/>
    </row>
    <row r="73" spans="2:16" ht="13.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2:16" ht="13.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2:16" ht="13.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2:16" ht="13.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2:16" ht="13.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2:16" ht="13.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2:16" ht="13.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2:16" ht="13.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ht="13.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ht="13.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ht="13.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9" ht="13.5">
      <c r="B84" s="4"/>
      <c r="C84" s="4"/>
      <c r="D84" s="4"/>
      <c r="E84" s="4"/>
      <c r="F84" s="4"/>
      <c r="G84" s="4"/>
      <c r="H84" s="4"/>
      <c r="I84" s="4"/>
    </row>
    <row r="85" spans="2:9" ht="13.5">
      <c r="B85" s="4"/>
      <c r="C85" s="4"/>
      <c r="D85" s="4"/>
      <c r="E85" s="4"/>
      <c r="F85" s="4"/>
      <c r="G85" s="4"/>
      <c r="H85" s="4"/>
      <c r="I85" s="4"/>
    </row>
    <row r="86" spans="2:9" ht="13.5">
      <c r="B86" s="4"/>
      <c r="C86" s="4"/>
      <c r="D86" s="4"/>
      <c r="E86" s="4"/>
      <c r="F86" s="4"/>
      <c r="G86" s="4"/>
      <c r="H86" s="4"/>
      <c r="I86" s="4"/>
    </row>
    <row r="87" spans="2:9" ht="13.5">
      <c r="B87" s="4"/>
      <c r="C87" s="4"/>
      <c r="D87" s="4"/>
      <c r="E87" s="4"/>
      <c r="F87" s="4"/>
      <c r="G87" s="4"/>
      <c r="H87" s="4"/>
      <c r="I87" s="4"/>
    </row>
    <row r="88" spans="2:9" ht="13.5">
      <c r="B88" s="4"/>
      <c r="C88" s="4"/>
      <c r="D88" s="4"/>
      <c r="E88" s="4"/>
      <c r="F88" s="4"/>
      <c r="G88" s="4"/>
      <c r="H88" s="4"/>
      <c r="I88" s="4"/>
    </row>
    <row r="89" spans="2:9" ht="13.5">
      <c r="B89" s="4"/>
      <c r="C89" s="4"/>
      <c r="D89" s="4"/>
      <c r="E89" s="4"/>
      <c r="F89" s="4"/>
      <c r="G89" s="4"/>
      <c r="H89" s="4"/>
      <c r="I89" s="4"/>
    </row>
    <row r="90" spans="2:9" ht="13.5">
      <c r="B90" s="4"/>
      <c r="C90" s="4"/>
      <c r="D90" s="4"/>
      <c r="E90" s="4"/>
      <c r="F90" s="4"/>
      <c r="G90" s="4"/>
      <c r="H90" s="4"/>
      <c r="I90" s="4"/>
    </row>
  </sheetData>
  <mergeCells count="3">
    <mergeCell ref="L5:L6"/>
    <mergeCell ref="B5:B6"/>
    <mergeCell ref="B53:S53"/>
  </mergeCells>
  <printOptions horizontalCentered="1"/>
  <pageMargins left="0.3937007874015748" right="0.3937007874015748" top="0.984251968503937" bottom="0.984251968503937" header="0.31496062992125984" footer="0.31496062992125984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90"/>
  <sheetViews>
    <sheetView workbookViewId="0" topLeftCell="A22">
      <selection activeCell="B53" sqref="B53:S53"/>
    </sheetView>
  </sheetViews>
  <sheetFormatPr defaultColWidth="9.00390625" defaultRowHeight="13.5"/>
  <cols>
    <col min="2" max="2" width="12.00390625" style="0" customWidth="1"/>
    <col min="3" max="3" width="0.6171875" style="0" customWidth="1"/>
    <col min="4" max="4" width="0" style="0" hidden="1" customWidth="1"/>
    <col min="10" max="11" width="0.6171875" style="0" customWidth="1"/>
    <col min="12" max="12" width="12.00390625" style="0" customWidth="1"/>
    <col min="13" max="13" width="0.6171875" style="0" customWidth="1"/>
    <col min="14" max="14" width="0" style="0" hidden="1" customWidth="1"/>
    <col min="20" max="20" width="0.875" style="0" customWidth="1"/>
  </cols>
  <sheetData>
    <row r="3" ht="13.5">
      <c r="B3" s="25" t="s">
        <v>62</v>
      </c>
    </row>
    <row r="4" ht="14.25" thickBot="1"/>
    <row r="5" spans="1:19" ht="13.5" customHeight="1">
      <c r="A5" s="4"/>
      <c r="B5" s="62" t="s">
        <v>60</v>
      </c>
      <c r="C5" s="22"/>
      <c r="D5" s="53" t="s">
        <v>49</v>
      </c>
      <c r="E5" s="51"/>
      <c r="F5" s="51" t="s">
        <v>70</v>
      </c>
      <c r="G5" s="51"/>
      <c r="H5" s="52"/>
      <c r="I5" s="52"/>
      <c r="J5" s="54"/>
      <c r="K5" s="13"/>
      <c r="L5" s="62" t="s">
        <v>59</v>
      </c>
      <c r="M5" s="22"/>
      <c r="N5" s="52"/>
      <c r="O5" s="51"/>
      <c r="P5" s="51" t="s">
        <v>68</v>
      </c>
      <c r="Q5" s="51"/>
      <c r="R5" s="52"/>
      <c r="S5" s="52"/>
    </row>
    <row r="6" spans="1:19" ht="14.25" thickBot="1">
      <c r="A6" s="4"/>
      <c r="B6" s="63"/>
      <c r="C6" s="23"/>
      <c r="D6" s="15" t="e">
        <f>#REF!</f>
        <v>#REF!</v>
      </c>
      <c r="E6" s="16" t="s">
        <v>46</v>
      </c>
      <c r="F6" s="44" t="s">
        <v>47</v>
      </c>
      <c r="G6" s="46" t="s">
        <v>71</v>
      </c>
      <c r="H6" s="46" t="s">
        <v>72</v>
      </c>
      <c r="I6" s="46" t="s">
        <v>73</v>
      </c>
      <c r="J6" s="18"/>
      <c r="K6" s="16"/>
      <c r="L6" s="63"/>
      <c r="M6" s="23"/>
      <c r="N6" s="15" t="e">
        <f aca="true" t="shared" si="0" ref="N6:S6">D6</f>
        <v>#REF!</v>
      </c>
      <c r="O6" s="16" t="str">
        <f t="shared" si="0"/>
        <v>20年</v>
      </c>
      <c r="P6" s="44" t="str">
        <f t="shared" si="0"/>
        <v>21年</v>
      </c>
      <c r="Q6" s="46" t="str">
        <f t="shared" si="0"/>
        <v>22年</v>
      </c>
      <c r="R6" s="46" t="str">
        <f t="shared" si="0"/>
        <v>23年</v>
      </c>
      <c r="S6" s="46" t="str">
        <f t="shared" si="0"/>
        <v>24年</v>
      </c>
    </row>
    <row r="7" spans="1:13" ht="13.5">
      <c r="A7" s="4"/>
      <c r="B7" s="4"/>
      <c r="C7" s="2"/>
      <c r="D7" s="4"/>
      <c r="E7" s="4"/>
      <c r="F7" s="4"/>
      <c r="G7" s="4"/>
      <c r="H7" s="4"/>
      <c r="I7" s="4"/>
      <c r="J7" s="19"/>
      <c r="K7" s="4"/>
      <c r="L7" s="4"/>
      <c r="M7" s="2"/>
    </row>
    <row r="8" spans="1:19" ht="13.5">
      <c r="A8" s="4"/>
      <c r="B8" s="3" t="s">
        <v>36</v>
      </c>
      <c r="C8" s="1"/>
      <c r="D8" s="10" t="e">
        <f>SUM(D10:D11)</f>
        <v>#REF!</v>
      </c>
      <c r="E8" s="10">
        <v>461762</v>
      </c>
      <c r="F8" s="10">
        <v>429609</v>
      </c>
      <c r="G8" s="10">
        <v>426427</v>
      </c>
      <c r="H8" s="10">
        <v>410524</v>
      </c>
      <c r="I8" s="10">
        <v>410662</v>
      </c>
      <c r="J8" s="19"/>
      <c r="K8" s="4"/>
      <c r="L8" s="3" t="s">
        <v>31</v>
      </c>
      <c r="M8" s="1"/>
      <c r="N8" s="10" t="e">
        <f>SUM(N9:N13)</f>
        <v>#REF!</v>
      </c>
      <c r="O8" s="10">
        <v>1231</v>
      </c>
      <c r="P8" s="10">
        <v>1153</v>
      </c>
      <c r="Q8" s="10">
        <v>1115</v>
      </c>
      <c r="R8" s="10">
        <v>1086</v>
      </c>
      <c r="S8" s="10">
        <v>1030</v>
      </c>
    </row>
    <row r="9" spans="1:19" ht="13.5">
      <c r="A9" s="4"/>
      <c r="B9" s="4"/>
      <c r="C9" s="2"/>
      <c r="D9" s="10"/>
      <c r="E9" s="10"/>
      <c r="F9" s="10"/>
      <c r="G9" s="10"/>
      <c r="H9" s="10"/>
      <c r="I9" s="10"/>
      <c r="J9" s="19"/>
      <c r="K9" s="4"/>
      <c r="L9" s="3" t="s">
        <v>22</v>
      </c>
      <c r="M9" s="1"/>
      <c r="N9" s="10" t="e">
        <f>#REF!</f>
        <v>#REF!</v>
      </c>
      <c r="O9" s="10">
        <v>93</v>
      </c>
      <c r="P9" s="10">
        <v>100</v>
      </c>
      <c r="Q9" s="10">
        <v>113</v>
      </c>
      <c r="R9" s="10">
        <v>90</v>
      </c>
      <c r="S9" s="30">
        <v>89</v>
      </c>
    </row>
    <row r="10" spans="1:19" ht="13.5">
      <c r="A10" s="4"/>
      <c r="B10" s="3" t="s">
        <v>6</v>
      </c>
      <c r="C10" s="1"/>
      <c r="D10" s="10" t="e">
        <f>D13+D18+D27+D28+D29+D30+D31+D33+D34+D35+D36+D37+D39+D40+D41+D42+D43+D45+D46+D47+D48+D49+D51</f>
        <v>#REF!</v>
      </c>
      <c r="E10" s="10">
        <v>431702</v>
      </c>
      <c r="F10" s="10">
        <v>400604</v>
      </c>
      <c r="G10" s="10">
        <v>398979</v>
      </c>
      <c r="H10" s="10">
        <v>383860</v>
      </c>
      <c r="I10" s="10">
        <v>383747</v>
      </c>
      <c r="J10" s="19"/>
      <c r="K10" s="4"/>
      <c r="L10" s="3" t="s">
        <v>23</v>
      </c>
      <c r="M10" s="2"/>
      <c r="N10" s="10" t="e">
        <f>#REF!</f>
        <v>#REF!</v>
      </c>
      <c r="O10" s="10">
        <v>197</v>
      </c>
      <c r="P10" s="10">
        <v>200</v>
      </c>
      <c r="Q10" s="10">
        <v>193</v>
      </c>
      <c r="R10" s="10">
        <v>185</v>
      </c>
      <c r="S10" s="30">
        <v>157</v>
      </c>
    </row>
    <row r="11" spans="1:19" ht="13.5">
      <c r="A11" s="4"/>
      <c r="B11" s="3" t="s">
        <v>7</v>
      </c>
      <c r="C11" s="1"/>
      <c r="D11" s="10" t="e">
        <f>N8+N15+N18+N23+#REF!+N26+N29+N33+N36</f>
        <v>#REF!</v>
      </c>
      <c r="E11" s="10">
        <v>30060</v>
      </c>
      <c r="F11" s="10">
        <v>29005</v>
      </c>
      <c r="G11" s="10">
        <v>27448</v>
      </c>
      <c r="H11" s="10">
        <v>26664</v>
      </c>
      <c r="I11" s="10">
        <v>26915</v>
      </c>
      <c r="J11" s="19"/>
      <c r="K11" s="4"/>
      <c r="L11" s="3" t="s">
        <v>24</v>
      </c>
      <c r="M11" s="1"/>
      <c r="N11" s="10" t="e">
        <f>#REF!</f>
        <v>#REF!</v>
      </c>
      <c r="O11" s="10">
        <v>165</v>
      </c>
      <c r="P11" s="10">
        <v>171</v>
      </c>
      <c r="Q11" s="10">
        <v>163</v>
      </c>
      <c r="R11" s="10">
        <v>134</v>
      </c>
      <c r="S11" s="30">
        <v>142</v>
      </c>
    </row>
    <row r="12" spans="1:19" ht="13.5">
      <c r="A12" s="4"/>
      <c r="B12" s="4"/>
      <c r="C12" s="2"/>
      <c r="D12" s="10"/>
      <c r="E12" s="10"/>
      <c r="F12" s="10"/>
      <c r="G12" s="10"/>
      <c r="H12" s="10"/>
      <c r="I12" s="10"/>
      <c r="J12" s="19"/>
      <c r="K12" s="4"/>
      <c r="L12" s="3" t="s">
        <v>25</v>
      </c>
      <c r="M12" s="1"/>
      <c r="N12" s="10" t="e">
        <f>#REF!</f>
        <v>#REF!</v>
      </c>
      <c r="O12" s="10">
        <v>163</v>
      </c>
      <c r="P12" s="10">
        <v>161</v>
      </c>
      <c r="Q12" s="10">
        <v>160</v>
      </c>
      <c r="R12" s="10">
        <v>113</v>
      </c>
      <c r="S12" s="30">
        <v>128</v>
      </c>
    </row>
    <row r="13" spans="1:19" ht="13.5">
      <c r="A13" s="4"/>
      <c r="B13" s="3" t="s">
        <v>1</v>
      </c>
      <c r="C13" s="1"/>
      <c r="D13" s="10" t="e">
        <f>#REF!</f>
        <v>#REF!</v>
      </c>
      <c r="E13" s="10">
        <v>51689</v>
      </c>
      <c r="F13" s="10">
        <v>50533</v>
      </c>
      <c r="G13" s="10">
        <v>49876</v>
      </c>
      <c r="H13" s="10">
        <v>47562</v>
      </c>
      <c r="I13" s="10">
        <v>49170</v>
      </c>
      <c r="J13" s="19"/>
      <c r="K13" s="4"/>
      <c r="L13" s="3" t="s">
        <v>26</v>
      </c>
      <c r="M13" s="1"/>
      <c r="N13" s="10" t="e">
        <f>#REF!</f>
        <v>#REF!</v>
      </c>
      <c r="O13" s="10">
        <v>613</v>
      </c>
      <c r="P13" s="10">
        <v>521</v>
      </c>
      <c r="Q13" s="10">
        <v>486</v>
      </c>
      <c r="R13" s="10">
        <v>564</v>
      </c>
      <c r="S13" s="30">
        <v>514</v>
      </c>
    </row>
    <row r="14" spans="1:19" ht="13.5">
      <c r="A14" s="4"/>
      <c r="B14" s="27" t="s">
        <v>45</v>
      </c>
      <c r="C14" s="1"/>
      <c r="D14" s="29" t="e">
        <f>#REF!</f>
        <v>#REF!</v>
      </c>
      <c r="E14" s="10">
        <v>7717</v>
      </c>
      <c r="F14" s="10">
        <v>7498</v>
      </c>
      <c r="G14" s="10">
        <v>7207</v>
      </c>
      <c r="H14" s="10">
        <v>7577</v>
      </c>
      <c r="I14" s="10">
        <v>7359</v>
      </c>
      <c r="J14" s="19"/>
      <c r="K14" s="4"/>
      <c r="L14" s="3"/>
      <c r="M14" s="1"/>
      <c r="N14" s="10"/>
      <c r="O14" s="10"/>
      <c r="P14" s="10"/>
      <c r="Q14" s="10"/>
      <c r="R14" s="10"/>
      <c r="S14" s="10"/>
    </row>
    <row r="15" spans="1:19" ht="13.5">
      <c r="A15" s="4"/>
      <c r="B15" s="27" t="s">
        <v>39</v>
      </c>
      <c r="C15" s="1"/>
      <c r="D15" s="29" t="e">
        <f>#REF!</f>
        <v>#REF!</v>
      </c>
      <c r="E15" s="10">
        <v>15786</v>
      </c>
      <c r="F15" s="10">
        <v>15043</v>
      </c>
      <c r="G15" s="10">
        <v>15543</v>
      </c>
      <c r="H15" s="10">
        <v>15910</v>
      </c>
      <c r="I15" s="10">
        <v>15025</v>
      </c>
      <c r="J15" s="19"/>
      <c r="K15" s="4"/>
      <c r="L15" s="3" t="s">
        <v>32</v>
      </c>
      <c r="M15" s="1"/>
      <c r="N15" s="10" t="e">
        <f>SUM(N16:N16)</f>
        <v>#REF!</v>
      </c>
      <c r="O15" s="10">
        <v>1897</v>
      </c>
      <c r="P15" s="10">
        <v>1528</v>
      </c>
      <c r="Q15" s="10">
        <v>1427</v>
      </c>
      <c r="R15" s="10">
        <v>1256</v>
      </c>
      <c r="S15" s="30">
        <v>1402</v>
      </c>
    </row>
    <row r="16" spans="1:19" ht="13.5">
      <c r="A16" s="4"/>
      <c r="B16" s="27" t="s">
        <v>40</v>
      </c>
      <c r="C16" s="1"/>
      <c r="D16" s="29" t="e">
        <f>#REF!</f>
        <v>#REF!</v>
      </c>
      <c r="E16" s="10">
        <v>28186</v>
      </c>
      <c r="F16" s="10">
        <v>27992</v>
      </c>
      <c r="G16" s="10">
        <v>27126</v>
      </c>
      <c r="H16" s="10">
        <v>24075</v>
      </c>
      <c r="I16" s="10">
        <v>26786</v>
      </c>
      <c r="J16" s="19"/>
      <c r="K16" s="4"/>
      <c r="L16" s="3" t="s">
        <v>27</v>
      </c>
      <c r="M16" s="1"/>
      <c r="N16" s="10" t="e">
        <f>#REF!</f>
        <v>#REF!</v>
      </c>
      <c r="O16" s="10">
        <v>1897</v>
      </c>
      <c r="P16" s="10">
        <v>1528</v>
      </c>
      <c r="Q16" s="10">
        <v>1427</v>
      </c>
      <c r="R16" s="10">
        <v>1256</v>
      </c>
      <c r="S16" s="30">
        <v>1402</v>
      </c>
    </row>
    <row r="17" spans="1:19" ht="13.5">
      <c r="A17" s="4"/>
      <c r="B17" s="3"/>
      <c r="C17" s="1"/>
      <c r="D17" s="9"/>
      <c r="E17" s="10"/>
      <c r="F17" s="10"/>
      <c r="G17" s="10"/>
      <c r="H17" s="10"/>
      <c r="I17" s="10"/>
      <c r="J17" s="19"/>
      <c r="K17" s="4"/>
      <c r="L17" s="4"/>
      <c r="M17" s="2"/>
      <c r="N17" s="10"/>
      <c r="O17" s="10"/>
      <c r="P17" s="10"/>
      <c r="Q17" s="10"/>
      <c r="R17" s="10"/>
      <c r="S17" s="10"/>
    </row>
    <row r="18" spans="1:19" ht="13.5">
      <c r="A18" s="4"/>
      <c r="B18" s="3" t="s">
        <v>0</v>
      </c>
      <c r="C18" s="2"/>
      <c r="D18" s="9" t="e">
        <f>#REF!</f>
        <v>#REF!</v>
      </c>
      <c r="E18" s="10">
        <v>91996</v>
      </c>
      <c r="F18" s="10">
        <v>82087</v>
      </c>
      <c r="G18" s="10">
        <v>80486</v>
      </c>
      <c r="H18" s="10">
        <v>75196</v>
      </c>
      <c r="I18" s="10">
        <v>76308</v>
      </c>
      <c r="J18" s="19"/>
      <c r="K18" s="4"/>
      <c r="L18" s="3" t="s">
        <v>33</v>
      </c>
      <c r="M18" s="1"/>
      <c r="N18" s="10" t="e">
        <f>SUM(N19:N21)</f>
        <v>#REF!</v>
      </c>
      <c r="O18" s="10">
        <v>13637</v>
      </c>
      <c r="P18" s="10">
        <v>12467</v>
      </c>
      <c r="Q18" s="10">
        <v>11999</v>
      </c>
      <c r="R18" s="10">
        <v>11095</v>
      </c>
      <c r="S18" s="10">
        <v>11137</v>
      </c>
    </row>
    <row r="19" spans="1:19" ht="13.5">
      <c r="A19" s="4"/>
      <c r="B19" s="27" t="s">
        <v>51</v>
      </c>
      <c r="C19" s="2"/>
      <c r="D19" s="9"/>
      <c r="E19" s="29">
        <v>18302</v>
      </c>
      <c r="F19" s="29">
        <v>15693</v>
      </c>
      <c r="G19" s="29">
        <v>14955</v>
      </c>
      <c r="H19" s="29">
        <v>14338</v>
      </c>
      <c r="I19" s="10">
        <v>14876</v>
      </c>
      <c r="J19" s="19"/>
      <c r="K19" s="4"/>
      <c r="L19" s="3" t="s">
        <v>28</v>
      </c>
      <c r="M19" s="1"/>
      <c r="N19" s="10" t="e">
        <f>#REF!</f>
        <v>#REF!</v>
      </c>
      <c r="O19" s="10">
        <v>3853</v>
      </c>
      <c r="P19" s="10">
        <v>3503</v>
      </c>
      <c r="Q19" s="10">
        <v>3393</v>
      </c>
      <c r="R19" s="10">
        <v>3448</v>
      </c>
      <c r="S19" s="10">
        <v>3106</v>
      </c>
    </row>
    <row r="20" spans="1:19" ht="13.5">
      <c r="A20" s="4"/>
      <c r="B20" s="27" t="s">
        <v>52</v>
      </c>
      <c r="C20" s="2"/>
      <c r="D20" s="9"/>
      <c r="E20" s="29">
        <v>14364</v>
      </c>
      <c r="F20" s="29">
        <v>12848</v>
      </c>
      <c r="G20" s="29">
        <v>13358</v>
      </c>
      <c r="H20" s="29">
        <v>12347</v>
      </c>
      <c r="I20" s="10">
        <v>12690</v>
      </c>
      <c r="J20" s="19"/>
      <c r="K20" s="4"/>
      <c r="L20" s="3" t="s">
        <v>29</v>
      </c>
      <c r="M20" s="1"/>
      <c r="N20" s="10" t="e">
        <f>#REF!</f>
        <v>#REF!</v>
      </c>
      <c r="O20" s="10">
        <v>6726</v>
      </c>
      <c r="P20" s="10">
        <v>6120</v>
      </c>
      <c r="Q20" s="10">
        <v>6009</v>
      </c>
      <c r="R20" s="10">
        <v>5183</v>
      </c>
      <c r="S20" s="10">
        <v>5400</v>
      </c>
    </row>
    <row r="21" spans="1:19" ht="13.5">
      <c r="A21" s="4"/>
      <c r="B21" s="27" t="s">
        <v>53</v>
      </c>
      <c r="C21" s="2"/>
      <c r="D21" s="9"/>
      <c r="E21" s="29">
        <v>9672</v>
      </c>
      <c r="F21" s="29">
        <v>8877</v>
      </c>
      <c r="G21" s="29">
        <v>8938</v>
      </c>
      <c r="H21" s="29">
        <v>8844</v>
      </c>
      <c r="I21" s="10">
        <v>7766</v>
      </c>
      <c r="J21" s="19"/>
      <c r="K21" s="4"/>
      <c r="L21" s="3" t="s">
        <v>30</v>
      </c>
      <c r="M21" s="1"/>
      <c r="N21" s="10" t="e">
        <f>#REF!</f>
        <v>#REF!</v>
      </c>
      <c r="O21" s="10">
        <v>3058</v>
      </c>
      <c r="P21" s="10">
        <v>2844</v>
      </c>
      <c r="Q21" s="10">
        <v>2597</v>
      </c>
      <c r="R21" s="10">
        <v>2464</v>
      </c>
      <c r="S21" s="10">
        <v>2631</v>
      </c>
    </row>
    <row r="22" spans="1:13" ht="13.5">
      <c r="A22" s="4"/>
      <c r="B22" s="27" t="s">
        <v>54</v>
      </c>
      <c r="C22" s="2"/>
      <c r="D22" s="9"/>
      <c r="E22" s="29">
        <v>18543</v>
      </c>
      <c r="F22" s="29">
        <v>16207</v>
      </c>
      <c r="G22" s="29">
        <v>15459</v>
      </c>
      <c r="H22" s="29">
        <v>13961</v>
      </c>
      <c r="I22" s="29">
        <v>15162</v>
      </c>
      <c r="J22" s="19"/>
      <c r="K22" s="4"/>
      <c r="L22" s="4"/>
      <c r="M22" s="2"/>
    </row>
    <row r="23" spans="1:19" ht="13.5">
      <c r="A23" s="4"/>
      <c r="B23" s="27" t="s">
        <v>55</v>
      </c>
      <c r="C23" s="2"/>
      <c r="D23" s="9"/>
      <c r="E23" s="29">
        <v>13613</v>
      </c>
      <c r="F23" s="29">
        <v>12520</v>
      </c>
      <c r="G23" s="29">
        <v>12384</v>
      </c>
      <c r="H23" s="29">
        <v>11504</v>
      </c>
      <c r="I23" s="29">
        <v>11518</v>
      </c>
      <c r="J23" s="19"/>
      <c r="K23" s="4"/>
      <c r="L23" s="3" t="s">
        <v>34</v>
      </c>
      <c r="M23" s="1"/>
      <c r="N23" s="5" t="e">
        <f>SUM(N24:N25)</f>
        <v>#REF!</v>
      </c>
      <c r="O23" s="5">
        <v>9475</v>
      </c>
      <c r="P23" s="5">
        <v>9180</v>
      </c>
      <c r="Q23" s="5">
        <v>9069</v>
      </c>
      <c r="R23" s="5">
        <v>9073</v>
      </c>
      <c r="S23" s="5">
        <v>9214</v>
      </c>
    </row>
    <row r="24" spans="1:19" ht="13.5">
      <c r="A24" s="4"/>
      <c r="B24" s="27" t="s">
        <v>56</v>
      </c>
      <c r="C24" s="2"/>
      <c r="D24" s="9"/>
      <c r="E24" s="29">
        <v>13784</v>
      </c>
      <c r="F24" s="29">
        <v>12624</v>
      </c>
      <c r="G24" s="29">
        <v>12371</v>
      </c>
      <c r="H24" s="29">
        <v>11382</v>
      </c>
      <c r="I24" s="29">
        <v>11535</v>
      </c>
      <c r="J24" s="19"/>
      <c r="K24" s="4"/>
      <c r="L24" s="3" t="s">
        <v>11</v>
      </c>
      <c r="M24" s="1"/>
      <c r="N24" s="5" t="e">
        <f>#REF!</f>
        <v>#REF!</v>
      </c>
      <c r="O24" s="5">
        <v>8769</v>
      </c>
      <c r="P24" s="5">
        <v>8496</v>
      </c>
      <c r="Q24" s="5">
        <v>8361</v>
      </c>
      <c r="R24" s="5">
        <v>8204</v>
      </c>
      <c r="S24" s="30">
        <v>8478</v>
      </c>
    </row>
    <row r="25" spans="1:19" ht="13.5">
      <c r="A25" s="4"/>
      <c r="B25" s="27" t="s">
        <v>57</v>
      </c>
      <c r="C25" s="2"/>
      <c r="D25" s="9"/>
      <c r="E25" s="29">
        <v>3718</v>
      </c>
      <c r="F25" s="29">
        <v>3318</v>
      </c>
      <c r="G25" s="29">
        <v>3021</v>
      </c>
      <c r="H25" s="29">
        <v>2820</v>
      </c>
      <c r="I25" s="29">
        <v>2761</v>
      </c>
      <c r="J25" s="19"/>
      <c r="K25" s="4"/>
      <c r="L25" s="31" t="s">
        <v>44</v>
      </c>
      <c r="M25" s="1"/>
      <c r="N25" s="5" t="e">
        <f>#REF!</f>
        <v>#REF!</v>
      </c>
      <c r="O25" s="5">
        <v>706</v>
      </c>
      <c r="P25" s="5">
        <v>684</v>
      </c>
      <c r="Q25" s="5">
        <v>708</v>
      </c>
      <c r="R25" s="5">
        <v>869</v>
      </c>
      <c r="S25" s="30">
        <v>736</v>
      </c>
    </row>
    <row r="26" spans="1:19" ht="13.5">
      <c r="A26" s="4"/>
      <c r="B26" s="3"/>
      <c r="C26" s="2"/>
      <c r="D26" s="9"/>
      <c r="E26" s="9"/>
      <c r="F26" s="10"/>
      <c r="G26" s="10"/>
      <c r="H26" s="10"/>
      <c r="I26" s="29"/>
      <c r="J26" s="19"/>
      <c r="K26" s="4"/>
      <c r="L26" s="3"/>
      <c r="M26" s="1"/>
      <c r="N26" s="5"/>
      <c r="O26" s="5"/>
      <c r="P26" s="5"/>
      <c r="Q26" s="5"/>
      <c r="R26" s="5"/>
      <c r="S26" s="5"/>
    </row>
    <row r="27" spans="1:19" ht="13.5">
      <c r="A27" s="4"/>
      <c r="B27" s="3" t="s">
        <v>3</v>
      </c>
      <c r="C27" s="1"/>
      <c r="D27" s="9" t="e">
        <f>#REF!</f>
        <v>#REF!</v>
      </c>
      <c r="E27" s="9">
        <v>22093</v>
      </c>
      <c r="F27" s="10">
        <v>21426</v>
      </c>
      <c r="G27" s="10">
        <v>21242</v>
      </c>
      <c r="H27" s="10">
        <v>21586</v>
      </c>
      <c r="I27" s="29">
        <v>20822</v>
      </c>
      <c r="J27" s="19"/>
      <c r="K27" s="4"/>
      <c r="L27" s="3" t="s">
        <v>35</v>
      </c>
      <c r="M27" s="1"/>
      <c r="N27" s="5" t="e">
        <f>SUM(N28:N28)</f>
        <v>#REF!</v>
      </c>
      <c r="O27" s="5">
        <v>3820</v>
      </c>
      <c r="P27" s="5">
        <v>4677</v>
      </c>
      <c r="Q27" s="5">
        <v>3838</v>
      </c>
      <c r="R27" s="5">
        <v>4154</v>
      </c>
      <c r="S27" s="30">
        <v>4132</v>
      </c>
    </row>
    <row r="28" spans="1:19" ht="13.5">
      <c r="A28" s="4"/>
      <c r="B28" s="3" t="s">
        <v>8</v>
      </c>
      <c r="C28" s="1"/>
      <c r="D28" s="9" t="e">
        <f>#REF!</f>
        <v>#REF!</v>
      </c>
      <c r="E28" s="9">
        <v>450</v>
      </c>
      <c r="F28" s="10">
        <v>392</v>
      </c>
      <c r="G28" s="10">
        <v>383</v>
      </c>
      <c r="H28" s="10">
        <v>470</v>
      </c>
      <c r="I28" s="29">
        <v>353</v>
      </c>
      <c r="J28" s="19"/>
      <c r="K28" s="4"/>
      <c r="L28" s="3" t="s">
        <v>19</v>
      </c>
      <c r="M28" s="1"/>
      <c r="N28" s="5" t="e">
        <f>#REF!</f>
        <v>#REF!</v>
      </c>
      <c r="O28" s="5">
        <v>3820</v>
      </c>
      <c r="P28" s="5">
        <v>4677</v>
      </c>
      <c r="Q28" s="5">
        <v>3838</v>
      </c>
      <c r="R28" s="5">
        <v>4154</v>
      </c>
      <c r="S28" s="30">
        <v>4132</v>
      </c>
    </row>
    <row r="29" spans="1:19" ht="13.5">
      <c r="A29" s="4"/>
      <c r="B29" s="3" t="s">
        <v>9</v>
      </c>
      <c r="C29" s="1"/>
      <c r="D29" s="9" t="e">
        <f>#REF!</f>
        <v>#REF!</v>
      </c>
      <c r="E29" s="9">
        <v>8252</v>
      </c>
      <c r="F29" s="10">
        <v>7388</v>
      </c>
      <c r="G29" s="10">
        <v>7334</v>
      </c>
      <c r="H29" s="10">
        <v>7658</v>
      </c>
      <c r="I29" s="29">
        <v>7424</v>
      </c>
      <c r="J29" s="19"/>
      <c r="K29" s="4"/>
      <c r="L29" s="3"/>
      <c r="M29" s="1"/>
      <c r="N29" s="5"/>
      <c r="O29" s="5"/>
      <c r="P29" s="5"/>
      <c r="Q29" s="5"/>
      <c r="R29" s="5"/>
      <c r="S29" s="5"/>
    </row>
    <row r="30" spans="1:19" ht="13.5">
      <c r="A30" s="4"/>
      <c r="B30" s="3" t="s">
        <v>10</v>
      </c>
      <c r="C30" s="1"/>
      <c r="D30" s="9" t="e">
        <f>#REF!</f>
        <v>#REF!</v>
      </c>
      <c r="E30" s="9">
        <v>21220</v>
      </c>
      <c r="F30" s="10">
        <v>20112</v>
      </c>
      <c r="G30" s="10">
        <v>20253</v>
      </c>
      <c r="H30" s="10">
        <v>18858</v>
      </c>
      <c r="I30" s="10">
        <v>20230</v>
      </c>
      <c r="J30" s="19"/>
      <c r="K30" s="4"/>
      <c r="L30" s="3"/>
      <c r="M30" s="1"/>
      <c r="N30" s="5"/>
      <c r="O30" s="5"/>
      <c r="P30" s="5"/>
      <c r="Q30" s="5"/>
      <c r="R30" s="5"/>
      <c r="S30" s="5"/>
    </row>
    <row r="31" spans="1:19" ht="13.5">
      <c r="A31" s="4"/>
      <c r="B31" s="3" t="s">
        <v>12</v>
      </c>
      <c r="C31" s="2"/>
      <c r="D31" s="9" t="e">
        <f>#REF!</f>
        <v>#REF!</v>
      </c>
      <c r="E31" s="9">
        <v>1144</v>
      </c>
      <c r="F31" s="10">
        <v>1061</v>
      </c>
      <c r="G31" s="10">
        <v>1056</v>
      </c>
      <c r="H31" s="10">
        <v>881</v>
      </c>
      <c r="I31" s="10">
        <v>877</v>
      </c>
      <c r="J31" s="19"/>
      <c r="K31" s="4"/>
      <c r="L31" s="3"/>
      <c r="M31" s="1"/>
      <c r="N31" s="5"/>
      <c r="O31" s="5"/>
      <c r="P31" s="5"/>
      <c r="Q31" s="5"/>
      <c r="R31" s="5"/>
      <c r="S31" s="5"/>
    </row>
    <row r="32" spans="1:19" ht="13.5">
      <c r="A32" s="4"/>
      <c r="E32" s="8"/>
      <c r="I32" s="10"/>
      <c r="J32" s="19"/>
      <c r="K32" s="4"/>
      <c r="L32" s="3"/>
      <c r="M32" s="1"/>
      <c r="N32" s="5"/>
      <c r="O32" s="5"/>
      <c r="P32" s="5"/>
      <c r="Q32" s="5"/>
      <c r="R32" s="5"/>
      <c r="S32" s="5"/>
    </row>
    <row r="33" spans="1:19" ht="13.5">
      <c r="A33" s="4"/>
      <c r="B33" s="3" t="s">
        <v>13</v>
      </c>
      <c r="C33" s="1"/>
      <c r="D33" s="9" t="e">
        <f>#REF!</f>
        <v>#REF!</v>
      </c>
      <c r="E33" s="9">
        <v>12968</v>
      </c>
      <c r="F33" s="10">
        <v>11468</v>
      </c>
      <c r="G33" s="10">
        <v>11048</v>
      </c>
      <c r="H33" s="10">
        <v>11212</v>
      </c>
      <c r="I33" s="10">
        <v>10918</v>
      </c>
      <c r="J33" s="19"/>
      <c r="K33" s="4"/>
      <c r="L33" s="3"/>
      <c r="M33" s="2"/>
      <c r="N33" s="5"/>
      <c r="O33" s="5"/>
      <c r="P33" s="5"/>
      <c r="Q33" s="5"/>
      <c r="R33" s="5"/>
      <c r="S33" s="5"/>
    </row>
    <row r="34" spans="1:19" ht="13.5">
      <c r="A34" s="4"/>
      <c r="B34" s="3" t="s">
        <v>2</v>
      </c>
      <c r="C34" s="1"/>
      <c r="D34" s="9" t="e">
        <f>#REF!</f>
        <v>#REF!</v>
      </c>
      <c r="E34" s="9">
        <v>38175</v>
      </c>
      <c r="F34" s="10">
        <v>36104</v>
      </c>
      <c r="G34" s="10">
        <v>35239</v>
      </c>
      <c r="H34" s="10">
        <v>33411</v>
      </c>
      <c r="I34" s="10">
        <v>32808</v>
      </c>
      <c r="J34" s="19"/>
      <c r="K34" s="4"/>
      <c r="L34" s="3"/>
      <c r="M34" s="1"/>
      <c r="N34" s="5"/>
      <c r="O34" s="5"/>
      <c r="P34" s="5"/>
      <c r="Q34" s="5"/>
      <c r="R34" s="5"/>
      <c r="S34" s="5"/>
    </row>
    <row r="35" spans="1:19" ht="13.5">
      <c r="A35" s="4"/>
      <c r="B35" s="3" t="s">
        <v>5</v>
      </c>
      <c r="C35" s="1"/>
      <c r="D35" s="9" t="e">
        <f>#REF!</f>
        <v>#REF!</v>
      </c>
      <c r="E35" s="9">
        <v>39240</v>
      </c>
      <c r="F35" s="10">
        <v>37575</v>
      </c>
      <c r="G35" s="10">
        <v>37813</v>
      </c>
      <c r="H35" s="10">
        <v>35628</v>
      </c>
      <c r="I35" s="10">
        <v>35319</v>
      </c>
      <c r="J35" s="19"/>
      <c r="K35" s="4"/>
      <c r="L35" s="3"/>
      <c r="M35" s="1"/>
      <c r="N35" s="5"/>
      <c r="O35" s="5"/>
      <c r="P35" s="5"/>
      <c r="Q35" s="5"/>
      <c r="R35" s="5"/>
      <c r="S35" s="5"/>
    </row>
    <row r="36" spans="1:19" ht="13.5">
      <c r="A36" s="4"/>
      <c r="B36" s="3" t="s">
        <v>14</v>
      </c>
      <c r="C36" s="1"/>
      <c r="D36" s="9" t="e">
        <f>#REF!</f>
        <v>#REF!</v>
      </c>
      <c r="E36" s="9">
        <v>18761</v>
      </c>
      <c r="F36" s="10">
        <v>18190</v>
      </c>
      <c r="G36" s="10">
        <v>18120</v>
      </c>
      <c r="H36" s="10">
        <v>16959</v>
      </c>
      <c r="I36" s="10">
        <v>16625</v>
      </c>
      <c r="J36" s="19"/>
      <c r="K36" s="4"/>
      <c r="L36" s="3"/>
      <c r="M36" s="2"/>
      <c r="N36" s="5"/>
      <c r="O36" s="5"/>
      <c r="P36" s="5"/>
      <c r="Q36" s="5"/>
      <c r="R36" s="5"/>
      <c r="S36" s="5"/>
    </row>
    <row r="37" spans="1:19" ht="13.5">
      <c r="A37" s="4"/>
      <c r="B37" s="3" t="s">
        <v>15</v>
      </c>
      <c r="C37" s="2"/>
      <c r="D37" s="9" t="e">
        <f>#REF!</f>
        <v>#REF!</v>
      </c>
      <c r="E37" s="9">
        <v>23381</v>
      </c>
      <c r="F37" s="10">
        <v>20681</v>
      </c>
      <c r="G37" s="10">
        <v>21820</v>
      </c>
      <c r="H37" s="10">
        <v>21432</v>
      </c>
      <c r="I37">
        <v>21155</v>
      </c>
      <c r="J37" s="19"/>
      <c r="K37" s="4"/>
      <c r="L37" s="3"/>
      <c r="M37" s="1"/>
      <c r="N37" s="5"/>
      <c r="O37" s="5"/>
      <c r="P37" s="5"/>
      <c r="Q37" s="5"/>
      <c r="R37" s="5"/>
      <c r="S37" s="5"/>
    </row>
    <row r="38" spans="1:19" ht="13.5">
      <c r="A38" s="4"/>
      <c r="E38" s="8"/>
      <c r="J38" s="19"/>
      <c r="K38" s="4"/>
      <c r="L38" s="3"/>
      <c r="M38" s="1"/>
      <c r="N38" s="5"/>
      <c r="O38" s="5"/>
      <c r="P38" s="5"/>
      <c r="Q38" s="5"/>
      <c r="R38" s="5"/>
      <c r="S38" s="5"/>
    </row>
    <row r="39" spans="1:15" ht="13.5">
      <c r="A39" s="4"/>
      <c r="B39" s="3" t="s">
        <v>16</v>
      </c>
      <c r="C39" s="1"/>
      <c r="D39" s="9" t="e">
        <f>#REF!</f>
        <v>#REF!</v>
      </c>
      <c r="E39" s="9">
        <v>12931</v>
      </c>
      <c r="F39" s="10">
        <v>12303</v>
      </c>
      <c r="G39" s="10">
        <v>12869</v>
      </c>
      <c r="H39" s="10">
        <v>12611</v>
      </c>
      <c r="I39" s="10">
        <v>12373</v>
      </c>
      <c r="J39" s="19"/>
      <c r="K39" s="4"/>
      <c r="O39" s="8"/>
    </row>
    <row r="40" spans="1:15" ht="13.5">
      <c r="A40" s="4"/>
      <c r="B40" s="3" t="s">
        <v>17</v>
      </c>
      <c r="C40" s="1"/>
      <c r="D40" s="9" t="e">
        <f>#REF!</f>
        <v>#REF!</v>
      </c>
      <c r="E40" s="9">
        <v>10141</v>
      </c>
      <c r="F40" s="10">
        <v>8374</v>
      </c>
      <c r="G40" s="10">
        <v>8934</v>
      </c>
      <c r="H40" s="10">
        <v>8652</v>
      </c>
      <c r="I40" s="10">
        <v>8891</v>
      </c>
      <c r="J40" s="19"/>
      <c r="K40" s="4"/>
      <c r="O40" s="8"/>
    </row>
    <row r="41" spans="1:15" ht="13.5">
      <c r="A41" s="4"/>
      <c r="B41" s="3" t="s">
        <v>18</v>
      </c>
      <c r="C41" s="1"/>
      <c r="D41" s="9" t="e">
        <f>#REF!</f>
        <v>#REF!</v>
      </c>
      <c r="E41" s="9">
        <v>14117</v>
      </c>
      <c r="F41" s="10">
        <v>12594</v>
      </c>
      <c r="G41" s="10">
        <v>12845</v>
      </c>
      <c r="H41" s="10">
        <v>11930</v>
      </c>
      <c r="I41" s="10">
        <v>11802</v>
      </c>
      <c r="J41" s="19"/>
      <c r="K41" s="4"/>
      <c r="O41" s="8"/>
    </row>
    <row r="42" spans="1:15" ht="13.5">
      <c r="A42" s="4"/>
      <c r="B42" s="3" t="s">
        <v>20</v>
      </c>
      <c r="C42" s="1"/>
      <c r="D42" s="10" t="e">
        <f>#REF!</f>
        <v>#REF!</v>
      </c>
      <c r="E42" s="9">
        <v>393</v>
      </c>
      <c r="F42" s="10">
        <v>387</v>
      </c>
      <c r="G42" s="10">
        <v>394</v>
      </c>
      <c r="H42" s="10">
        <v>323</v>
      </c>
      <c r="I42" s="10">
        <v>355</v>
      </c>
      <c r="J42" s="19"/>
      <c r="K42" s="4"/>
      <c r="O42" s="8"/>
    </row>
    <row r="43" spans="1:15" ht="13.5">
      <c r="A43" s="4"/>
      <c r="B43" s="3" t="s">
        <v>21</v>
      </c>
      <c r="C43" s="1"/>
      <c r="D43" s="10" t="e">
        <f>#REF!</f>
        <v>#REF!</v>
      </c>
      <c r="E43" s="9">
        <v>9419</v>
      </c>
      <c r="F43" s="10">
        <v>7910</v>
      </c>
      <c r="G43" s="10">
        <v>8116</v>
      </c>
      <c r="H43" s="10">
        <v>8916</v>
      </c>
      <c r="I43" s="10">
        <v>8265</v>
      </c>
      <c r="J43" s="19"/>
      <c r="K43" s="4"/>
      <c r="O43" s="8"/>
    </row>
    <row r="44" spans="1:19" ht="13.5">
      <c r="A44" s="4"/>
      <c r="E44" s="8"/>
      <c r="I44" s="10"/>
      <c r="J44" s="19"/>
      <c r="K44" s="4"/>
      <c r="L44" s="3"/>
      <c r="M44" s="1"/>
      <c r="N44" s="5"/>
      <c r="O44" s="9"/>
      <c r="P44" s="5"/>
      <c r="Q44" s="41"/>
      <c r="R44" s="5"/>
      <c r="S44" s="5"/>
    </row>
    <row r="45" spans="1:19" ht="13.5">
      <c r="A45" s="4"/>
      <c r="B45" s="3" t="s">
        <v>4</v>
      </c>
      <c r="C45" s="1"/>
      <c r="D45" s="10" t="e">
        <f>#REF!</f>
        <v>#REF!</v>
      </c>
      <c r="E45" s="9">
        <v>23209</v>
      </c>
      <c r="F45" s="10">
        <v>22283</v>
      </c>
      <c r="G45" s="10">
        <v>21674</v>
      </c>
      <c r="H45" s="10">
        <v>24044</v>
      </c>
      <c r="I45">
        <v>24072</v>
      </c>
      <c r="J45" s="19"/>
      <c r="K45" s="4"/>
      <c r="L45" s="3"/>
      <c r="M45" s="1"/>
      <c r="N45" s="5"/>
      <c r="O45" s="9"/>
      <c r="P45" s="5"/>
      <c r="Q45" s="41"/>
      <c r="R45" s="5"/>
      <c r="S45" s="5"/>
    </row>
    <row r="46" spans="1:19" ht="13.5">
      <c r="A46" s="4"/>
      <c r="B46" s="3" t="s">
        <v>37</v>
      </c>
      <c r="C46" s="1"/>
      <c r="D46" s="10" t="e">
        <f>#REF!</f>
        <v>#REF!</v>
      </c>
      <c r="E46" s="9">
        <v>1522</v>
      </c>
      <c r="F46" s="10">
        <v>1361</v>
      </c>
      <c r="G46" s="10">
        <v>1352</v>
      </c>
      <c r="H46" s="10">
        <v>1219</v>
      </c>
      <c r="I46" s="10">
        <v>1248</v>
      </c>
      <c r="J46" s="19"/>
      <c r="K46" s="4"/>
      <c r="L46" s="3"/>
      <c r="M46" s="1"/>
      <c r="N46" s="5"/>
      <c r="O46" s="5"/>
      <c r="P46" s="5"/>
      <c r="Q46" s="41"/>
      <c r="R46" s="5"/>
      <c r="S46" s="5"/>
    </row>
    <row r="47" spans="1:19" ht="13.5">
      <c r="A47" s="4"/>
      <c r="B47" s="3" t="s">
        <v>38</v>
      </c>
      <c r="C47" s="2"/>
      <c r="D47" s="10" t="e">
        <f>#REF!</f>
        <v>#REF!</v>
      </c>
      <c r="E47" s="9">
        <v>4261</v>
      </c>
      <c r="F47" s="10">
        <v>4009</v>
      </c>
      <c r="G47" s="10">
        <v>4169</v>
      </c>
      <c r="H47" s="10">
        <v>3726</v>
      </c>
      <c r="I47" s="10">
        <v>3923</v>
      </c>
      <c r="J47" s="19"/>
      <c r="K47" s="4"/>
      <c r="L47" s="3"/>
      <c r="M47" s="1"/>
      <c r="N47" s="5"/>
      <c r="O47" s="5"/>
      <c r="P47" s="5"/>
      <c r="Q47" s="41"/>
      <c r="R47" s="5"/>
      <c r="S47" s="5"/>
    </row>
    <row r="48" spans="1:19" ht="13.5">
      <c r="A48" s="4"/>
      <c r="B48" s="28" t="s">
        <v>41</v>
      </c>
      <c r="C48" s="1"/>
      <c r="D48" s="10" t="e">
        <f>#REF!</f>
        <v>#REF!</v>
      </c>
      <c r="E48" s="9">
        <v>9158</v>
      </c>
      <c r="F48" s="10">
        <v>8667</v>
      </c>
      <c r="G48" s="10">
        <v>8350</v>
      </c>
      <c r="H48" s="10">
        <v>7372</v>
      </c>
      <c r="I48" s="10">
        <v>7942</v>
      </c>
      <c r="J48" s="19"/>
      <c r="K48" s="4"/>
      <c r="L48" s="3"/>
      <c r="M48" s="1"/>
      <c r="N48" s="5"/>
      <c r="O48" s="5"/>
      <c r="P48" s="5"/>
      <c r="Q48" s="41"/>
      <c r="R48" s="5"/>
      <c r="S48" s="5"/>
    </row>
    <row r="49" spans="1:19" ht="13.5">
      <c r="A49" s="4"/>
      <c r="B49" s="3" t="s">
        <v>42</v>
      </c>
      <c r="C49" s="1"/>
      <c r="D49" s="10" t="e">
        <f>#REF!</f>
        <v>#REF!</v>
      </c>
      <c r="E49" s="9">
        <v>4017</v>
      </c>
      <c r="F49" s="10">
        <v>3733</v>
      </c>
      <c r="G49" s="10">
        <v>3699</v>
      </c>
      <c r="H49" s="10">
        <v>3820</v>
      </c>
      <c r="I49" s="10">
        <v>3592</v>
      </c>
      <c r="J49" s="19"/>
      <c r="K49" s="4"/>
      <c r="L49" s="3"/>
      <c r="M49" s="1"/>
      <c r="N49" s="5"/>
      <c r="O49" s="5"/>
      <c r="P49" s="5"/>
      <c r="Q49" s="41"/>
      <c r="R49" s="5"/>
      <c r="S49" s="5"/>
    </row>
    <row r="50" spans="1:19" ht="13.5">
      <c r="A50" s="4"/>
      <c r="E50" s="8"/>
      <c r="I50" s="10"/>
      <c r="J50" s="19"/>
      <c r="K50" s="4"/>
      <c r="L50" s="3"/>
      <c r="M50" s="1"/>
      <c r="N50" s="5"/>
      <c r="O50" s="5"/>
      <c r="P50" s="5"/>
      <c r="Q50" s="41"/>
      <c r="R50" s="5"/>
      <c r="S50" s="5"/>
    </row>
    <row r="51" spans="1:19" ht="13.5">
      <c r="A51" s="4"/>
      <c r="B51" s="3" t="s">
        <v>43</v>
      </c>
      <c r="C51" s="1"/>
      <c r="D51" s="10" t="e">
        <f>#REF!</f>
        <v>#REF!</v>
      </c>
      <c r="E51" s="9">
        <v>13165</v>
      </c>
      <c r="F51" s="10">
        <v>11966</v>
      </c>
      <c r="G51" s="10">
        <v>11907</v>
      </c>
      <c r="H51" s="10">
        <v>10394</v>
      </c>
      <c r="I51" s="10">
        <v>9275</v>
      </c>
      <c r="J51" s="19"/>
      <c r="K51" s="4"/>
      <c r="L51" s="3"/>
      <c r="M51" s="1"/>
      <c r="N51" s="5"/>
      <c r="O51" s="5"/>
      <c r="P51" s="5"/>
      <c r="Q51" s="41"/>
      <c r="R51" s="5"/>
      <c r="S51" s="5"/>
    </row>
    <row r="52" spans="1:19" ht="14.25" thickBot="1">
      <c r="A52" s="4"/>
      <c r="B52" s="11"/>
      <c r="C52" s="12"/>
      <c r="D52" s="11"/>
      <c r="E52" s="11"/>
      <c r="F52" s="11"/>
      <c r="G52" s="11"/>
      <c r="H52" s="11"/>
      <c r="I52" s="11"/>
      <c r="J52" s="20"/>
      <c r="K52" s="11"/>
      <c r="L52" s="32"/>
      <c r="M52" s="34"/>
      <c r="N52" s="33"/>
      <c r="O52" s="33"/>
      <c r="P52" s="33"/>
      <c r="Q52" s="11"/>
      <c r="R52" s="33"/>
      <c r="S52" s="33"/>
    </row>
    <row r="53" spans="1:19" ht="24" customHeight="1">
      <c r="A53" s="4"/>
      <c r="B53" s="64" t="s">
        <v>75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</row>
    <row r="54" spans="1:19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3"/>
      <c r="M54" s="3"/>
      <c r="N54" s="10"/>
      <c r="O54" s="10"/>
      <c r="P54" s="10"/>
      <c r="R54" s="10"/>
      <c r="S54" s="10"/>
    </row>
    <row r="55" spans="1:19" ht="13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3"/>
      <c r="M55" s="3"/>
      <c r="N55" s="10"/>
      <c r="O55" s="10"/>
      <c r="P55" s="10"/>
      <c r="R55" s="10"/>
      <c r="S55" s="10"/>
    </row>
    <row r="56" spans="1:19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10"/>
      <c r="O56" s="10"/>
      <c r="P56" s="10"/>
      <c r="R56" s="10"/>
      <c r="S56" s="10"/>
    </row>
    <row r="57" spans="1:19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3"/>
      <c r="M57" s="3"/>
      <c r="N57" s="10"/>
      <c r="O57" s="10"/>
      <c r="P57" s="10"/>
      <c r="R57" s="10"/>
      <c r="S57" s="10"/>
    </row>
    <row r="58" spans="1:19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3"/>
      <c r="M58" s="3"/>
      <c r="N58" s="10"/>
      <c r="O58" s="10"/>
      <c r="P58" s="10"/>
      <c r="R58" s="10"/>
      <c r="S58" s="10"/>
    </row>
    <row r="59" spans="1:19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3"/>
      <c r="M59" s="3"/>
      <c r="N59" s="10"/>
      <c r="O59" s="10"/>
      <c r="P59" s="10"/>
      <c r="R59" s="10"/>
      <c r="S59" s="10"/>
    </row>
    <row r="60" spans="1:19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10"/>
      <c r="O60" s="10"/>
      <c r="P60" s="10"/>
      <c r="R60" s="10"/>
      <c r="S60" s="10"/>
    </row>
    <row r="61" spans="2:19" ht="13.5">
      <c r="B61" s="4"/>
      <c r="C61" s="4"/>
      <c r="D61" s="4"/>
      <c r="E61" s="4"/>
      <c r="F61" s="4"/>
      <c r="G61" s="4"/>
      <c r="H61" s="4"/>
      <c r="I61" s="4"/>
      <c r="J61" s="4"/>
      <c r="K61" s="4"/>
      <c r="L61" s="3"/>
      <c r="M61" s="3"/>
      <c r="N61" s="10"/>
      <c r="O61" s="10"/>
      <c r="P61" s="10"/>
      <c r="R61" s="10"/>
      <c r="S61" s="10"/>
    </row>
    <row r="62" spans="2:19" ht="13.5">
      <c r="B62" s="4"/>
      <c r="C62" s="4"/>
      <c r="D62" s="4"/>
      <c r="E62" s="4"/>
      <c r="F62" s="4"/>
      <c r="G62" s="4"/>
      <c r="H62" s="4"/>
      <c r="I62" s="4"/>
      <c r="J62" s="4"/>
      <c r="K62" s="4"/>
      <c r="L62" s="3"/>
      <c r="M62" s="3"/>
      <c r="N62" s="10"/>
      <c r="O62" s="10"/>
      <c r="P62" s="10"/>
      <c r="R62" s="10"/>
      <c r="S62" s="10"/>
    </row>
    <row r="63" spans="2:19" ht="13.5">
      <c r="B63" s="4"/>
      <c r="C63" s="4"/>
      <c r="D63" s="4"/>
      <c r="E63" s="4"/>
      <c r="F63" s="4"/>
      <c r="G63" s="4"/>
      <c r="H63" s="4"/>
      <c r="I63" s="4"/>
      <c r="J63" s="4"/>
      <c r="K63" s="4"/>
      <c r="L63" s="3"/>
      <c r="M63" s="3"/>
      <c r="N63" s="10"/>
      <c r="O63" s="10"/>
      <c r="P63" s="10"/>
      <c r="R63" s="10"/>
      <c r="S63" s="10"/>
    </row>
    <row r="64" spans="2:19" ht="13.5">
      <c r="B64" s="4"/>
      <c r="C64" s="4"/>
      <c r="D64" s="4"/>
      <c r="E64" s="4"/>
      <c r="F64" s="4"/>
      <c r="G64" s="4"/>
      <c r="H64" s="4"/>
      <c r="I64" s="4"/>
      <c r="J64" s="4"/>
      <c r="K64" s="4"/>
      <c r="L64" s="3"/>
      <c r="M64" s="3"/>
      <c r="N64" s="10"/>
      <c r="O64" s="10"/>
      <c r="P64" s="10"/>
      <c r="R64" s="10"/>
      <c r="S64" s="10"/>
    </row>
    <row r="65" spans="2:19" ht="13.5">
      <c r="B65" s="4"/>
      <c r="C65" s="4"/>
      <c r="D65" s="4"/>
      <c r="E65" s="4"/>
      <c r="F65" s="4"/>
      <c r="G65" s="4"/>
      <c r="H65" s="4"/>
      <c r="I65" s="4"/>
      <c r="J65" s="4"/>
      <c r="K65" s="4"/>
      <c r="L65" s="3"/>
      <c r="M65" s="3"/>
      <c r="N65" s="10"/>
      <c r="O65" s="10"/>
      <c r="P65" s="10"/>
      <c r="R65" s="10"/>
      <c r="S65" s="10"/>
    </row>
    <row r="66" spans="2:19" ht="13.5">
      <c r="B66" s="4"/>
      <c r="C66" s="4"/>
      <c r="D66" s="4"/>
      <c r="E66" s="4"/>
      <c r="F66" s="4"/>
      <c r="G66" s="4"/>
      <c r="H66" s="4"/>
      <c r="I66" s="4"/>
      <c r="J66" s="4"/>
      <c r="K66" s="4"/>
      <c r="L66" s="3"/>
      <c r="M66" s="3"/>
      <c r="N66" s="10"/>
      <c r="O66" s="10"/>
      <c r="P66" s="10"/>
      <c r="R66" s="10"/>
      <c r="S66" s="10"/>
    </row>
    <row r="67" spans="2:19" ht="13.5">
      <c r="B67" s="4"/>
      <c r="C67" s="4"/>
      <c r="D67" s="4"/>
      <c r="E67" s="4"/>
      <c r="F67" s="4"/>
      <c r="G67" s="4"/>
      <c r="H67" s="4"/>
      <c r="I67" s="4"/>
      <c r="J67" s="4"/>
      <c r="K67" s="4"/>
      <c r="L67" s="3"/>
      <c r="M67" s="3"/>
      <c r="N67" s="10"/>
      <c r="O67" s="10"/>
      <c r="P67" s="10"/>
      <c r="R67" s="10"/>
      <c r="S67" s="10"/>
    </row>
    <row r="68" spans="2:19" ht="13.5">
      <c r="B68" s="4"/>
      <c r="C68" s="4"/>
      <c r="D68" s="4"/>
      <c r="E68" s="4"/>
      <c r="F68" s="4"/>
      <c r="G68" s="4"/>
      <c r="H68" s="4"/>
      <c r="I68" s="4"/>
      <c r="J68" s="4"/>
      <c r="K68" s="4"/>
      <c r="L68" s="3"/>
      <c r="M68" s="3"/>
      <c r="N68" s="10"/>
      <c r="O68" s="10"/>
      <c r="P68" s="10"/>
      <c r="R68" s="10"/>
      <c r="S68" s="10"/>
    </row>
    <row r="69" spans="2:19" ht="13.5">
      <c r="B69" s="4"/>
      <c r="C69" s="4"/>
      <c r="D69" s="4"/>
      <c r="E69" s="4"/>
      <c r="F69" s="4"/>
      <c r="G69" s="4"/>
      <c r="H69" s="4"/>
      <c r="I69" s="4"/>
      <c r="J69" s="4"/>
      <c r="K69" s="4"/>
      <c r="L69" s="3"/>
      <c r="M69" s="3"/>
      <c r="N69" s="10"/>
      <c r="O69" s="10"/>
      <c r="P69" s="10"/>
      <c r="R69" s="10"/>
      <c r="S69" s="10"/>
    </row>
    <row r="70" spans="2:19" ht="13.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10"/>
      <c r="O70" s="10"/>
      <c r="P70" s="10"/>
      <c r="R70" s="10"/>
      <c r="S70" s="10"/>
    </row>
    <row r="71" spans="2:19" ht="13.5">
      <c r="B71" s="4"/>
      <c r="C71" s="4"/>
      <c r="D71" s="4"/>
      <c r="E71" s="4"/>
      <c r="F71" s="4"/>
      <c r="G71" s="4"/>
      <c r="H71" s="4"/>
      <c r="I71" s="4"/>
      <c r="J71" s="4"/>
      <c r="K71" s="4"/>
      <c r="L71" s="3"/>
      <c r="M71" s="3"/>
      <c r="N71" s="10"/>
      <c r="O71" s="10"/>
      <c r="P71" s="10"/>
      <c r="R71" s="10"/>
      <c r="S71" s="10"/>
    </row>
    <row r="72" spans="2:19" ht="13.5">
      <c r="B72" s="4"/>
      <c r="C72" s="4"/>
      <c r="D72" s="4"/>
      <c r="E72" s="4"/>
      <c r="F72" s="4"/>
      <c r="G72" s="4"/>
      <c r="H72" s="4"/>
      <c r="I72" s="4"/>
      <c r="J72" s="4"/>
      <c r="K72" s="4"/>
      <c r="L72" s="3"/>
      <c r="M72" s="3"/>
      <c r="N72" s="10"/>
      <c r="O72" s="10"/>
      <c r="P72" s="10"/>
      <c r="R72" s="10"/>
      <c r="S72" s="10"/>
    </row>
    <row r="73" spans="2:19" ht="13.5">
      <c r="B73" s="4"/>
      <c r="C73" s="4"/>
      <c r="D73" s="4"/>
      <c r="E73" s="4"/>
      <c r="F73" s="4"/>
      <c r="G73" s="4"/>
      <c r="H73" s="4"/>
      <c r="I73" s="4"/>
      <c r="J73" s="4"/>
      <c r="K73" s="4"/>
      <c r="L73" s="3"/>
      <c r="M73" s="3"/>
      <c r="N73" s="10"/>
      <c r="O73" s="10"/>
      <c r="P73" s="10"/>
      <c r="R73" s="10"/>
      <c r="S73" s="10"/>
    </row>
    <row r="74" spans="2:19" ht="13.5">
      <c r="B74" s="4"/>
      <c r="C74" s="4"/>
      <c r="D74" s="4"/>
      <c r="E74" s="4"/>
      <c r="F74" s="4"/>
      <c r="G74" s="4"/>
      <c r="H74" s="4"/>
      <c r="I74" s="4"/>
      <c r="J74" s="4"/>
      <c r="K74" s="4"/>
      <c r="L74" s="3"/>
      <c r="M74" s="3"/>
      <c r="N74" s="10"/>
      <c r="O74" s="10"/>
      <c r="P74" s="10"/>
      <c r="R74" s="10"/>
      <c r="S74" s="10"/>
    </row>
    <row r="75" spans="2:19" ht="13.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10"/>
      <c r="O75" s="10"/>
      <c r="P75" s="10"/>
      <c r="R75" s="10"/>
      <c r="S75" s="10"/>
    </row>
    <row r="76" spans="2:19" ht="13.5">
      <c r="B76" s="4"/>
      <c r="C76" s="4"/>
      <c r="D76" s="4"/>
      <c r="E76" s="4"/>
      <c r="F76" s="4"/>
      <c r="G76" s="4"/>
      <c r="H76" s="4"/>
      <c r="I76" s="4"/>
      <c r="J76" s="4"/>
      <c r="K76" s="4"/>
      <c r="L76" s="3"/>
      <c r="M76" s="3"/>
      <c r="N76" s="10"/>
      <c r="O76" s="10"/>
      <c r="P76" s="10"/>
      <c r="R76" s="10"/>
      <c r="S76" s="10"/>
    </row>
    <row r="77" spans="2:19" ht="13.5">
      <c r="B77" s="4"/>
      <c r="C77" s="4"/>
      <c r="D77" s="4"/>
      <c r="E77" s="4"/>
      <c r="F77" s="4"/>
      <c r="G77" s="4"/>
      <c r="H77" s="4"/>
      <c r="I77" s="4"/>
      <c r="J77" s="4"/>
      <c r="K77" s="4"/>
      <c r="L77" s="3"/>
      <c r="M77" s="3"/>
      <c r="N77" s="10"/>
      <c r="O77" s="10"/>
      <c r="P77" s="10"/>
      <c r="R77" s="10"/>
      <c r="S77" s="10"/>
    </row>
    <row r="78" spans="2:19" ht="13.5">
      <c r="B78" s="4"/>
      <c r="C78" s="4"/>
      <c r="D78" s="4"/>
      <c r="E78" s="4"/>
      <c r="F78" s="4"/>
      <c r="G78" s="4"/>
      <c r="H78" s="4"/>
      <c r="I78" s="4"/>
      <c r="J78" s="4"/>
      <c r="K78" s="4"/>
      <c r="L78" s="3"/>
      <c r="M78" s="3"/>
      <c r="N78" s="10"/>
      <c r="O78" s="10"/>
      <c r="P78" s="10"/>
      <c r="R78" s="10"/>
      <c r="S78" s="10"/>
    </row>
    <row r="79" spans="2:19" ht="13.5">
      <c r="B79" s="4"/>
      <c r="C79" s="4"/>
      <c r="D79" s="4"/>
      <c r="E79" s="4"/>
      <c r="F79" s="4"/>
      <c r="G79" s="4"/>
      <c r="H79" s="4"/>
      <c r="I79" s="4"/>
      <c r="J79" s="4"/>
      <c r="K79" s="4"/>
      <c r="L79" s="3"/>
      <c r="M79" s="3"/>
      <c r="N79" s="10"/>
      <c r="O79" s="10"/>
      <c r="P79" s="10"/>
      <c r="R79" s="10"/>
      <c r="S79" s="10"/>
    </row>
    <row r="80" spans="2:19" ht="13.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R80" s="4"/>
      <c r="S80" s="4"/>
    </row>
    <row r="81" spans="2:19" ht="13.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R81" s="4"/>
      <c r="S81" s="4"/>
    </row>
    <row r="82" spans="2:19" ht="13.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R82" s="4"/>
      <c r="S82" s="4"/>
    </row>
    <row r="83" spans="2:19" ht="13.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R83" s="4"/>
      <c r="S83" s="4"/>
    </row>
    <row r="84" spans="2:19" ht="13.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R84" s="4"/>
      <c r="S84" s="4"/>
    </row>
    <row r="85" spans="2:19" ht="13.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R85" s="4"/>
      <c r="S85" s="4"/>
    </row>
    <row r="86" spans="2:19" ht="13.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R86" s="4"/>
      <c r="S86" s="4"/>
    </row>
    <row r="87" spans="2:19" ht="13.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R87" s="4"/>
      <c r="S87" s="4"/>
    </row>
    <row r="88" spans="2:19" ht="13.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R88" s="4"/>
      <c r="S88" s="4"/>
    </row>
    <row r="89" spans="2:19" ht="13.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R89" s="4"/>
      <c r="S89" s="4"/>
    </row>
    <row r="90" spans="2:19" ht="13.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R90" s="4"/>
      <c r="S90" s="4"/>
    </row>
  </sheetData>
  <mergeCells count="3">
    <mergeCell ref="B5:B6"/>
    <mergeCell ref="L5:L6"/>
    <mergeCell ref="B53:S53"/>
  </mergeCells>
  <printOptions horizontalCentered="1"/>
  <pageMargins left="0.3937007874015748" right="0.3937007874015748" top="0.984251968503937" bottom="0.984251968503937" header="0.31496062992125984" footer="0.31496062992125984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S64"/>
  <sheetViews>
    <sheetView workbookViewId="0" topLeftCell="A1">
      <selection activeCell="A1" sqref="A1"/>
    </sheetView>
  </sheetViews>
  <sheetFormatPr defaultColWidth="9.00390625" defaultRowHeight="13.5"/>
  <cols>
    <col min="2" max="2" width="12.00390625" style="0" customWidth="1"/>
    <col min="3" max="3" width="0.5" style="0" customWidth="1"/>
    <col min="4" max="4" width="15.00390625" style="0" hidden="1" customWidth="1"/>
    <col min="5" max="9" width="15.00390625" style="0" customWidth="1"/>
    <col min="10" max="10" width="0.875" style="0" customWidth="1"/>
    <col min="12" max="12" width="12.00390625" style="0" customWidth="1"/>
    <col min="13" max="13" width="0.37109375" style="0" customWidth="1"/>
    <col min="14" max="14" width="15.00390625" style="0" hidden="1" customWidth="1"/>
    <col min="15" max="19" width="15.00390625" style="0" customWidth="1"/>
    <col min="20" max="20" width="0.875" style="0" customWidth="1"/>
  </cols>
  <sheetData>
    <row r="3" spans="2:12" ht="13.5">
      <c r="B3" t="s">
        <v>64</v>
      </c>
      <c r="L3" t="s">
        <v>65</v>
      </c>
    </row>
    <row r="4" spans="2:16" ht="14.25" thickBot="1">
      <c r="B4" s="11"/>
      <c r="C4" s="11"/>
      <c r="D4" s="4"/>
      <c r="E4" s="4"/>
      <c r="F4" s="4"/>
      <c r="G4" s="4"/>
      <c r="H4" s="4"/>
      <c r="I4" s="4"/>
      <c r="J4" s="4"/>
      <c r="L4" s="11"/>
      <c r="M4" s="11"/>
      <c r="N4" s="11"/>
      <c r="O4" s="11"/>
      <c r="P4" s="4"/>
    </row>
    <row r="5" spans="2:19" ht="13.5">
      <c r="B5" s="62" t="s">
        <v>59</v>
      </c>
      <c r="C5" s="22"/>
      <c r="D5" s="53"/>
      <c r="E5" s="51"/>
      <c r="F5" s="61" t="s">
        <v>66</v>
      </c>
      <c r="G5" s="51"/>
      <c r="H5" s="52"/>
      <c r="I5" s="52"/>
      <c r="J5" s="7"/>
      <c r="L5" s="62" t="s">
        <v>59</v>
      </c>
      <c r="M5" s="14"/>
      <c r="N5" s="53" t="s">
        <v>50</v>
      </c>
      <c r="O5" s="51"/>
      <c r="P5" s="51" t="s">
        <v>67</v>
      </c>
      <c r="Q5" s="51"/>
      <c r="R5" s="52"/>
      <c r="S5" s="52"/>
    </row>
    <row r="6" spans="2:19" ht="14.25" thickBot="1">
      <c r="B6" s="63"/>
      <c r="C6" s="23"/>
      <c r="D6" s="44" t="e">
        <f>#REF!</f>
        <v>#REF!</v>
      </c>
      <c r="E6" s="45" t="s">
        <v>46</v>
      </c>
      <c r="F6" s="44" t="s">
        <v>47</v>
      </c>
      <c r="G6" s="45" t="s">
        <v>71</v>
      </c>
      <c r="H6" s="46" t="s">
        <v>72</v>
      </c>
      <c r="I6" s="46" t="s">
        <v>73</v>
      </c>
      <c r="J6" s="6"/>
      <c r="L6" s="63"/>
      <c r="M6" s="12"/>
      <c r="N6" s="15" t="e">
        <f aca="true" t="shared" si="0" ref="N6:S6">D6</f>
        <v>#REF!</v>
      </c>
      <c r="O6" s="44" t="str">
        <f t="shared" si="0"/>
        <v>20年</v>
      </c>
      <c r="P6" s="16" t="str">
        <f t="shared" si="0"/>
        <v>21年</v>
      </c>
      <c r="Q6" s="46" t="str">
        <f t="shared" si="0"/>
        <v>22年</v>
      </c>
      <c r="R6" s="46" t="str">
        <f t="shared" si="0"/>
        <v>23年</v>
      </c>
      <c r="S6" s="46" t="str">
        <f t="shared" si="0"/>
        <v>24年</v>
      </c>
    </row>
    <row r="7" spans="2:19" ht="13.5">
      <c r="B7" s="4"/>
      <c r="C7" s="2"/>
      <c r="E7" s="55"/>
      <c r="F7" s="55"/>
      <c r="G7" s="55"/>
      <c r="L7" s="4"/>
      <c r="M7" s="2"/>
      <c r="O7" s="55"/>
      <c r="P7" s="55"/>
      <c r="Q7" s="55"/>
      <c r="S7" s="55"/>
    </row>
    <row r="8" spans="2:19" ht="13.5">
      <c r="B8" s="3" t="s">
        <v>36</v>
      </c>
      <c r="C8" s="1"/>
      <c r="D8" s="24" t="e">
        <f>SUM(D10:D11)</f>
        <v>#REF!</v>
      </c>
      <c r="E8" s="37">
        <v>1930225783</v>
      </c>
      <c r="F8" s="37" t="s">
        <v>61</v>
      </c>
      <c r="G8" s="37" t="s">
        <v>61</v>
      </c>
      <c r="H8" s="37">
        <v>1504883667</v>
      </c>
      <c r="I8" s="37" t="s">
        <v>61</v>
      </c>
      <c r="L8" s="3" t="s">
        <v>31</v>
      </c>
      <c r="M8" s="3"/>
      <c r="N8" s="26" t="e">
        <f>SUM(N9:N13)</f>
        <v>#REF!</v>
      </c>
      <c r="O8" s="47">
        <v>1227410</v>
      </c>
      <c r="P8" s="37" t="s">
        <v>61</v>
      </c>
      <c r="Q8" s="37" t="s">
        <v>61</v>
      </c>
      <c r="R8" s="37">
        <v>1255428</v>
      </c>
      <c r="S8" s="37" t="s">
        <v>61</v>
      </c>
    </row>
    <row r="9" spans="2:19" ht="13.5">
      <c r="B9" s="4"/>
      <c r="C9" s="2"/>
      <c r="D9" s="24"/>
      <c r="E9" s="37"/>
      <c r="F9" s="37"/>
      <c r="G9" s="37"/>
      <c r="H9" s="37"/>
      <c r="I9" s="37"/>
      <c r="J9" s="4"/>
      <c r="L9" s="3" t="s">
        <v>22</v>
      </c>
      <c r="M9" s="1"/>
      <c r="N9" s="24" t="e">
        <f>#REF!</f>
        <v>#REF!</v>
      </c>
      <c r="O9" s="37">
        <v>75615</v>
      </c>
      <c r="P9" s="37" t="s">
        <v>61</v>
      </c>
      <c r="Q9" s="37" t="s">
        <v>61</v>
      </c>
      <c r="R9" s="37">
        <v>74540</v>
      </c>
      <c r="S9" s="37" t="s">
        <v>61</v>
      </c>
    </row>
    <row r="10" spans="2:19" ht="13.5">
      <c r="B10" s="3" t="s">
        <v>6</v>
      </c>
      <c r="C10" s="1"/>
      <c r="D10" s="24" t="e">
        <f>D13+D18+D27+D28+D29+D30+D31+D33+D34+D35+D36+D37+D39+D40+D41+D42+D43+D45+D46+D47+D48+D49+D51</f>
        <v>#REF!</v>
      </c>
      <c r="E10" s="37">
        <v>1822437734</v>
      </c>
      <c r="F10" s="37" t="s">
        <v>61</v>
      </c>
      <c r="G10" s="37" t="s">
        <v>61</v>
      </c>
      <c r="H10" s="37">
        <v>1413434510</v>
      </c>
      <c r="I10" s="37" t="s">
        <v>61</v>
      </c>
      <c r="J10" s="4"/>
      <c r="L10" s="3" t="s">
        <v>23</v>
      </c>
      <c r="M10" s="2"/>
      <c r="N10" s="24" t="e">
        <f>#REF!</f>
        <v>#REF!</v>
      </c>
      <c r="O10" s="37">
        <v>201552</v>
      </c>
      <c r="P10" s="37" t="s">
        <v>61</v>
      </c>
      <c r="Q10" s="37" t="s">
        <v>61</v>
      </c>
      <c r="R10" s="37">
        <v>177973</v>
      </c>
      <c r="S10" s="37" t="s">
        <v>61</v>
      </c>
    </row>
    <row r="11" spans="2:19" ht="13.5">
      <c r="B11" s="3" t="s">
        <v>7</v>
      </c>
      <c r="C11" s="1"/>
      <c r="D11" s="24" t="e">
        <f>N8+N15+N18+N23+#REF!+#REF!+N26+N30+N33</f>
        <v>#REF!</v>
      </c>
      <c r="E11" s="37">
        <v>107788049</v>
      </c>
      <c r="F11" s="37" t="s">
        <v>61</v>
      </c>
      <c r="G11" s="37" t="s">
        <v>61</v>
      </c>
      <c r="H11" s="37">
        <v>91449157</v>
      </c>
      <c r="I11" s="37" t="s">
        <v>61</v>
      </c>
      <c r="J11" s="4"/>
      <c r="L11" s="3" t="s">
        <v>24</v>
      </c>
      <c r="M11" s="1"/>
      <c r="N11" s="24" t="e">
        <f>#REF!</f>
        <v>#REF!</v>
      </c>
      <c r="O11" s="37">
        <v>143950</v>
      </c>
      <c r="P11" s="37" t="s">
        <v>61</v>
      </c>
      <c r="Q11" s="37" t="s">
        <v>61</v>
      </c>
      <c r="R11" s="37">
        <v>142585</v>
      </c>
      <c r="S11" s="37" t="s">
        <v>61</v>
      </c>
    </row>
    <row r="12" spans="2:19" ht="13.5">
      <c r="B12" s="4"/>
      <c r="C12" s="2"/>
      <c r="D12" s="24"/>
      <c r="E12" s="37"/>
      <c r="F12" s="37"/>
      <c r="G12" s="37"/>
      <c r="H12" s="37"/>
      <c r="I12" s="37"/>
      <c r="J12" s="4"/>
      <c r="L12" s="3" t="s">
        <v>25</v>
      </c>
      <c r="M12" s="1"/>
      <c r="N12" s="24" t="e">
        <f>#REF!</f>
        <v>#REF!</v>
      </c>
      <c r="O12" s="37">
        <v>121501</v>
      </c>
      <c r="P12" s="37" t="s">
        <v>61</v>
      </c>
      <c r="Q12" s="37" t="s">
        <v>61</v>
      </c>
      <c r="R12" s="37">
        <v>96747</v>
      </c>
      <c r="S12" s="37" t="s">
        <v>61</v>
      </c>
    </row>
    <row r="13" spans="2:19" ht="13.5">
      <c r="B13" s="3" t="s">
        <v>1</v>
      </c>
      <c r="C13" s="1"/>
      <c r="D13" s="24" t="e">
        <f>#REF!</f>
        <v>#REF!</v>
      </c>
      <c r="E13" s="37">
        <v>186297401</v>
      </c>
      <c r="F13" s="37" t="s">
        <v>61</v>
      </c>
      <c r="G13" s="37" t="s">
        <v>61</v>
      </c>
      <c r="H13" s="37">
        <v>157827548</v>
      </c>
      <c r="I13" s="37" t="s">
        <v>61</v>
      </c>
      <c r="J13" s="39"/>
      <c r="L13" s="3" t="s">
        <v>26</v>
      </c>
      <c r="M13" s="1"/>
      <c r="N13" s="24" t="e">
        <f>#REF!</f>
        <v>#REF!</v>
      </c>
      <c r="O13" s="37">
        <v>684792</v>
      </c>
      <c r="P13" s="37" t="s">
        <v>61</v>
      </c>
      <c r="Q13" s="37" t="s">
        <v>61</v>
      </c>
      <c r="R13" s="37">
        <v>763583</v>
      </c>
      <c r="S13" s="37" t="s">
        <v>61</v>
      </c>
    </row>
    <row r="14" spans="2:19" ht="13.5">
      <c r="B14" s="27" t="s">
        <v>45</v>
      </c>
      <c r="C14" s="1"/>
      <c r="D14" s="37" t="e">
        <f>#REF!</f>
        <v>#REF!</v>
      </c>
      <c r="E14" s="37">
        <v>13627603</v>
      </c>
      <c r="F14" s="37" t="s">
        <v>61</v>
      </c>
      <c r="G14" s="37" t="s">
        <v>61</v>
      </c>
      <c r="H14" s="37">
        <v>11711575</v>
      </c>
      <c r="I14" s="37" t="s">
        <v>61</v>
      </c>
      <c r="J14" s="40"/>
      <c r="L14" s="3"/>
      <c r="M14" s="1"/>
      <c r="N14" s="24"/>
      <c r="O14" s="37"/>
      <c r="P14" s="37"/>
      <c r="Q14" s="37"/>
      <c r="R14" s="37"/>
      <c r="S14" s="37"/>
    </row>
    <row r="15" spans="2:19" ht="13.5">
      <c r="B15" s="27" t="s">
        <v>39</v>
      </c>
      <c r="C15" s="1"/>
      <c r="D15" s="37" t="e">
        <f>#REF!</f>
        <v>#REF!</v>
      </c>
      <c r="E15" s="37">
        <v>61269521</v>
      </c>
      <c r="F15" s="37" t="s">
        <v>61</v>
      </c>
      <c r="G15" s="37" t="s">
        <v>61</v>
      </c>
      <c r="H15" s="37">
        <v>53998966</v>
      </c>
      <c r="I15" s="37" t="s">
        <v>61</v>
      </c>
      <c r="J15" s="40"/>
      <c r="L15" s="3" t="s">
        <v>32</v>
      </c>
      <c r="M15" s="1"/>
      <c r="N15" s="24" t="e">
        <f>SUM(N16:N16)</f>
        <v>#REF!</v>
      </c>
      <c r="O15" s="37">
        <v>3973808</v>
      </c>
      <c r="P15" s="37" t="s">
        <v>61</v>
      </c>
      <c r="Q15" s="37" t="s">
        <v>61</v>
      </c>
      <c r="R15" s="37">
        <v>1956529</v>
      </c>
      <c r="S15" s="37" t="s">
        <v>61</v>
      </c>
    </row>
    <row r="16" spans="2:19" ht="13.5">
      <c r="B16" s="27" t="s">
        <v>40</v>
      </c>
      <c r="C16" s="1"/>
      <c r="D16" s="37" t="e">
        <f>#REF!</f>
        <v>#REF!</v>
      </c>
      <c r="E16" s="37">
        <v>111400277</v>
      </c>
      <c r="F16" s="37" t="s">
        <v>61</v>
      </c>
      <c r="G16" s="37" t="s">
        <v>61</v>
      </c>
      <c r="H16" s="37">
        <v>92117007</v>
      </c>
      <c r="I16" s="37" t="s">
        <v>61</v>
      </c>
      <c r="J16" s="40"/>
      <c r="L16" s="3" t="s">
        <v>27</v>
      </c>
      <c r="M16" s="1"/>
      <c r="N16" s="24" t="e">
        <f>#REF!</f>
        <v>#REF!</v>
      </c>
      <c r="O16" s="37">
        <v>3973808</v>
      </c>
      <c r="P16" s="37" t="s">
        <v>61</v>
      </c>
      <c r="Q16" s="37" t="s">
        <v>61</v>
      </c>
      <c r="R16" s="37">
        <v>1956529</v>
      </c>
      <c r="S16" s="37" t="s">
        <v>61</v>
      </c>
    </row>
    <row r="17" spans="2:19" ht="13.5">
      <c r="B17" s="3"/>
      <c r="C17" s="1"/>
      <c r="D17" s="24"/>
      <c r="E17" s="37"/>
      <c r="F17" s="37"/>
      <c r="G17" s="37"/>
      <c r="H17" s="37"/>
      <c r="I17" s="37"/>
      <c r="J17" s="42"/>
      <c r="L17" s="4"/>
      <c r="M17" s="2"/>
      <c r="N17" s="24"/>
      <c r="O17" s="37"/>
      <c r="P17" s="37"/>
      <c r="Q17" s="37"/>
      <c r="R17" s="37"/>
      <c r="S17" s="37"/>
    </row>
    <row r="18" spans="2:19" ht="13.5">
      <c r="B18" s="3" t="s">
        <v>0</v>
      </c>
      <c r="C18" s="2"/>
      <c r="D18" s="26" t="e">
        <f>#REF!</f>
        <v>#REF!</v>
      </c>
      <c r="E18" s="37">
        <v>289208512</v>
      </c>
      <c r="F18" s="37" t="s">
        <v>61</v>
      </c>
      <c r="G18" s="37" t="s">
        <v>61</v>
      </c>
      <c r="H18" s="37">
        <v>199175906</v>
      </c>
      <c r="I18" s="37" t="s">
        <v>61</v>
      </c>
      <c r="J18" s="38"/>
      <c r="L18" s="3" t="s">
        <v>33</v>
      </c>
      <c r="M18" s="1"/>
      <c r="N18" s="24" t="e">
        <f>SUM(N19:N21)</f>
        <v>#REF!</v>
      </c>
      <c r="O18" s="37">
        <v>62646555</v>
      </c>
      <c r="P18" s="37" t="s">
        <v>61</v>
      </c>
      <c r="Q18" s="37" t="s">
        <v>61</v>
      </c>
      <c r="R18" s="37">
        <v>54881449</v>
      </c>
      <c r="S18" s="37" t="s">
        <v>61</v>
      </c>
    </row>
    <row r="19" spans="2:19" ht="13.5">
      <c r="B19" s="27" t="s">
        <v>51</v>
      </c>
      <c r="C19" s="2"/>
      <c r="D19" s="47" t="s">
        <v>58</v>
      </c>
      <c r="E19" s="37">
        <v>69690878</v>
      </c>
      <c r="F19" s="37" t="s">
        <v>61</v>
      </c>
      <c r="G19" s="37" t="s">
        <v>61</v>
      </c>
      <c r="H19" s="37">
        <v>54997501</v>
      </c>
      <c r="I19" s="37" t="s">
        <v>61</v>
      </c>
      <c r="J19" s="38"/>
      <c r="L19" s="3" t="s">
        <v>28</v>
      </c>
      <c r="M19" s="1"/>
      <c r="N19" s="24" t="e">
        <f>#REF!</f>
        <v>#REF!</v>
      </c>
      <c r="O19" s="37">
        <v>9571557</v>
      </c>
      <c r="P19" s="37" t="s">
        <v>61</v>
      </c>
      <c r="Q19" s="37" t="s">
        <v>61</v>
      </c>
      <c r="R19" s="37">
        <v>8650115</v>
      </c>
      <c r="S19" s="37" t="s">
        <v>61</v>
      </c>
    </row>
    <row r="20" spans="2:19" ht="13.5">
      <c r="B20" s="27" t="s">
        <v>52</v>
      </c>
      <c r="C20" s="2"/>
      <c r="D20" s="47" t="s">
        <v>58</v>
      </c>
      <c r="E20" s="37">
        <v>32087176</v>
      </c>
      <c r="F20" s="37" t="s">
        <v>61</v>
      </c>
      <c r="G20" s="37" t="s">
        <v>61</v>
      </c>
      <c r="H20" s="37">
        <v>23818630</v>
      </c>
      <c r="I20" s="37" t="s">
        <v>61</v>
      </c>
      <c r="J20" s="38"/>
      <c r="L20" s="3" t="s">
        <v>29</v>
      </c>
      <c r="M20" s="1"/>
      <c r="N20" s="24" t="e">
        <f>#REF!</f>
        <v>#REF!</v>
      </c>
      <c r="O20" s="37">
        <v>33889360</v>
      </c>
      <c r="P20" s="37" t="s">
        <v>61</v>
      </c>
      <c r="Q20" s="37" t="s">
        <v>61</v>
      </c>
      <c r="R20" s="37">
        <v>32161058</v>
      </c>
      <c r="S20" s="37" t="s">
        <v>61</v>
      </c>
    </row>
    <row r="21" spans="2:19" ht="13.5">
      <c r="B21" s="27" t="s">
        <v>53</v>
      </c>
      <c r="C21" s="2"/>
      <c r="D21" s="47" t="s">
        <v>58</v>
      </c>
      <c r="E21" s="37">
        <v>20398230</v>
      </c>
      <c r="F21" s="37" t="s">
        <v>61</v>
      </c>
      <c r="G21" s="37" t="s">
        <v>61</v>
      </c>
      <c r="H21" s="37">
        <v>17386183</v>
      </c>
      <c r="I21" s="37" t="s">
        <v>61</v>
      </c>
      <c r="J21" s="38"/>
      <c r="L21" s="3" t="s">
        <v>30</v>
      </c>
      <c r="M21" s="1"/>
      <c r="N21" s="24" t="e">
        <f>#REF!</f>
        <v>#REF!</v>
      </c>
      <c r="O21" s="37">
        <v>19185638</v>
      </c>
      <c r="P21" s="37" t="s">
        <v>61</v>
      </c>
      <c r="Q21" s="37" t="s">
        <v>61</v>
      </c>
      <c r="R21" s="37">
        <v>14070276</v>
      </c>
      <c r="S21" s="37" t="s">
        <v>61</v>
      </c>
    </row>
    <row r="22" spans="2:19" ht="13.5">
      <c r="B22" s="27" t="s">
        <v>54</v>
      </c>
      <c r="C22" s="2"/>
      <c r="D22" s="47" t="s">
        <v>58</v>
      </c>
      <c r="E22" s="37">
        <v>83335893</v>
      </c>
      <c r="F22" s="37" t="s">
        <v>61</v>
      </c>
      <c r="G22" s="37" t="s">
        <v>61</v>
      </c>
      <c r="H22" s="37">
        <v>41771522</v>
      </c>
      <c r="I22" s="37" t="s">
        <v>61</v>
      </c>
      <c r="J22" s="38"/>
      <c r="L22" s="4"/>
      <c r="M22" s="2"/>
      <c r="O22" s="55"/>
      <c r="P22" s="55"/>
      <c r="Q22" s="55"/>
      <c r="R22" s="55"/>
      <c r="S22" s="55"/>
    </row>
    <row r="23" spans="2:19" ht="13.5">
      <c r="B23" s="27" t="s">
        <v>55</v>
      </c>
      <c r="C23" s="2"/>
      <c r="D23" s="47" t="s">
        <v>58</v>
      </c>
      <c r="E23" s="37">
        <v>37621959</v>
      </c>
      <c r="F23" s="37" t="s">
        <v>61</v>
      </c>
      <c r="G23" s="37" t="s">
        <v>61</v>
      </c>
      <c r="H23" s="37">
        <v>29156836</v>
      </c>
      <c r="I23" s="37" t="s">
        <v>61</v>
      </c>
      <c r="J23" s="38"/>
      <c r="L23" s="3" t="s">
        <v>34</v>
      </c>
      <c r="M23" s="2"/>
      <c r="N23" s="24">
        <v>0</v>
      </c>
      <c r="O23" s="37">
        <v>28356835</v>
      </c>
      <c r="P23" s="37" t="s">
        <v>61</v>
      </c>
      <c r="Q23" s="37" t="s">
        <v>61</v>
      </c>
      <c r="R23" s="37">
        <v>22664964</v>
      </c>
      <c r="S23" s="37" t="s">
        <v>61</v>
      </c>
    </row>
    <row r="24" spans="2:19" ht="13.5">
      <c r="B24" s="27" t="s">
        <v>56</v>
      </c>
      <c r="C24" s="2"/>
      <c r="D24" s="47" t="s">
        <v>58</v>
      </c>
      <c r="E24" s="37">
        <v>36462639</v>
      </c>
      <c r="F24" s="37" t="s">
        <v>61</v>
      </c>
      <c r="G24" s="37" t="s">
        <v>61</v>
      </c>
      <c r="H24" s="37">
        <v>25463158</v>
      </c>
      <c r="I24" s="37" t="s">
        <v>61</v>
      </c>
      <c r="J24" s="38"/>
      <c r="L24" s="3" t="s">
        <v>11</v>
      </c>
      <c r="M24" s="2"/>
      <c r="N24" s="24">
        <v>0</v>
      </c>
      <c r="O24" s="37">
        <v>27179642</v>
      </c>
      <c r="P24" s="37" t="s">
        <v>61</v>
      </c>
      <c r="Q24" s="37" t="s">
        <v>61</v>
      </c>
      <c r="R24" s="37">
        <v>21790442</v>
      </c>
      <c r="S24" s="37" t="s">
        <v>61</v>
      </c>
    </row>
    <row r="25" spans="2:19" ht="13.5">
      <c r="B25" s="27" t="s">
        <v>57</v>
      </c>
      <c r="C25" s="2"/>
      <c r="D25" s="47" t="s">
        <v>58</v>
      </c>
      <c r="E25" s="37">
        <v>9611737</v>
      </c>
      <c r="F25" s="37" t="s">
        <v>61</v>
      </c>
      <c r="G25" s="37" t="s">
        <v>61</v>
      </c>
      <c r="H25" s="37">
        <v>6582076</v>
      </c>
      <c r="I25" s="37" t="s">
        <v>61</v>
      </c>
      <c r="J25" s="38"/>
      <c r="L25" s="3" t="s">
        <v>44</v>
      </c>
      <c r="M25" s="2"/>
      <c r="N25" s="24">
        <v>0</v>
      </c>
      <c r="O25" s="37">
        <v>1177193</v>
      </c>
      <c r="P25" s="37"/>
      <c r="Q25" s="37"/>
      <c r="R25" s="37">
        <v>874522</v>
      </c>
      <c r="S25" s="37"/>
    </row>
    <row r="26" spans="2:19" ht="13.5">
      <c r="B26" s="27"/>
      <c r="C26" s="2"/>
      <c r="D26" s="47"/>
      <c r="E26" s="37"/>
      <c r="F26" s="37"/>
      <c r="G26" s="37"/>
      <c r="H26" s="37"/>
      <c r="I26" s="37"/>
      <c r="J26" s="38"/>
      <c r="L26" s="3"/>
      <c r="M26" s="2"/>
      <c r="N26" s="24"/>
      <c r="O26" s="37"/>
      <c r="P26" s="37" t="s">
        <v>61</v>
      </c>
      <c r="Q26" s="37" t="s">
        <v>61</v>
      </c>
      <c r="R26" s="37"/>
      <c r="S26" s="37" t="s">
        <v>61</v>
      </c>
    </row>
    <row r="27" spans="2:19" ht="13.5">
      <c r="B27" s="3" t="s">
        <v>3</v>
      </c>
      <c r="C27" s="1"/>
      <c r="D27" s="26" t="e">
        <f>#REF!</f>
        <v>#REF!</v>
      </c>
      <c r="E27" s="47">
        <v>68371117</v>
      </c>
      <c r="F27" s="37" t="s">
        <v>61</v>
      </c>
      <c r="G27" s="37" t="s">
        <v>61</v>
      </c>
      <c r="H27" s="37">
        <v>61022924</v>
      </c>
      <c r="I27" s="37" t="s">
        <v>61</v>
      </c>
      <c r="J27" s="38"/>
      <c r="L27" s="3" t="s">
        <v>35</v>
      </c>
      <c r="M27" s="2"/>
      <c r="N27" s="24">
        <v>0</v>
      </c>
      <c r="O27" s="37">
        <v>11583441</v>
      </c>
      <c r="P27" s="37" t="s">
        <v>61</v>
      </c>
      <c r="Q27" s="37" t="s">
        <v>61</v>
      </c>
      <c r="R27" s="37">
        <v>10690787</v>
      </c>
      <c r="S27" s="37" t="s">
        <v>61</v>
      </c>
    </row>
    <row r="28" spans="2:19" ht="13.5">
      <c r="B28" s="3" t="s">
        <v>8</v>
      </c>
      <c r="C28" s="1"/>
      <c r="D28" s="26" t="e">
        <f>#REF!</f>
        <v>#REF!</v>
      </c>
      <c r="E28" s="47">
        <v>513984</v>
      </c>
      <c r="F28" s="37" t="s">
        <v>61</v>
      </c>
      <c r="G28" s="37" t="s">
        <v>61</v>
      </c>
      <c r="H28" s="37">
        <v>490402</v>
      </c>
      <c r="I28" s="37" t="s">
        <v>61</v>
      </c>
      <c r="J28" s="38"/>
      <c r="L28" s="31" t="s">
        <v>19</v>
      </c>
      <c r="M28" s="2"/>
      <c r="N28" s="24">
        <v>0</v>
      </c>
      <c r="O28" s="37">
        <v>11583441</v>
      </c>
      <c r="P28" s="37" t="s">
        <v>61</v>
      </c>
      <c r="Q28" s="37" t="s">
        <v>61</v>
      </c>
      <c r="R28" s="37">
        <v>10690787</v>
      </c>
      <c r="S28" s="37" t="s">
        <v>61</v>
      </c>
    </row>
    <row r="29" spans="2:19" ht="13.5">
      <c r="B29" s="3" t="s">
        <v>9</v>
      </c>
      <c r="C29" s="1"/>
      <c r="D29" s="26" t="e">
        <f>#REF!</f>
        <v>#REF!</v>
      </c>
      <c r="E29" s="47">
        <v>22292239</v>
      </c>
      <c r="F29" s="37" t="s">
        <v>61</v>
      </c>
      <c r="G29" s="37" t="s">
        <v>61</v>
      </c>
      <c r="H29" s="37">
        <v>18356575</v>
      </c>
      <c r="I29" s="37" t="s">
        <v>61</v>
      </c>
      <c r="J29" s="38"/>
      <c r="L29" s="3"/>
      <c r="M29" s="2"/>
      <c r="N29" s="24"/>
      <c r="O29" s="47"/>
      <c r="P29" s="37"/>
      <c r="Q29" s="37"/>
      <c r="R29" s="24"/>
      <c r="S29" s="37"/>
    </row>
    <row r="30" spans="2:19" ht="13.5">
      <c r="B30" s="3" t="s">
        <v>10</v>
      </c>
      <c r="C30" s="1"/>
      <c r="D30" s="26" t="e">
        <f>#REF!</f>
        <v>#REF!</v>
      </c>
      <c r="E30" s="47">
        <v>83259344</v>
      </c>
      <c r="F30" s="37" t="s">
        <v>61</v>
      </c>
      <c r="G30" s="37" t="s">
        <v>61</v>
      </c>
      <c r="H30" s="37">
        <v>64463656</v>
      </c>
      <c r="I30" s="37" t="s">
        <v>61</v>
      </c>
      <c r="J30" s="38"/>
      <c r="L30" s="3"/>
      <c r="M30" s="2"/>
      <c r="N30" s="24"/>
      <c r="O30" s="47"/>
      <c r="P30" s="37"/>
      <c r="Q30" s="37"/>
      <c r="R30" s="24"/>
      <c r="S30" s="37"/>
    </row>
    <row r="31" spans="2:19" ht="13.5">
      <c r="B31" s="3" t="s">
        <v>12</v>
      </c>
      <c r="C31" s="2"/>
      <c r="D31" s="26" t="e">
        <f>#REF!</f>
        <v>#REF!</v>
      </c>
      <c r="E31" s="47">
        <v>1215373</v>
      </c>
      <c r="F31" s="37" t="s">
        <v>61</v>
      </c>
      <c r="G31" s="37" t="s">
        <v>61</v>
      </c>
      <c r="H31" s="37">
        <v>1051147</v>
      </c>
      <c r="I31" s="37" t="s">
        <v>61</v>
      </c>
      <c r="J31" s="38"/>
      <c r="L31" s="3"/>
      <c r="M31" s="2"/>
      <c r="N31" s="24"/>
      <c r="O31" s="47"/>
      <c r="P31" s="37"/>
      <c r="Q31" s="37"/>
      <c r="R31" s="24"/>
      <c r="S31" s="37"/>
    </row>
    <row r="32" spans="5:19" ht="13.5">
      <c r="E32" s="8"/>
      <c r="H32" s="55"/>
      <c r="I32" s="55"/>
      <c r="J32" s="38"/>
      <c r="L32" s="3"/>
      <c r="M32" s="2"/>
      <c r="N32" s="24"/>
      <c r="O32" s="47"/>
      <c r="P32" s="37"/>
      <c r="Q32" s="37"/>
      <c r="R32" s="24"/>
      <c r="S32" s="37"/>
    </row>
    <row r="33" spans="2:19" ht="13.5">
      <c r="B33" s="3" t="s">
        <v>13</v>
      </c>
      <c r="C33" s="1"/>
      <c r="D33" s="26" t="e">
        <f>#REF!</f>
        <v>#REF!</v>
      </c>
      <c r="E33" s="47">
        <v>39318389</v>
      </c>
      <c r="F33" s="37" t="s">
        <v>61</v>
      </c>
      <c r="G33" s="37" t="s">
        <v>61</v>
      </c>
      <c r="H33" s="37">
        <v>32504444</v>
      </c>
      <c r="I33" s="37" t="s">
        <v>61</v>
      </c>
      <c r="J33" s="38"/>
      <c r="L33" s="3"/>
      <c r="M33" s="2"/>
      <c r="N33" s="24"/>
      <c r="O33" s="47"/>
      <c r="P33" s="37"/>
      <c r="Q33" s="37"/>
      <c r="R33" s="24"/>
      <c r="S33" s="37"/>
    </row>
    <row r="34" spans="2:19" ht="13.5">
      <c r="B34" s="3" t="s">
        <v>2</v>
      </c>
      <c r="C34" s="1"/>
      <c r="D34" s="26" t="e">
        <f>#REF!</f>
        <v>#REF!</v>
      </c>
      <c r="E34" s="47">
        <v>159253583</v>
      </c>
      <c r="F34" s="37" t="s">
        <v>61</v>
      </c>
      <c r="G34" s="37" t="s">
        <v>61</v>
      </c>
      <c r="H34" s="37">
        <v>136295818</v>
      </c>
      <c r="I34" s="37" t="s">
        <v>61</v>
      </c>
      <c r="J34" s="38"/>
      <c r="L34" s="3"/>
      <c r="M34" s="2"/>
      <c r="N34" s="24"/>
      <c r="O34" s="47"/>
      <c r="P34" s="37"/>
      <c r="Q34" s="37"/>
      <c r="R34" s="24"/>
      <c r="S34" s="37"/>
    </row>
    <row r="35" spans="2:15" ht="13.5">
      <c r="B35" s="3" t="s">
        <v>5</v>
      </c>
      <c r="C35" s="1"/>
      <c r="D35" s="26" t="e">
        <f>#REF!</f>
        <v>#REF!</v>
      </c>
      <c r="E35" s="47">
        <v>234681168</v>
      </c>
      <c r="F35" s="37" t="s">
        <v>61</v>
      </c>
      <c r="G35" s="37" t="s">
        <v>61</v>
      </c>
      <c r="H35" s="37">
        <v>164080552</v>
      </c>
      <c r="I35" s="37" t="s">
        <v>61</v>
      </c>
      <c r="J35" s="38"/>
      <c r="O35" s="8"/>
    </row>
    <row r="36" spans="2:15" ht="13.5">
      <c r="B36" s="3" t="s">
        <v>14</v>
      </c>
      <c r="C36" s="1"/>
      <c r="D36" s="26" t="e">
        <f>#REF!</f>
        <v>#REF!</v>
      </c>
      <c r="E36" s="47">
        <v>57837718</v>
      </c>
      <c r="F36" s="37" t="s">
        <v>61</v>
      </c>
      <c r="G36" s="37" t="s">
        <v>61</v>
      </c>
      <c r="H36" s="37">
        <v>57728218</v>
      </c>
      <c r="I36" s="37" t="s">
        <v>61</v>
      </c>
      <c r="J36" s="38"/>
      <c r="O36" s="8"/>
    </row>
    <row r="37" spans="2:15" ht="13.5">
      <c r="B37" s="3" t="s">
        <v>15</v>
      </c>
      <c r="C37" s="2"/>
      <c r="D37" s="26" t="e">
        <f>#REF!</f>
        <v>#REF!</v>
      </c>
      <c r="E37" s="47">
        <v>161861680</v>
      </c>
      <c r="F37" s="37" t="s">
        <v>61</v>
      </c>
      <c r="G37" s="37" t="s">
        <v>61</v>
      </c>
      <c r="H37" s="37">
        <v>105492480</v>
      </c>
      <c r="I37" s="37" t="s">
        <v>61</v>
      </c>
      <c r="J37" s="38"/>
      <c r="O37" s="8"/>
    </row>
    <row r="38" spans="5:19" ht="13.5">
      <c r="E38" s="8"/>
      <c r="H38" s="55"/>
      <c r="I38" s="55"/>
      <c r="J38" s="38"/>
      <c r="L38" s="3"/>
      <c r="M38" s="2"/>
      <c r="N38" s="24"/>
      <c r="O38" s="47"/>
      <c r="P38" s="37"/>
      <c r="Q38" s="37"/>
      <c r="R38" s="24"/>
      <c r="S38" s="37"/>
    </row>
    <row r="39" spans="2:19" ht="13.5">
      <c r="B39" s="3" t="s">
        <v>16</v>
      </c>
      <c r="C39" s="1"/>
      <c r="D39" s="26" t="e">
        <f>#REF!</f>
        <v>#REF!</v>
      </c>
      <c r="E39" s="47">
        <v>39280831</v>
      </c>
      <c r="F39" s="37" t="s">
        <v>61</v>
      </c>
      <c r="G39" s="37" t="s">
        <v>61</v>
      </c>
      <c r="H39" s="37">
        <v>39006723</v>
      </c>
      <c r="I39" s="37" t="s">
        <v>61</v>
      </c>
      <c r="J39" s="38"/>
      <c r="O39" s="59"/>
      <c r="P39" s="55"/>
      <c r="Q39" s="55"/>
      <c r="S39" s="55"/>
    </row>
    <row r="40" spans="2:19" ht="13.5">
      <c r="B40" s="3" t="s">
        <v>17</v>
      </c>
      <c r="C40" s="1"/>
      <c r="D40" s="26" t="e">
        <f>#REF!</f>
        <v>#REF!</v>
      </c>
      <c r="E40" s="47">
        <v>49987947</v>
      </c>
      <c r="F40" s="37" t="s">
        <v>61</v>
      </c>
      <c r="G40" s="37" t="s">
        <v>61</v>
      </c>
      <c r="H40" s="37">
        <v>37348310</v>
      </c>
      <c r="I40" s="37" t="s">
        <v>61</v>
      </c>
      <c r="O40" s="59"/>
      <c r="P40" s="55"/>
      <c r="Q40" s="55"/>
      <c r="S40" s="55"/>
    </row>
    <row r="41" spans="2:19" ht="13.5">
      <c r="B41" s="3" t="s">
        <v>18</v>
      </c>
      <c r="C41" s="1"/>
      <c r="D41" s="26" t="e">
        <f>#REF!</f>
        <v>#REF!</v>
      </c>
      <c r="E41" s="47">
        <v>53162341</v>
      </c>
      <c r="F41" s="37" t="s">
        <v>61</v>
      </c>
      <c r="G41" s="37" t="s">
        <v>61</v>
      </c>
      <c r="H41" s="37">
        <v>44481208</v>
      </c>
      <c r="I41" s="37" t="s">
        <v>61</v>
      </c>
      <c r="O41" s="59"/>
      <c r="P41" s="55"/>
      <c r="Q41" s="55"/>
      <c r="S41" s="55"/>
    </row>
    <row r="42" spans="2:19" ht="13.5">
      <c r="B42" s="3" t="s">
        <v>20</v>
      </c>
      <c r="C42" s="1"/>
      <c r="D42" s="26" t="e">
        <f>#REF!</f>
        <v>#REF!</v>
      </c>
      <c r="E42" s="47">
        <v>451273</v>
      </c>
      <c r="F42" s="37" t="s">
        <v>61</v>
      </c>
      <c r="G42" s="37" t="s">
        <v>61</v>
      </c>
      <c r="H42" s="37">
        <v>418997</v>
      </c>
      <c r="I42" s="37" t="s">
        <v>61</v>
      </c>
      <c r="O42" s="59"/>
      <c r="P42" s="55"/>
      <c r="Q42" s="55"/>
      <c r="S42" s="55"/>
    </row>
    <row r="43" spans="2:17" ht="13.5">
      <c r="B43" s="3" t="s">
        <v>21</v>
      </c>
      <c r="C43" s="1"/>
      <c r="D43" s="26" t="e">
        <f>#REF!</f>
        <v>#REF!</v>
      </c>
      <c r="E43" s="47">
        <v>62642215</v>
      </c>
      <c r="F43" s="37" t="s">
        <v>61</v>
      </c>
      <c r="G43" s="37" t="s">
        <v>61</v>
      </c>
      <c r="H43" s="37">
        <v>47878963</v>
      </c>
      <c r="I43" s="37" t="s">
        <v>61</v>
      </c>
      <c r="O43" s="59"/>
      <c r="P43" s="55"/>
      <c r="Q43" s="55"/>
    </row>
    <row r="44" spans="5:19" ht="13.5">
      <c r="E44" s="8"/>
      <c r="H44" s="55"/>
      <c r="I44" s="55"/>
      <c r="L44" s="3"/>
      <c r="M44" s="2"/>
      <c r="N44" s="24"/>
      <c r="O44" s="47"/>
      <c r="P44" s="37"/>
      <c r="Q44" s="43"/>
      <c r="R44" s="43"/>
      <c r="S44" s="43"/>
    </row>
    <row r="45" spans="2:19" ht="13.5">
      <c r="B45" s="3" t="s">
        <v>4</v>
      </c>
      <c r="C45" s="1"/>
      <c r="D45" s="26" t="e">
        <f>#REF!</f>
        <v>#REF!</v>
      </c>
      <c r="E45" s="47">
        <v>182474534</v>
      </c>
      <c r="F45" s="37" t="s">
        <v>61</v>
      </c>
      <c r="G45" s="37" t="s">
        <v>61</v>
      </c>
      <c r="H45" s="37">
        <v>154438992</v>
      </c>
      <c r="I45" s="37" t="s">
        <v>61</v>
      </c>
      <c r="L45" s="3"/>
      <c r="M45" s="2"/>
      <c r="N45" s="24"/>
      <c r="O45" s="47"/>
      <c r="P45" s="37"/>
      <c r="Q45" s="43"/>
      <c r="R45" s="43"/>
      <c r="S45" s="43"/>
    </row>
    <row r="46" spans="2:19" ht="13.5">
      <c r="B46" s="3" t="s">
        <v>37</v>
      </c>
      <c r="C46" s="1"/>
      <c r="D46" s="26" t="e">
        <f>#REF!</f>
        <v>#REF!</v>
      </c>
      <c r="E46" s="47">
        <v>2143191</v>
      </c>
      <c r="F46" s="37" t="s">
        <v>61</v>
      </c>
      <c r="G46" s="37" t="s">
        <v>61</v>
      </c>
      <c r="H46" s="37">
        <v>1488205</v>
      </c>
      <c r="I46" s="37" t="s">
        <v>61</v>
      </c>
      <c r="L46" s="3"/>
      <c r="M46" s="2"/>
      <c r="N46" s="24"/>
      <c r="O46" s="47"/>
      <c r="P46" s="37"/>
      <c r="Q46" s="43"/>
      <c r="R46" s="43"/>
      <c r="S46" s="43"/>
    </row>
    <row r="47" spans="2:19" ht="13.5">
      <c r="B47" s="3" t="s">
        <v>38</v>
      </c>
      <c r="C47" s="2"/>
      <c r="D47" s="26" t="e">
        <f>#REF!</f>
        <v>#REF!</v>
      </c>
      <c r="E47" s="47">
        <v>12449680</v>
      </c>
      <c r="F47" s="37" t="s">
        <v>61</v>
      </c>
      <c r="G47" s="37" t="s">
        <v>61</v>
      </c>
      <c r="H47" s="37">
        <v>10400930</v>
      </c>
      <c r="I47" s="37" t="s">
        <v>61</v>
      </c>
      <c r="L47" s="3"/>
      <c r="M47" s="2"/>
      <c r="N47" s="24"/>
      <c r="O47" s="47"/>
      <c r="P47" s="37"/>
      <c r="Q47" s="43"/>
      <c r="R47" s="43"/>
      <c r="S47" s="43"/>
    </row>
    <row r="48" spans="2:19" ht="13.5">
      <c r="B48" s="28" t="s">
        <v>41</v>
      </c>
      <c r="C48" s="1"/>
      <c r="D48" s="26" t="e">
        <f>#REF!</f>
        <v>#REF!</v>
      </c>
      <c r="E48" s="47">
        <v>29492394</v>
      </c>
      <c r="F48" s="37" t="s">
        <v>61</v>
      </c>
      <c r="G48" s="37" t="s">
        <v>61</v>
      </c>
      <c r="H48" s="37">
        <v>23583928</v>
      </c>
      <c r="I48" s="37" t="s">
        <v>61</v>
      </c>
      <c r="L48" s="3"/>
      <c r="M48" s="2"/>
      <c r="N48" s="24"/>
      <c r="O48" s="47"/>
      <c r="P48" s="37"/>
      <c r="Q48" s="43"/>
      <c r="R48" s="43"/>
      <c r="S48" s="43"/>
    </row>
    <row r="49" spans="2:19" ht="13.5">
      <c r="B49" s="3" t="s">
        <v>42</v>
      </c>
      <c r="C49" s="1"/>
      <c r="D49" s="26" t="e">
        <f>#REF!</f>
        <v>#REF!</v>
      </c>
      <c r="E49" s="47">
        <v>12899545</v>
      </c>
      <c r="F49" s="37" t="s">
        <v>61</v>
      </c>
      <c r="G49" s="37" t="s">
        <v>61</v>
      </c>
      <c r="H49" s="37">
        <v>10260790</v>
      </c>
      <c r="I49" s="37" t="s">
        <v>61</v>
      </c>
      <c r="K49" s="4"/>
      <c r="L49" s="3"/>
      <c r="M49" s="2"/>
      <c r="N49" s="24"/>
      <c r="O49" s="47"/>
      <c r="P49" s="37"/>
      <c r="Q49" s="43"/>
      <c r="R49" s="43"/>
      <c r="S49" s="43"/>
    </row>
    <row r="50" spans="5:17" ht="13.5">
      <c r="E50" s="8"/>
      <c r="H50" s="55"/>
      <c r="I50" s="55"/>
      <c r="J50" s="4"/>
      <c r="K50" s="36"/>
      <c r="L50" s="36"/>
      <c r="M50" s="48"/>
      <c r="N50" s="24"/>
      <c r="O50" s="59"/>
      <c r="P50" s="55"/>
      <c r="Q50" s="55"/>
    </row>
    <row r="51" spans="2:19" ht="13.5">
      <c r="B51" s="3" t="s">
        <v>43</v>
      </c>
      <c r="C51" s="1"/>
      <c r="D51" s="26" t="e">
        <f>#REF!</f>
        <v>#REF!</v>
      </c>
      <c r="E51" s="47">
        <v>73343275</v>
      </c>
      <c r="F51" s="37" t="s">
        <v>61</v>
      </c>
      <c r="G51" s="37" t="s">
        <v>61</v>
      </c>
      <c r="H51" s="37">
        <v>45637794</v>
      </c>
      <c r="I51" s="37" t="s">
        <v>61</v>
      </c>
      <c r="L51" s="3"/>
      <c r="M51" s="2"/>
      <c r="N51" s="24"/>
      <c r="O51" s="47"/>
      <c r="P51" s="37"/>
      <c r="Q51" s="43"/>
      <c r="R51" s="43"/>
      <c r="S51" s="43"/>
    </row>
    <row r="52" spans="2:19" ht="14.25" thickBot="1">
      <c r="B52" s="11"/>
      <c r="C52" s="12"/>
      <c r="D52" s="11"/>
      <c r="E52" s="58"/>
      <c r="F52" s="56"/>
      <c r="G52" s="56"/>
      <c r="H52" s="56"/>
      <c r="I52" s="56"/>
      <c r="J52" s="11"/>
      <c r="K52" s="11"/>
      <c r="L52" s="32"/>
      <c r="M52" s="12"/>
      <c r="N52" s="35"/>
      <c r="O52" s="60"/>
      <c r="P52" s="57"/>
      <c r="Q52" s="56"/>
      <c r="R52" s="11"/>
      <c r="S52" s="4"/>
    </row>
    <row r="53" spans="2:19" ht="13.5">
      <c r="B53" s="4"/>
      <c r="C53" s="4"/>
      <c r="D53" s="4"/>
      <c r="E53" s="4"/>
      <c r="F53" s="4"/>
      <c r="G53" s="4"/>
      <c r="H53" s="27"/>
      <c r="I53" s="4"/>
      <c r="K53" s="4"/>
      <c r="L53" s="3"/>
      <c r="M53" s="4"/>
      <c r="N53" s="36"/>
      <c r="O53" s="36"/>
      <c r="P53" s="36"/>
      <c r="Q53" s="4"/>
      <c r="R53" s="4"/>
      <c r="S53" s="4"/>
    </row>
    <row r="54" spans="2:19" ht="13.5">
      <c r="B54" s="4"/>
      <c r="C54" s="4"/>
      <c r="D54" s="4"/>
      <c r="E54" s="4"/>
      <c r="F54" s="4"/>
      <c r="G54" s="4"/>
      <c r="H54" s="4"/>
      <c r="I54" s="4"/>
      <c r="K54" s="4"/>
      <c r="L54" s="3"/>
      <c r="M54" s="4"/>
      <c r="N54" s="36"/>
      <c r="O54" s="36"/>
      <c r="P54" s="36"/>
      <c r="Q54" s="4"/>
      <c r="R54" s="4"/>
      <c r="S54" s="4"/>
    </row>
    <row r="55" spans="2:19" ht="13.5">
      <c r="B55" s="4"/>
      <c r="C55" s="4"/>
      <c r="D55" s="4"/>
      <c r="E55" s="4"/>
      <c r="F55" s="4"/>
      <c r="G55" s="4"/>
      <c r="H55" s="4"/>
      <c r="I55" s="4"/>
      <c r="K55" s="4"/>
      <c r="L55" s="3"/>
      <c r="M55" s="4"/>
      <c r="N55" s="36"/>
      <c r="O55" s="36"/>
      <c r="P55" s="36"/>
      <c r="Q55" s="4"/>
      <c r="R55" s="4"/>
      <c r="S55" s="4"/>
    </row>
    <row r="56" spans="2:19" ht="13.5">
      <c r="B56" s="4"/>
      <c r="C56" s="4"/>
      <c r="D56" s="4"/>
      <c r="E56" s="4"/>
      <c r="F56" s="4"/>
      <c r="G56" s="4"/>
      <c r="H56" s="4"/>
      <c r="I56" s="4"/>
      <c r="K56" s="4"/>
      <c r="L56" s="4"/>
      <c r="M56" s="4"/>
      <c r="N56" s="36"/>
      <c r="O56" s="36"/>
      <c r="P56" s="36"/>
      <c r="Q56" s="4"/>
      <c r="R56" s="4"/>
      <c r="S56" s="4"/>
    </row>
    <row r="57" spans="2:19" ht="13.5">
      <c r="B57" s="4"/>
      <c r="C57" s="4"/>
      <c r="D57" s="4"/>
      <c r="E57" s="4"/>
      <c r="F57" s="4"/>
      <c r="G57" s="4"/>
      <c r="H57" s="4"/>
      <c r="I57" s="4"/>
      <c r="K57" s="4"/>
      <c r="L57" s="3"/>
      <c r="M57" s="4"/>
      <c r="N57" s="36"/>
      <c r="O57" s="36"/>
      <c r="P57" s="36"/>
      <c r="Q57" s="4"/>
      <c r="R57" s="4"/>
      <c r="S57" s="4"/>
    </row>
    <row r="58" spans="2:19" ht="13.5">
      <c r="B58" s="4"/>
      <c r="C58" s="4"/>
      <c r="D58" s="4"/>
      <c r="E58" s="4"/>
      <c r="F58" s="4"/>
      <c r="G58" s="4"/>
      <c r="H58" s="4"/>
      <c r="I58" s="4"/>
      <c r="K58" s="4"/>
      <c r="L58" s="3"/>
      <c r="M58" s="4"/>
      <c r="N58" s="36"/>
      <c r="O58" s="36"/>
      <c r="P58" s="36"/>
      <c r="Q58" s="4"/>
      <c r="R58" s="4"/>
      <c r="S58" s="4"/>
    </row>
    <row r="59" spans="2:19" ht="13.5">
      <c r="B59" s="4"/>
      <c r="C59" s="4"/>
      <c r="D59" s="4"/>
      <c r="E59" s="4"/>
      <c r="F59" s="4"/>
      <c r="G59" s="4"/>
      <c r="H59" s="4"/>
      <c r="I59" s="4"/>
      <c r="K59" s="4"/>
      <c r="L59" s="3"/>
      <c r="M59" s="4"/>
      <c r="N59" s="36"/>
      <c r="O59" s="36"/>
      <c r="P59" s="36"/>
      <c r="Q59" s="4"/>
      <c r="R59" s="4"/>
      <c r="S59" s="4"/>
    </row>
    <row r="60" spans="2:19" ht="13.5">
      <c r="B60" s="4"/>
      <c r="C60" s="4"/>
      <c r="D60" s="4"/>
      <c r="E60" s="4"/>
      <c r="F60" s="4"/>
      <c r="G60" s="4"/>
      <c r="H60" s="4"/>
      <c r="I60" s="4"/>
      <c r="K60" s="4"/>
      <c r="L60" s="4"/>
      <c r="M60" s="4"/>
      <c r="N60" s="36"/>
      <c r="O60" s="36"/>
      <c r="P60" s="36"/>
      <c r="Q60" s="4"/>
      <c r="R60" s="4"/>
      <c r="S60" s="4"/>
    </row>
    <row r="61" spans="2:19" ht="13.5">
      <c r="B61" s="4"/>
      <c r="C61" s="4"/>
      <c r="D61" s="4"/>
      <c r="E61" s="4"/>
      <c r="F61" s="4"/>
      <c r="G61" s="4"/>
      <c r="H61" s="4"/>
      <c r="I61" s="4"/>
      <c r="K61" s="4"/>
      <c r="L61" s="3"/>
      <c r="M61" s="4"/>
      <c r="N61" s="36"/>
      <c r="O61" s="36"/>
      <c r="P61" s="36"/>
      <c r="Q61" s="4"/>
      <c r="R61" s="4"/>
      <c r="S61" s="4"/>
    </row>
    <row r="62" spans="2:19" ht="13.5">
      <c r="B62" s="4"/>
      <c r="C62" s="4"/>
      <c r="D62" s="4"/>
      <c r="E62" s="4"/>
      <c r="F62" s="4"/>
      <c r="G62" s="4"/>
      <c r="H62" s="4"/>
      <c r="I62" s="4"/>
      <c r="K62" s="4"/>
      <c r="L62" s="3"/>
      <c r="M62" s="4"/>
      <c r="N62" s="36"/>
      <c r="O62" s="36"/>
      <c r="P62" s="36"/>
      <c r="Q62" s="4"/>
      <c r="R62" s="4"/>
      <c r="S62" s="4"/>
    </row>
    <row r="63" spans="2:19" ht="13.5">
      <c r="B63" s="4"/>
      <c r="C63" s="4"/>
      <c r="D63" s="4"/>
      <c r="E63" s="4"/>
      <c r="F63" s="4"/>
      <c r="G63" s="4"/>
      <c r="H63" s="4"/>
      <c r="I63" s="4"/>
      <c r="K63" s="4"/>
      <c r="L63" s="3"/>
      <c r="M63" s="4"/>
      <c r="N63" s="36"/>
      <c r="O63" s="36"/>
      <c r="P63" s="36"/>
      <c r="Q63" s="4"/>
      <c r="R63" s="4"/>
      <c r="S63" s="4"/>
    </row>
    <row r="64" spans="2:19" ht="13.5">
      <c r="B64" s="4"/>
      <c r="C64" s="4"/>
      <c r="D64" s="4"/>
      <c r="E64" s="4"/>
      <c r="F64" s="4"/>
      <c r="G64" s="4"/>
      <c r="H64" s="4"/>
      <c r="I64" s="4"/>
      <c r="K64" s="4"/>
      <c r="L64" s="3"/>
      <c r="M64" s="4"/>
      <c r="N64" s="36"/>
      <c r="O64" s="36"/>
      <c r="P64" s="36"/>
      <c r="Q64" s="4"/>
      <c r="R64" s="4"/>
      <c r="S64" s="4"/>
    </row>
  </sheetData>
  <mergeCells count="2">
    <mergeCell ref="L5:L6"/>
    <mergeCell ref="B5:B6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Administrator</cp:lastModifiedBy>
  <cp:lastPrinted>2014-02-19T02:43:18Z</cp:lastPrinted>
  <dcterms:created xsi:type="dcterms:W3CDTF">1998-12-02T06:44:31Z</dcterms:created>
  <dcterms:modified xsi:type="dcterms:W3CDTF">2014-02-19T02:43:27Z</dcterms:modified>
  <cp:category/>
  <cp:version/>
  <cp:contentType/>
  <cp:contentStatus/>
</cp:coreProperties>
</file>