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１表" sheetId="1" r:id="rId1"/>
  </sheets>
  <externalReferences>
    <externalReference r:id="rId4"/>
  </externalReferences>
  <definedNames>
    <definedName name="_xlnm.Print_Area" localSheetId="0">'１表'!$B$1:$N$71,'１表'!$P$1:$U$71</definedName>
  </definedNames>
  <calcPr fullCalcOnLoad="1"/>
</workbook>
</file>

<file path=xl/sharedStrings.xml><?xml version="1.0" encoding="utf-8"?>
<sst xmlns="http://schemas.openxmlformats.org/spreadsheetml/2006/main" count="88" uniqueCount="88">
  <si>
    <t>総数</t>
  </si>
  <si>
    <t xml:space="preserve">食料品 </t>
  </si>
  <si>
    <t>09</t>
  </si>
  <si>
    <t>飲料・たばこ・飼料</t>
  </si>
  <si>
    <t>10</t>
  </si>
  <si>
    <t>繊維工業</t>
  </si>
  <si>
    <t>11</t>
  </si>
  <si>
    <t>衣服</t>
  </si>
  <si>
    <t>12</t>
  </si>
  <si>
    <t>木材・木製品</t>
  </si>
  <si>
    <t>13</t>
  </si>
  <si>
    <t>家具・装備品</t>
  </si>
  <si>
    <t>14</t>
  </si>
  <si>
    <t>パルプ・紙</t>
  </si>
  <si>
    <t>15</t>
  </si>
  <si>
    <t>16</t>
  </si>
  <si>
    <t>化学工業</t>
  </si>
  <si>
    <t>17</t>
  </si>
  <si>
    <t>石油・石炭</t>
  </si>
  <si>
    <t>18</t>
  </si>
  <si>
    <t>プラスチック製品</t>
  </si>
  <si>
    <t>19</t>
  </si>
  <si>
    <t>ゴム製品</t>
  </si>
  <si>
    <t>20</t>
  </si>
  <si>
    <t>なめし革・同製品</t>
  </si>
  <si>
    <t>21</t>
  </si>
  <si>
    <t>窯業・土石</t>
  </si>
  <si>
    <t>22</t>
  </si>
  <si>
    <t>鉄鋼業</t>
  </si>
  <si>
    <t>23</t>
  </si>
  <si>
    <t>非鉄金属</t>
  </si>
  <si>
    <t>24</t>
  </si>
  <si>
    <t>金属製品</t>
  </si>
  <si>
    <t>25</t>
  </si>
  <si>
    <t>一般機械</t>
  </si>
  <si>
    <t>26</t>
  </si>
  <si>
    <t xml:space="preserve">電気機械 </t>
  </si>
  <si>
    <t>27</t>
  </si>
  <si>
    <t>情報通信機械</t>
  </si>
  <si>
    <t>28</t>
  </si>
  <si>
    <t>電子部品・デバイス</t>
  </si>
  <si>
    <t>29</t>
  </si>
  <si>
    <t>輸送機械</t>
  </si>
  <si>
    <t>30</t>
  </si>
  <si>
    <t>精密機械</t>
  </si>
  <si>
    <t>31</t>
  </si>
  <si>
    <t>32</t>
  </si>
  <si>
    <t>1．産業分類中分類別・年次別の事業所数、従業者数、</t>
  </si>
  <si>
    <t>製造品出荷額等（従業者4人以上の事業所）</t>
  </si>
  <si>
    <t>産業中分類</t>
  </si>
  <si>
    <t>産業</t>
  </si>
  <si>
    <t>事業所数（事業所）</t>
  </si>
  <si>
    <t>従業者数（人）</t>
  </si>
  <si>
    <t>製造品出荷額等（百万円）　</t>
  </si>
  <si>
    <t>分類</t>
  </si>
  <si>
    <t>番号</t>
  </si>
  <si>
    <t>総数</t>
  </si>
  <si>
    <t>重化学工業</t>
  </si>
  <si>
    <t>重</t>
  </si>
  <si>
    <t>軽工業</t>
  </si>
  <si>
    <t>軽</t>
  </si>
  <si>
    <t>09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</si>
  <si>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</si>
  <si>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</si>
  <si>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</si>
  <si>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</si>
  <si>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</si>
  <si>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</si>
  <si>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</si>
  <si>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</si>
  <si>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</si>
  <si>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</si>
  <si>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</si>
  <si>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</si>
  <si>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</si>
  <si>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</si>
  <si>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</si>
  <si>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</si>
  <si>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</si>
  <si>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</si>
  <si>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</si>
  <si>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</si>
  <si>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</si>
  <si>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</si>
  <si>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</si>
  <si>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</si>
  <si>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その他の製造業</t>
  </si>
  <si>
    <t>Ｏ　印　は　重　化　学　工　業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</si>
</sst>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%"/>
    <numFmt numFmtId="179" formatCode="0.000"/>
    <numFmt numFmtId="180" formatCode="#,###,###"/>
    <numFmt numFmtId="181" formatCode="#\ ###\ ###"/>
    <numFmt numFmtId="182" formatCode="#,##0.0_ "/>
    <numFmt numFmtId="183" formatCode="0.0_ "/>
    <numFmt numFmtId="184" formatCode="0_ "/>
    <numFmt numFmtId="185" formatCode="0_);[Red]\(0\)"/>
    <numFmt numFmtId="186" formatCode="0.00_);[Red]\(0.00\)"/>
    <numFmt numFmtId="187" formatCode="\(0.0\)_ "/>
    <numFmt numFmtId="188" formatCode="0.0000"/>
    <numFmt numFmtId="189" formatCode="0.00000"/>
    <numFmt numFmtId="190" formatCode="0.0_);[Red]\(0.0\)"/>
    <numFmt numFmtId="191" formatCode="#,##0_ "/>
    <numFmt numFmtId="192" formatCode="###\ ###\ ##0"/>
    <numFmt numFmtId="193" formatCode="\,0"/>
    <numFmt numFmtId="194" formatCode="#,#00"/>
    <numFmt numFmtId="195" formatCode="0,"/>
    <numFmt numFmtId="196" formatCode="#\ ###\ "/>
    <numFmt numFmtId="197" formatCode="#\ ###\ ##0"/>
    <numFmt numFmtId="198" formatCode="\-0.0"/>
    <numFmt numFmtId="199" formatCode="0.00_ "/>
    <numFmt numFmtId="200" formatCode="0.0000000"/>
    <numFmt numFmtId="201" formatCode="0.00000000"/>
    <numFmt numFmtId="202" formatCode="0_ ;[Red]\-0\ "/>
    <numFmt numFmtId="203" formatCode="#.0\ ###\ ##0"/>
    <numFmt numFmtId="204" formatCode="#.\ ###\ ##0"/>
    <numFmt numFmtId="205" formatCode=".\ ###\ ##00;00000000000000000000000000000000000"/>
    <numFmt numFmtId="206" formatCode=".\ ####\ ##00;00000000000000000000000000000000000.0"/>
    <numFmt numFmtId="207" formatCode=".\ #####\ ##00;00000000000000000000000000000000000.00"/>
    <numFmt numFmtId="208" formatCode=".\ ######\ ##00;00000000000000000000000000000000000.000"/>
    <numFmt numFmtId="209" formatCode=".\ ##\ ##00;00000000000000000000000000000000000"/>
    <numFmt numFmtId="210" formatCode=".\ #\ ##00;00000000000000000000000000000000000"/>
    <numFmt numFmtId="211" formatCode=".\ ##\ ##00;00000000000000000000000000000000000.0"/>
    <numFmt numFmtId="212" formatCode="###\ ###\ ###\ ###"/>
    <numFmt numFmtId="213" formatCode="0.0;&quot;▲ &quot;0.0"/>
    <numFmt numFmtId="214" formatCode="###.0\ ###\ ###\ ###"/>
    <numFmt numFmtId="215" formatCode="###.\ ###\ ###\ ###"/>
    <numFmt numFmtId="216" formatCode="##.\ ###\ ###\ ###"/>
    <numFmt numFmtId="217" formatCode="#.\ ###\ ###\ ###"/>
    <numFmt numFmtId="218" formatCode=".\ ###\ ###\ ;"/>
    <numFmt numFmtId="219" formatCode="0.000_ "/>
    <numFmt numFmtId="220" formatCode="0.0000_ "/>
    <numFmt numFmtId="221" formatCode="0.00000_ "/>
    <numFmt numFmtId="222" formatCode="0.000000_ 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000_ "/>
    <numFmt numFmtId="228" formatCode="0.000000000_ "/>
    <numFmt numFmtId="229" formatCode="0.0000000_ "/>
    <numFmt numFmtId="230" formatCode="_ * #,##0.0_ ;_ * \-#,##0.0_ ;_ * &quot;-&quot;?_ ;_ @_ "/>
    <numFmt numFmtId="231" formatCode="#\ ###\ ###\ ###\ ##0;\-#\ ###\ ###\ ###\ ##0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38" fontId="7" fillId="0" borderId="9" xfId="0" applyNumberFormat="1" applyFont="1" applyBorder="1" applyAlignment="1">
      <alignment horizontal="distributed"/>
    </xf>
    <xf numFmtId="38" fontId="7" fillId="0" borderId="9" xfId="0" applyNumberFormat="1" applyFont="1" applyFill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0" fontId="7" fillId="0" borderId="10" xfId="0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 vertical="distributed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181" fontId="7" fillId="0" borderId="0" xfId="0" applyNumberFormat="1" applyFont="1" applyFill="1" applyAlignment="1">
      <alignment/>
    </xf>
    <xf numFmtId="0" fontId="7" fillId="0" borderId="6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 applyProtection="1">
      <alignment horizontal="distributed"/>
      <protection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Border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11" xfId="0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35</xdr:row>
      <xdr:rowOff>9525</xdr:rowOff>
    </xdr:from>
    <xdr:to>
      <xdr:col>1</xdr:col>
      <xdr:colOff>257175</xdr:colOff>
      <xdr:row>36</xdr:row>
      <xdr:rowOff>19050</xdr:rowOff>
    </xdr:to>
    <xdr:sp>
      <xdr:nvSpPr>
        <xdr:cNvPr id="1" name="Oval 1"/>
        <xdr:cNvSpPr>
          <a:spLocks/>
        </xdr:cNvSpPr>
      </xdr:nvSpPr>
      <xdr:spPr>
        <a:xfrm>
          <a:off x="819150" y="6286500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819150</xdr:colOff>
      <xdr:row>33</xdr:row>
      <xdr:rowOff>19050</xdr:rowOff>
    </xdr:from>
    <xdr:to>
      <xdr:col>1</xdr:col>
      <xdr:colOff>285750</xdr:colOff>
      <xdr:row>34</xdr:row>
      <xdr:rowOff>38100</xdr:rowOff>
    </xdr:to>
    <xdr:sp>
      <xdr:nvSpPr>
        <xdr:cNvPr id="2" name="Oval 2"/>
        <xdr:cNvSpPr>
          <a:spLocks/>
        </xdr:cNvSpPr>
      </xdr:nvSpPr>
      <xdr:spPr>
        <a:xfrm>
          <a:off x="819150" y="5953125"/>
          <a:ext cx="3238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819150</xdr:colOff>
      <xdr:row>46</xdr:row>
      <xdr:rowOff>9525</xdr:rowOff>
    </xdr:from>
    <xdr:to>
      <xdr:col>1</xdr:col>
      <xdr:colOff>257175</xdr:colOff>
      <xdr:row>47</xdr:row>
      <xdr:rowOff>19050</xdr:rowOff>
    </xdr:to>
    <xdr:sp>
      <xdr:nvSpPr>
        <xdr:cNvPr id="3" name="Oval 3"/>
        <xdr:cNvSpPr>
          <a:spLocks/>
        </xdr:cNvSpPr>
      </xdr:nvSpPr>
      <xdr:spPr>
        <a:xfrm>
          <a:off x="819150" y="8172450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838200</xdr:colOff>
      <xdr:row>49</xdr:row>
      <xdr:rowOff>19050</xdr:rowOff>
    </xdr:from>
    <xdr:to>
      <xdr:col>1</xdr:col>
      <xdr:colOff>276225</xdr:colOff>
      <xdr:row>50</xdr:row>
      <xdr:rowOff>28575</xdr:rowOff>
    </xdr:to>
    <xdr:sp>
      <xdr:nvSpPr>
        <xdr:cNvPr id="4" name="Oval 4"/>
        <xdr:cNvSpPr>
          <a:spLocks/>
        </xdr:cNvSpPr>
      </xdr:nvSpPr>
      <xdr:spPr>
        <a:xfrm>
          <a:off x="838200" y="8696325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819150</xdr:colOff>
      <xdr:row>51</xdr:row>
      <xdr:rowOff>19050</xdr:rowOff>
    </xdr:from>
    <xdr:to>
      <xdr:col>1</xdr:col>
      <xdr:colOff>257175</xdr:colOff>
      <xdr:row>52</xdr:row>
      <xdr:rowOff>28575</xdr:rowOff>
    </xdr:to>
    <xdr:sp>
      <xdr:nvSpPr>
        <xdr:cNvPr id="5" name="Oval 5"/>
        <xdr:cNvSpPr>
          <a:spLocks/>
        </xdr:cNvSpPr>
      </xdr:nvSpPr>
      <xdr:spPr>
        <a:xfrm>
          <a:off x="819150" y="9039225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819150</xdr:colOff>
      <xdr:row>53</xdr:row>
      <xdr:rowOff>9525</xdr:rowOff>
    </xdr:from>
    <xdr:to>
      <xdr:col>1</xdr:col>
      <xdr:colOff>257175</xdr:colOff>
      <xdr:row>54</xdr:row>
      <xdr:rowOff>19050</xdr:rowOff>
    </xdr:to>
    <xdr:sp>
      <xdr:nvSpPr>
        <xdr:cNvPr id="6" name="Oval 6"/>
        <xdr:cNvSpPr>
          <a:spLocks/>
        </xdr:cNvSpPr>
      </xdr:nvSpPr>
      <xdr:spPr>
        <a:xfrm>
          <a:off x="819150" y="9372600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819150</xdr:colOff>
      <xdr:row>62</xdr:row>
      <xdr:rowOff>9525</xdr:rowOff>
    </xdr:from>
    <xdr:to>
      <xdr:col>1</xdr:col>
      <xdr:colOff>257175</xdr:colOff>
      <xdr:row>63</xdr:row>
      <xdr:rowOff>0</xdr:rowOff>
    </xdr:to>
    <xdr:sp>
      <xdr:nvSpPr>
        <xdr:cNvPr id="7" name="Oval 7"/>
        <xdr:cNvSpPr>
          <a:spLocks/>
        </xdr:cNvSpPr>
      </xdr:nvSpPr>
      <xdr:spPr>
        <a:xfrm>
          <a:off x="819150" y="10915650"/>
          <a:ext cx="2952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819150</xdr:colOff>
      <xdr:row>64</xdr:row>
      <xdr:rowOff>9525</xdr:rowOff>
    </xdr:from>
    <xdr:to>
      <xdr:col>1</xdr:col>
      <xdr:colOff>257175</xdr:colOff>
      <xdr:row>65</xdr:row>
      <xdr:rowOff>19050</xdr:rowOff>
    </xdr:to>
    <xdr:sp>
      <xdr:nvSpPr>
        <xdr:cNvPr id="8" name="Oval 8"/>
        <xdr:cNvSpPr>
          <a:spLocks/>
        </xdr:cNvSpPr>
      </xdr:nvSpPr>
      <xdr:spPr>
        <a:xfrm>
          <a:off x="819150" y="11258550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33</xdr:row>
      <xdr:rowOff>19050</xdr:rowOff>
    </xdr:from>
    <xdr:to>
      <xdr:col>20</xdr:col>
      <xdr:colOff>390525</xdr:colOff>
      <xdr:row>34</xdr:row>
      <xdr:rowOff>28575</xdr:rowOff>
    </xdr:to>
    <xdr:sp>
      <xdr:nvSpPr>
        <xdr:cNvPr id="9" name="Oval 9"/>
        <xdr:cNvSpPr>
          <a:spLocks/>
        </xdr:cNvSpPr>
      </xdr:nvSpPr>
      <xdr:spPr>
        <a:xfrm>
          <a:off x="17954625" y="5953125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35</xdr:row>
      <xdr:rowOff>19050</xdr:rowOff>
    </xdr:from>
    <xdr:to>
      <xdr:col>20</xdr:col>
      <xdr:colOff>390525</xdr:colOff>
      <xdr:row>36</xdr:row>
      <xdr:rowOff>28575</xdr:rowOff>
    </xdr:to>
    <xdr:sp>
      <xdr:nvSpPr>
        <xdr:cNvPr id="10" name="Oval 10"/>
        <xdr:cNvSpPr>
          <a:spLocks/>
        </xdr:cNvSpPr>
      </xdr:nvSpPr>
      <xdr:spPr>
        <a:xfrm>
          <a:off x="17954625" y="6296025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104775</xdr:colOff>
      <xdr:row>46</xdr:row>
      <xdr:rowOff>9525</xdr:rowOff>
    </xdr:from>
    <xdr:to>
      <xdr:col>20</xdr:col>
      <xdr:colOff>400050</xdr:colOff>
      <xdr:row>47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17964150" y="8172450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49</xdr:row>
      <xdr:rowOff>19050</xdr:rowOff>
    </xdr:from>
    <xdr:to>
      <xdr:col>20</xdr:col>
      <xdr:colOff>390525</xdr:colOff>
      <xdr:row>50</xdr:row>
      <xdr:rowOff>28575</xdr:rowOff>
    </xdr:to>
    <xdr:sp>
      <xdr:nvSpPr>
        <xdr:cNvPr id="12" name="Oval 12"/>
        <xdr:cNvSpPr>
          <a:spLocks/>
        </xdr:cNvSpPr>
      </xdr:nvSpPr>
      <xdr:spPr>
        <a:xfrm>
          <a:off x="17954625" y="8696325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95250</xdr:colOff>
      <xdr:row>51</xdr:row>
      <xdr:rowOff>9525</xdr:rowOff>
    </xdr:from>
    <xdr:to>
      <xdr:col>20</xdr:col>
      <xdr:colOff>390525</xdr:colOff>
      <xdr:row>52</xdr:row>
      <xdr:rowOff>19050</xdr:rowOff>
    </xdr:to>
    <xdr:sp>
      <xdr:nvSpPr>
        <xdr:cNvPr id="13" name="Oval 13"/>
        <xdr:cNvSpPr>
          <a:spLocks/>
        </xdr:cNvSpPr>
      </xdr:nvSpPr>
      <xdr:spPr>
        <a:xfrm>
          <a:off x="17954625" y="9029700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104775</xdr:colOff>
      <xdr:row>53</xdr:row>
      <xdr:rowOff>19050</xdr:rowOff>
    </xdr:from>
    <xdr:to>
      <xdr:col>20</xdr:col>
      <xdr:colOff>400050</xdr:colOff>
      <xdr:row>54</xdr:row>
      <xdr:rowOff>28575</xdr:rowOff>
    </xdr:to>
    <xdr:sp>
      <xdr:nvSpPr>
        <xdr:cNvPr id="14" name="Oval 14"/>
        <xdr:cNvSpPr>
          <a:spLocks/>
        </xdr:cNvSpPr>
      </xdr:nvSpPr>
      <xdr:spPr>
        <a:xfrm>
          <a:off x="17964150" y="9382125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85725</xdr:colOff>
      <xdr:row>62</xdr:row>
      <xdr:rowOff>19050</xdr:rowOff>
    </xdr:from>
    <xdr:to>
      <xdr:col>20</xdr:col>
      <xdr:colOff>381000</xdr:colOff>
      <xdr:row>63</xdr:row>
      <xdr:rowOff>0</xdr:rowOff>
    </xdr:to>
    <xdr:sp>
      <xdr:nvSpPr>
        <xdr:cNvPr id="15" name="Oval 15"/>
        <xdr:cNvSpPr>
          <a:spLocks/>
        </xdr:cNvSpPr>
      </xdr:nvSpPr>
      <xdr:spPr>
        <a:xfrm>
          <a:off x="17945100" y="10925175"/>
          <a:ext cx="2952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85725</xdr:colOff>
      <xdr:row>64</xdr:row>
      <xdr:rowOff>9525</xdr:rowOff>
    </xdr:from>
    <xdr:to>
      <xdr:col>20</xdr:col>
      <xdr:colOff>381000</xdr:colOff>
      <xdr:row>65</xdr:row>
      <xdr:rowOff>19050</xdr:rowOff>
    </xdr:to>
    <xdr:sp>
      <xdr:nvSpPr>
        <xdr:cNvPr id="16" name="Oval 16"/>
        <xdr:cNvSpPr>
          <a:spLocks/>
        </xdr:cNvSpPr>
      </xdr:nvSpPr>
      <xdr:spPr>
        <a:xfrm>
          <a:off x="17945100" y="11258550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819150</xdr:colOff>
      <xdr:row>54</xdr:row>
      <xdr:rowOff>161925</xdr:rowOff>
    </xdr:from>
    <xdr:to>
      <xdr:col>1</xdr:col>
      <xdr:colOff>285750</xdr:colOff>
      <xdr:row>56</xdr:row>
      <xdr:rowOff>9525</xdr:rowOff>
    </xdr:to>
    <xdr:sp>
      <xdr:nvSpPr>
        <xdr:cNvPr id="17" name="Oval 17"/>
        <xdr:cNvSpPr>
          <a:spLocks/>
        </xdr:cNvSpPr>
      </xdr:nvSpPr>
      <xdr:spPr>
        <a:xfrm>
          <a:off x="819150" y="9696450"/>
          <a:ext cx="3238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809625</xdr:colOff>
      <xdr:row>57</xdr:row>
      <xdr:rowOff>9525</xdr:rowOff>
    </xdr:from>
    <xdr:to>
      <xdr:col>1</xdr:col>
      <xdr:colOff>276225</xdr:colOff>
      <xdr:row>58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09625" y="10058400"/>
          <a:ext cx="3238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809625</xdr:colOff>
      <xdr:row>60</xdr:row>
      <xdr:rowOff>0</xdr:rowOff>
    </xdr:from>
    <xdr:to>
      <xdr:col>1</xdr:col>
      <xdr:colOff>276225</xdr:colOff>
      <xdr:row>61</xdr:row>
      <xdr:rowOff>19050</xdr:rowOff>
    </xdr:to>
    <xdr:sp>
      <xdr:nvSpPr>
        <xdr:cNvPr id="19" name="Oval 19"/>
        <xdr:cNvSpPr>
          <a:spLocks/>
        </xdr:cNvSpPr>
      </xdr:nvSpPr>
      <xdr:spPr>
        <a:xfrm>
          <a:off x="809625" y="10563225"/>
          <a:ext cx="3238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104775</xdr:colOff>
      <xdr:row>55</xdr:row>
      <xdr:rowOff>19050</xdr:rowOff>
    </xdr:from>
    <xdr:to>
      <xdr:col>20</xdr:col>
      <xdr:colOff>400050</xdr:colOff>
      <xdr:row>56</xdr:row>
      <xdr:rowOff>28575</xdr:rowOff>
    </xdr:to>
    <xdr:sp>
      <xdr:nvSpPr>
        <xdr:cNvPr id="20" name="Oval 20"/>
        <xdr:cNvSpPr>
          <a:spLocks/>
        </xdr:cNvSpPr>
      </xdr:nvSpPr>
      <xdr:spPr>
        <a:xfrm>
          <a:off x="17964150" y="9725025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104775</xdr:colOff>
      <xdr:row>57</xdr:row>
      <xdr:rowOff>19050</xdr:rowOff>
    </xdr:from>
    <xdr:to>
      <xdr:col>20</xdr:col>
      <xdr:colOff>400050</xdr:colOff>
      <xdr:row>58</xdr:row>
      <xdr:rowOff>28575</xdr:rowOff>
    </xdr:to>
    <xdr:sp>
      <xdr:nvSpPr>
        <xdr:cNvPr id="21" name="Oval 21"/>
        <xdr:cNvSpPr>
          <a:spLocks/>
        </xdr:cNvSpPr>
      </xdr:nvSpPr>
      <xdr:spPr>
        <a:xfrm>
          <a:off x="17964150" y="10067925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104775</xdr:colOff>
      <xdr:row>60</xdr:row>
      <xdr:rowOff>19050</xdr:rowOff>
    </xdr:from>
    <xdr:to>
      <xdr:col>20</xdr:col>
      <xdr:colOff>400050</xdr:colOff>
      <xdr:row>61</xdr:row>
      <xdr:rowOff>28575</xdr:rowOff>
    </xdr:to>
    <xdr:sp>
      <xdr:nvSpPr>
        <xdr:cNvPr id="22" name="Oval 22"/>
        <xdr:cNvSpPr>
          <a:spLocks/>
        </xdr:cNvSpPr>
      </xdr:nvSpPr>
      <xdr:spPr>
        <a:xfrm>
          <a:off x="17964150" y="10582275"/>
          <a:ext cx="2952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76;&#28168;&#32113;&#35336;&#23460;&#65288;&#21830;&#24037;&#20418;&#65289;\02&#24037;&#26989;&#32113;&#35336;&#35519;&#26619;\01%20&#24037;&#26989;&#32113;&#35336;&#65288;&#23455;&#26619;&#65289;\02%20&#30906;&#22577;\18&#24180;\18&#24180;&#30906;&#22577;\H18&#20013;&#20998;&#39006;&#21029;&#12464;&#12521;&#12501;(&#65297;&#34920;&#2154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"/>
      <sheetName val="１表"/>
      <sheetName val="一人当たり"/>
      <sheetName val="一人当たりグラフ"/>
      <sheetName val="事業所数"/>
      <sheetName val="事業所数原稿"/>
      <sheetName val="従業者数"/>
      <sheetName val="従業者数原稿"/>
      <sheetName val="出荷額等"/>
      <sheetName val="出荷額原稿"/>
      <sheetName val="粗付加価値"/>
      <sheetName val="粗付加価値原稿"/>
      <sheetName val="現金給与総額"/>
      <sheetName val="現金13表"/>
      <sheetName val="原材料使用額"/>
      <sheetName val="原材料14表"/>
      <sheetName val="在庫額"/>
      <sheetName val="在庫額15表"/>
      <sheetName val="生産額"/>
      <sheetName val="生産額16表"/>
      <sheetName val="付加価値額"/>
      <sheetName val="付加価値17表"/>
      <sheetName val="有形固定資産"/>
      <sheetName val="取得額・建仮"/>
      <sheetName val="概要11(有形固定)"/>
      <sheetName val="敷地面積"/>
      <sheetName val="敷地21表"/>
      <sheetName val="用水量"/>
      <sheetName val="用途別"/>
    </sheetNames>
    <sheetDataSet>
      <sheetData sheetId="0">
        <row r="5">
          <cell r="D5" t="str">
            <v>14年</v>
          </cell>
          <cell r="E5" t="str">
            <v>15年</v>
          </cell>
          <cell r="F5" t="str">
            <v>16年</v>
          </cell>
          <cell r="G5" t="str">
            <v>17年</v>
          </cell>
          <cell r="H5" t="str">
            <v>18年</v>
          </cell>
        </row>
        <row r="9">
          <cell r="D9">
            <v>1643</v>
          </cell>
          <cell r="E9">
            <v>1674</v>
          </cell>
          <cell r="F9">
            <v>1565</v>
          </cell>
          <cell r="G9">
            <v>1564</v>
          </cell>
          <cell r="H9">
            <v>1476</v>
          </cell>
          <cell r="J9">
            <v>46560</v>
          </cell>
          <cell r="K9">
            <v>45553</v>
          </cell>
          <cell r="L9">
            <v>44395</v>
          </cell>
          <cell r="M9">
            <v>43578</v>
          </cell>
          <cell r="N9">
            <v>42508</v>
          </cell>
          <cell r="P9">
            <v>102995818</v>
          </cell>
          <cell r="Q9">
            <v>105070448</v>
          </cell>
          <cell r="R9">
            <v>105930768</v>
          </cell>
          <cell r="S9">
            <v>103989378</v>
          </cell>
          <cell r="T9">
            <v>101907284</v>
          </cell>
        </row>
        <row r="10">
          <cell r="D10">
            <v>624</v>
          </cell>
          <cell r="E10">
            <v>665</v>
          </cell>
          <cell r="F10">
            <v>609</v>
          </cell>
          <cell r="G10">
            <v>596</v>
          </cell>
          <cell r="H10">
            <v>551</v>
          </cell>
          <cell r="J10">
            <v>11369</v>
          </cell>
          <cell r="K10">
            <v>11157</v>
          </cell>
          <cell r="L10">
            <v>10541</v>
          </cell>
          <cell r="M10">
            <v>10230</v>
          </cell>
          <cell r="N10">
            <v>10261</v>
          </cell>
          <cell r="P10">
            <v>103692569</v>
          </cell>
          <cell r="Q10">
            <v>100219357</v>
          </cell>
          <cell r="R10">
            <v>101463498</v>
          </cell>
          <cell r="S10">
            <v>113641459</v>
          </cell>
          <cell r="T10">
            <v>123036371</v>
          </cell>
        </row>
        <row r="11">
          <cell r="D11">
            <v>359</v>
          </cell>
          <cell r="E11">
            <v>359</v>
          </cell>
          <cell r="F11">
            <v>310</v>
          </cell>
          <cell r="G11">
            <v>313</v>
          </cell>
          <cell r="H11">
            <v>268</v>
          </cell>
          <cell r="J11">
            <v>6141</v>
          </cell>
          <cell r="K11">
            <v>5792</v>
          </cell>
          <cell r="L11">
            <v>5114</v>
          </cell>
          <cell r="M11">
            <v>4816</v>
          </cell>
          <cell r="N11">
            <v>4179</v>
          </cell>
          <cell r="P11">
            <v>10372286</v>
          </cell>
          <cell r="Q11">
            <v>9892345</v>
          </cell>
          <cell r="R11">
            <v>9021135</v>
          </cell>
          <cell r="S11">
            <v>8669491</v>
          </cell>
          <cell r="T11">
            <v>7933766</v>
          </cell>
        </row>
        <row r="12">
          <cell r="D12">
            <v>203</v>
          </cell>
          <cell r="E12">
            <v>214</v>
          </cell>
          <cell r="F12">
            <v>173</v>
          </cell>
          <cell r="G12">
            <v>188</v>
          </cell>
          <cell r="H12">
            <v>167</v>
          </cell>
          <cell r="J12">
            <v>2591</v>
          </cell>
          <cell r="K12">
            <v>2598</v>
          </cell>
          <cell r="L12">
            <v>2215</v>
          </cell>
          <cell r="M12">
            <v>2258</v>
          </cell>
          <cell r="N12">
            <v>2377</v>
          </cell>
          <cell r="P12">
            <v>4499245</v>
          </cell>
          <cell r="Q12">
            <v>4291831</v>
          </cell>
          <cell r="R12">
            <v>3612882</v>
          </cell>
          <cell r="S12">
            <v>3471117</v>
          </cell>
          <cell r="T12">
            <v>3353557</v>
          </cell>
        </row>
        <row r="13">
          <cell r="D13">
            <v>583</v>
          </cell>
          <cell r="E13">
            <v>568</v>
          </cell>
          <cell r="F13">
            <v>507</v>
          </cell>
          <cell r="G13">
            <v>508</v>
          </cell>
          <cell r="H13">
            <v>464</v>
          </cell>
          <cell r="J13">
            <v>7829</v>
          </cell>
          <cell r="K13">
            <v>7658</v>
          </cell>
          <cell r="L13">
            <v>7331</v>
          </cell>
          <cell r="M13">
            <v>6941</v>
          </cell>
          <cell r="N13">
            <v>7085</v>
          </cell>
          <cell r="P13">
            <v>15054451</v>
          </cell>
          <cell r="Q13">
            <v>15097634</v>
          </cell>
          <cell r="R13">
            <v>15169806</v>
          </cell>
          <cell r="S13">
            <v>14093963</v>
          </cell>
          <cell r="T13">
            <v>16744215</v>
          </cell>
        </row>
        <row r="14">
          <cell r="D14">
            <v>599</v>
          </cell>
          <cell r="E14">
            <v>594</v>
          </cell>
          <cell r="F14">
            <v>484</v>
          </cell>
          <cell r="G14">
            <v>512</v>
          </cell>
          <cell r="H14">
            <v>448</v>
          </cell>
          <cell r="J14">
            <v>7672</v>
          </cell>
          <cell r="K14">
            <v>7484</v>
          </cell>
          <cell r="L14">
            <v>6565</v>
          </cell>
          <cell r="M14">
            <v>6673</v>
          </cell>
          <cell r="N14">
            <v>6223</v>
          </cell>
          <cell r="P14">
            <v>10666161</v>
          </cell>
          <cell r="Q14">
            <v>10438244</v>
          </cell>
          <cell r="R14">
            <v>9645632</v>
          </cell>
          <cell r="S14">
            <v>9863204</v>
          </cell>
          <cell r="T14">
            <v>9513521</v>
          </cell>
        </row>
        <row r="15">
          <cell r="D15">
            <v>643</v>
          </cell>
          <cell r="E15">
            <v>635</v>
          </cell>
          <cell r="F15">
            <v>610</v>
          </cell>
          <cell r="G15">
            <v>603</v>
          </cell>
          <cell r="H15">
            <v>584</v>
          </cell>
          <cell r="J15">
            <v>24006</v>
          </cell>
          <cell r="K15">
            <v>23636</v>
          </cell>
          <cell r="L15">
            <v>23067</v>
          </cell>
          <cell r="M15">
            <v>22112</v>
          </cell>
          <cell r="N15">
            <v>22189</v>
          </cell>
          <cell r="P15">
            <v>90018742</v>
          </cell>
          <cell r="Q15">
            <v>88844070</v>
          </cell>
          <cell r="R15">
            <v>91595296</v>
          </cell>
          <cell r="S15">
            <v>88606363</v>
          </cell>
          <cell r="T15">
            <v>90686165</v>
          </cell>
        </row>
        <row r="16">
          <cell r="D16">
            <v>531</v>
          </cell>
          <cell r="E16">
            <v>533</v>
          </cell>
          <cell r="F16">
            <v>480</v>
          </cell>
          <cell r="G16">
            <v>478</v>
          </cell>
          <cell r="H16">
            <v>437</v>
          </cell>
          <cell r="J16">
            <v>10653</v>
          </cell>
          <cell r="K16">
            <v>10466</v>
          </cell>
          <cell r="L16">
            <v>9666</v>
          </cell>
          <cell r="M16">
            <v>9594</v>
          </cell>
          <cell r="N16">
            <v>8912</v>
          </cell>
          <cell r="P16">
            <v>19755830</v>
          </cell>
          <cell r="Q16">
            <v>19788522</v>
          </cell>
          <cell r="R16">
            <v>18851919</v>
          </cell>
          <cell r="S16">
            <v>18510348</v>
          </cell>
          <cell r="T16">
            <v>18366389</v>
          </cell>
        </row>
        <row r="17">
          <cell r="D17">
            <v>181</v>
          </cell>
          <cell r="E17">
            <v>177</v>
          </cell>
          <cell r="F17">
            <v>176</v>
          </cell>
          <cell r="G17">
            <v>174</v>
          </cell>
          <cell r="H17">
            <v>170</v>
          </cell>
          <cell r="J17">
            <v>24311</v>
          </cell>
          <cell r="K17">
            <v>23526</v>
          </cell>
          <cell r="L17">
            <v>22795</v>
          </cell>
          <cell r="M17">
            <v>23085</v>
          </cell>
          <cell r="N17">
            <v>22804</v>
          </cell>
          <cell r="P17">
            <v>147024013</v>
          </cell>
          <cell r="Q17">
            <v>142314711</v>
          </cell>
          <cell r="R17">
            <v>147478525</v>
          </cell>
          <cell r="S17">
            <v>134330550</v>
          </cell>
          <cell r="T17">
            <v>143113793</v>
          </cell>
        </row>
        <row r="18">
          <cell r="D18">
            <v>32</v>
          </cell>
          <cell r="E18">
            <v>32</v>
          </cell>
          <cell r="F18">
            <v>32</v>
          </cell>
          <cell r="G18">
            <v>30</v>
          </cell>
          <cell r="H18">
            <v>30</v>
          </cell>
          <cell r="J18">
            <v>375</v>
          </cell>
          <cell r="K18">
            <v>394</v>
          </cell>
          <cell r="L18">
            <v>389</v>
          </cell>
          <cell r="M18">
            <v>364</v>
          </cell>
          <cell r="N18">
            <v>373</v>
          </cell>
          <cell r="P18">
            <v>1875581</v>
          </cell>
          <cell r="Q18">
            <v>1827181</v>
          </cell>
          <cell r="R18">
            <v>1943489</v>
          </cell>
          <cell r="S18">
            <v>1938347</v>
          </cell>
          <cell r="T18">
            <v>2122876</v>
          </cell>
        </row>
        <row r="19">
          <cell r="D19">
            <v>904</v>
          </cell>
          <cell r="E19">
            <v>917</v>
          </cell>
          <cell r="F19">
            <v>885</v>
          </cell>
          <cell r="G19">
            <v>936</v>
          </cell>
          <cell r="H19">
            <v>907</v>
          </cell>
          <cell r="J19">
            <v>23622</v>
          </cell>
          <cell r="K19">
            <v>25037</v>
          </cell>
          <cell r="L19">
            <v>25872</v>
          </cell>
          <cell r="M19">
            <v>27166</v>
          </cell>
          <cell r="N19">
            <v>27995</v>
          </cell>
          <cell r="P19">
            <v>53217946</v>
          </cell>
          <cell r="Q19">
            <v>54659689</v>
          </cell>
          <cell r="R19">
            <v>58379415</v>
          </cell>
          <cell r="S19">
            <v>64110575</v>
          </cell>
          <cell r="T19">
            <v>69120294</v>
          </cell>
        </row>
        <row r="20">
          <cell r="D20">
            <v>183</v>
          </cell>
          <cell r="E20">
            <v>191</v>
          </cell>
          <cell r="F20">
            <v>166</v>
          </cell>
          <cell r="G20">
            <v>160</v>
          </cell>
          <cell r="H20">
            <v>146</v>
          </cell>
          <cell r="J20">
            <v>6675</v>
          </cell>
          <cell r="K20">
            <v>6912</v>
          </cell>
          <cell r="L20">
            <v>6993</v>
          </cell>
          <cell r="M20">
            <v>6841</v>
          </cell>
          <cell r="N20">
            <v>6894</v>
          </cell>
          <cell r="P20">
            <v>18849377</v>
          </cell>
          <cell r="Q20">
            <v>19862788</v>
          </cell>
          <cell r="R20">
            <v>21669903</v>
          </cell>
          <cell r="S20">
            <v>21761967</v>
          </cell>
          <cell r="T20">
            <v>23176527</v>
          </cell>
        </row>
        <row r="21">
          <cell r="D21">
            <v>39</v>
          </cell>
          <cell r="E21">
            <v>34</v>
          </cell>
          <cell r="F21">
            <v>34</v>
          </cell>
          <cell r="G21">
            <v>29</v>
          </cell>
          <cell r="H21">
            <v>26</v>
          </cell>
          <cell r="J21">
            <v>500</v>
          </cell>
          <cell r="K21">
            <v>433</v>
          </cell>
          <cell r="L21">
            <v>429</v>
          </cell>
          <cell r="M21">
            <v>398</v>
          </cell>
          <cell r="N21">
            <v>344</v>
          </cell>
          <cell r="P21">
            <v>634673</v>
          </cell>
          <cell r="Q21">
            <v>510953</v>
          </cell>
          <cell r="R21">
            <v>570121</v>
          </cell>
          <cell r="S21">
            <v>469671</v>
          </cell>
          <cell r="T21">
            <v>499804</v>
          </cell>
        </row>
        <row r="22">
          <cell r="D22">
            <v>353</v>
          </cell>
          <cell r="E22">
            <v>338</v>
          </cell>
          <cell r="F22">
            <v>321</v>
          </cell>
          <cell r="G22">
            <v>314</v>
          </cell>
          <cell r="H22">
            <v>300</v>
          </cell>
          <cell r="J22">
            <v>7552</v>
          </cell>
          <cell r="K22">
            <v>7274</v>
          </cell>
          <cell r="L22">
            <v>7268</v>
          </cell>
          <cell r="M22">
            <v>7090</v>
          </cell>
          <cell r="N22">
            <v>6902</v>
          </cell>
          <cell r="P22">
            <v>20635850</v>
          </cell>
          <cell r="Q22">
            <v>20085134</v>
          </cell>
          <cell r="R22">
            <v>21736564</v>
          </cell>
          <cell r="S22">
            <v>24179847</v>
          </cell>
          <cell r="T22">
            <v>23485572</v>
          </cell>
        </row>
        <row r="23">
          <cell r="D23">
            <v>147</v>
          </cell>
          <cell r="E23">
            <v>148</v>
          </cell>
          <cell r="F23">
            <v>134</v>
          </cell>
          <cell r="G23">
            <v>154</v>
          </cell>
          <cell r="H23">
            <v>147</v>
          </cell>
          <cell r="J23">
            <v>3742</v>
          </cell>
          <cell r="K23">
            <v>4004</v>
          </cell>
          <cell r="L23">
            <v>4012</v>
          </cell>
          <cell r="M23">
            <v>4279</v>
          </cell>
          <cell r="N23">
            <v>4115</v>
          </cell>
          <cell r="P23">
            <v>12961899</v>
          </cell>
          <cell r="Q23">
            <v>14550771</v>
          </cell>
          <cell r="R23">
            <v>17361238</v>
          </cell>
          <cell r="S23">
            <v>21019052</v>
          </cell>
          <cell r="T23">
            <v>22677633</v>
          </cell>
        </row>
        <row r="24">
          <cell r="D24">
            <v>173</v>
          </cell>
          <cell r="E24">
            <v>191</v>
          </cell>
          <cell r="F24">
            <v>168</v>
          </cell>
          <cell r="G24">
            <v>174</v>
          </cell>
          <cell r="H24">
            <v>172</v>
          </cell>
          <cell r="J24">
            <v>9046</v>
          </cell>
          <cell r="K24">
            <v>9291</v>
          </cell>
          <cell r="L24">
            <v>9138</v>
          </cell>
          <cell r="M24">
            <v>9191</v>
          </cell>
          <cell r="N24">
            <v>9332</v>
          </cell>
          <cell r="P24">
            <v>43250480</v>
          </cell>
          <cell r="Q24">
            <v>42047101</v>
          </cell>
          <cell r="R24">
            <v>47781935</v>
          </cell>
          <cell r="S24">
            <v>52077503</v>
          </cell>
          <cell r="T24">
            <v>64212106</v>
          </cell>
        </row>
        <row r="25">
          <cell r="D25">
            <v>1525</v>
          </cell>
          <cell r="E25">
            <v>1557</v>
          </cell>
          <cell r="F25">
            <v>1500</v>
          </cell>
          <cell r="G25">
            <v>1566</v>
          </cell>
          <cell r="H25">
            <v>1487</v>
          </cell>
          <cell r="J25">
            <v>27792</v>
          </cell>
          <cell r="K25">
            <v>27716</v>
          </cell>
          <cell r="L25">
            <v>27832</v>
          </cell>
          <cell r="M25">
            <v>28449</v>
          </cell>
          <cell r="N25">
            <v>27615</v>
          </cell>
          <cell r="P25">
            <v>55128292</v>
          </cell>
          <cell r="Q25">
            <v>54118216</v>
          </cell>
          <cell r="R25">
            <v>55602333</v>
          </cell>
          <cell r="S25">
            <v>59502608</v>
          </cell>
          <cell r="T25">
            <v>59833545</v>
          </cell>
        </row>
        <row r="26">
          <cell r="D26">
            <v>1760</v>
          </cell>
          <cell r="E26">
            <v>1793</v>
          </cell>
          <cell r="F26">
            <v>1727</v>
          </cell>
          <cell r="G26">
            <v>1815</v>
          </cell>
          <cell r="H26">
            <v>1755</v>
          </cell>
          <cell r="J26">
            <v>43452</v>
          </cell>
          <cell r="K26">
            <v>43202</v>
          </cell>
          <cell r="L26">
            <v>45160</v>
          </cell>
          <cell r="M26">
            <v>45637</v>
          </cell>
          <cell r="N26">
            <v>47461</v>
          </cell>
          <cell r="P26">
            <v>103296108</v>
          </cell>
          <cell r="Q26">
            <v>106148791</v>
          </cell>
          <cell r="R26">
            <v>125504145</v>
          </cell>
          <cell r="S26">
            <v>133914072</v>
          </cell>
          <cell r="T26">
            <v>131906699</v>
          </cell>
        </row>
        <row r="27">
          <cell r="D27">
            <v>864</v>
          </cell>
          <cell r="E27">
            <v>874</v>
          </cell>
          <cell r="F27">
            <v>813</v>
          </cell>
          <cell r="G27">
            <v>822</v>
          </cell>
          <cell r="H27">
            <v>796</v>
          </cell>
          <cell r="J27">
            <v>46532</v>
          </cell>
          <cell r="K27">
            <v>44391</v>
          </cell>
          <cell r="L27">
            <v>44597</v>
          </cell>
          <cell r="M27">
            <v>46899</v>
          </cell>
          <cell r="N27">
            <v>49505</v>
          </cell>
          <cell r="P27">
            <v>151719949</v>
          </cell>
          <cell r="Q27">
            <v>155987426</v>
          </cell>
          <cell r="R27">
            <v>163097294</v>
          </cell>
          <cell r="S27">
            <v>177175277</v>
          </cell>
          <cell r="T27">
            <v>194027303</v>
          </cell>
        </row>
        <row r="28">
          <cell r="D28">
            <v>118</v>
          </cell>
          <cell r="E28">
            <v>114</v>
          </cell>
          <cell r="F28">
            <v>102</v>
          </cell>
          <cell r="G28">
            <v>92</v>
          </cell>
          <cell r="H28">
            <v>84</v>
          </cell>
          <cell r="J28">
            <v>8283</v>
          </cell>
          <cell r="K28">
            <v>8826</v>
          </cell>
          <cell r="L28">
            <v>8744</v>
          </cell>
          <cell r="M28">
            <v>8557</v>
          </cell>
          <cell r="N28">
            <v>8730</v>
          </cell>
          <cell r="P28">
            <v>69180284</v>
          </cell>
          <cell r="Q28">
            <v>76472055</v>
          </cell>
          <cell r="R28">
            <v>81259235</v>
          </cell>
          <cell r="S28">
            <v>79704830</v>
          </cell>
          <cell r="T28">
            <v>72905359</v>
          </cell>
        </row>
        <row r="29">
          <cell r="D29">
            <v>159</v>
          </cell>
          <cell r="E29">
            <v>162</v>
          </cell>
          <cell r="F29">
            <v>163</v>
          </cell>
          <cell r="G29">
            <v>158</v>
          </cell>
          <cell r="H29">
            <v>151</v>
          </cell>
          <cell r="J29">
            <v>6803</v>
          </cell>
          <cell r="K29">
            <v>8673</v>
          </cell>
          <cell r="L29">
            <v>9573</v>
          </cell>
          <cell r="M29">
            <v>9424</v>
          </cell>
          <cell r="N29">
            <v>8485</v>
          </cell>
          <cell r="P29">
            <v>14166839</v>
          </cell>
          <cell r="Q29">
            <v>26349850</v>
          </cell>
          <cell r="R29">
            <v>30960995</v>
          </cell>
          <cell r="S29">
            <v>31481831</v>
          </cell>
          <cell r="T29">
            <v>20484070</v>
          </cell>
        </row>
        <row r="30">
          <cell r="D30">
            <v>1507</v>
          </cell>
          <cell r="E30">
            <v>1525</v>
          </cell>
          <cell r="F30">
            <v>1426</v>
          </cell>
          <cell r="G30">
            <v>1466</v>
          </cell>
          <cell r="H30">
            <v>1426</v>
          </cell>
          <cell r="J30">
            <v>88578</v>
          </cell>
          <cell r="K30">
            <v>88792</v>
          </cell>
          <cell r="L30">
            <v>90739</v>
          </cell>
          <cell r="M30">
            <v>96959</v>
          </cell>
          <cell r="N30">
            <v>99230</v>
          </cell>
          <cell r="P30">
            <v>505183314</v>
          </cell>
          <cell r="Q30">
            <v>472171583</v>
          </cell>
          <cell r="R30">
            <v>482822238</v>
          </cell>
          <cell r="S30">
            <v>511684864</v>
          </cell>
          <cell r="T30">
            <v>562164728</v>
          </cell>
        </row>
        <row r="31">
          <cell r="D31">
            <v>93</v>
          </cell>
          <cell r="E31">
            <v>108</v>
          </cell>
          <cell r="F31">
            <v>108</v>
          </cell>
          <cell r="G31">
            <v>105</v>
          </cell>
          <cell r="H31">
            <v>103</v>
          </cell>
          <cell r="J31">
            <v>7089</v>
          </cell>
          <cell r="K31">
            <v>7081</v>
          </cell>
          <cell r="L31">
            <v>7801</v>
          </cell>
          <cell r="M31">
            <v>7765</v>
          </cell>
          <cell r="N31">
            <v>8732</v>
          </cell>
          <cell r="P31">
            <v>21883843</v>
          </cell>
          <cell r="Q31">
            <v>21935971</v>
          </cell>
          <cell r="R31">
            <v>25419184</v>
          </cell>
          <cell r="S31">
            <v>25569843</v>
          </cell>
          <cell r="T31">
            <v>27336315</v>
          </cell>
        </row>
        <row r="32">
          <cell r="D32">
            <v>507</v>
          </cell>
          <cell r="E32">
            <v>519</v>
          </cell>
          <cell r="F32">
            <v>454</v>
          </cell>
          <cell r="G32">
            <v>471</v>
          </cell>
          <cell r="H32">
            <v>430</v>
          </cell>
          <cell r="J32">
            <v>15831</v>
          </cell>
          <cell r="K32">
            <v>14010</v>
          </cell>
          <cell r="L32">
            <v>12825</v>
          </cell>
          <cell r="M32">
            <v>13256</v>
          </cell>
          <cell r="N32">
            <v>14697</v>
          </cell>
          <cell r="P32">
            <v>42442441</v>
          </cell>
          <cell r="Q32">
            <v>33699912</v>
          </cell>
          <cell r="R32">
            <v>33098878</v>
          </cell>
          <cell r="S32">
            <v>32508274</v>
          </cell>
          <cell r="T32">
            <v>34858825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33" customWidth="1"/>
    <col min="2" max="2" width="3.09765625" style="33" customWidth="1"/>
    <col min="3" max="3" width="17.8984375" style="33" customWidth="1"/>
    <col min="4" max="4" width="1" style="33" customWidth="1"/>
    <col min="5" max="9" width="6.8984375" style="33" bestFit="1" customWidth="1"/>
    <col min="10" max="14" width="7.69921875" style="33" bestFit="1" customWidth="1"/>
    <col min="15" max="15" width="9" style="33" customWidth="1"/>
    <col min="16" max="20" width="14.8984375" style="33" customWidth="1"/>
    <col min="21" max="21" width="5.09765625" style="33" customWidth="1"/>
  </cols>
  <sheetData>
    <row r="1" spans="1:21" ht="13.5" customHeight="1">
      <c r="A1" s="1"/>
      <c r="B1" s="1"/>
      <c r="C1" s="1"/>
      <c r="D1" s="1"/>
      <c r="E1" s="46" t="s">
        <v>47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 t="s">
        <v>48</v>
      </c>
      <c r="Q1" s="1"/>
      <c r="R1" s="1"/>
      <c r="S1" s="1"/>
      <c r="T1" s="1"/>
      <c r="U1" s="1"/>
    </row>
    <row r="2" spans="1:21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</row>
    <row r="3" spans="1:21" ht="17.25" customHeight="1">
      <c r="A3" s="1"/>
      <c r="B3" s="47" t="s">
        <v>49</v>
      </c>
      <c r="C3" s="48"/>
      <c r="D3" s="3"/>
      <c r="E3" s="1"/>
      <c r="F3" s="1"/>
      <c r="G3" s="1"/>
      <c r="H3" s="1"/>
      <c r="I3" s="3"/>
      <c r="J3" s="1"/>
      <c r="K3" s="1"/>
      <c r="L3" s="1"/>
      <c r="M3" s="1"/>
      <c r="N3" s="3"/>
      <c r="O3" s="1"/>
      <c r="P3" s="4"/>
      <c r="Q3" s="5"/>
      <c r="R3" s="5"/>
      <c r="S3" s="5"/>
      <c r="T3" s="3"/>
      <c r="U3" s="53" t="s">
        <v>50</v>
      </c>
    </row>
    <row r="4" spans="1:21" ht="17.25" customHeight="1">
      <c r="A4" s="1"/>
      <c r="B4" s="49"/>
      <c r="C4" s="49"/>
      <c r="D4" s="6"/>
      <c r="E4" s="1"/>
      <c r="F4" s="54" t="s">
        <v>51</v>
      </c>
      <c r="G4" s="54"/>
      <c r="H4" s="54"/>
      <c r="I4" s="6"/>
      <c r="J4" s="1"/>
      <c r="K4" s="54" t="s">
        <v>52</v>
      </c>
      <c r="L4" s="54"/>
      <c r="M4" s="54"/>
      <c r="N4" s="6"/>
      <c r="O4" s="1"/>
      <c r="P4" s="8"/>
      <c r="Q4" s="55" t="s">
        <v>53</v>
      </c>
      <c r="R4" s="55"/>
      <c r="S4" s="55"/>
      <c r="T4" s="6"/>
      <c r="U4" s="51"/>
    </row>
    <row r="5" spans="1:21" ht="17.25" customHeight="1">
      <c r="A5" s="1"/>
      <c r="B5" s="49"/>
      <c r="C5" s="49"/>
      <c r="D5" s="6"/>
      <c r="E5" s="2"/>
      <c r="F5" s="2"/>
      <c r="G5" s="2"/>
      <c r="H5" s="2"/>
      <c r="I5" s="9"/>
      <c r="J5" s="2"/>
      <c r="K5" s="2"/>
      <c r="L5" s="2"/>
      <c r="M5" s="2"/>
      <c r="N5" s="9"/>
      <c r="O5" s="1"/>
      <c r="P5" s="8"/>
      <c r="Q5" s="1"/>
      <c r="R5" s="1"/>
      <c r="S5" s="1"/>
      <c r="T5" s="6"/>
      <c r="U5" s="51" t="s">
        <v>54</v>
      </c>
    </row>
    <row r="6" spans="1:21" ht="17.25" customHeight="1">
      <c r="A6" s="1"/>
      <c r="B6" s="49"/>
      <c r="C6" s="49"/>
      <c r="D6" s="6"/>
      <c r="E6" s="1"/>
      <c r="F6" s="10"/>
      <c r="G6" s="10"/>
      <c r="H6" s="10"/>
      <c r="I6" s="11"/>
      <c r="J6" s="1"/>
      <c r="K6" s="10"/>
      <c r="L6" s="10"/>
      <c r="M6" s="10"/>
      <c r="N6" s="11"/>
      <c r="O6" s="1"/>
      <c r="P6" s="4"/>
      <c r="Q6" s="10"/>
      <c r="R6" s="10"/>
      <c r="S6" s="10"/>
      <c r="T6" s="12"/>
      <c r="U6" s="51"/>
    </row>
    <row r="7" spans="1:21" ht="17.25" customHeight="1">
      <c r="A7" s="1"/>
      <c r="B7" s="49"/>
      <c r="C7" s="49"/>
      <c r="D7" s="6"/>
      <c r="E7" s="13" t="str">
        <f>'[1]推移'!$D5</f>
        <v>14年</v>
      </c>
      <c r="F7" s="13" t="str">
        <f>'[1]推移'!$E5</f>
        <v>15年</v>
      </c>
      <c r="G7" s="13" t="str">
        <f>'[1]推移'!$F5</f>
        <v>16年</v>
      </c>
      <c r="H7" s="13" t="str">
        <f>'[1]推移'!$G5</f>
        <v>17年</v>
      </c>
      <c r="I7" s="14" t="str">
        <f>'[1]推移'!$H5</f>
        <v>18年</v>
      </c>
      <c r="J7" s="7" t="str">
        <f>'[1]推移'!$D5</f>
        <v>14年</v>
      </c>
      <c r="K7" s="15" t="str">
        <f>'[1]推移'!$E5</f>
        <v>15年</v>
      </c>
      <c r="L7" s="15" t="str">
        <f>'[1]推移'!$F5</f>
        <v>16年</v>
      </c>
      <c r="M7" s="16" t="str">
        <f>'[1]推移'!$G5</f>
        <v>17年</v>
      </c>
      <c r="N7" s="17" t="str">
        <f>'[1]推移'!$H5</f>
        <v>18年</v>
      </c>
      <c r="O7" s="1"/>
      <c r="P7" s="18" t="str">
        <f>'[1]推移'!$D5</f>
        <v>14年</v>
      </c>
      <c r="Q7" s="15" t="str">
        <f>'[1]推移'!$E5</f>
        <v>15年</v>
      </c>
      <c r="R7" s="15" t="str">
        <f>'[1]推移'!$F5</f>
        <v>16年</v>
      </c>
      <c r="S7" s="15" t="str">
        <f>'[1]推移'!$G5</f>
        <v>17年</v>
      </c>
      <c r="T7" s="19" t="str">
        <f>'[1]推移'!$H5</f>
        <v>18年</v>
      </c>
      <c r="U7" s="51" t="s">
        <v>55</v>
      </c>
    </row>
    <row r="8" spans="1:21" ht="16.5" customHeight="1">
      <c r="A8" s="1"/>
      <c r="B8" s="50"/>
      <c r="C8" s="50"/>
      <c r="D8" s="9"/>
      <c r="E8" s="2"/>
      <c r="F8" s="20"/>
      <c r="G8" s="20"/>
      <c r="H8" s="20"/>
      <c r="I8" s="21"/>
      <c r="J8" s="22"/>
      <c r="K8" s="20"/>
      <c r="L8" s="20"/>
      <c r="M8" s="20"/>
      <c r="N8" s="21"/>
      <c r="O8" s="1"/>
      <c r="P8" s="22"/>
      <c r="Q8" s="20"/>
      <c r="R8" s="20"/>
      <c r="S8" s="20"/>
      <c r="T8" s="23"/>
      <c r="U8" s="52"/>
    </row>
    <row r="9" spans="1:21" ht="13.5" customHeight="1">
      <c r="A9" s="1"/>
      <c r="B9" s="1"/>
      <c r="C9" s="24"/>
      <c r="D9" s="6"/>
      <c r="E9" s="1"/>
      <c r="F9" s="1"/>
      <c r="G9" s="1"/>
      <c r="H9" s="1"/>
      <c r="I9" s="25"/>
      <c r="J9" s="1"/>
      <c r="K9" s="1"/>
      <c r="L9" s="1"/>
      <c r="M9" s="1"/>
      <c r="N9" s="25"/>
      <c r="O9" s="1"/>
      <c r="P9" s="1"/>
      <c r="Q9" s="1"/>
      <c r="R9" s="1"/>
      <c r="S9" s="1"/>
      <c r="T9" s="25"/>
      <c r="U9" s="4"/>
    </row>
    <row r="10" spans="1:21" ht="13.5" customHeight="1">
      <c r="A10" s="1"/>
      <c r="B10" s="44" t="s">
        <v>0</v>
      </c>
      <c r="C10" s="45"/>
      <c r="D10" s="6"/>
      <c r="E10" s="28">
        <f aca="true" t="shared" si="0" ref="E10:N10">E12+E14</f>
        <v>13730</v>
      </c>
      <c r="F10" s="28">
        <f t="shared" si="0"/>
        <v>13922</v>
      </c>
      <c r="G10" s="28">
        <f t="shared" si="0"/>
        <v>12947</v>
      </c>
      <c r="H10" s="28">
        <f t="shared" si="0"/>
        <v>13228</v>
      </c>
      <c r="I10" s="29">
        <f t="shared" si="0"/>
        <v>12525</v>
      </c>
      <c r="J10" s="28">
        <f t="shared" si="0"/>
        <v>437004</v>
      </c>
      <c r="K10" s="28">
        <f t="shared" si="0"/>
        <v>433906</v>
      </c>
      <c r="L10" s="28">
        <f t="shared" si="0"/>
        <v>433061</v>
      </c>
      <c r="M10" s="28">
        <f t="shared" si="0"/>
        <v>441562</v>
      </c>
      <c r="N10" s="29">
        <f t="shared" si="0"/>
        <v>446948</v>
      </c>
      <c r="O10" s="28"/>
      <c r="P10" s="28">
        <f>P12+P14</f>
        <v>16185059.91</v>
      </c>
      <c r="Q10" s="28">
        <f>Q12+Q14</f>
        <v>15963845.830000002</v>
      </c>
      <c r="R10" s="28">
        <f>R12+R14</f>
        <v>16699764.279999997</v>
      </c>
      <c r="S10" s="28">
        <f>S12+S14</f>
        <v>17322744.34</v>
      </c>
      <c r="T10" s="29">
        <f>T12+T14</f>
        <v>18234667.17</v>
      </c>
      <c r="U10" s="30" t="s">
        <v>56</v>
      </c>
    </row>
    <row r="11" spans="1:21" ht="13.5" customHeight="1">
      <c r="A11" s="1"/>
      <c r="B11" s="1"/>
      <c r="C11" s="26"/>
      <c r="D11" s="6"/>
      <c r="E11" s="28"/>
      <c r="F11" s="28"/>
      <c r="G11" s="28"/>
      <c r="H11" s="28"/>
      <c r="I11" s="29"/>
      <c r="J11" s="28"/>
      <c r="K11" s="28"/>
      <c r="L11" s="28"/>
      <c r="M11" s="28"/>
      <c r="N11" s="29"/>
      <c r="O11" s="28"/>
      <c r="P11" s="28"/>
      <c r="Q11" s="28"/>
      <c r="R11" s="28"/>
      <c r="S11" s="28"/>
      <c r="T11" s="29"/>
      <c r="U11" s="30"/>
    </row>
    <row r="12" spans="1:21" ht="13.5" customHeight="1">
      <c r="A12" s="1"/>
      <c r="B12" s="44" t="s">
        <v>57</v>
      </c>
      <c r="C12" s="45"/>
      <c r="D12" s="6"/>
      <c r="E12" s="28">
        <f aca="true" t="shared" si="1" ref="E12:N12">E34+E36+E47+E50+E52+E54+E56+E58+E61+E63+E65</f>
        <v>6559</v>
      </c>
      <c r="F12" s="28">
        <f t="shared" si="1"/>
        <v>6681</v>
      </c>
      <c r="G12" s="28">
        <f t="shared" si="1"/>
        <v>6349</v>
      </c>
      <c r="H12" s="28">
        <f t="shared" si="1"/>
        <v>6556</v>
      </c>
      <c r="I12" s="29">
        <f t="shared" si="1"/>
        <v>6321</v>
      </c>
      <c r="J12" s="28">
        <f t="shared" si="1"/>
        <v>266003</v>
      </c>
      <c r="K12" s="28">
        <f t="shared" si="1"/>
        <v>265896</v>
      </c>
      <c r="L12" s="28">
        <f t="shared" si="1"/>
        <v>270780</v>
      </c>
      <c r="M12" s="28">
        <f t="shared" si="1"/>
        <v>280609</v>
      </c>
      <c r="N12" s="29">
        <f t="shared" si="1"/>
        <v>286382</v>
      </c>
      <c r="O12" s="28"/>
      <c r="P12" s="28">
        <f>P34+P36+P47+P50+P52+P54+P56+P58+P61+P63+P65</f>
        <v>11256706.02</v>
      </c>
      <c r="Q12" s="28">
        <f>Q34+Q36+Q47+Q50+Q52+Q54+Q56+Q58+Q61+Q63+Q65</f>
        <v>11139236.56</v>
      </c>
      <c r="R12" s="28">
        <f>R34+R36+R47+R50+R52+R54+R56+R58+R61+R63+R65</f>
        <v>11792306.11</v>
      </c>
      <c r="S12" s="28">
        <f>S34+S36+S47+S50+S52+S54+S56+S58+S61+S63+S65</f>
        <v>12283987.77</v>
      </c>
      <c r="T12" s="29">
        <f>T34+T36+T47+T50+T52+T54+T56+T58+T61+T63+T65</f>
        <v>13007844.270000001</v>
      </c>
      <c r="U12" s="30" t="s">
        <v>58</v>
      </c>
    </row>
    <row r="13" spans="1:21" ht="13.5" customHeight="1">
      <c r="A13" s="1"/>
      <c r="B13" s="1"/>
      <c r="C13" s="26"/>
      <c r="D13" s="6"/>
      <c r="E13" s="28"/>
      <c r="F13" s="28"/>
      <c r="G13" s="28"/>
      <c r="H13" s="28"/>
      <c r="I13" s="29"/>
      <c r="J13" s="28"/>
      <c r="K13" s="28"/>
      <c r="L13" s="28"/>
      <c r="M13" s="28"/>
      <c r="N13" s="29"/>
      <c r="O13" s="28"/>
      <c r="P13" s="28"/>
      <c r="Q13" s="28"/>
      <c r="R13" s="28"/>
      <c r="S13" s="28"/>
      <c r="T13" s="29"/>
      <c r="U13" s="30"/>
    </row>
    <row r="14" spans="1:21" ht="13.5" customHeight="1">
      <c r="A14" s="1"/>
      <c r="B14" s="44" t="s">
        <v>59</v>
      </c>
      <c r="C14" s="45"/>
      <c r="D14" s="6"/>
      <c r="E14" s="28">
        <f aca="true" t="shared" si="2" ref="E14:N14">E17+E19+E21+E23+E25+E28+E30+E32+E39+E41+E43+E45+E67</f>
        <v>7171</v>
      </c>
      <c r="F14" s="28">
        <f t="shared" si="2"/>
        <v>7241</v>
      </c>
      <c r="G14" s="28">
        <f t="shared" si="2"/>
        <v>6598</v>
      </c>
      <c r="H14" s="28">
        <f t="shared" si="2"/>
        <v>6672</v>
      </c>
      <c r="I14" s="29">
        <f t="shared" si="2"/>
        <v>6204</v>
      </c>
      <c r="J14" s="28">
        <f t="shared" si="2"/>
        <v>171001</v>
      </c>
      <c r="K14" s="28">
        <f t="shared" si="2"/>
        <v>168010</v>
      </c>
      <c r="L14" s="28">
        <f t="shared" si="2"/>
        <v>162281</v>
      </c>
      <c r="M14" s="28">
        <f t="shared" si="2"/>
        <v>160953</v>
      </c>
      <c r="N14" s="29">
        <f t="shared" si="2"/>
        <v>160566</v>
      </c>
      <c r="O14" s="28"/>
      <c r="P14" s="28">
        <f>P17+P19+P21+P23+P25+P28+P30+P32+P39+P41+P43+P45+P67</f>
        <v>4928353.890000001</v>
      </c>
      <c r="Q14" s="28">
        <f>Q17+Q19+Q21+Q23+Q25+Q28+Q30+Q32+Q39+Q41+Q43+Q45+Q67</f>
        <v>4824609.2700000005</v>
      </c>
      <c r="R14" s="28">
        <f>R17+R19+R21+R23+R25+R28+R30+R32+R39+R41+R43+R45+R67</f>
        <v>4907458.169999999</v>
      </c>
      <c r="S14" s="28">
        <f>S17+S19+S21+S23+S25+S28+S30+S32+S39+S41+S43+S45+S67</f>
        <v>5038756.57</v>
      </c>
      <c r="T14" s="29">
        <f>T17+T19+T21+T23+T25+T28+T30+T32+T39+T41+T43+T45+T67</f>
        <v>5226822.8999999985</v>
      </c>
      <c r="U14" s="30" t="s">
        <v>60</v>
      </c>
    </row>
    <row r="15" spans="1:21" ht="13.5" customHeight="1">
      <c r="A15" s="1"/>
      <c r="B15" s="26"/>
      <c r="C15" s="27"/>
      <c r="D15" s="6"/>
      <c r="E15" s="28"/>
      <c r="F15" s="28"/>
      <c r="G15" s="28"/>
      <c r="H15" s="28"/>
      <c r="I15" s="29"/>
      <c r="J15" s="28"/>
      <c r="K15" s="28"/>
      <c r="L15" s="28"/>
      <c r="M15" s="28"/>
      <c r="N15" s="29"/>
      <c r="O15" s="28"/>
      <c r="P15" s="28"/>
      <c r="Q15" s="28"/>
      <c r="R15" s="28"/>
      <c r="S15" s="28"/>
      <c r="T15" s="29"/>
      <c r="U15" s="30"/>
    </row>
    <row r="16" spans="1:21" ht="13.5" customHeight="1">
      <c r="A16" s="1"/>
      <c r="B16" s="1"/>
      <c r="C16" s="26"/>
      <c r="D16" s="6"/>
      <c r="E16" s="28"/>
      <c r="F16" s="28"/>
      <c r="G16" s="28"/>
      <c r="H16" s="28"/>
      <c r="I16" s="29"/>
      <c r="J16" s="28"/>
      <c r="K16" s="28"/>
      <c r="L16" s="28"/>
      <c r="M16" s="28"/>
      <c r="N16" s="29"/>
      <c r="O16" s="28"/>
      <c r="P16" s="28"/>
      <c r="Q16" s="28"/>
      <c r="R16" s="28"/>
      <c r="S16" s="28"/>
      <c r="T16" s="29"/>
      <c r="U16" s="30"/>
    </row>
    <row r="17" spans="1:21" ht="13.5" customHeight="1">
      <c r="A17" s="1"/>
      <c r="B17" s="31" t="s">
        <v>61</v>
      </c>
      <c r="C17" s="26" t="s">
        <v>1</v>
      </c>
      <c r="D17" s="6"/>
      <c r="E17" s="28">
        <f>'[1]推移'!D9</f>
        <v>1643</v>
      </c>
      <c r="F17" s="28">
        <f>'[1]推移'!E9</f>
        <v>1674</v>
      </c>
      <c r="G17" s="28">
        <f>'[1]推移'!F9</f>
        <v>1565</v>
      </c>
      <c r="H17" s="28">
        <f>'[1]推移'!G9</f>
        <v>1564</v>
      </c>
      <c r="I17" s="29">
        <f>'[1]推移'!H9</f>
        <v>1476</v>
      </c>
      <c r="J17" s="28">
        <f>'[1]推移'!J9</f>
        <v>46560</v>
      </c>
      <c r="K17" s="28">
        <f>'[1]推移'!K9</f>
        <v>45553</v>
      </c>
      <c r="L17" s="28">
        <f>'[1]推移'!L9</f>
        <v>44395</v>
      </c>
      <c r="M17" s="28">
        <f>'[1]推移'!M9</f>
        <v>43578</v>
      </c>
      <c r="N17" s="29">
        <f>'[1]推移'!N9</f>
        <v>42508</v>
      </c>
      <c r="O17" s="28"/>
      <c r="P17" s="28">
        <f>'[1]推移'!P9/100</f>
        <v>1029958.18</v>
      </c>
      <c r="Q17" s="28">
        <f>'[1]推移'!Q9/100</f>
        <v>1050704.48</v>
      </c>
      <c r="R17" s="28">
        <f>'[1]推移'!R9/100</f>
        <v>1059307.68</v>
      </c>
      <c r="S17" s="28">
        <f>'[1]推移'!S9/100</f>
        <v>1039893.78</v>
      </c>
      <c r="T17" s="29">
        <f>'[1]推移'!T9/100</f>
        <v>1019072.84</v>
      </c>
      <c r="U17" s="30" t="s">
        <v>2</v>
      </c>
    </row>
    <row r="18" spans="1:21" ht="13.5" customHeight="1">
      <c r="A18" s="1"/>
      <c r="B18" s="31"/>
      <c r="C18" s="26"/>
      <c r="D18" s="6"/>
      <c r="E18" s="28"/>
      <c r="F18" s="28"/>
      <c r="G18" s="28"/>
      <c r="H18" s="28"/>
      <c r="I18" s="29"/>
      <c r="J18" s="28"/>
      <c r="K18" s="28"/>
      <c r="L18" s="28"/>
      <c r="M18" s="28"/>
      <c r="N18" s="29"/>
      <c r="O18" s="28"/>
      <c r="P18" s="28"/>
      <c r="Q18" s="28"/>
      <c r="R18" s="28"/>
      <c r="S18" s="28"/>
      <c r="T18" s="29"/>
      <c r="U18" s="30"/>
    </row>
    <row r="19" spans="1:21" ht="13.5" customHeight="1">
      <c r="A19" s="1"/>
      <c r="B19" s="31" t="s">
        <v>62</v>
      </c>
      <c r="C19" s="26" t="s">
        <v>3</v>
      </c>
      <c r="D19" s="6"/>
      <c r="E19" s="28">
        <f>'[1]推移'!D10</f>
        <v>624</v>
      </c>
      <c r="F19" s="28">
        <f>'[1]推移'!E10</f>
        <v>665</v>
      </c>
      <c r="G19" s="28">
        <f>'[1]推移'!F10</f>
        <v>609</v>
      </c>
      <c r="H19" s="28">
        <f>'[1]推移'!G10</f>
        <v>596</v>
      </c>
      <c r="I19" s="29">
        <f>'[1]推移'!H10</f>
        <v>551</v>
      </c>
      <c r="J19" s="28">
        <f>'[1]推移'!J10</f>
        <v>11369</v>
      </c>
      <c r="K19" s="28">
        <f>'[1]推移'!K10</f>
        <v>11157</v>
      </c>
      <c r="L19" s="28">
        <f>'[1]推移'!L10</f>
        <v>10541</v>
      </c>
      <c r="M19" s="28">
        <f>'[1]推移'!M10</f>
        <v>10230</v>
      </c>
      <c r="N19" s="29">
        <f>'[1]推移'!N10</f>
        <v>10261</v>
      </c>
      <c r="O19" s="28"/>
      <c r="P19" s="28">
        <f>'[1]推移'!P10/100</f>
        <v>1036925.69</v>
      </c>
      <c r="Q19" s="28">
        <f>'[1]推移'!Q10/100</f>
        <v>1002193.57</v>
      </c>
      <c r="R19" s="28">
        <f>'[1]推移'!R10/100</f>
        <v>1014634.98</v>
      </c>
      <c r="S19" s="28">
        <f>'[1]推移'!S10/100</f>
        <v>1136414.59</v>
      </c>
      <c r="T19" s="29">
        <f>'[1]推移'!T10/100</f>
        <v>1230363.71</v>
      </c>
      <c r="U19" s="30" t="s">
        <v>4</v>
      </c>
    </row>
    <row r="20" spans="1:21" ht="13.5" customHeight="1">
      <c r="A20" s="1"/>
      <c r="B20" s="31"/>
      <c r="C20" s="26"/>
      <c r="D20" s="6"/>
      <c r="E20" s="28"/>
      <c r="F20" s="28"/>
      <c r="G20" s="28"/>
      <c r="H20" s="28"/>
      <c r="I20" s="29"/>
      <c r="J20" s="28"/>
      <c r="K20" s="28"/>
      <c r="L20" s="28"/>
      <c r="M20" s="28"/>
      <c r="N20" s="29"/>
      <c r="O20" s="28"/>
      <c r="P20" s="28"/>
      <c r="Q20" s="28"/>
      <c r="R20" s="28"/>
      <c r="S20" s="28"/>
      <c r="T20" s="29"/>
      <c r="U20" s="30"/>
    </row>
    <row r="21" spans="1:21" ht="13.5" customHeight="1">
      <c r="A21" s="1"/>
      <c r="B21" s="31" t="s">
        <v>63</v>
      </c>
      <c r="C21" s="26" t="s">
        <v>5</v>
      </c>
      <c r="D21" s="6"/>
      <c r="E21" s="28">
        <f>'[1]推移'!D11</f>
        <v>359</v>
      </c>
      <c r="F21" s="28">
        <f>'[1]推移'!E11</f>
        <v>359</v>
      </c>
      <c r="G21" s="28">
        <f>'[1]推移'!F11</f>
        <v>310</v>
      </c>
      <c r="H21" s="28">
        <f>'[1]推移'!G11</f>
        <v>313</v>
      </c>
      <c r="I21" s="29">
        <f>'[1]推移'!H11</f>
        <v>268</v>
      </c>
      <c r="J21" s="28">
        <f>'[1]推移'!J11</f>
        <v>6141</v>
      </c>
      <c r="K21" s="28">
        <f>'[1]推移'!K11</f>
        <v>5792</v>
      </c>
      <c r="L21" s="28">
        <f>'[1]推移'!L11</f>
        <v>5114</v>
      </c>
      <c r="M21" s="28">
        <f>'[1]推移'!M11</f>
        <v>4816</v>
      </c>
      <c r="N21" s="29">
        <f>'[1]推移'!N11</f>
        <v>4179</v>
      </c>
      <c r="O21" s="28"/>
      <c r="P21" s="28">
        <f>'[1]推移'!P11/100</f>
        <v>103722.86</v>
      </c>
      <c r="Q21" s="28">
        <f>'[1]推移'!Q11/100</f>
        <v>98923.45</v>
      </c>
      <c r="R21" s="28">
        <f>'[1]推移'!R11/100</f>
        <v>90211.35</v>
      </c>
      <c r="S21" s="28">
        <f>'[1]推移'!S11/100</f>
        <v>86694.91</v>
      </c>
      <c r="T21" s="29">
        <f>'[1]推移'!T11/100</f>
        <v>79337.66</v>
      </c>
      <c r="U21" s="30" t="s">
        <v>6</v>
      </c>
    </row>
    <row r="22" spans="1:21" ht="13.5" customHeight="1">
      <c r="A22" s="1"/>
      <c r="B22" s="31"/>
      <c r="C22" s="26"/>
      <c r="D22" s="6"/>
      <c r="E22" s="28"/>
      <c r="F22" s="28"/>
      <c r="G22" s="28"/>
      <c r="H22" s="28"/>
      <c r="I22" s="29"/>
      <c r="J22" s="28"/>
      <c r="K22" s="28"/>
      <c r="L22" s="28"/>
      <c r="M22" s="28"/>
      <c r="N22" s="29"/>
      <c r="O22" s="28"/>
      <c r="P22" s="28"/>
      <c r="Q22" s="28"/>
      <c r="R22" s="28"/>
      <c r="S22" s="28"/>
      <c r="T22" s="29"/>
      <c r="U22" s="30"/>
    </row>
    <row r="23" spans="1:21" ht="13.5" customHeight="1">
      <c r="A23" s="1"/>
      <c r="B23" s="31" t="s">
        <v>64</v>
      </c>
      <c r="C23" s="26" t="s">
        <v>7</v>
      </c>
      <c r="D23" s="6"/>
      <c r="E23" s="28">
        <f>'[1]推移'!D12</f>
        <v>203</v>
      </c>
      <c r="F23" s="28">
        <f>'[1]推移'!E12</f>
        <v>214</v>
      </c>
      <c r="G23" s="28">
        <f>'[1]推移'!F12</f>
        <v>173</v>
      </c>
      <c r="H23" s="28">
        <f>'[1]推移'!G12</f>
        <v>188</v>
      </c>
      <c r="I23" s="29">
        <f>'[1]推移'!H12</f>
        <v>167</v>
      </c>
      <c r="J23" s="28">
        <f>'[1]推移'!J12</f>
        <v>2591</v>
      </c>
      <c r="K23" s="28">
        <f>'[1]推移'!K12</f>
        <v>2598</v>
      </c>
      <c r="L23" s="28">
        <f>'[1]推移'!L12</f>
        <v>2215</v>
      </c>
      <c r="M23" s="28">
        <f>'[1]推移'!M12</f>
        <v>2258</v>
      </c>
      <c r="N23" s="29">
        <f>'[1]推移'!N12</f>
        <v>2377</v>
      </c>
      <c r="O23" s="28"/>
      <c r="P23" s="28">
        <f>'[1]推移'!P12/100</f>
        <v>44992.45</v>
      </c>
      <c r="Q23" s="28">
        <f>'[1]推移'!Q12/100</f>
        <v>42918.31</v>
      </c>
      <c r="R23" s="28">
        <f>'[1]推移'!R12/100</f>
        <v>36128.82</v>
      </c>
      <c r="S23" s="28">
        <f>'[1]推移'!S12/100</f>
        <v>34711.17</v>
      </c>
      <c r="T23" s="29">
        <f>'[1]推移'!T12/100</f>
        <v>33535.57</v>
      </c>
      <c r="U23" s="30" t="s">
        <v>8</v>
      </c>
    </row>
    <row r="24" spans="1:21" ht="13.5" customHeight="1">
      <c r="A24" s="1"/>
      <c r="B24" s="31"/>
      <c r="C24" s="26"/>
      <c r="D24" s="6"/>
      <c r="E24" s="28"/>
      <c r="F24" s="28"/>
      <c r="G24" s="28"/>
      <c r="H24" s="28"/>
      <c r="I24" s="29"/>
      <c r="J24" s="28"/>
      <c r="K24" s="28"/>
      <c r="L24" s="28"/>
      <c r="M24" s="28"/>
      <c r="N24" s="29"/>
      <c r="O24" s="28"/>
      <c r="P24" s="28"/>
      <c r="Q24" s="28"/>
      <c r="R24" s="28"/>
      <c r="S24" s="28"/>
      <c r="T24" s="29"/>
      <c r="U24" s="30"/>
    </row>
    <row r="25" spans="1:21" ht="13.5" customHeight="1">
      <c r="A25" s="1"/>
      <c r="B25" s="31" t="s">
        <v>65</v>
      </c>
      <c r="C25" s="26" t="s">
        <v>9</v>
      </c>
      <c r="D25" s="6"/>
      <c r="E25" s="28">
        <f>'[1]推移'!D13</f>
        <v>583</v>
      </c>
      <c r="F25" s="28">
        <f>'[1]推移'!E13</f>
        <v>568</v>
      </c>
      <c r="G25" s="28">
        <f>'[1]推移'!F13</f>
        <v>507</v>
      </c>
      <c r="H25" s="28">
        <f>'[1]推移'!G13</f>
        <v>508</v>
      </c>
      <c r="I25" s="29">
        <f>'[1]推移'!H13</f>
        <v>464</v>
      </c>
      <c r="J25" s="28">
        <f>'[1]推移'!J13</f>
        <v>7829</v>
      </c>
      <c r="K25" s="28">
        <f>'[1]推移'!K13</f>
        <v>7658</v>
      </c>
      <c r="L25" s="28">
        <f>'[1]推移'!L13</f>
        <v>7331</v>
      </c>
      <c r="M25" s="28">
        <f>'[1]推移'!M13</f>
        <v>6941</v>
      </c>
      <c r="N25" s="29">
        <f>'[1]推移'!N13</f>
        <v>7085</v>
      </c>
      <c r="O25" s="28"/>
      <c r="P25" s="28">
        <f>'[1]推移'!P13/100</f>
        <v>150544.51</v>
      </c>
      <c r="Q25" s="28">
        <f>'[1]推移'!Q13/100</f>
        <v>150976.34</v>
      </c>
      <c r="R25" s="28">
        <f>'[1]推移'!R13/100</f>
        <v>151698.06</v>
      </c>
      <c r="S25" s="28">
        <f>'[1]推移'!S13/100</f>
        <v>140939.63</v>
      </c>
      <c r="T25" s="29">
        <f>'[1]推移'!T13/100</f>
        <v>167442.15</v>
      </c>
      <c r="U25" s="30" t="s">
        <v>10</v>
      </c>
    </row>
    <row r="26" spans="1:21" ht="13.5" customHeight="1">
      <c r="A26" s="1"/>
      <c r="B26" s="31"/>
      <c r="C26" s="26"/>
      <c r="D26" s="6"/>
      <c r="E26" s="28"/>
      <c r="F26" s="28"/>
      <c r="G26" s="28"/>
      <c r="H26" s="28"/>
      <c r="I26" s="29"/>
      <c r="J26" s="28"/>
      <c r="K26" s="28"/>
      <c r="L26" s="28"/>
      <c r="M26" s="28"/>
      <c r="N26" s="29"/>
      <c r="O26" s="28"/>
      <c r="P26" s="28"/>
      <c r="Q26" s="28"/>
      <c r="R26" s="28"/>
      <c r="S26" s="28"/>
      <c r="T26" s="29"/>
      <c r="U26" s="30"/>
    </row>
    <row r="27" spans="1:21" ht="13.5" customHeight="1">
      <c r="A27" s="1"/>
      <c r="B27" s="31"/>
      <c r="C27" s="26"/>
      <c r="D27" s="6"/>
      <c r="E27" s="28"/>
      <c r="F27" s="28"/>
      <c r="G27" s="28"/>
      <c r="H27" s="28"/>
      <c r="I27" s="29"/>
      <c r="J27" s="28"/>
      <c r="K27" s="28"/>
      <c r="L27" s="28"/>
      <c r="M27" s="28"/>
      <c r="N27" s="29"/>
      <c r="O27" s="28"/>
      <c r="P27" s="28"/>
      <c r="Q27" s="28"/>
      <c r="R27" s="28"/>
      <c r="S27" s="28"/>
      <c r="T27" s="29"/>
      <c r="U27" s="30"/>
    </row>
    <row r="28" spans="1:21" ht="13.5" customHeight="1">
      <c r="A28" s="1"/>
      <c r="B28" s="31" t="s">
        <v>66</v>
      </c>
      <c r="C28" s="26" t="s">
        <v>11</v>
      </c>
      <c r="D28" s="6"/>
      <c r="E28" s="28">
        <f>'[1]推移'!D14</f>
        <v>599</v>
      </c>
      <c r="F28" s="28">
        <f>'[1]推移'!E14</f>
        <v>594</v>
      </c>
      <c r="G28" s="28">
        <f>'[1]推移'!F14</f>
        <v>484</v>
      </c>
      <c r="H28" s="28">
        <f>'[1]推移'!G14</f>
        <v>512</v>
      </c>
      <c r="I28" s="29">
        <f>'[1]推移'!H14</f>
        <v>448</v>
      </c>
      <c r="J28" s="28">
        <f>'[1]推移'!J14</f>
        <v>7672</v>
      </c>
      <c r="K28" s="28">
        <f>'[1]推移'!K14</f>
        <v>7484</v>
      </c>
      <c r="L28" s="28">
        <f>'[1]推移'!L14</f>
        <v>6565</v>
      </c>
      <c r="M28" s="28">
        <f>'[1]推移'!M14</f>
        <v>6673</v>
      </c>
      <c r="N28" s="29">
        <f>'[1]推移'!N14</f>
        <v>6223</v>
      </c>
      <c r="O28" s="28"/>
      <c r="P28" s="28">
        <f>'[1]推移'!P14/100</f>
        <v>106661.61</v>
      </c>
      <c r="Q28" s="28">
        <f>'[1]推移'!Q14/100</f>
        <v>104382.44</v>
      </c>
      <c r="R28" s="28">
        <f>'[1]推移'!R14/100</f>
        <v>96456.32</v>
      </c>
      <c r="S28" s="28">
        <f>'[1]推移'!S14/100</f>
        <v>98632.04</v>
      </c>
      <c r="T28" s="29">
        <f>'[1]推移'!T14/100</f>
        <v>95135.21</v>
      </c>
      <c r="U28" s="30" t="s">
        <v>12</v>
      </c>
    </row>
    <row r="29" spans="1:21" ht="13.5" customHeight="1">
      <c r="A29" s="1"/>
      <c r="B29" s="31"/>
      <c r="C29" s="26"/>
      <c r="D29" s="6"/>
      <c r="E29" s="28"/>
      <c r="F29" s="28"/>
      <c r="G29" s="28"/>
      <c r="H29" s="28"/>
      <c r="I29" s="29"/>
      <c r="J29" s="28"/>
      <c r="K29" s="28"/>
      <c r="L29" s="28"/>
      <c r="M29" s="28"/>
      <c r="N29" s="29"/>
      <c r="O29" s="28"/>
      <c r="P29" s="28"/>
      <c r="Q29" s="28"/>
      <c r="R29" s="28"/>
      <c r="S29" s="28"/>
      <c r="T29" s="29"/>
      <c r="U29" s="30"/>
    </row>
    <row r="30" spans="1:21" ht="13.5" customHeight="1">
      <c r="A30" s="1"/>
      <c r="B30" s="31" t="s">
        <v>67</v>
      </c>
      <c r="C30" s="26" t="s">
        <v>13</v>
      </c>
      <c r="D30" s="6"/>
      <c r="E30" s="28">
        <f>'[1]推移'!D15</f>
        <v>643</v>
      </c>
      <c r="F30" s="28">
        <f>'[1]推移'!E15</f>
        <v>635</v>
      </c>
      <c r="G30" s="28">
        <f>'[1]推移'!F15</f>
        <v>610</v>
      </c>
      <c r="H30" s="28">
        <f>'[1]推移'!G15</f>
        <v>603</v>
      </c>
      <c r="I30" s="29">
        <f>'[1]推移'!H15</f>
        <v>584</v>
      </c>
      <c r="J30" s="28">
        <f>'[1]推移'!J15</f>
        <v>24006</v>
      </c>
      <c r="K30" s="28">
        <f>'[1]推移'!K15</f>
        <v>23636</v>
      </c>
      <c r="L30" s="28">
        <f>'[1]推移'!L15</f>
        <v>23067</v>
      </c>
      <c r="M30" s="28">
        <f>'[1]推移'!M15</f>
        <v>22112</v>
      </c>
      <c r="N30" s="29">
        <f>'[1]推移'!N15</f>
        <v>22189</v>
      </c>
      <c r="O30" s="28"/>
      <c r="P30" s="28">
        <f>'[1]推移'!P15/100</f>
        <v>900187.42</v>
      </c>
      <c r="Q30" s="28">
        <f>'[1]推移'!Q15/100</f>
        <v>888440.7</v>
      </c>
      <c r="R30" s="28">
        <f>'[1]推移'!R15/100</f>
        <v>915952.96</v>
      </c>
      <c r="S30" s="28">
        <f>'[1]推移'!S15/100</f>
        <v>886063.63</v>
      </c>
      <c r="T30" s="29">
        <f>'[1]推移'!T15/100</f>
        <v>906861.65</v>
      </c>
      <c r="U30" s="30" t="s">
        <v>14</v>
      </c>
    </row>
    <row r="31" spans="1:21" ht="13.5" customHeight="1">
      <c r="A31" s="1"/>
      <c r="B31" s="31"/>
      <c r="C31" s="26"/>
      <c r="D31" s="6"/>
      <c r="E31" s="28"/>
      <c r="F31" s="28"/>
      <c r="G31" s="28"/>
      <c r="H31" s="28"/>
      <c r="I31" s="29"/>
      <c r="J31" s="28"/>
      <c r="K31" s="28"/>
      <c r="L31" s="28"/>
      <c r="M31" s="28"/>
      <c r="N31" s="29"/>
      <c r="O31" s="28"/>
      <c r="P31" s="28"/>
      <c r="Q31" s="28"/>
      <c r="R31" s="28"/>
      <c r="S31" s="28"/>
      <c r="T31" s="29"/>
      <c r="U31" s="30"/>
    </row>
    <row r="32" spans="1:21" ht="13.5" customHeight="1">
      <c r="A32" s="1"/>
      <c r="B32" s="31" t="s">
        <v>68</v>
      </c>
      <c r="C32" s="26" t="s">
        <v>69</v>
      </c>
      <c r="D32" s="6"/>
      <c r="E32" s="28">
        <f>'[1]推移'!D16</f>
        <v>531</v>
      </c>
      <c r="F32" s="28">
        <f>'[1]推移'!E16</f>
        <v>533</v>
      </c>
      <c r="G32" s="28">
        <f>'[1]推移'!F16</f>
        <v>480</v>
      </c>
      <c r="H32" s="28">
        <f>'[1]推移'!G16</f>
        <v>478</v>
      </c>
      <c r="I32" s="29">
        <f>'[1]推移'!H16</f>
        <v>437</v>
      </c>
      <c r="J32" s="28">
        <f>'[1]推移'!J16</f>
        <v>10653</v>
      </c>
      <c r="K32" s="28">
        <f>'[1]推移'!K16</f>
        <v>10466</v>
      </c>
      <c r="L32" s="28">
        <f>'[1]推移'!L16</f>
        <v>9666</v>
      </c>
      <c r="M32" s="28">
        <f>'[1]推移'!M16</f>
        <v>9594</v>
      </c>
      <c r="N32" s="29">
        <f>'[1]推移'!N16</f>
        <v>8912</v>
      </c>
      <c r="O32" s="28"/>
      <c r="P32" s="28">
        <f>'[1]推移'!P16/100</f>
        <v>197558.3</v>
      </c>
      <c r="Q32" s="28">
        <f>'[1]推移'!Q16/100</f>
        <v>197885.22</v>
      </c>
      <c r="R32" s="28">
        <f>'[1]推移'!R16/100</f>
        <v>188519.19</v>
      </c>
      <c r="S32" s="28">
        <f>'[1]推移'!S16/100</f>
        <v>185103.48</v>
      </c>
      <c r="T32" s="29">
        <f>'[1]推移'!T16/100</f>
        <v>183663.89</v>
      </c>
      <c r="U32" s="30" t="s">
        <v>15</v>
      </c>
    </row>
    <row r="33" spans="1:21" ht="13.5" customHeight="1">
      <c r="A33" s="1"/>
      <c r="B33" s="31"/>
      <c r="C33" s="26"/>
      <c r="D33" s="6"/>
      <c r="E33" s="28"/>
      <c r="F33" s="28"/>
      <c r="G33" s="28"/>
      <c r="H33" s="28"/>
      <c r="I33" s="29"/>
      <c r="J33" s="28"/>
      <c r="K33" s="28"/>
      <c r="L33" s="28"/>
      <c r="M33" s="28"/>
      <c r="N33" s="29"/>
      <c r="O33" s="28"/>
      <c r="P33" s="28"/>
      <c r="Q33" s="28"/>
      <c r="R33" s="28"/>
      <c r="S33" s="28"/>
      <c r="T33" s="29"/>
      <c r="U33" s="30"/>
    </row>
    <row r="34" spans="1:21" ht="13.5" customHeight="1">
      <c r="A34" s="1"/>
      <c r="B34" s="31" t="s">
        <v>70</v>
      </c>
      <c r="C34" s="26" t="s">
        <v>16</v>
      </c>
      <c r="D34" s="6"/>
      <c r="E34" s="28">
        <f>'[1]推移'!D17</f>
        <v>181</v>
      </c>
      <c r="F34" s="28">
        <f>'[1]推移'!E17</f>
        <v>177</v>
      </c>
      <c r="G34" s="28">
        <f>'[1]推移'!F17</f>
        <v>176</v>
      </c>
      <c r="H34" s="28">
        <f>'[1]推移'!G17</f>
        <v>174</v>
      </c>
      <c r="I34" s="29">
        <f>'[1]推移'!H17</f>
        <v>170</v>
      </c>
      <c r="J34" s="28">
        <f>'[1]推移'!J17</f>
        <v>24311</v>
      </c>
      <c r="K34" s="28">
        <f>'[1]推移'!K17</f>
        <v>23526</v>
      </c>
      <c r="L34" s="28">
        <f>'[1]推移'!L17</f>
        <v>22795</v>
      </c>
      <c r="M34" s="28">
        <f>'[1]推移'!M17</f>
        <v>23085</v>
      </c>
      <c r="N34" s="29">
        <f>'[1]推移'!N17</f>
        <v>22804</v>
      </c>
      <c r="O34" s="28"/>
      <c r="P34" s="28">
        <f>'[1]推移'!P17/100</f>
        <v>1470240.13</v>
      </c>
      <c r="Q34" s="28">
        <f>'[1]推移'!Q17/100</f>
        <v>1423147.11</v>
      </c>
      <c r="R34" s="28">
        <f>'[1]推移'!R17/100</f>
        <v>1474785.25</v>
      </c>
      <c r="S34" s="28">
        <f>'[1]推移'!S17/100</f>
        <v>1343305.5</v>
      </c>
      <c r="T34" s="29">
        <f>'[1]推移'!T17/100</f>
        <v>1431137.93</v>
      </c>
      <c r="U34" s="30" t="s">
        <v>17</v>
      </c>
    </row>
    <row r="35" spans="1:21" ht="13.5" customHeight="1">
      <c r="A35" s="1"/>
      <c r="B35" s="31"/>
      <c r="C35" s="26"/>
      <c r="D35" s="6"/>
      <c r="E35" s="28"/>
      <c r="F35" s="28"/>
      <c r="G35" s="28"/>
      <c r="H35" s="28"/>
      <c r="I35" s="29"/>
      <c r="J35" s="28"/>
      <c r="K35" s="28"/>
      <c r="L35" s="28"/>
      <c r="M35" s="28"/>
      <c r="N35" s="29"/>
      <c r="O35" s="28"/>
      <c r="P35" s="28"/>
      <c r="Q35" s="28"/>
      <c r="R35" s="28"/>
      <c r="S35" s="28"/>
      <c r="T35" s="29"/>
      <c r="U35" s="30"/>
    </row>
    <row r="36" spans="1:21" ht="13.5" customHeight="1">
      <c r="A36" s="1"/>
      <c r="B36" s="31" t="s">
        <v>71</v>
      </c>
      <c r="C36" s="26" t="s">
        <v>18</v>
      </c>
      <c r="D36" s="6"/>
      <c r="E36" s="28">
        <f>'[1]推移'!D18</f>
        <v>32</v>
      </c>
      <c r="F36" s="28">
        <f>'[1]推移'!E18</f>
        <v>32</v>
      </c>
      <c r="G36" s="28">
        <f>'[1]推移'!F18</f>
        <v>32</v>
      </c>
      <c r="H36" s="28">
        <f>'[1]推移'!G18</f>
        <v>30</v>
      </c>
      <c r="I36" s="29">
        <f>'[1]推移'!H18</f>
        <v>30</v>
      </c>
      <c r="J36" s="28">
        <f>'[1]推移'!J18</f>
        <v>375</v>
      </c>
      <c r="K36" s="28">
        <f>'[1]推移'!K18</f>
        <v>394</v>
      </c>
      <c r="L36" s="28">
        <f>'[1]推移'!L18</f>
        <v>389</v>
      </c>
      <c r="M36" s="28">
        <f>'[1]推移'!M18</f>
        <v>364</v>
      </c>
      <c r="N36" s="29">
        <f>'[1]推移'!N18</f>
        <v>373</v>
      </c>
      <c r="O36" s="28"/>
      <c r="P36" s="28">
        <f>'[1]推移'!P18/100</f>
        <v>18755.81</v>
      </c>
      <c r="Q36" s="28">
        <f>'[1]推移'!Q18/100</f>
        <v>18271.81</v>
      </c>
      <c r="R36" s="28">
        <f>'[1]推移'!R18/100</f>
        <v>19434.89</v>
      </c>
      <c r="S36" s="28">
        <f>'[1]推移'!S18/100</f>
        <v>19383.47</v>
      </c>
      <c r="T36" s="29">
        <f>'[1]推移'!T18/100</f>
        <v>21228.76</v>
      </c>
      <c r="U36" s="30" t="s">
        <v>19</v>
      </c>
    </row>
    <row r="37" spans="1:21" ht="13.5" customHeight="1">
      <c r="A37" s="1"/>
      <c r="B37" s="31"/>
      <c r="C37" s="26"/>
      <c r="D37" s="6"/>
      <c r="E37" s="28"/>
      <c r="F37" s="28"/>
      <c r="G37" s="28"/>
      <c r="H37" s="28"/>
      <c r="I37" s="29"/>
      <c r="J37" s="28"/>
      <c r="K37" s="28"/>
      <c r="L37" s="28"/>
      <c r="M37" s="28"/>
      <c r="N37" s="29"/>
      <c r="O37" s="28"/>
      <c r="P37" s="28"/>
      <c r="Q37" s="28"/>
      <c r="R37" s="28"/>
      <c r="S37" s="28"/>
      <c r="T37" s="29"/>
      <c r="U37" s="30"/>
    </row>
    <row r="38" spans="1:21" ht="13.5" customHeight="1">
      <c r="A38" s="1"/>
      <c r="B38" s="31"/>
      <c r="C38" s="26"/>
      <c r="D38" s="6"/>
      <c r="E38" s="28"/>
      <c r="F38" s="28"/>
      <c r="G38" s="28"/>
      <c r="H38" s="28"/>
      <c r="I38" s="29"/>
      <c r="J38" s="28"/>
      <c r="K38" s="28"/>
      <c r="L38" s="28"/>
      <c r="M38" s="28"/>
      <c r="N38" s="29"/>
      <c r="O38" s="28"/>
      <c r="P38" s="28"/>
      <c r="Q38" s="28"/>
      <c r="R38" s="28"/>
      <c r="S38" s="28"/>
      <c r="T38" s="29"/>
      <c r="U38" s="30"/>
    </row>
    <row r="39" spans="1:21" ht="13.5" customHeight="1">
      <c r="A39" s="1"/>
      <c r="B39" s="31" t="s">
        <v>72</v>
      </c>
      <c r="C39" s="26" t="s">
        <v>20</v>
      </c>
      <c r="D39" s="6"/>
      <c r="E39" s="28">
        <f>'[1]推移'!D19</f>
        <v>904</v>
      </c>
      <c r="F39" s="28">
        <f>'[1]推移'!E19</f>
        <v>917</v>
      </c>
      <c r="G39" s="28">
        <f>'[1]推移'!F19</f>
        <v>885</v>
      </c>
      <c r="H39" s="28">
        <f>'[1]推移'!G19</f>
        <v>936</v>
      </c>
      <c r="I39" s="29">
        <f>'[1]推移'!H19</f>
        <v>907</v>
      </c>
      <c r="J39" s="28">
        <f>'[1]推移'!J19</f>
        <v>23622</v>
      </c>
      <c r="K39" s="28">
        <f>'[1]推移'!K19</f>
        <v>25037</v>
      </c>
      <c r="L39" s="28">
        <f>'[1]推移'!L19</f>
        <v>25872</v>
      </c>
      <c r="M39" s="28">
        <f>'[1]推移'!M19</f>
        <v>27166</v>
      </c>
      <c r="N39" s="29">
        <f>'[1]推移'!N19</f>
        <v>27995</v>
      </c>
      <c r="O39" s="28"/>
      <c r="P39" s="28">
        <f>'[1]推移'!P19/100</f>
        <v>532179.46</v>
      </c>
      <c r="Q39" s="28">
        <f>'[1]推移'!Q19/100</f>
        <v>546596.89</v>
      </c>
      <c r="R39" s="28">
        <f>'[1]推移'!R19/100</f>
        <v>583794.15</v>
      </c>
      <c r="S39" s="28">
        <f>'[1]推移'!S19/100</f>
        <v>641105.75</v>
      </c>
      <c r="T39" s="29">
        <f>'[1]推移'!T19/100</f>
        <v>691202.94</v>
      </c>
      <c r="U39" s="30" t="s">
        <v>21</v>
      </c>
    </row>
    <row r="40" spans="1:21" ht="13.5" customHeight="1">
      <c r="A40" s="1"/>
      <c r="B40" s="31"/>
      <c r="C40" s="26"/>
      <c r="D40" s="6"/>
      <c r="E40" s="28"/>
      <c r="F40" s="28"/>
      <c r="G40" s="28"/>
      <c r="H40" s="28"/>
      <c r="I40" s="29"/>
      <c r="J40" s="28"/>
      <c r="K40" s="28"/>
      <c r="L40" s="28"/>
      <c r="M40" s="28"/>
      <c r="N40" s="29"/>
      <c r="O40" s="28"/>
      <c r="P40" s="28"/>
      <c r="Q40" s="28"/>
      <c r="R40" s="28"/>
      <c r="S40" s="28"/>
      <c r="T40" s="29"/>
      <c r="U40" s="30"/>
    </row>
    <row r="41" spans="1:21" ht="13.5" customHeight="1">
      <c r="A41" s="1"/>
      <c r="B41" s="31" t="s">
        <v>73</v>
      </c>
      <c r="C41" s="26" t="s">
        <v>22</v>
      </c>
      <c r="D41" s="6"/>
      <c r="E41" s="28">
        <f>'[1]推移'!D20</f>
        <v>183</v>
      </c>
      <c r="F41" s="28">
        <f>'[1]推移'!E20</f>
        <v>191</v>
      </c>
      <c r="G41" s="28">
        <f>'[1]推移'!F20</f>
        <v>166</v>
      </c>
      <c r="H41" s="28">
        <f>'[1]推移'!G20</f>
        <v>160</v>
      </c>
      <c r="I41" s="29">
        <f>'[1]推移'!H20</f>
        <v>146</v>
      </c>
      <c r="J41" s="28">
        <f>'[1]推移'!J20</f>
        <v>6675</v>
      </c>
      <c r="K41" s="28">
        <f>'[1]推移'!K20</f>
        <v>6912</v>
      </c>
      <c r="L41" s="28">
        <f>'[1]推移'!L20</f>
        <v>6993</v>
      </c>
      <c r="M41" s="28">
        <f>'[1]推移'!M20</f>
        <v>6841</v>
      </c>
      <c r="N41" s="29">
        <f>'[1]推移'!N20</f>
        <v>6894</v>
      </c>
      <c r="O41" s="28"/>
      <c r="P41" s="28">
        <f>'[1]推移'!P20/100</f>
        <v>188493.77</v>
      </c>
      <c r="Q41" s="28">
        <f>'[1]推移'!Q20/100</f>
        <v>198627.88</v>
      </c>
      <c r="R41" s="28">
        <f>'[1]推移'!R20/100</f>
        <v>216699.03</v>
      </c>
      <c r="S41" s="28">
        <f>'[1]推移'!S20/100</f>
        <v>217619.67</v>
      </c>
      <c r="T41" s="29">
        <f>'[1]推移'!T20/100</f>
        <v>231765.27</v>
      </c>
      <c r="U41" s="30" t="s">
        <v>23</v>
      </c>
    </row>
    <row r="42" spans="1:21" ht="13.5" customHeight="1">
      <c r="A42" s="1"/>
      <c r="B42" s="31"/>
      <c r="C42" s="26"/>
      <c r="D42" s="6"/>
      <c r="E42" s="28"/>
      <c r="F42" s="28"/>
      <c r="G42" s="28"/>
      <c r="H42" s="28"/>
      <c r="I42" s="29"/>
      <c r="J42" s="28"/>
      <c r="K42" s="28"/>
      <c r="L42" s="28"/>
      <c r="M42" s="28"/>
      <c r="N42" s="29"/>
      <c r="O42" s="28"/>
      <c r="P42" s="28"/>
      <c r="Q42" s="28"/>
      <c r="R42" s="28"/>
      <c r="S42" s="28"/>
      <c r="T42" s="29"/>
      <c r="U42" s="30"/>
    </row>
    <row r="43" spans="1:21" ht="13.5" customHeight="1">
      <c r="A43" s="1"/>
      <c r="B43" s="31" t="s">
        <v>74</v>
      </c>
      <c r="C43" s="26" t="s">
        <v>24</v>
      </c>
      <c r="D43" s="6"/>
      <c r="E43" s="28">
        <f>'[1]推移'!D21</f>
        <v>39</v>
      </c>
      <c r="F43" s="28">
        <f>'[1]推移'!E21</f>
        <v>34</v>
      </c>
      <c r="G43" s="28">
        <f>'[1]推移'!F21</f>
        <v>34</v>
      </c>
      <c r="H43" s="28">
        <f>'[1]推移'!G21</f>
        <v>29</v>
      </c>
      <c r="I43" s="29">
        <f>'[1]推移'!H21</f>
        <v>26</v>
      </c>
      <c r="J43" s="28">
        <f>'[1]推移'!J21</f>
        <v>500</v>
      </c>
      <c r="K43" s="28">
        <f>'[1]推移'!K21</f>
        <v>433</v>
      </c>
      <c r="L43" s="28">
        <f>'[1]推移'!L21</f>
        <v>429</v>
      </c>
      <c r="M43" s="28">
        <f>'[1]推移'!M21</f>
        <v>398</v>
      </c>
      <c r="N43" s="29">
        <f>'[1]推移'!N21</f>
        <v>344</v>
      </c>
      <c r="O43" s="28"/>
      <c r="P43" s="28">
        <f>'[1]推移'!P21/100</f>
        <v>6346.73</v>
      </c>
      <c r="Q43" s="28">
        <f>'[1]推移'!Q21/100</f>
        <v>5109.53</v>
      </c>
      <c r="R43" s="28">
        <f>'[1]推移'!R21/100</f>
        <v>5701.21</v>
      </c>
      <c r="S43" s="28">
        <f>'[1]推移'!S21/100</f>
        <v>4696.71</v>
      </c>
      <c r="T43" s="29">
        <f>'[1]推移'!T21/100</f>
        <v>4998.04</v>
      </c>
      <c r="U43" s="30" t="s">
        <v>25</v>
      </c>
    </row>
    <row r="44" spans="1:21" ht="13.5" customHeight="1">
      <c r="A44" s="1"/>
      <c r="B44" s="31"/>
      <c r="C44" s="26"/>
      <c r="D44" s="6"/>
      <c r="E44" s="28"/>
      <c r="F44" s="28"/>
      <c r="G44" s="28"/>
      <c r="H44" s="28"/>
      <c r="I44" s="29"/>
      <c r="J44" s="28"/>
      <c r="K44" s="28"/>
      <c r="L44" s="28"/>
      <c r="M44" s="28"/>
      <c r="N44" s="29"/>
      <c r="O44" s="28"/>
      <c r="P44" s="28"/>
      <c r="Q44" s="28"/>
      <c r="R44" s="28"/>
      <c r="S44" s="28"/>
      <c r="T44" s="29"/>
      <c r="U44" s="30"/>
    </row>
    <row r="45" spans="1:21" ht="13.5" customHeight="1">
      <c r="A45" s="1"/>
      <c r="B45" s="31" t="s">
        <v>75</v>
      </c>
      <c r="C45" s="26" t="s">
        <v>26</v>
      </c>
      <c r="D45" s="6"/>
      <c r="E45" s="28">
        <f>'[1]推移'!D22</f>
        <v>353</v>
      </c>
      <c r="F45" s="28">
        <f>'[1]推移'!E22</f>
        <v>338</v>
      </c>
      <c r="G45" s="28">
        <f>'[1]推移'!F22</f>
        <v>321</v>
      </c>
      <c r="H45" s="28">
        <f>'[1]推移'!G22</f>
        <v>314</v>
      </c>
      <c r="I45" s="29">
        <f>'[1]推移'!H22</f>
        <v>300</v>
      </c>
      <c r="J45" s="28">
        <f>'[1]推移'!J22</f>
        <v>7552</v>
      </c>
      <c r="K45" s="28">
        <f>'[1]推移'!K22</f>
        <v>7274</v>
      </c>
      <c r="L45" s="28">
        <f>'[1]推移'!L22</f>
        <v>7268</v>
      </c>
      <c r="M45" s="28">
        <f>'[1]推移'!M22</f>
        <v>7090</v>
      </c>
      <c r="N45" s="29">
        <f>'[1]推移'!N22</f>
        <v>6902</v>
      </c>
      <c r="O45" s="28"/>
      <c r="P45" s="28">
        <f>'[1]推移'!P22/100</f>
        <v>206358.5</v>
      </c>
      <c r="Q45" s="28">
        <f>'[1]推移'!Q22/100</f>
        <v>200851.34</v>
      </c>
      <c r="R45" s="28">
        <f>'[1]推移'!R22/100</f>
        <v>217365.64</v>
      </c>
      <c r="S45" s="28">
        <f>'[1]推移'!S22/100</f>
        <v>241798.47</v>
      </c>
      <c r="T45" s="29">
        <f>'[1]推移'!T22/100</f>
        <v>234855.72</v>
      </c>
      <c r="U45" s="30" t="s">
        <v>27</v>
      </c>
    </row>
    <row r="46" spans="1:21" ht="13.5" customHeight="1">
      <c r="A46" s="1"/>
      <c r="B46" s="31"/>
      <c r="C46" s="26"/>
      <c r="D46" s="6"/>
      <c r="E46" s="28"/>
      <c r="F46" s="28"/>
      <c r="G46" s="28"/>
      <c r="H46" s="28"/>
      <c r="I46" s="29"/>
      <c r="J46" s="28"/>
      <c r="K46" s="28"/>
      <c r="L46" s="28"/>
      <c r="M46" s="28"/>
      <c r="N46" s="29"/>
      <c r="O46" s="28"/>
      <c r="P46" s="28"/>
      <c r="Q46" s="28"/>
      <c r="R46" s="28"/>
      <c r="S46" s="28"/>
      <c r="T46" s="29"/>
      <c r="U46" s="30"/>
    </row>
    <row r="47" spans="1:21" ht="13.5" customHeight="1">
      <c r="A47" s="1"/>
      <c r="B47" s="31" t="s">
        <v>76</v>
      </c>
      <c r="C47" s="26" t="s">
        <v>28</v>
      </c>
      <c r="D47" s="6"/>
      <c r="E47" s="28">
        <f>'[1]推移'!D23</f>
        <v>147</v>
      </c>
      <c r="F47" s="28">
        <f>'[1]推移'!E23</f>
        <v>148</v>
      </c>
      <c r="G47" s="28">
        <f>'[1]推移'!F23</f>
        <v>134</v>
      </c>
      <c r="H47" s="28">
        <f>'[1]推移'!G23</f>
        <v>154</v>
      </c>
      <c r="I47" s="29">
        <f>'[1]推移'!H23</f>
        <v>147</v>
      </c>
      <c r="J47" s="28">
        <f>'[1]推移'!J23</f>
        <v>3742</v>
      </c>
      <c r="K47" s="28">
        <f>'[1]推移'!K23</f>
        <v>4004</v>
      </c>
      <c r="L47" s="28">
        <f>'[1]推移'!L23</f>
        <v>4012</v>
      </c>
      <c r="M47" s="28">
        <f>'[1]推移'!M23</f>
        <v>4279</v>
      </c>
      <c r="N47" s="29">
        <f>'[1]推移'!N23</f>
        <v>4115</v>
      </c>
      <c r="O47" s="28"/>
      <c r="P47" s="28">
        <f>'[1]推移'!P23/100</f>
        <v>129618.99</v>
      </c>
      <c r="Q47" s="28">
        <f>'[1]推移'!Q23/100</f>
        <v>145507.71</v>
      </c>
      <c r="R47" s="28">
        <f>'[1]推移'!R23/100</f>
        <v>173612.38</v>
      </c>
      <c r="S47" s="28">
        <f>'[1]推移'!S23/100</f>
        <v>210190.52</v>
      </c>
      <c r="T47" s="29">
        <f>'[1]推移'!T23/100</f>
        <v>226776.33</v>
      </c>
      <c r="U47" s="30" t="s">
        <v>29</v>
      </c>
    </row>
    <row r="48" spans="1:21" ht="13.5" customHeight="1">
      <c r="A48" s="1"/>
      <c r="B48" s="31"/>
      <c r="C48" s="26"/>
      <c r="D48" s="6"/>
      <c r="E48" s="28"/>
      <c r="F48" s="28"/>
      <c r="G48" s="28"/>
      <c r="H48" s="28"/>
      <c r="I48" s="29"/>
      <c r="J48" s="28"/>
      <c r="K48" s="28"/>
      <c r="L48" s="28"/>
      <c r="M48" s="28"/>
      <c r="N48" s="29"/>
      <c r="O48" s="28"/>
      <c r="P48" s="28"/>
      <c r="Q48" s="28"/>
      <c r="R48" s="28"/>
      <c r="S48" s="28"/>
      <c r="T48" s="29"/>
      <c r="U48" s="30"/>
    </row>
    <row r="49" spans="1:21" ht="13.5" customHeight="1">
      <c r="A49" s="1"/>
      <c r="B49" s="31"/>
      <c r="C49" s="26"/>
      <c r="D49" s="6"/>
      <c r="E49" s="28"/>
      <c r="F49" s="28"/>
      <c r="G49" s="28"/>
      <c r="H49" s="28"/>
      <c r="I49" s="29"/>
      <c r="J49" s="28"/>
      <c r="K49" s="28"/>
      <c r="L49" s="28"/>
      <c r="M49" s="28"/>
      <c r="N49" s="29"/>
      <c r="O49" s="28"/>
      <c r="P49" s="28"/>
      <c r="Q49" s="28"/>
      <c r="R49" s="28"/>
      <c r="S49" s="28"/>
      <c r="T49" s="29"/>
      <c r="U49" s="30"/>
    </row>
    <row r="50" spans="1:21" ht="13.5" customHeight="1">
      <c r="A50" s="1"/>
      <c r="B50" s="31" t="s">
        <v>77</v>
      </c>
      <c r="C50" s="26" t="s">
        <v>30</v>
      </c>
      <c r="D50" s="6"/>
      <c r="E50" s="28">
        <f>'[1]推移'!D24</f>
        <v>173</v>
      </c>
      <c r="F50" s="28">
        <f>'[1]推移'!E24</f>
        <v>191</v>
      </c>
      <c r="G50" s="28">
        <f>'[1]推移'!F24</f>
        <v>168</v>
      </c>
      <c r="H50" s="28">
        <f>'[1]推移'!G24</f>
        <v>174</v>
      </c>
      <c r="I50" s="29">
        <f>'[1]推移'!H24</f>
        <v>172</v>
      </c>
      <c r="J50" s="28">
        <f>'[1]推移'!J24</f>
        <v>9046</v>
      </c>
      <c r="K50" s="28">
        <f>'[1]推移'!K24</f>
        <v>9291</v>
      </c>
      <c r="L50" s="28">
        <f>'[1]推移'!L24</f>
        <v>9138</v>
      </c>
      <c r="M50" s="28">
        <f>'[1]推移'!M24</f>
        <v>9191</v>
      </c>
      <c r="N50" s="29">
        <f>'[1]推移'!N24</f>
        <v>9332</v>
      </c>
      <c r="O50" s="28"/>
      <c r="P50" s="28">
        <f>'[1]推移'!P24/100</f>
        <v>432504.8</v>
      </c>
      <c r="Q50" s="28">
        <f>'[1]推移'!Q24/100</f>
        <v>420471.01</v>
      </c>
      <c r="R50" s="28">
        <f>'[1]推移'!R24/100</f>
        <v>477819.35</v>
      </c>
      <c r="S50" s="28">
        <f>'[1]推移'!S24/100</f>
        <v>520775.03</v>
      </c>
      <c r="T50" s="29">
        <f>'[1]推移'!T24/100</f>
        <v>642121.06</v>
      </c>
      <c r="U50" s="30" t="s">
        <v>31</v>
      </c>
    </row>
    <row r="51" spans="1:21" ht="13.5" customHeight="1">
      <c r="A51" s="1"/>
      <c r="B51" s="31"/>
      <c r="C51" s="26"/>
      <c r="D51" s="6"/>
      <c r="E51" s="28"/>
      <c r="F51" s="28"/>
      <c r="G51" s="28"/>
      <c r="H51" s="28"/>
      <c r="I51" s="29"/>
      <c r="J51" s="28"/>
      <c r="K51" s="28"/>
      <c r="L51" s="28"/>
      <c r="M51" s="28"/>
      <c r="N51" s="29"/>
      <c r="O51" s="28"/>
      <c r="P51" s="28"/>
      <c r="Q51" s="28"/>
      <c r="R51" s="28"/>
      <c r="S51" s="28"/>
      <c r="T51" s="29"/>
      <c r="U51" s="30"/>
    </row>
    <row r="52" spans="1:21" ht="13.5" customHeight="1">
      <c r="A52" s="1"/>
      <c r="B52" s="31" t="s">
        <v>78</v>
      </c>
      <c r="C52" s="26" t="s">
        <v>32</v>
      </c>
      <c r="D52" s="6"/>
      <c r="E52" s="28">
        <f>'[1]推移'!D25</f>
        <v>1525</v>
      </c>
      <c r="F52" s="28">
        <f>'[1]推移'!E25</f>
        <v>1557</v>
      </c>
      <c r="G52" s="28">
        <f>'[1]推移'!F25</f>
        <v>1500</v>
      </c>
      <c r="H52" s="28">
        <f>'[1]推移'!G25</f>
        <v>1566</v>
      </c>
      <c r="I52" s="29">
        <f>'[1]推移'!H25</f>
        <v>1487</v>
      </c>
      <c r="J52" s="28">
        <f>'[1]推移'!J25</f>
        <v>27792</v>
      </c>
      <c r="K52" s="28">
        <f>'[1]推移'!K25</f>
        <v>27716</v>
      </c>
      <c r="L52" s="28">
        <f>'[1]推移'!L25</f>
        <v>27832</v>
      </c>
      <c r="M52" s="28">
        <f>'[1]推移'!M25</f>
        <v>28449</v>
      </c>
      <c r="N52" s="29">
        <f>'[1]推移'!N25</f>
        <v>27615</v>
      </c>
      <c r="O52" s="28"/>
      <c r="P52" s="28">
        <f>'[1]推移'!P25/100</f>
        <v>551282.92</v>
      </c>
      <c r="Q52" s="28">
        <f>'[1]推移'!Q25/100</f>
        <v>541182.16</v>
      </c>
      <c r="R52" s="28">
        <f>'[1]推移'!R25/100</f>
        <v>556023.33</v>
      </c>
      <c r="S52" s="28">
        <f>'[1]推移'!S25/100</f>
        <v>595026.08</v>
      </c>
      <c r="T52" s="29">
        <f>'[1]推移'!T25/100</f>
        <v>598335.45</v>
      </c>
      <c r="U52" s="30" t="s">
        <v>33</v>
      </c>
    </row>
    <row r="53" spans="1:21" ht="13.5" customHeight="1">
      <c r="A53" s="1"/>
      <c r="B53" s="31"/>
      <c r="C53" s="26"/>
      <c r="D53" s="6"/>
      <c r="E53" s="28"/>
      <c r="F53" s="28"/>
      <c r="G53" s="28"/>
      <c r="H53" s="28"/>
      <c r="I53" s="29"/>
      <c r="J53" s="28"/>
      <c r="K53" s="28"/>
      <c r="L53" s="28"/>
      <c r="M53" s="28"/>
      <c r="N53" s="29"/>
      <c r="O53" s="28"/>
      <c r="P53" s="28"/>
      <c r="Q53" s="28"/>
      <c r="R53" s="28"/>
      <c r="S53" s="28"/>
      <c r="T53" s="29"/>
      <c r="U53" s="30"/>
    </row>
    <row r="54" spans="1:21" ht="13.5" customHeight="1">
      <c r="A54" s="1"/>
      <c r="B54" s="31" t="s">
        <v>79</v>
      </c>
      <c r="C54" s="26" t="s">
        <v>34</v>
      </c>
      <c r="D54" s="6"/>
      <c r="E54" s="28">
        <f>'[1]推移'!D26</f>
        <v>1760</v>
      </c>
      <c r="F54" s="28">
        <f>'[1]推移'!E26</f>
        <v>1793</v>
      </c>
      <c r="G54" s="28">
        <f>'[1]推移'!F26</f>
        <v>1727</v>
      </c>
      <c r="H54" s="28">
        <f>'[1]推移'!G26</f>
        <v>1815</v>
      </c>
      <c r="I54" s="29">
        <f>'[1]推移'!H26</f>
        <v>1755</v>
      </c>
      <c r="J54" s="28">
        <f>'[1]推移'!J26</f>
        <v>43452</v>
      </c>
      <c r="K54" s="28">
        <f>'[1]推移'!K26</f>
        <v>43202</v>
      </c>
      <c r="L54" s="28">
        <f>'[1]推移'!L26</f>
        <v>45160</v>
      </c>
      <c r="M54" s="28">
        <f>'[1]推移'!M26</f>
        <v>45637</v>
      </c>
      <c r="N54" s="29">
        <f>'[1]推移'!N26</f>
        <v>47461</v>
      </c>
      <c r="O54" s="28"/>
      <c r="P54" s="28">
        <f>'[1]推移'!P26/100</f>
        <v>1032961.08</v>
      </c>
      <c r="Q54" s="28">
        <f>'[1]推移'!Q26/100</f>
        <v>1061487.91</v>
      </c>
      <c r="R54" s="28">
        <f>'[1]推移'!R26/100</f>
        <v>1255041.45</v>
      </c>
      <c r="S54" s="28">
        <f>'[1]推移'!S26/100</f>
        <v>1339140.72</v>
      </c>
      <c r="T54" s="29">
        <f>'[1]推移'!T26/100</f>
        <v>1319066.99</v>
      </c>
      <c r="U54" s="30" t="s">
        <v>35</v>
      </c>
    </row>
    <row r="55" spans="1:21" ht="13.5" customHeight="1">
      <c r="A55" s="1"/>
      <c r="B55" s="31"/>
      <c r="C55" s="26"/>
      <c r="D55" s="6"/>
      <c r="E55" s="28"/>
      <c r="F55" s="28"/>
      <c r="G55" s="28"/>
      <c r="H55" s="28"/>
      <c r="I55" s="29"/>
      <c r="J55" s="28"/>
      <c r="K55" s="28"/>
      <c r="L55" s="28"/>
      <c r="M55" s="28"/>
      <c r="N55" s="29"/>
      <c r="O55" s="28"/>
      <c r="P55" s="28"/>
      <c r="Q55" s="28"/>
      <c r="R55" s="28"/>
      <c r="S55" s="28"/>
      <c r="T55" s="29"/>
      <c r="U55" s="30"/>
    </row>
    <row r="56" spans="1:21" ht="13.5" customHeight="1">
      <c r="A56" s="1"/>
      <c r="B56" s="31" t="s">
        <v>80</v>
      </c>
      <c r="C56" s="26" t="s">
        <v>36</v>
      </c>
      <c r="D56" s="6"/>
      <c r="E56" s="28">
        <f>'[1]推移'!D27</f>
        <v>864</v>
      </c>
      <c r="F56" s="28">
        <f>'[1]推移'!E27</f>
        <v>874</v>
      </c>
      <c r="G56" s="28">
        <f>'[1]推移'!F27</f>
        <v>813</v>
      </c>
      <c r="H56" s="28">
        <f>'[1]推移'!G27</f>
        <v>822</v>
      </c>
      <c r="I56" s="29">
        <f>'[1]推移'!H27</f>
        <v>796</v>
      </c>
      <c r="J56" s="28">
        <f>'[1]推移'!J27</f>
        <v>46532</v>
      </c>
      <c r="K56" s="28">
        <f>'[1]推移'!K27</f>
        <v>44391</v>
      </c>
      <c r="L56" s="28">
        <f>'[1]推移'!L27</f>
        <v>44597</v>
      </c>
      <c r="M56" s="28">
        <f>'[1]推移'!M27</f>
        <v>46899</v>
      </c>
      <c r="N56" s="29">
        <f>'[1]推移'!N27</f>
        <v>49505</v>
      </c>
      <c r="O56" s="28"/>
      <c r="P56" s="28">
        <f>'[1]推移'!P27/100</f>
        <v>1517199.49</v>
      </c>
      <c r="Q56" s="28">
        <f>'[1]推移'!Q27/100</f>
        <v>1559874.26</v>
      </c>
      <c r="R56" s="28">
        <f>'[1]推移'!R27/100</f>
        <v>1630972.94</v>
      </c>
      <c r="S56" s="28">
        <f>'[1]推移'!S27/100</f>
        <v>1771752.77</v>
      </c>
      <c r="T56" s="29">
        <f>'[1]推移'!T27/100</f>
        <v>1940273.03</v>
      </c>
      <c r="U56" s="30" t="s">
        <v>37</v>
      </c>
    </row>
    <row r="57" spans="1:21" ht="13.5" customHeight="1">
      <c r="A57" s="1"/>
      <c r="B57" s="31"/>
      <c r="C57" s="26"/>
      <c r="D57" s="6"/>
      <c r="E57" s="28"/>
      <c r="F57" s="28"/>
      <c r="G57" s="28"/>
      <c r="H57" s="28"/>
      <c r="I57" s="29"/>
      <c r="J57" s="28"/>
      <c r="K57" s="28"/>
      <c r="L57" s="28"/>
      <c r="M57" s="28"/>
      <c r="N57" s="29"/>
      <c r="O57" s="28"/>
      <c r="P57" s="28"/>
      <c r="Q57" s="28"/>
      <c r="R57" s="28"/>
      <c r="S57" s="28"/>
      <c r="T57" s="29"/>
      <c r="U57" s="30"/>
    </row>
    <row r="58" spans="1:21" ht="13.5" customHeight="1">
      <c r="A58" s="1"/>
      <c r="B58" s="31" t="s">
        <v>81</v>
      </c>
      <c r="C58" s="26" t="s">
        <v>38</v>
      </c>
      <c r="D58" s="6"/>
      <c r="E58" s="28">
        <f>'[1]推移'!D28</f>
        <v>118</v>
      </c>
      <c r="F58" s="28">
        <f>'[1]推移'!E28</f>
        <v>114</v>
      </c>
      <c r="G58" s="28">
        <f>'[1]推移'!F28</f>
        <v>102</v>
      </c>
      <c r="H58" s="28">
        <f>'[1]推移'!G28</f>
        <v>92</v>
      </c>
      <c r="I58" s="29">
        <f>'[1]推移'!H28</f>
        <v>84</v>
      </c>
      <c r="J58" s="28">
        <f>'[1]推移'!J28</f>
        <v>8283</v>
      </c>
      <c r="K58" s="28">
        <f>'[1]推移'!K28</f>
        <v>8826</v>
      </c>
      <c r="L58" s="28">
        <f>'[1]推移'!L28</f>
        <v>8744</v>
      </c>
      <c r="M58" s="28">
        <f>'[1]推移'!M28</f>
        <v>8557</v>
      </c>
      <c r="N58" s="29">
        <f>'[1]推移'!N28</f>
        <v>8730</v>
      </c>
      <c r="O58" s="28"/>
      <c r="P58" s="28">
        <f>'[1]推移'!P28/100</f>
        <v>691802.84</v>
      </c>
      <c r="Q58" s="28">
        <f>'[1]推移'!Q28/100</f>
        <v>764720.55</v>
      </c>
      <c r="R58" s="32">
        <f>'[1]推移'!R28/100</f>
        <v>812592.35</v>
      </c>
      <c r="S58" s="28">
        <f>'[1]推移'!S28/100</f>
        <v>797048.3</v>
      </c>
      <c r="T58" s="29">
        <f>'[1]推移'!T28/100</f>
        <v>729053.59</v>
      </c>
      <c r="U58" s="30" t="s">
        <v>39</v>
      </c>
    </row>
    <row r="59" spans="1:21" ht="13.5" customHeight="1">
      <c r="A59" s="1"/>
      <c r="B59" s="31"/>
      <c r="C59" s="26"/>
      <c r="D59" s="6"/>
      <c r="E59" s="32"/>
      <c r="F59" s="32"/>
      <c r="G59" s="32"/>
      <c r="H59" s="32"/>
      <c r="I59" s="29"/>
      <c r="J59" s="32"/>
      <c r="K59" s="32"/>
      <c r="L59" s="32"/>
      <c r="M59" s="28"/>
      <c r="N59" s="29"/>
      <c r="O59" s="28"/>
      <c r="P59" s="32"/>
      <c r="Q59" s="32"/>
      <c r="R59" s="32"/>
      <c r="S59" s="32"/>
      <c r="T59" s="29"/>
      <c r="U59" s="30"/>
    </row>
    <row r="60" spans="1:21" ht="13.5" customHeight="1">
      <c r="A60" s="1"/>
      <c r="B60" s="31"/>
      <c r="D60" s="6"/>
      <c r="E60" s="32"/>
      <c r="F60" s="32"/>
      <c r="G60" s="32"/>
      <c r="H60" s="32"/>
      <c r="I60" s="29"/>
      <c r="J60" s="32"/>
      <c r="K60" s="32"/>
      <c r="L60" s="32"/>
      <c r="M60" s="28"/>
      <c r="N60" s="29"/>
      <c r="O60" s="28"/>
      <c r="P60" s="32"/>
      <c r="Q60" s="32"/>
      <c r="R60" s="32"/>
      <c r="S60" s="32"/>
      <c r="T60" s="29"/>
      <c r="U60" s="30"/>
    </row>
    <row r="61" spans="1:21" ht="13.5" customHeight="1">
      <c r="A61" s="1"/>
      <c r="B61" s="31" t="s">
        <v>82</v>
      </c>
      <c r="C61" s="26" t="s">
        <v>40</v>
      </c>
      <c r="D61" s="6"/>
      <c r="E61" s="28">
        <f>'[1]推移'!D29</f>
        <v>159</v>
      </c>
      <c r="F61" s="28">
        <f>'[1]推移'!E29</f>
        <v>162</v>
      </c>
      <c r="G61" s="28">
        <f>'[1]推移'!F29</f>
        <v>163</v>
      </c>
      <c r="H61" s="28">
        <f>'[1]推移'!G29</f>
        <v>158</v>
      </c>
      <c r="I61" s="29">
        <f>'[1]推移'!H29</f>
        <v>151</v>
      </c>
      <c r="J61" s="28">
        <f>'[1]推移'!J29</f>
        <v>6803</v>
      </c>
      <c r="K61" s="28">
        <f>'[1]推移'!K29</f>
        <v>8673</v>
      </c>
      <c r="L61" s="28">
        <f>'[1]推移'!L29</f>
        <v>9573</v>
      </c>
      <c r="M61" s="28">
        <f>'[1]推移'!M29</f>
        <v>9424</v>
      </c>
      <c r="N61" s="29">
        <f>'[1]推移'!N29</f>
        <v>8485</v>
      </c>
      <c r="O61" s="28"/>
      <c r="P61" s="28">
        <f>'[1]推移'!P29/100</f>
        <v>141668.39</v>
      </c>
      <c r="Q61" s="28">
        <f>'[1]推移'!Q29/100</f>
        <v>263498.5</v>
      </c>
      <c r="R61" s="32">
        <f>'[1]推移'!R29/100</f>
        <v>309609.95</v>
      </c>
      <c r="S61" s="28">
        <f>'[1]推移'!S29/100</f>
        <v>314818.31</v>
      </c>
      <c r="T61" s="29">
        <f>'[1]推移'!T29/100</f>
        <v>204840.7</v>
      </c>
      <c r="U61" s="30" t="s">
        <v>41</v>
      </c>
    </row>
    <row r="62" spans="1:21" ht="13.5" customHeight="1">
      <c r="A62" s="1"/>
      <c r="B62" s="31"/>
      <c r="C62" s="34"/>
      <c r="D62" s="6"/>
      <c r="E62" s="28"/>
      <c r="F62" s="28"/>
      <c r="G62" s="28"/>
      <c r="H62" s="28"/>
      <c r="I62" s="29"/>
      <c r="J62" s="28"/>
      <c r="K62" s="28"/>
      <c r="L62" s="28"/>
      <c r="M62" s="28"/>
      <c r="N62" s="29"/>
      <c r="O62" s="28"/>
      <c r="P62" s="28"/>
      <c r="Q62" s="28"/>
      <c r="R62" s="28"/>
      <c r="S62" s="28"/>
      <c r="T62" s="29"/>
      <c r="U62" s="30"/>
    </row>
    <row r="63" spans="1:21" ht="13.5" customHeight="1">
      <c r="A63" s="1"/>
      <c r="B63" s="31" t="s">
        <v>83</v>
      </c>
      <c r="C63" s="26" t="s">
        <v>42</v>
      </c>
      <c r="D63" s="6"/>
      <c r="E63" s="28">
        <f>'[1]推移'!D30</f>
        <v>1507</v>
      </c>
      <c r="F63" s="28">
        <f>'[1]推移'!E30</f>
        <v>1525</v>
      </c>
      <c r="G63" s="28">
        <f>'[1]推移'!F30</f>
        <v>1426</v>
      </c>
      <c r="H63" s="28">
        <f>'[1]推移'!G30</f>
        <v>1466</v>
      </c>
      <c r="I63" s="29">
        <f>'[1]推移'!H30</f>
        <v>1426</v>
      </c>
      <c r="J63" s="28">
        <f>'[1]推移'!J30</f>
        <v>88578</v>
      </c>
      <c r="K63" s="28">
        <f>'[1]推移'!K30</f>
        <v>88792</v>
      </c>
      <c r="L63" s="28">
        <f>'[1]推移'!L30</f>
        <v>90739</v>
      </c>
      <c r="M63" s="28">
        <f>'[1]推移'!M30</f>
        <v>96959</v>
      </c>
      <c r="N63" s="29">
        <f>'[1]推移'!N30</f>
        <v>99230</v>
      </c>
      <c r="O63" s="28"/>
      <c r="P63" s="28">
        <f>'[1]推移'!P30/100</f>
        <v>5051833.14</v>
      </c>
      <c r="Q63" s="28">
        <f>'[1]推移'!Q30/100</f>
        <v>4721715.83</v>
      </c>
      <c r="R63" s="28">
        <f>'[1]推移'!R30/100</f>
        <v>4828222.38</v>
      </c>
      <c r="S63" s="28">
        <f>'[1]推移'!S30/100</f>
        <v>5116848.64</v>
      </c>
      <c r="T63" s="29">
        <f>'[1]推移'!T30/100</f>
        <v>5621647.28</v>
      </c>
      <c r="U63" s="30" t="s">
        <v>43</v>
      </c>
    </row>
    <row r="64" spans="1:21" ht="13.5" customHeight="1">
      <c r="A64" s="1"/>
      <c r="B64" s="31"/>
      <c r="C64" s="26"/>
      <c r="D64" s="6"/>
      <c r="E64" s="28"/>
      <c r="F64" s="28"/>
      <c r="G64" s="28"/>
      <c r="H64" s="28"/>
      <c r="I64" s="29"/>
      <c r="J64" s="28"/>
      <c r="K64" s="28"/>
      <c r="L64" s="28"/>
      <c r="M64" s="28"/>
      <c r="N64" s="29"/>
      <c r="O64" s="28"/>
      <c r="P64" s="28"/>
      <c r="Q64" s="28"/>
      <c r="R64" s="28"/>
      <c r="S64" s="28"/>
      <c r="T64" s="29"/>
      <c r="U64" s="30"/>
    </row>
    <row r="65" spans="1:21" ht="13.5" customHeight="1">
      <c r="A65" s="1"/>
      <c r="B65" s="31" t="s">
        <v>84</v>
      </c>
      <c r="C65" s="26" t="s">
        <v>44</v>
      </c>
      <c r="D65" s="6"/>
      <c r="E65" s="28">
        <f>'[1]推移'!D31</f>
        <v>93</v>
      </c>
      <c r="F65" s="28">
        <f>'[1]推移'!E31</f>
        <v>108</v>
      </c>
      <c r="G65" s="28">
        <f>'[1]推移'!F31</f>
        <v>108</v>
      </c>
      <c r="H65" s="28">
        <f>'[1]推移'!G31</f>
        <v>105</v>
      </c>
      <c r="I65" s="29">
        <f>'[1]推移'!H31</f>
        <v>103</v>
      </c>
      <c r="J65" s="28">
        <f>'[1]推移'!J31</f>
        <v>7089</v>
      </c>
      <c r="K65" s="28">
        <f>'[1]推移'!K31</f>
        <v>7081</v>
      </c>
      <c r="L65" s="28">
        <f>'[1]推移'!L31</f>
        <v>7801</v>
      </c>
      <c r="M65" s="28">
        <f>'[1]推移'!M31</f>
        <v>7765</v>
      </c>
      <c r="N65" s="29">
        <f>'[1]推移'!N31</f>
        <v>8732</v>
      </c>
      <c r="O65" s="28"/>
      <c r="P65" s="28">
        <f>'[1]推移'!P31/100</f>
        <v>218838.43</v>
      </c>
      <c r="Q65" s="28">
        <f>'[1]推移'!Q31/100</f>
        <v>219359.71</v>
      </c>
      <c r="R65" s="28">
        <f>'[1]推移'!R31/100</f>
        <v>254191.84</v>
      </c>
      <c r="S65" s="28">
        <f>'[1]推移'!S31/100</f>
        <v>255698.43</v>
      </c>
      <c r="T65" s="29">
        <f>'[1]推移'!T31/100</f>
        <v>273363.15</v>
      </c>
      <c r="U65" s="30" t="s">
        <v>45</v>
      </c>
    </row>
    <row r="66" spans="1:21" ht="13.5" customHeight="1">
      <c r="A66" s="1"/>
      <c r="B66" s="31"/>
      <c r="C66" s="26"/>
      <c r="D66" s="6"/>
      <c r="E66" s="28"/>
      <c r="F66" s="28"/>
      <c r="G66" s="28"/>
      <c r="H66" s="28"/>
      <c r="I66" s="29"/>
      <c r="J66" s="28"/>
      <c r="K66" s="28"/>
      <c r="L66" s="28"/>
      <c r="M66" s="28"/>
      <c r="N66" s="29"/>
      <c r="O66" s="28"/>
      <c r="P66" s="28"/>
      <c r="Q66" s="28"/>
      <c r="R66" s="28"/>
      <c r="S66" s="28"/>
      <c r="T66" s="29"/>
      <c r="U66" s="30"/>
    </row>
    <row r="67" spans="1:21" ht="13.5" customHeight="1">
      <c r="A67" s="1"/>
      <c r="B67" s="35" t="s">
        <v>85</v>
      </c>
      <c r="C67" s="36" t="s">
        <v>86</v>
      </c>
      <c r="D67" s="6"/>
      <c r="E67" s="28">
        <f>'[1]推移'!D32</f>
        <v>507</v>
      </c>
      <c r="F67" s="28">
        <f>'[1]推移'!E32</f>
        <v>519</v>
      </c>
      <c r="G67" s="28">
        <f>'[1]推移'!F32</f>
        <v>454</v>
      </c>
      <c r="H67" s="28">
        <f>'[1]推移'!G32</f>
        <v>471</v>
      </c>
      <c r="I67" s="29">
        <f>'[1]推移'!H32</f>
        <v>430</v>
      </c>
      <c r="J67" s="28">
        <f>'[1]推移'!J32</f>
        <v>15831</v>
      </c>
      <c r="K67" s="28">
        <f>'[1]推移'!K32</f>
        <v>14010</v>
      </c>
      <c r="L67" s="28">
        <f>'[1]推移'!L32</f>
        <v>12825</v>
      </c>
      <c r="M67" s="28">
        <f>'[1]推移'!M32</f>
        <v>13256</v>
      </c>
      <c r="N67" s="29">
        <f>'[1]推移'!N32</f>
        <v>14697</v>
      </c>
      <c r="O67" s="28"/>
      <c r="P67" s="28">
        <f>'[1]推移'!P32/100</f>
        <v>424424.41</v>
      </c>
      <c r="Q67" s="28">
        <f>'[1]推移'!Q32/100</f>
        <v>336999.12</v>
      </c>
      <c r="R67" s="28">
        <f>'[1]推移'!R32/100</f>
        <v>330988.78</v>
      </c>
      <c r="S67" s="28">
        <f>'[1]推移'!S32/100</f>
        <v>325082.74</v>
      </c>
      <c r="T67" s="29">
        <f>'[1]推移'!T32/100</f>
        <v>348588.25</v>
      </c>
      <c r="U67" s="30" t="s">
        <v>46</v>
      </c>
    </row>
    <row r="68" spans="1:21" ht="13.5" customHeight="1">
      <c r="A68" s="1"/>
      <c r="B68" s="37"/>
      <c r="C68" s="37"/>
      <c r="D68" s="6"/>
      <c r="E68" s="37"/>
      <c r="F68" s="37"/>
      <c r="G68" s="37"/>
      <c r="H68" s="37"/>
      <c r="I68" s="38"/>
      <c r="J68" s="37"/>
      <c r="K68" s="37"/>
      <c r="L68" s="37"/>
      <c r="M68" s="37"/>
      <c r="N68" s="38"/>
      <c r="O68" s="1"/>
      <c r="P68" s="1"/>
      <c r="Q68" s="1"/>
      <c r="R68" s="1"/>
      <c r="S68" s="1"/>
      <c r="T68" s="25"/>
      <c r="U68" s="39"/>
    </row>
    <row r="69" spans="1:21" ht="13.5" customHeight="1">
      <c r="A69" s="1"/>
      <c r="B69" s="2"/>
      <c r="C69" s="2"/>
      <c r="D69" s="9"/>
      <c r="E69" s="2"/>
      <c r="F69" s="2"/>
      <c r="G69" s="2"/>
      <c r="H69" s="2"/>
      <c r="I69" s="40"/>
      <c r="J69" s="2"/>
      <c r="K69" s="2"/>
      <c r="L69" s="2"/>
      <c r="M69" s="2"/>
      <c r="N69" s="40"/>
      <c r="O69" s="1"/>
      <c r="P69" s="2"/>
      <c r="Q69" s="2"/>
      <c r="R69" s="2"/>
      <c r="S69" s="2"/>
      <c r="T69" s="40"/>
      <c r="U69" s="41"/>
    </row>
    <row r="70" spans="1:2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 customHeight="1">
      <c r="A71" s="1"/>
      <c r="B71" s="1"/>
      <c r="C71" s="1" t="s">
        <v>87</v>
      </c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3" spans="2:3" ht="13.5">
      <c r="B73" s="42"/>
      <c r="C73" s="34"/>
    </row>
    <row r="74" spans="2:3" ht="13.5">
      <c r="B74" s="42"/>
      <c r="C74" s="34"/>
    </row>
    <row r="75" spans="2:3" ht="13.5">
      <c r="B75" s="42"/>
      <c r="C75" s="34"/>
    </row>
    <row r="76" spans="2:3" ht="13.5">
      <c r="B76" s="42"/>
      <c r="C76" s="34"/>
    </row>
    <row r="77" spans="2:3" ht="13.5">
      <c r="B77" s="42"/>
      <c r="C77" s="34"/>
    </row>
    <row r="78" spans="2:3" ht="13.5">
      <c r="B78" s="42"/>
      <c r="C78" s="43"/>
    </row>
    <row r="79" spans="2:3" ht="13.5">
      <c r="B79" s="42"/>
      <c r="C79" s="34"/>
    </row>
    <row r="80" spans="2:3" ht="13.5">
      <c r="B80" s="42"/>
      <c r="C80" s="34"/>
    </row>
    <row r="81" spans="2:3" ht="13.5">
      <c r="B81" s="42"/>
      <c r="C81" s="34"/>
    </row>
    <row r="82" spans="2:3" ht="13.5">
      <c r="B82" s="42"/>
      <c r="C82" s="34"/>
    </row>
    <row r="83" spans="2:3" ht="13.5">
      <c r="B83" s="42"/>
      <c r="C83" s="34"/>
    </row>
    <row r="84" spans="2:3" ht="13.5">
      <c r="B84" s="42"/>
      <c r="C84" s="43"/>
    </row>
    <row r="85" spans="2:3" ht="13.5">
      <c r="B85" s="42"/>
      <c r="C85" s="34"/>
    </row>
    <row r="86" spans="2:3" ht="13.5">
      <c r="B86" s="42"/>
      <c r="C86" s="34"/>
    </row>
    <row r="87" spans="2:3" ht="13.5">
      <c r="B87" s="42"/>
      <c r="C87" s="34"/>
    </row>
    <row r="88" spans="2:3" ht="13.5">
      <c r="B88" s="42"/>
      <c r="C88" s="34"/>
    </row>
    <row r="89" spans="2:3" ht="13.5">
      <c r="B89" s="42"/>
      <c r="C89" s="34"/>
    </row>
    <row r="90" spans="2:3" ht="13.5">
      <c r="B90" s="42"/>
      <c r="C90" s="43"/>
    </row>
    <row r="91" spans="2:3" ht="13.5">
      <c r="B91" s="42"/>
      <c r="C91" s="34"/>
    </row>
    <row r="92" spans="2:3" ht="13.5">
      <c r="B92" s="42"/>
      <c r="C92" s="34"/>
    </row>
    <row r="93" spans="2:3" ht="13.5">
      <c r="B93" s="42"/>
      <c r="C93" s="34"/>
    </row>
    <row r="94" spans="2:3" ht="13.5">
      <c r="B94" s="42"/>
      <c r="C94" s="34"/>
    </row>
    <row r="95" spans="2:3" ht="13.5">
      <c r="B95" s="42"/>
      <c r="C95" s="34"/>
    </row>
    <row r="96" spans="2:3" ht="13.5">
      <c r="B96" s="42"/>
      <c r="C96" s="34"/>
    </row>
    <row r="97" spans="2:3" ht="13.5">
      <c r="B97" s="42"/>
      <c r="C97" s="34"/>
    </row>
    <row r="98" spans="2:3" ht="13.5">
      <c r="B98" s="42"/>
      <c r="C98" s="34"/>
    </row>
    <row r="99" spans="2:3" ht="13.5">
      <c r="B99" s="42"/>
      <c r="C99" s="34"/>
    </row>
    <row r="100" spans="2:3" ht="13.5">
      <c r="B100" s="42"/>
      <c r="C100" s="34"/>
    </row>
  </sheetData>
  <mergeCells count="11">
    <mergeCell ref="U5:U6"/>
    <mergeCell ref="U7:U8"/>
    <mergeCell ref="U3:U4"/>
    <mergeCell ref="F4:H4"/>
    <mergeCell ref="K4:M4"/>
    <mergeCell ref="Q4:S4"/>
    <mergeCell ref="B10:C10"/>
    <mergeCell ref="B12:C12"/>
    <mergeCell ref="B14:C14"/>
    <mergeCell ref="E1:N1"/>
    <mergeCell ref="B3:C8"/>
  </mergeCells>
  <printOptions/>
  <pageMargins left="1.01" right="0.34" top="0.69" bottom="0.3" header="0.512" footer="0.21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dcterms:created xsi:type="dcterms:W3CDTF">2008-01-09T04:32:41Z</dcterms:created>
  <dcterms:modified xsi:type="dcterms:W3CDTF">2008-01-21T02:03:37Z</dcterms:modified>
  <cp:category/>
  <cp:version/>
  <cp:contentType/>
  <cp:contentStatus/>
</cp:coreProperties>
</file>