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6960" windowHeight="5535" tabRatio="882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'3'!$A$1:$F$58</definedName>
  </definedNames>
  <calcPr calcMode="manual" fullCalcOnLoad="1"/>
</workbook>
</file>

<file path=xl/sharedStrings.xml><?xml version="1.0" encoding="utf-8"?>
<sst xmlns="http://schemas.openxmlformats.org/spreadsheetml/2006/main" count="576" uniqueCount="203">
  <si>
    <t>浜松市</t>
  </si>
  <si>
    <t>静岡市</t>
  </si>
  <si>
    <t>富士市</t>
  </si>
  <si>
    <t>沼津市</t>
  </si>
  <si>
    <t>湖西市</t>
  </si>
  <si>
    <t>磐田市</t>
  </si>
  <si>
    <t>市町村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</si>
  <si>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</si>
  <si>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</si>
  <si>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</si>
  <si>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</si>
  <si>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</si>
  <si>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</si>
  <si>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</si>
  <si>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熱海市</t>
  </si>
  <si>
    <t>相良町</t>
  </si>
  <si>
    <t>三島市</t>
  </si>
  <si>
    <t>榛原町</t>
  </si>
  <si>
    <t>富士宮市</t>
  </si>
  <si>
    <t>吉田町</t>
  </si>
  <si>
    <t>伊東市</t>
  </si>
  <si>
    <t>金谷町</t>
  </si>
  <si>
    <t>島田市</t>
  </si>
  <si>
    <t>川根町</t>
  </si>
  <si>
    <t>中川根町</t>
  </si>
  <si>
    <t>本川根町</t>
  </si>
  <si>
    <t>焼津市</t>
  </si>
  <si>
    <t>大須賀町</t>
  </si>
  <si>
    <t>掛川市</t>
  </si>
  <si>
    <t>浜岡町</t>
  </si>
  <si>
    <t>藤枝市</t>
  </si>
  <si>
    <t>小笠町</t>
  </si>
  <si>
    <t>御殿場市</t>
  </si>
  <si>
    <t>菊川町</t>
  </si>
  <si>
    <t>袋井市</t>
  </si>
  <si>
    <t>大東町</t>
  </si>
  <si>
    <t>天竜市</t>
  </si>
  <si>
    <t>森町</t>
  </si>
  <si>
    <t>浜北市</t>
  </si>
  <si>
    <t>春野町</t>
  </si>
  <si>
    <t>下田市</t>
  </si>
  <si>
    <t>浅羽町</t>
  </si>
  <si>
    <t>裾野市</t>
  </si>
  <si>
    <t>福田町</t>
  </si>
  <si>
    <t>竜洋町</t>
  </si>
  <si>
    <t>東伊豆町</t>
  </si>
  <si>
    <t>豊田町</t>
  </si>
  <si>
    <t>河津町</t>
  </si>
  <si>
    <t>豊岡村</t>
  </si>
  <si>
    <t>南伊豆町</t>
  </si>
  <si>
    <t>龍山村</t>
  </si>
  <si>
    <t>松崎町</t>
  </si>
  <si>
    <t>佐久間町</t>
  </si>
  <si>
    <t>西伊豆町</t>
  </si>
  <si>
    <t>水窪町</t>
  </si>
  <si>
    <t>賀茂村</t>
  </si>
  <si>
    <t>舞阪町</t>
  </si>
  <si>
    <t>伊豆長岡町</t>
  </si>
  <si>
    <t>新居町</t>
  </si>
  <si>
    <t>修善寺町</t>
  </si>
  <si>
    <t>雄踏町</t>
  </si>
  <si>
    <t>戸田村</t>
  </si>
  <si>
    <t>細江町</t>
  </si>
  <si>
    <t>土肥町</t>
  </si>
  <si>
    <t>引佐町</t>
  </si>
  <si>
    <t>函南町</t>
  </si>
  <si>
    <t>三ヶ日町</t>
  </si>
  <si>
    <t>韮山町</t>
  </si>
  <si>
    <t>大仁町</t>
  </si>
  <si>
    <t>中伊豆町</t>
  </si>
  <si>
    <t>清水町</t>
  </si>
  <si>
    <t>長泉町</t>
  </si>
  <si>
    <t>小山町</t>
  </si>
  <si>
    <t>11年</t>
  </si>
  <si>
    <t>　　　　　　　　　　　　　　　　　　　</t>
  </si>
  <si>
    <t>総　　　　数</t>
  </si>
  <si>
    <t>市　　　　計</t>
  </si>
  <si>
    <t>賀茂郡</t>
  </si>
  <si>
    <t>田方郡</t>
  </si>
  <si>
    <t>天城湯ケ島町</t>
  </si>
  <si>
    <t>駿東郡</t>
  </si>
  <si>
    <t>　　　　　　　　　　　　　　　　　</t>
  </si>
  <si>
    <t xml:space="preserve"> 　　　　    -</t>
  </si>
  <si>
    <t xml:space="preserve"> 　　　　　　-</t>
  </si>
  <si>
    <t>町　村　計</t>
  </si>
  <si>
    <t>庵原郡</t>
  </si>
  <si>
    <t>富士川町</t>
  </si>
  <si>
    <t>蒲原町</t>
  </si>
  <si>
    <t>由比町</t>
  </si>
  <si>
    <t>志太郡</t>
  </si>
  <si>
    <t>岡部町</t>
  </si>
  <si>
    <t>大井川町</t>
  </si>
  <si>
    <t>榛原郡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</si>
  <si>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</si>
  <si>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</si>
  <si>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</si>
  <si>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</si>
  <si>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</si>
  <si>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</si>
  <si>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</si>
  <si>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</si>
  <si>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小笠郡</t>
  </si>
  <si>
    <t>大須賀町</t>
  </si>
  <si>
    <t>浜岡町</t>
  </si>
  <si>
    <t>小笠町</t>
  </si>
  <si>
    <t>菊川町</t>
  </si>
  <si>
    <t>大東町</t>
  </si>
  <si>
    <t>周智郡</t>
  </si>
  <si>
    <t>森町</t>
  </si>
  <si>
    <t>春野町</t>
  </si>
  <si>
    <t>磐田郡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</si>
  <si>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</si>
  <si>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</si>
  <si>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</si>
  <si>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</si>
  <si>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</si>
  <si>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</si>
  <si>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</si>
  <si>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</si>
  <si>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浜名郡</t>
  </si>
  <si>
    <t>舞阪町</t>
  </si>
  <si>
    <t>新居町</t>
  </si>
  <si>
    <t>雄踏町</t>
  </si>
  <si>
    <t>引佐郡</t>
  </si>
  <si>
    <t>細江町</t>
  </si>
  <si>
    <t>引佐町</t>
  </si>
  <si>
    <t>三ヶ日町</t>
  </si>
  <si>
    <t>製　造　品　出　荷　額　等　（　万　円　）</t>
  </si>
  <si>
    <t>事　業　所　数</t>
  </si>
  <si>
    <t>富士郡</t>
  </si>
  <si>
    <t>町　村　計</t>
  </si>
  <si>
    <t>庵原郡</t>
  </si>
  <si>
    <t>志太郡</t>
  </si>
  <si>
    <t>榛原郡</t>
  </si>
  <si>
    <t>小笠郡</t>
  </si>
  <si>
    <t>周智郡</t>
  </si>
  <si>
    <t>磐田郡</t>
  </si>
  <si>
    <t>浜名郡</t>
  </si>
  <si>
    <t>引佐郡</t>
  </si>
  <si>
    <t>12年</t>
  </si>
  <si>
    <t>13年</t>
  </si>
  <si>
    <t>14年</t>
  </si>
  <si>
    <t>製　造　品　出　荷　額　等　（　万　円　）</t>
  </si>
  <si>
    <t>-</t>
  </si>
  <si>
    <t>15年</t>
  </si>
  <si>
    <t>15年</t>
  </si>
  <si>
    <t>付表３－１．市町村別・年次別の事業所数（全事業所）</t>
  </si>
  <si>
    <t>付表３－２．市町村別・年次別の従業者数（全事業所）</t>
  </si>
  <si>
    <t>従　業　者　数　（人）</t>
  </si>
  <si>
    <t>市町村</t>
  </si>
  <si>
    <t>15年</t>
  </si>
  <si>
    <t>富士郡</t>
  </si>
  <si>
    <t>芝川町</t>
  </si>
  <si>
    <t>町　村　計</t>
  </si>
  <si>
    <t>付表３－３．市町村別・年次別の製造品出荷額等（全事業所）</t>
  </si>
  <si>
    <t>市町村</t>
  </si>
  <si>
    <t>付表３－３．市町村別・年次別の製造品出荷額等（全事業所）（続き）</t>
  </si>
  <si>
    <t>市町村</t>
  </si>
  <si>
    <t>15年</t>
  </si>
  <si>
    <t>富士郡</t>
  </si>
  <si>
    <t>芝川町</t>
  </si>
  <si>
    <t>庵原郡</t>
  </si>
  <si>
    <t>富士川町</t>
  </si>
  <si>
    <t>蒲原町</t>
  </si>
  <si>
    <t>由比町</t>
  </si>
  <si>
    <t>志太郡</t>
  </si>
  <si>
    <t>岡部町</t>
  </si>
  <si>
    <t>大井川町</t>
  </si>
  <si>
    <t>榛原郡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</si>
  <si>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</si>
  <si>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</si>
  <si>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</si>
  <si>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</si>
  <si>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</si>
  <si>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</si>
  <si>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</si>
  <si>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</si>
  <si>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小笠郡</t>
  </si>
  <si>
    <t>大須賀町</t>
  </si>
  <si>
    <t>浜岡町</t>
  </si>
  <si>
    <t>小笠町</t>
  </si>
  <si>
    <t>菊川町</t>
  </si>
  <si>
    <t>大東町</t>
  </si>
  <si>
    <t>周智郡</t>
  </si>
  <si>
    <t>森町</t>
  </si>
  <si>
    <t>春野町</t>
  </si>
  <si>
    <t>磐田郡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</si>
  <si>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</si>
  <si>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</si>
  <si>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</si>
  <si>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</si>
  <si>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</si>
  <si>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</si>
  <si>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</si>
  <si>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</si>
  <si>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浜名郡</t>
  </si>
  <si>
    <t>舞阪町</t>
  </si>
  <si>
    <t>新居町</t>
  </si>
  <si>
    <t>雄踏町</t>
  </si>
  <si>
    <t>引佐郡</t>
  </si>
  <si>
    <t>細江町</t>
  </si>
  <si>
    <t>引佐町</t>
  </si>
  <si>
    <t>三ヶ日町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</si>
</sst>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\ ###\ ###"/>
    <numFmt numFmtId="180" formatCode="#\ ###\ ###\ "/>
    <numFmt numFmtId="181" formatCode="#\ ###\ ###\ ###"/>
    <numFmt numFmtId="182" formatCode="0.000"/>
    <numFmt numFmtId="183" formatCode="0.00000"/>
    <numFmt numFmtId="184" formatCode="0.0000"/>
    <numFmt numFmtId="185" formatCode="0.0&quot;%&quot;"/>
    <numFmt numFmtId="186" formatCode="0.000000"/>
    <numFmt numFmtId="187" formatCode="0.0000000"/>
    <numFmt numFmtId="188" formatCode="yy\ &quot;年&quot;"/>
    <numFmt numFmtId="189" formatCode="00\ 000"/>
    <numFmt numFmtId="190" formatCode="0_ "/>
    <numFmt numFmtId="191" formatCode="0\ 000"/>
    <numFmt numFmtId="192" formatCode="00.0\ 000"/>
    <numFmt numFmtId="193" formatCode="00.\ 000"/>
    <numFmt numFmtId="194" formatCode="0.\ 000"/>
    <numFmt numFmtId="195" formatCode=".\ ;"/>
    <numFmt numFmtId="196" formatCode="000\ 000"/>
    <numFmt numFmtId="197" formatCode="0\ 000\ 000\ 000"/>
    <numFmt numFmtId="198" formatCode="000\ 000\ 000"/>
    <numFmt numFmtId="199" formatCode="00\ 000\ 000"/>
    <numFmt numFmtId="200" formatCode="0\ 000\ 000"/>
    <numFmt numFmtId="201" formatCode="###\ ###\ ###\ "/>
    <numFmt numFmtId="202" formatCode="###\ ###\ ###\ ##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ゴシック体"/>
      <family val="3"/>
    </font>
    <font>
      <sz val="8"/>
      <name val="ゴシック体"/>
      <family val="3"/>
    </font>
    <font>
      <sz val="9.55"/>
      <name val="ゴシック体"/>
      <family val="3"/>
    </font>
    <font>
      <sz val="9"/>
      <name val="ＭＳ 明朝"/>
      <family val="1"/>
    </font>
    <font>
      <sz val="8.5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.55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6" fillId="0" borderId="1" xfId="20" applyNumberFormat="1" applyFont="1" applyBorder="1" applyAlignment="1">
      <alignment horizontal="distributed"/>
      <protection/>
    </xf>
    <xf numFmtId="0" fontId="6" fillId="0" borderId="0" xfId="20" applyNumberFormat="1" applyFont="1" applyAlignment="1">
      <alignment horizontal="centerContinuous" vertical="center"/>
      <protection/>
    </xf>
    <xf numFmtId="0" fontId="6" fillId="0" borderId="0" xfId="20" applyNumberFormat="1" applyFont="1" applyAlignment="1">
      <alignment horizontal="centerContinuous"/>
      <protection/>
    </xf>
    <xf numFmtId="0" fontId="6" fillId="0" borderId="0" xfId="20" applyFont="1">
      <alignment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2" xfId="20" applyNumberFormat="1" applyFont="1" applyBorder="1" applyAlignment="1">
      <alignment horizontal="distributed" vertical="center"/>
      <protection/>
    </xf>
    <xf numFmtId="0" fontId="7" fillId="0" borderId="3" xfId="20" applyNumberFormat="1" applyFont="1" applyBorder="1" applyAlignment="1">
      <alignment horizontal="center" vertical="center"/>
      <protection/>
    </xf>
    <xf numFmtId="0" fontId="7" fillId="0" borderId="4" xfId="20" applyNumberFormat="1" applyFont="1" applyBorder="1" applyAlignment="1">
      <alignment horizontal="center" vertical="center"/>
      <protection/>
    </xf>
    <xf numFmtId="0" fontId="7" fillId="0" borderId="5" xfId="20" applyNumberFormat="1" applyFont="1" applyBorder="1" applyAlignment="1">
      <alignment horizontal="distributed" vertical="center"/>
      <protection/>
    </xf>
    <xf numFmtId="0" fontId="8" fillId="0" borderId="6" xfId="0" applyFont="1" applyBorder="1" applyAlignment="1">
      <alignment horizontal="distributed" vertical="center"/>
    </xf>
    <xf numFmtId="188" fontId="7" fillId="0" borderId="7" xfId="20" applyNumberFormat="1" applyFont="1" applyBorder="1" applyAlignment="1">
      <alignment horizontal="center" vertical="center"/>
      <protection/>
    </xf>
    <xf numFmtId="0" fontId="8" fillId="0" borderId="7" xfId="0" applyFont="1" applyBorder="1" applyAlignment="1">
      <alignment horizontal="distributed" vertical="center"/>
    </xf>
    <xf numFmtId="0" fontId="7" fillId="0" borderId="1" xfId="20" applyNumberFormat="1" applyFont="1" applyBorder="1" applyAlignment="1">
      <alignment vertical="center"/>
      <protection/>
    </xf>
    <xf numFmtId="188" fontId="7" fillId="0" borderId="8" xfId="20" applyNumberFormat="1" applyFont="1" applyBorder="1" applyAlignment="1">
      <alignment vertical="center"/>
      <protection/>
    </xf>
    <xf numFmtId="188" fontId="7" fillId="0" borderId="0" xfId="20" applyNumberFormat="1" applyFont="1" applyBorder="1" applyAlignment="1">
      <alignment vertical="center"/>
      <protection/>
    </xf>
    <xf numFmtId="0" fontId="7" fillId="0" borderId="9" xfId="20" applyNumberFormat="1" applyFont="1" applyBorder="1" applyAlignment="1">
      <alignment vertical="center"/>
      <protection/>
    </xf>
    <xf numFmtId="0" fontId="7" fillId="0" borderId="1" xfId="20" applyNumberFormat="1" applyFont="1" applyBorder="1" applyAlignment="1">
      <alignment horizontal="distributed" vertical="center"/>
      <protection/>
    </xf>
    <xf numFmtId="180" fontId="9" fillId="0" borderId="8" xfId="20" applyNumberFormat="1" applyFont="1" applyBorder="1" applyAlignment="1">
      <alignment vertical="center"/>
      <protection/>
    </xf>
    <xf numFmtId="180" fontId="9" fillId="0" borderId="0" xfId="20" applyNumberFormat="1" applyFont="1" applyBorder="1" applyAlignment="1">
      <alignment vertical="center"/>
      <protection/>
    </xf>
    <xf numFmtId="0" fontId="7" fillId="0" borderId="9" xfId="20" applyNumberFormat="1" applyFont="1" applyBorder="1" applyAlignment="1">
      <alignment horizontal="distributed" vertical="center"/>
      <protection/>
    </xf>
    <xf numFmtId="0" fontId="6" fillId="0" borderId="9" xfId="20" applyNumberFormat="1" applyFont="1" applyBorder="1" applyAlignment="1">
      <alignment horizontal="distributed" vertical="center"/>
      <protection/>
    </xf>
    <xf numFmtId="180" fontId="9" fillId="0" borderId="0" xfId="20" applyNumberFormat="1" applyFont="1" applyBorder="1">
      <alignment/>
      <protection/>
    </xf>
    <xf numFmtId="0" fontId="6" fillId="0" borderId="0" xfId="20" applyNumberFormat="1" applyFont="1">
      <alignment/>
      <protection/>
    </xf>
    <xf numFmtId="0" fontId="6" fillId="0" borderId="8" xfId="20" applyNumberFormat="1" applyFont="1" applyBorder="1">
      <alignment/>
      <protection/>
    </xf>
    <xf numFmtId="0" fontId="7" fillId="0" borderId="0" xfId="20" applyNumberFormat="1" applyFont="1" applyBorder="1" applyAlignment="1">
      <alignment horizontal="distributed" vertical="center"/>
      <protection/>
    </xf>
    <xf numFmtId="0" fontId="6" fillId="0" borderId="0" xfId="20" applyNumberFormat="1" applyFont="1" applyBorder="1" applyAlignment="1">
      <alignment horizontal="distributed"/>
      <protection/>
    </xf>
    <xf numFmtId="0" fontId="7" fillId="0" borderId="6" xfId="20" applyNumberFormat="1" applyFont="1" applyBorder="1" applyAlignment="1">
      <alignment horizontal="distributed" vertical="center"/>
      <protection/>
    </xf>
    <xf numFmtId="180" fontId="9" fillId="0" borderId="10" xfId="20" applyNumberFormat="1" applyFont="1" applyBorder="1" applyAlignment="1">
      <alignment vertical="center"/>
      <protection/>
    </xf>
    <xf numFmtId="180" fontId="9" fillId="0" borderId="11" xfId="20" applyNumberFormat="1" applyFont="1" applyBorder="1" applyAlignment="1">
      <alignment vertical="center"/>
      <protection/>
    </xf>
    <xf numFmtId="0" fontId="6" fillId="0" borderId="7" xfId="20" applyNumberFormat="1" applyFont="1" applyBorder="1" applyAlignment="1">
      <alignment horizontal="distributed" vertical="center"/>
      <protection/>
    </xf>
    <xf numFmtId="180" fontId="9" fillId="0" borderId="11" xfId="20" applyNumberFormat="1" applyFont="1" applyBorder="1">
      <alignment/>
      <protection/>
    </xf>
    <xf numFmtId="0" fontId="6" fillId="0" borderId="0" xfId="21" applyNumberFormat="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/>
      <protection/>
    </xf>
    <xf numFmtId="0" fontId="9" fillId="0" borderId="0" xfId="21" applyFont="1">
      <alignment/>
      <protection/>
    </xf>
    <xf numFmtId="0" fontId="9" fillId="0" borderId="0" xfId="21" applyNumberFormat="1" applyFont="1" applyBorder="1" applyAlignment="1">
      <alignment vertical="center"/>
      <protection/>
    </xf>
    <xf numFmtId="0" fontId="9" fillId="0" borderId="0" xfId="21" applyNumberFormat="1" applyFont="1">
      <alignment/>
      <protection/>
    </xf>
    <xf numFmtId="0" fontId="9" fillId="0" borderId="8" xfId="21" applyFont="1" applyBorder="1">
      <alignment/>
      <protection/>
    </xf>
    <xf numFmtId="0" fontId="6" fillId="0" borderId="0" xfId="22" applyNumberFormat="1" applyFont="1" applyAlignment="1">
      <alignment horizontal="centerContinuous" vertical="center"/>
      <protection/>
    </xf>
    <xf numFmtId="0" fontId="6" fillId="0" borderId="0" xfId="22" applyNumberFormat="1" applyFont="1" applyAlignment="1">
      <alignment horizontal="centerContinuous"/>
      <protection/>
    </xf>
    <xf numFmtId="0" fontId="10" fillId="0" borderId="0" xfId="22" applyFont="1">
      <alignment/>
      <protection/>
    </xf>
    <xf numFmtId="0" fontId="6" fillId="0" borderId="0" xfId="22" applyNumberFormat="1" applyFont="1" applyBorder="1" applyAlignment="1">
      <alignment vertical="center"/>
      <protection/>
    </xf>
    <xf numFmtId="0" fontId="6" fillId="0" borderId="2" xfId="20" applyNumberFormat="1" applyFont="1" applyBorder="1" applyAlignment="1">
      <alignment horizontal="distributed" vertical="center"/>
      <protection/>
    </xf>
    <xf numFmtId="0" fontId="6" fillId="0" borderId="3" xfId="20" applyNumberFormat="1" applyFont="1" applyBorder="1" applyAlignment="1">
      <alignment horizontal="center" vertical="center"/>
      <protection/>
    </xf>
    <xf numFmtId="0" fontId="6" fillId="0" borderId="4" xfId="20" applyNumberFormat="1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distributed" vertical="center"/>
    </xf>
    <xf numFmtId="181" fontId="6" fillId="0" borderId="3" xfId="20" applyNumberFormat="1" applyFont="1" applyBorder="1" applyAlignment="1">
      <alignment horizontal="center" vertical="center"/>
      <protection/>
    </xf>
    <xf numFmtId="0" fontId="6" fillId="0" borderId="1" xfId="20" applyNumberFormat="1" applyFont="1" applyBorder="1" applyAlignment="1">
      <alignment vertical="center"/>
      <protection/>
    </xf>
    <xf numFmtId="188" fontId="6" fillId="0" borderId="8" xfId="20" applyNumberFormat="1" applyFont="1" applyBorder="1" applyAlignment="1">
      <alignment horizontal="center" vertical="center"/>
      <protection/>
    </xf>
    <xf numFmtId="188" fontId="6" fillId="0" borderId="0" xfId="20" applyNumberFormat="1" applyFont="1" applyBorder="1" applyAlignment="1">
      <alignment vertical="center"/>
      <protection/>
    </xf>
    <xf numFmtId="188" fontId="6" fillId="0" borderId="0" xfId="20" applyNumberFormat="1" applyFont="1" applyBorder="1" applyAlignment="1">
      <alignment horizontal="center" vertical="center"/>
      <protection/>
    </xf>
    <xf numFmtId="0" fontId="6" fillId="0" borderId="1" xfId="20" applyNumberFormat="1" applyFont="1" applyBorder="1" applyAlignment="1">
      <alignment horizontal="distributed" vertical="center"/>
      <protection/>
    </xf>
    <xf numFmtId="202" fontId="6" fillId="0" borderId="8" xfId="20" applyNumberFormat="1" applyFont="1" applyBorder="1" applyAlignment="1">
      <alignment horizontal="right" vertical="center"/>
      <protection/>
    </xf>
    <xf numFmtId="202" fontId="6" fillId="0" borderId="0" xfId="20" applyNumberFormat="1" applyFont="1" applyBorder="1" applyAlignment="1">
      <alignment horizontal="right" vertical="center"/>
      <protection/>
    </xf>
    <xf numFmtId="202" fontId="6" fillId="0" borderId="0" xfId="20" applyNumberFormat="1" applyFont="1" applyBorder="1" applyAlignment="1">
      <alignment horizontal="center" vertical="center"/>
      <protection/>
    </xf>
    <xf numFmtId="0" fontId="6" fillId="0" borderId="0" xfId="22" applyNumberFormat="1" applyFont="1">
      <alignment/>
      <protection/>
    </xf>
    <xf numFmtId="202" fontId="6" fillId="0" borderId="8" xfId="22" applyNumberFormat="1" applyFont="1" applyBorder="1" applyAlignment="1">
      <alignment horizontal="right"/>
      <protection/>
    </xf>
    <xf numFmtId="202" fontId="6" fillId="0" borderId="0" xfId="22" applyNumberFormat="1" applyFont="1">
      <alignment/>
      <protection/>
    </xf>
    <xf numFmtId="202" fontId="6" fillId="0" borderId="0" xfId="22" applyNumberFormat="1" applyFont="1" applyAlignment="1">
      <alignment horizontal="right"/>
      <protection/>
    </xf>
    <xf numFmtId="0" fontId="6" fillId="0" borderId="0" xfId="20" applyNumberFormat="1" applyFont="1" applyBorder="1" applyAlignment="1">
      <alignment horizontal="distributed" vertical="center"/>
      <protection/>
    </xf>
    <xf numFmtId="0" fontId="6" fillId="0" borderId="6" xfId="20" applyNumberFormat="1" applyFont="1" applyBorder="1" applyAlignment="1">
      <alignment horizontal="distributed" vertical="center"/>
      <protection/>
    </xf>
    <xf numFmtId="180" fontId="6" fillId="0" borderId="10" xfId="20" applyNumberFormat="1" applyFont="1" applyBorder="1" applyAlignment="1">
      <alignment horizontal="center" vertical="center"/>
      <protection/>
    </xf>
    <xf numFmtId="180" fontId="6" fillId="0" borderId="11" xfId="20" applyNumberFormat="1" applyFont="1" applyBorder="1" applyAlignment="1">
      <alignment horizontal="right" vertical="center"/>
      <protection/>
    </xf>
    <xf numFmtId="180" fontId="6" fillId="0" borderId="11" xfId="20" applyNumberFormat="1" applyFont="1" applyBorder="1" applyAlignment="1">
      <alignment horizontal="center" vertical="center"/>
      <protection/>
    </xf>
    <xf numFmtId="0" fontId="11" fillId="0" borderId="0" xfId="22" applyNumberFormat="1" applyFont="1" applyAlignment="1">
      <alignment horizontal="centerContinuous" vertical="center"/>
      <protection/>
    </xf>
    <xf numFmtId="188" fontId="6" fillId="0" borderId="7" xfId="20" applyNumberFormat="1" applyFont="1" applyBorder="1" applyAlignment="1">
      <alignment horizontal="center" vertical="center"/>
      <protection/>
    </xf>
    <xf numFmtId="188" fontId="6" fillId="0" borderId="10" xfId="20" applyNumberFormat="1" applyFont="1" applyBorder="1" applyAlignment="1">
      <alignment horizontal="center" vertical="center"/>
      <protection/>
    </xf>
    <xf numFmtId="188" fontId="6" fillId="0" borderId="0" xfId="20" applyNumberFormat="1" applyFont="1" applyBorder="1" applyAlignment="1">
      <alignment horizontal="right" vertical="center"/>
      <protection/>
    </xf>
    <xf numFmtId="180" fontId="6" fillId="0" borderId="8" xfId="20" applyNumberFormat="1" applyFont="1" applyBorder="1" applyAlignment="1">
      <alignment horizontal="center" vertical="center"/>
      <protection/>
    </xf>
    <xf numFmtId="180" fontId="6" fillId="0" borderId="0" xfId="20" applyNumberFormat="1" applyFont="1" applyBorder="1" applyAlignment="1">
      <alignment horizontal="center" vertical="center"/>
      <protection/>
    </xf>
    <xf numFmtId="181" fontId="6" fillId="0" borderId="0" xfId="20" applyNumberFormat="1" applyFont="1" applyBorder="1" applyAlignment="1">
      <alignment horizontal="right" vertical="center"/>
      <protection/>
    </xf>
    <xf numFmtId="180" fontId="6" fillId="0" borderId="0" xfId="20" applyNumberFormat="1" applyFont="1" applyBorder="1" applyAlignment="1">
      <alignment horizontal="right" vertical="center"/>
      <protection/>
    </xf>
    <xf numFmtId="181" fontId="6" fillId="0" borderId="11" xfId="20" applyNumberFormat="1" applyFont="1" applyBorder="1" applyAlignment="1">
      <alignment horizontal="right" vertical="center"/>
      <protection/>
    </xf>
    <xf numFmtId="0" fontId="6" fillId="0" borderId="0" xfId="22" applyNumberFormat="1" applyFont="1" applyBorder="1" applyAlignment="1">
      <alignment vertical="top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付表4-1" xfId="20"/>
    <cellStyle name="標準_付表4-2" xfId="21"/>
    <cellStyle name="標準_付表4-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8"/>
  <sheetViews>
    <sheetView workbookViewId="0" topLeftCell="A1">
      <selection activeCell="E15" sqref="E15"/>
    </sheetView>
  </sheetViews>
  <sheetFormatPr defaultColWidth="7.50390625" defaultRowHeight="13.5"/>
  <cols>
    <col min="1" max="1" width="10.625" style="23" customWidth="1"/>
    <col min="2" max="6" width="7.50390625" style="23" bestFit="1" customWidth="1"/>
    <col min="7" max="7" width="10.625" style="23" customWidth="1"/>
    <col min="8" max="12" width="6.125" style="23" customWidth="1"/>
    <col min="13" max="16384" width="7.50390625" style="4" customWidth="1"/>
  </cols>
  <sheetData>
    <row r="1" spans="1:12" ht="11.25">
      <c r="A1" s="2" t="s">
        <v>146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1.25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customHeight="1">
      <c r="A3" s="6" t="s">
        <v>6</v>
      </c>
      <c r="B3" s="7" t="s">
        <v>128</v>
      </c>
      <c r="C3" s="8"/>
      <c r="D3" s="8"/>
      <c r="E3" s="8"/>
      <c r="F3" s="8"/>
      <c r="G3" s="9" t="s">
        <v>6</v>
      </c>
      <c r="H3" s="7" t="s">
        <v>128</v>
      </c>
      <c r="I3" s="8"/>
      <c r="J3" s="8"/>
      <c r="K3" s="8"/>
      <c r="L3" s="8"/>
    </row>
    <row r="4" spans="1:12" ht="11.25" customHeight="1">
      <c r="A4" s="10"/>
      <c r="B4" s="11" t="s">
        <v>73</v>
      </c>
      <c r="C4" s="11" t="s">
        <v>139</v>
      </c>
      <c r="D4" s="11" t="s">
        <v>140</v>
      </c>
      <c r="E4" s="11" t="s">
        <v>141</v>
      </c>
      <c r="F4" s="11" t="s">
        <v>145</v>
      </c>
      <c r="G4" s="12"/>
      <c r="H4" s="11" t="s">
        <v>73</v>
      </c>
      <c r="I4" s="11" t="s">
        <v>139</v>
      </c>
      <c r="J4" s="11" t="s">
        <v>140</v>
      </c>
      <c r="K4" s="11" t="s">
        <v>141</v>
      </c>
      <c r="L4" s="11" t="s">
        <v>145</v>
      </c>
    </row>
    <row r="5" spans="1:12" ht="11.25">
      <c r="A5" s="13"/>
      <c r="B5" s="14"/>
      <c r="C5" s="15"/>
      <c r="D5" s="15"/>
      <c r="E5" s="15"/>
      <c r="F5" s="15"/>
      <c r="G5" s="16"/>
      <c r="H5" s="14"/>
      <c r="I5" s="15"/>
      <c r="J5" s="15"/>
      <c r="K5" s="15"/>
      <c r="L5" s="15"/>
    </row>
    <row r="6" spans="1:12" ht="11.25" customHeight="1">
      <c r="A6" s="17" t="s">
        <v>75</v>
      </c>
      <c r="B6" s="18">
        <v>27452</v>
      </c>
      <c r="C6" s="19">
        <v>25717</v>
      </c>
      <c r="D6" s="19">
        <v>25450</v>
      </c>
      <c r="E6" s="19">
        <v>24632</v>
      </c>
      <c r="F6" s="19">
        <f>SUM(F8:F9)</f>
        <v>22593</v>
      </c>
      <c r="G6" s="20" t="s">
        <v>129</v>
      </c>
      <c r="H6" s="18">
        <v>82</v>
      </c>
      <c r="I6" s="19">
        <v>78</v>
      </c>
      <c r="J6" s="19">
        <v>78</v>
      </c>
      <c r="K6" s="19">
        <v>78</v>
      </c>
      <c r="L6" s="19">
        <f>L7</f>
        <v>77</v>
      </c>
    </row>
    <row r="7" spans="1:12" ht="11.25">
      <c r="A7" s="1"/>
      <c r="B7" s="18"/>
      <c r="C7" s="19"/>
      <c r="D7" s="19"/>
      <c r="E7" s="19"/>
      <c r="F7" s="19"/>
      <c r="G7" s="20" t="s">
        <v>7</v>
      </c>
      <c r="H7" s="18">
        <v>82</v>
      </c>
      <c r="I7" s="19">
        <v>78</v>
      </c>
      <c r="J7" s="19">
        <v>78</v>
      </c>
      <c r="K7" s="19">
        <v>78</v>
      </c>
      <c r="L7" s="19">
        <v>77</v>
      </c>
    </row>
    <row r="8" spans="1:12" ht="11.25">
      <c r="A8" s="17" t="s">
        <v>76</v>
      </c>
      <c r="B8" s="18">
        <v>20469</v>
      </c>
      <c r="C8" s="19">
        <v>19107</v>
      </c>
      <c r="D8" s="19">
        <v>18894</v>
      </c>
      <c r="E8" s="19">
        <v>18272</v>
      </c>
      <c r="F8" s="19">
        <f>SUM(F11:F33)</f>
        <v>16658</v>
      </c>
      <c r="G8" s="21"/>
      <c r="H8" s="18"/>
      <c r="I8" s="19"/>
      <c r="J8" s="19"/>
      <c r="K8" s="19"/>
      <c r="L8" s="22"/>
    </row>
    <row r="9" spans="1:12" ht="11.25">
      <c r="A9" s="17" t="s">
        <v>130</v>
      </c>
      <c r="B9" s="18">
        <v>6983</v>
      </c>
      <c r="C9" s="19">
        <v>6610</v>
      </c>
      <c r="D9" s="19">
        <v>6556</v>
      </c>
      <c r="E9" s="19">
        <v>6360</v>
      </c>
      <c r="F9" s="19">
        <f>SUM(F36:F41,F44:F52,F55:F57,L7,L10:L12,L15:L16,L19:L26,L29:L33,L36:L37,L40:L47,L50:L52,L55:L57)</f>
        <v>5935</v>
      </c>
      <c r="G9" s="20" t="s">
        <v>131</v>
      </c>
      <c r="H9" s="18">
        <v>321</v>
      </c>
      <c r="I9" s="19">
        <v>312</v>
      </c>
      <c r="J9" s="19">
        <v>314</v>
      </c>
      <c r="K9" s="19">
        <v>308</v>
      </c>
      <c r="L9" s="19">
        <f>SUM(L10:L12)</f>
        <v>289</v>
      </c>
    </row>
    <row r="10" spans="1:12" ht="11.25">
      <c r="A10" s="1"/>
      <c r="B10" s="18"/>
      <c r="C10" s="19"/>
      <c r="D10" s="19"/>
      <c r="E10" s="19"/>
      <c r="F10" s="19"/>
      <c r="G10" s="20" t="s">
        <v>8</v>
      </c>
      <c r="H10" s="18">
        <v>93</v>
      </c>
      <c r="I10" s="19">
        <v>92</v>
      </c>
      <c r="J10" s="19">
        <v>91</v>
      </c>
      <c r="K10" s="19">
        <v>91</v>
      </c>
      <c r="L10" s="19">
        <v>88</v>
      </c>
    </row>
    <row r="11" spans="1:12" ht="11.25">
      <c r="A11" s="17" t="s">
        <v>1</v>
      </c>
      <c r="B11" s="18">
        <v>5034</v>
      </c>
      <c r="C11" s="19">
        <v>4621</v>
      </c>
      <c r="D11" s="19">
        <v>4588</v>
      </c>
      <c r="E11" s="19">
        <v>4442</v>
      </c>
      <c r="F11" s="19">
        <v>3903</v>
      </c>
      <c r="G11" s="20" t="s">
        <v>9</v>
      </c>
      <c r="H11" s="18">
        <v>145</v>
      </c>
      <c r="I11" s="19">
        <v>141</v>
      </c>
      <c r="J11" s="19">
        <v>140</v>
      </c>
      <c r="K11" s="19">
        <v>136</v>
      </c>
      <c r="L11" s="19">
        <v>123</v>
      </c>
    </row>
    <row r="12" spans="1:12" ht="11.25">
      <c r="A12" s="17" t="s">
        <v>0</v>
      </c>
      <c r="B12" s="18">
        <v>4779</v>
      </c>
      <c r="C12" s="19">
        <v>4396</v>
      </c>
      <c r="D12" s="19">
        <v>4331</v>
      </c>
      <c r="E12" s="19">
        <v>4175</v>
      </c>
      <c r="F12" s="19">
        <v>3833</v>
      </c>
      <c r="G12" s="20" t="s">
        <v>10</v>
      </c>
      <c r="H12" s="18">
        <v>83</v>
      </c>
      <c r="I12" s="19">
        <v>79</v>
      </c>
      <c r="J12" s="19">
        <v>83</v>
      </c>
      <c r="K12" s="19">
        <v>81</v>
      </c>
      <c r="L12" s="19">
        <v>78</v>
      </c>
    </row>
    <row r="13" spans="1:12" ht="11.25">
      <c r="A13" s="17" t="s">
        <v>3</v>
      </c>
      <c r="B13" s="18">
        <v>1574</v>
      </c>
      <c r="C13" s="19">
        <v>1487</v>
      </c>
      <c r="D13" s="19">
        <v>1472</v>
      </c>
      <c r="E13" s="19">
        <v>1408</v>
      </c>
      <c r="F13" s="19">
        <v>1245</v>
      </c>
      <c r="G13" s="21"/>
      <c r="H13" s="18"/>
      <c r="I13" s="19"/>
      <c r="J13" s="19"/>
      <c r="K13" s="19"/>
      <c r="L13" s="22"/>
    </row>
    <row r="14" spans="1:12" ht="11.25">
      <c r="A14" s="17" t="s">
        <v>14</v>
      </c>
      <c r="B14" s="18">
        <v>109</v>
      </c>
      <c r="C14" s="19">
        <v>99</v>
      </c>
      <c r="D14" s="19">
        <v>99</v>
      </c>
      <c r="E14" s="19">
        <v>96</v>
      </c>
      <c r="F14" s="19">
        <v>87</v>
      </c>
      <c r="G14" s="20" t="s">
        <v>132</v>
      </c>
      <c r="H14" s="18">
        <v>364</v>
      </c>
      <c r="I14" s="19">
        <v>346</v>
      </c>
      <c r="J14" s="19">
        <v>347</v>
      </c>
      <c r="K14" s="19">
        <v>347</v>
      </c>
      <c r="L14" s="19">
        <f>SUM(L15:L16)</f>
        <v>330</v>
      </c>
    </row>
    <row r="15" spans="1:12" ht="11.25">
      <c r="A15" s="17" t="s">
        <v>16</v>
      </c>
      <c r="B15" s="18">
        <v>491</v>
      </c>
      <c r="C15" s="19">
        <v>471</v>
      </c>
      <c r="D15" s="19">
        <v>446</v>
      </c>
      <c r="E15" s="19">
        <v>447</v>
      </c>
      <c r="F15" s="19">
        <v>409</v>
      </c>
      <c r="G15" s="20" t="s">
        <v>11</v>
      </c>
      <c r="H15" s="18">
        <v>117</v>
      </c>
      <c r="I15" s="19">
        <v>118</v>
      </c>
      <c r="J15" s="19">
        <v>120</v>
      </c>
      <c r="K15" s="19">
        <v>125</v>
      </c>
      <c r="L15" s="19">
        <v>114</v>
      </c>
    </row>
    <row r="16" spans="2:12" ht="11.25">
      <c r="B16" s="24"/>
      <c r="G16" s="20" t="s">
        <v>12</v>
      </c>
      <c r="H16" s="18">
        <v>247</v>
      </c>
      <c r="I16" s="19">
        <v>228</v>
      </c>
      <c r="J16" s="19">
        <v>227</v>
      </c>
      <c r="K16" s="19">
        <v>222</v>
      </c>
      <c r="L16" s="19">
        <v>216</v>
      </c>
    </row>
    <row r="17" spans="1:12" ht="11.25">
      <c r="A17" s="25" t="s">
        <v>18</v>
      </c>
      <c r="B17" s="18">
        <v>642</v>
      </c>
      <c r="C17" s="19">
        <v>620</v>
      </c>
      <c r="D17" s="19">
        <v>611</v>
      </c>
      <c r="E17" s="19">
        <v>597</v>
      </c>
      <c r="F17" s="19">
        <v>565</v>
      </c>
      <c r="G17" s="21"/>
      <c r="H17" s="18"/>
      <c r="I17" s="19"/>
      <c r="J17" s="19"/>
      <c r="K17" s="19"/>
      <c r="L17" s="22"/>
    </row>
    <row r="18" spans="1:12" ht="11.25">
      <c r="A18" s="25" t="s">
        <v>20</v>
      </c>
      <c r="B18" s="18">
        <v>214</v>
      </c>
      <c r="C18" s="19">
        <v>202</v>
      </c>
      <c r="D18" s="19">
        <v>218</v>
      </c>
      <c r="E18" s="19">
        <v>207</v>
      </c>
      <c r="F18" s="19">
        <v>190</v>
      </c>
      <c r="G18" s="20" t="s">
        <v>133</v>
      </c>
      <c r="H18" s="18">
        <v>1355</v>
      </c>
      <c r="I18" s="19">
        <v>1268</v>
      </c>
      <c r="J18" s="19">
        <v>1279</v>
      </c>
      <c r="K18" s="19">
        <v>1268</v>
      </c>
      <c r="L18" s="19">
        <f>SUM(L19:L26)</f>
        <v>1197</v>
      </c>
    </row>
    <row r="19" spans="1:12" ht="11.25">
      <c r="A19" s="25" t="s">
        <v>22</v>
      </c>
      <c r="B19" s="18">
        <v>596</v>
      </c>
      <c r="C19" s="19">
        <v>557</v>
      </c>
      <c r="D19" s="19">
        <v>552</v>
      </c>
      <c r="E19" s="19">
        <v>540</v>
      </c>
      <c r="F19" s="19">
        <v>501</v>
      </c>
      <c r="G19" s="20" t="s">
        <v>13</v>
      </c>
      <c r="H19" s="18">
        <v>94</v>
      </c>
      <c r="I19" s="19">
        <v>89</v>
      </c>
      <c r="J19" s="19">
        <v>83</v>
      </c>
      <c r="K19" s="19">
        <v>81</v>
      </c>
      <c r="L19" s="19">
        <v>74</v>
      </c>
    </row>
    <row r="20" spans="1:12" ht="11.25">
      <c r="A20" s="25" t="s">
        <v>2</v>
      </c>
      <c r="B20" s="18">
        <v>1753</v>
      </c>
      <c r="C20" s="19">
        <v>1637</v>
      </c>
      <c r="D20" s="19">
        <v>1645</v>
      </c>
      <c r="E20" s="19">
        <v>1569</v>
      </c>
      <c r="F20" s="19">
        <v>1487</v>
      </c>
      <c r="G20" s="20" t="s">
        <v>15</v>
      </c>
      <c r="H20" s="18">
        <v>258</v>
      </c>
      <c r="I20" s="19">
        <v>243</v>
      </c>
      <c r="J20" s="19">
        <v>248</v>
      </c>
      <c r="K20" s="19">
        <v>256</v>
      </c>
      <c r="L20" s="19">
        <v>242</v>
      </c>
    </row>
    <row r="21" spans="1:12" ht="11.25">
      <c r="A21" s="25" t="s">
        <v>5</v>
      </c>
      <c r="B21" s="18">
        <v>402</v>
      </c>
      <c r="C21" s="19">
        <v>378</v>
      </c>
      <c r="D21" s="19">
        <v>374</v>
      </c>
      <c r="E21" s="19">
        <v>362</v>
      </c>
      <c r="F21" s="19">
        <v>316</v>
      </c>
      <c r="G21" s="20" t="s">
        <v>17</v>
      </c>
      <c r="H21" s="18">
        <v>293</v>
      </c>
      <c r="I21" s="19">
        <v>271</v>
      </c>
      <c r="J21" s="19">
        <v>278</v>
      </c>
      <c r="K21" s="19">
        <v>272</v>
      </c>
      <c r="L21" s="19">
        <v>258</v>
      </c>
    </row>
    <row r="22" spans="2:12" ht="11.25">
      <c r="B22" s="24"/>
      <c r="G22" s="20" t="s">
        <v>19</v>
      </c>
      <c r="H22" s="18">
        <v>353</v>
      </c>
      <c r="I22" s="19">
        <v>319</v>
      </c>
      <c r="J22" s="19">
        <v>319</v>
      </c>
      <c r="K22" s="19">
        <v>319</v>
      </c>
      <c r="L22" s="19">
        <v>296</v>
      </c>
    </row>
    <row r="23" spans="1:12" ht="11.25">
      <c r="A23" s="25" t="s">
        <v>26</v>
      </c>
      <c r="B23" s="18">
        <v>1055</v>
      </c>
      <c r="C23" s="19">
        <v>995</v>
      </c>
      <c r="D23" s="19">
        <v>987</v>
      </c>
      <c r="E23" s="19">
        <v>950</v>
      </c>
      <c r="F23" s="19">
        <v>881</v>
      </c>
      <c r="G23" s="20" t="s">
        <v>21</v>
      </c>
      <c r="H23" s="18">
        <v>206</v>
      </c>
      <c r="I23" s="19">
        <v>199</v>
      </c>
      <c r="J23" s="19">
        <v>198</v>
      </c>
      <c r="K23" s="19">
        <v>188</v>
      </c>
      <c r="L23" s="19">
        <v>181</v>
      </c>
    </row>
    <row r="24" spans="1:12" ht="11.25">
      <c r="A24" s="25" t="s">
        <v>28</v>
      </c>
      <c r="B24" s="18">
        <v>513</v>
      </c>
      <c r="C24" s="19">
        <v>480</v>
      </c>
      <c r="D24" s="19">
        <v>461</v>
      </c>
      <c r="E24" s="19">
        <v>458</v>
      </c>
      <c r="F24" s="19">
        <v>423</v>
      </c>
      <c r="G24" s="20" t="s">
        <v>23</v>
      </c>
      <c r="H24" s="18">
        <v>64</v>
      </c>
      <c r="I24" s="19">
        <v>61</v>
      </c>
      <c r="J24" s="19">
        <v>66</v>
      </c>
      <c r="K24" s="19">
        <v>63</v>
      </c>
      <c r="L24" s="19">
        <v>60</v>
      </c>
    </row>
    <row r="25" spans="1:12" ht="11.25">
      <c r="A25" s="25" t="s">
        <v>30</v>
      </c>
      <c r="B25" s="18">
        <v>733</v>
      </c>
      <c r="C25" s="19">
        <v>714</v>
      </c>
      <c r="D25" s="19">
        <v>690</v>
      </c>
      <c r="E25" s="19">
        <v>672</v>
      </c>
      <c r="F25" s="19">
        <v>628</v>
      </c>
      <c r="G25" s="20" t="s">
        <v>24</v>
      </c>
      <c r="H25" s="18">
        <v>60</v>
      </c>
      <c r="I25" s="19">
        <v>60</v>
      </c>
      <c r="J25" s="19">
        <v>61</v>
      </c>
      <c r="K25" s="19">
        <v>62</v>
      </c>
      <c r="L25" s="19">
        <v>61</v>
      </c>
    </row>
    <row r="26" spans="1:12" ht="11.25">
      <c r="A26" s="25" t="s">
        <v>32</v>
      </c>
      <c r="B26" s="18">
        <v>322</v>
      </c>
      <c r="C26" s="19">
        <v>316</v>
      </c>
      <c r="D26" s="19">
        <v>312</v>
      </c>
      <c r="E26" s="19">
        <v>299</v>
      </c>
      <c r="F26" s="19">
        <v>276</v>
      </c>
      <c r="G26" s="20" t="s">
        <v>25</v>
      </c>
      <c r="H26" s="18">
        <v>27</v>
      </c>
      <c r="I26" s="19">
        <v>26</v>
      </c>
      <c r="J26" s="19">
        <v>26</v>
      </c>
      <c r="K26" s="19">
        <v>27</v>
      </c>
      <c r="L26" s="19">
        <v>25</v>
      </c>
    </row>
    <row r="27" spans="1:12" ht="11.25">
      <c r="A27" s="25" t="s">
        <v>34</v>
      </c>
      <c r="B27" s="18">
        <v>381</v>
      </c>
      <c r="C27" s="19">
        <v>364</v>
      </c>
      <c r="D27" s="19">
        <v>350</v>
      </c>
      <c r="E27" s="19">
        <v>337</v>
      </c>
      <c r="F27" s="19">
        <v>325</v>
      </c>
      <c r="G27" s="21"/>
      <c r="H27" s="18"/>
      <c r="I27" s="19"/>
      <c r="J27" s="19"/>
      <c r="K27" s="19"/>
      <c r="L27" s="22"/>
    </row>
    <row r="28" spans="2:12" ht="11.25">
      <c r="B28" s="24"/>
      <c r="G28" s="20" t="s">
        <v>134</v>
      </c>
      <c r="H28" s="18">
        <v>850</v>
      </c>
      <c r="I28" s="19">
        <v>822</v>
      </c>
      <c r="J28" s="19">
        <v>833</v>
      </c>
      <c r="K28" s="19">
        <v>803</v>
      </c>
      <c r="L28" s="19">
        <f>SUM(L29:L33)</f>
        <v>762</v>
      </c>
    </row>
    <row r="29" spans="1:12" ht="11.25">
      <c r="A29" s="25" t="s">
        <v>36</v>
      </c>
      <c r="B29" s="18">
        <v>187</v>
      </c>
      <c r="C29" s="19">
        <v>173</v>
      </c>
      <c r="D29" s="19">
        <v>169</v>
      </c>
      <c r="E29" s="19">
        <v>166</v>
      </c>
      <c r="F29" s="19">
        <v>152</v>
      </c>
      <c r="G29" s="20" t="s">
        <v>27</v>
      </c>
      <c r="H29" s="18">
        <v>137</v>
      </c>
      <c r="I29" s="19">
        <v>126</v>
      </c>
      <c r="J29" s="19">
        <v>127</v>
      </c>
      <c r="K29" s="19">
        <v>120</v>
      </c>
      <c r="L29" s="19">
        <v>115</v>
      </c>
    </row>
    <row r="30" spans="1:12" ht="11.25">
      <c r="A30" s="25" t="s">
        <v>38</v>
      </c>
      <c r="B30" s="18">
        <v>951</v>
      </c>
      <c r="C30" s="19">
        <v>905</v>
      </c>
      <c r="D30" s="19">
        <v>902</v>
      </c>
      <c r="E30" s="19">
        <v>880</v>
      </c>
      <c r="F30" s="19">
        <v>814</v>
      </c>
      <c r="G30" s="20" t="s">
        <v>29</v>
      </c>
      <c r="H30" s="18">
        <v>152</v>
      </c>
      <c r="I30" s="19">
        <v>147</v>
      </c>
      <c r="J30" s="19">
        <v>165</v>
      </c>
      <c r="K30" s="19">
        <v>158</v>
      </c>
      <c r="L30" s="19">
        <v>153</v>
      </c>
    </row>
    <row r="31" spans="1:12" ht="11.25">
      <c r="A31" s="25" t="s">
        <v>40</v>
      </c>
      <c r="B31" s="18">
        <v>67</v>
      </c>
      <c r="C31" s="19">
        <v>56</v>
      </c>
      <c r="D31" s="19">
        <v>62</v>
      </c>
      <c r="E31" s="19">
        <v>62</v>
      </c>
      <c r="F31" s="19">
        <v>53</v>
      </c>
      <c r="G31" s="20" t="s">
        <v>31</v>
      </c>
      <c r="H31" s="18">
        <v>127</v>
      </c>
      <c r="I31" s="19">
        <v>129</v>
      </c>
      <c r="J31" s="19">
        <v>128</v>
      </c>
      <c r="K31" s="19">
        <v>125</v>
      </c>
      <c r="L31" s="19">
        <v>121</v>
      </c>
    </row>
    <row r="32" spans="1:12" ht="11.25">
      <c r="A32" s="25" t="s">
        <v>42</v>
      </c>
      <c r="B32" s="18">
        <v>252</v>
      </c>
      <c r="C32" s="19">
        <v>246</v>
      </c>
      <c r="D32" s="19">
        <v>244</v>
      </c>
      <c r="E32" s="19">
        <v>241</v>
      </c>
      <c r="F32" s="19">
        <v>227</v>
      </c>
      <c r="G32" s="20" t="s">
        <v>33</v>
      </c>
      <c r="H32" s="18">
        <v>228</v>
      </c>
      <c r="I32" s="19">
        <v>222</v>
      </c>
      <c r="J32" s="19">
        <v>218</v>
      </c>
      <c r="K32" s="19">
        <v>211</v>
      </c>
      <c r="L32" s="19">
        <v>197</v>
      </c>
    </row>
    <row r="33" spans="1:12" ht="11.25">
      <c r="A33" s="25" t="s">
        <v>4</v>
      </c>
      <c r="B33" s="18">
        <v>414</v>
      </c>
      <c r="C33" s="19">
        <v>390</v>
      </c>
      <c r="D33" s="19">
        <v>381</v>
      </c>
      <c r="E33" s="19">
        <v>364</v>
      </c>
      <c r="F33" s="19">
        <v>343</v>
      </c>
      <c r="G33" s="20" t="s">
        <v>35</v>
      </c>
      <c r="H33" s="18">
        <v>206</v>
      </c>
      <c r="I33" s="19">
        <v>198</v>
      </c>
      <c r="J33" s="19">
        <v>195</v>
      </c>
      <c r="K33" s="19">
        <v>189</v>
      </c>
      <c r="L33" s="19">
        <v>176</v>
      </c>
    </row>
    <row r="34" spans="1:12" ht="11.25">
      <c r="A34" s="26"/>
      <c r="B34" s="18"/>
      <c r="C34" s="19"/>
      <c r="D34" s="19"/>
      <c r="E34" s="19"/>
      <c r="F34" s="19"/>
      <c r="G34" s="21"/>
      <c r="H34" s="18"/>
      <c r="I34" s="19"/>
      <c r="J34" s="19"/>
      <c r="K34" s="19"/>
      <c r="L34" s="22"/>
    </row>
    <row r="35" spans="1:12" ht="11.25">
      <c r="A35" s="17" t="s">
        <v>77</v>
      </c>
      <c r="B35" s="18">
        <v>232</v>
      </c>
      <c r="C35" s="19">
        <v>219</v>
      </c>
      <c r="D35" s="19">
        <v>221</v>
      </c>
      <c r="E35" s="19">
        <v>216</v>
      </c>
      <c r="F35" s="19">
        <f>SUM(F36:F41)</f>
        <v>182</v>
      </c>
      <c r="G35" s="20" t="s">
        <v>135</v>
      </c>
      <c r="H35" s="18">
        <v>282</v>
      </c>
      <c r="I35" s="19">
        <v>260</v>
      </c>
      <c r="J35" s="19">
        <v>254</v>
      </c>
      <c r="K35" s="19">
        <v>243</v>
      </c>
      <c r="L35" s="19">
        <f>SUM(L36:L37)</f>
        <v>230</v>
      </c>
    </row>
    <row r="36" spans="1:12" ht="11.25">
      <c r="A36" s="17" t="s">
        <v>45</v>
      </c>
      <c r="B36" s="18">
        <v>35</v>
      </c>
      <c r="C36" s="19">
        <v>34</v>
      </c>
      <c r="D36" s="19">
        <v>34</v>
      </c>
      <c r="E36" s="19">
        <v>31</v>
      </c>
      <c r="F36" s="19">
        <v>27</v>
      </c>
      <c r="G36" s="20" t="s">
        <v>37</v>
      </c>
      <c r="H36" s="18">
        <v>214</v>
      </c>
      <c r="I36" s="19">
        <v>199</v>
      </c>
      <c r="J36" s="19">
        <v>197</v>
      </c>
      <c r="K36" s="19">
        <v>188</v>
      </c>
      <c r="L36" s="19">
        <v>178</v>
      </c>
    </row>
    <row r="37" spans="1:12" ht="11.25">
      <c r="A37" s="17" t="s">
        <v>47</v>
      </c>
      <c r="B37" s="18">
        <v>30</v>
      </c>
      <c r="C37" s="19">
        <v>29</v>
      </c>
      <c r="D37" s="19">
        <v>29</v>
      </c>
      <c r="E37" s="19">
        <v>30</v>
      </c>
      <c r="F37" s="19">
        <v>26</v>
      </c>
      <c r="G37" s="20" t="s">
        <v>39</v>
      </c>
      <c r="H37" s="18">
        <v>68</v>
      </c>
      <c r="I37" s="19">
        <v>61</v>
      </c>
      <c r="J37" s="19">
        <v>57</v>
      </c>
      <c r="K37" s="19">
        <v>55</v>
      </c>
      <c r="L37" s="19">
        <v>52</v>
      </c>
    </row>
    <row r="38" spans="1:12" ht="11.25">
      <c r="A38" s="17" t="s">
        <v>49</v>
      </c>
      <c r="B38" s="18">
        <v>41</v>
      </c>
      <c r="C38" s="19">
        <v>38</v>
      </c>
      <c r="D38" s="19">
        <v>38</v>
      </c>
      <c r="E38" s="19">
        <v>38</v>
      </c>
      <c r="F38" s="19">
        <v>33</v>
      </c>
      <c r="G38" s="21"/>
      <c r="H38" s="18"/>
      <c r="I38" s="19"/>
      <c r="J38" s="19"/>
      <c r="K38" s="19"/>
      <c r="L38" s="22"/>
    </row>
    <row r="39" spans="1:12" ht="11.25">
      <c r="A39" s="17" t="s">
        <v>51</v>
      </c>
      <c r="B39" s="18">
        <v>28</v>
      </c>
      <c r="C39" s="19">
        <v>24</v>
      </c>
      <c r="D39" s="19">
        <v>25</v>
      </c>
      <c r="E39" s="19">
        <v>24</v>
      </c>
      <c r="F39" s="19">
        <v>22</v>
      </c>
      <c r="G39" s="20" t="s">
        <v>136</v>
      </c>
      <c r="H39" s="18">
        <v>1484</v>
      </c>
      <c r="I39" s="19">
        <v>1388</v>
      </c>
      <c r="J39" s="19">
        <v>1329</v>
      </c>
      <c r="K39" s="19">
        <v>1292</v>
      </c>
      <c r="L39" s="19">
        <f>SUM(L40:L47)</f>
        <v>1200</v>
      </c>
    </row>
    <row r="40" spans="1:12" ht="11.25">
      <c r="A40" s="17" t="s">
        <v>53</v>
      </c>
      <c r="B40" s="18">
        <v>68</v>
      </c>
      <c r="C40" s="19">
        <v>64</v>
      </c>
      <c r="D40" s="19">
        <v>66</v>
      </c>
      <c r="E40" s="19">
        <v>64</v>
      </c>
      <c r="F40" s="19">
        <v>54</v>
      </c>
      <c r="G40" s="20" t="s">
        <v>41</v>
      </c>
      <c r="H40" s="18">
        <v>210</v>
      </c>
      <c r="I40" s="19">
        <v>198</v>
      </c>
      <c r="J40" s="19">
        <v>183</v>
      </c>
      <c r="K40" s="19">
        <v>182</v>
      </c>
      <c r="L40" s="19">
        <v>167</v>
      </c>
    </row>
    <row r="41" spans="1:12" ht="11.25">
      <c r="A41" s="17" t="s">
        <v>55</v>
      </c>
      <c r="B41" s="18">
        <v>30</v>
      </c>
      <c r="C41" s="19">
        <v>30</v>
      </c>
      <c r="D41" s="19">
        <v>29</v>
      </c>
      <c r="E41" s="19">
        <v>29</v>
      </c>
      <c r="F41" s="19">
        <v>20</v>
      </c>
      <c r="G41" s="20" t="s">
        <v>43</v>
      </c>
      <c r="H41" s="18">
        <v>445</v>
      </c>
      <c r="I41" s="19">
        <v>396</v>
      </c>
      <c r="J41" s="19">
        <v>364</v>
      </c>
      <c r="K41" s="19">
        <v>353</v>
      </c>
      <c r="L41" s="19">
        <v>321</v>
      </c>
    </row>
    <row r="42" spans="1:12" ht="11.25">
      <c r="A42" s="1"/>
      <c r="B42" s="18"/>
      <c r="C42" s="19"/>
      <c r="D42" s="19"/>
      <c r="E42" s="19"/>
      <c r="F42" s="19"/>
      <c r="G42" s="20" t="s">
        <v>44</v>
      </c>
      <c r="H42" s="18">
        <v>356</v>
      </c>
      <c r="I42" s="19">
        <v>349</v>
      </c>
      <c r="J42" s="19">
        <v>345</v>
      </c>
      <c r="K42" s="19">
        <v>339</v>
      </c>
      <c r="L42" s="19">
        <v>318</v>
      </c>
    </row>
    <row r="43" spans="1:12" ht="11.25">
      <c r="A43" s="17" t="s">
        <v>78</v>
      </c>
      <c r="B43" s="18">
        <v>659</v>
      </c>
      <c r="C43" s="19">
        <v>620</v>
      </c>
      <c r="D43" s="19">
        <v>623</v>
      </c>
      <c r="E43" s="19">
        <v>604</v>
      </c>
      <c r="F43" s="19">
        <f>SUM(F44:F52)</f>
        <v>558</v>
      </c>
      <c r="G43" s="20" t="s">
        <v>46</v>
      </c>
      <c r="H43" s="18">
        <v>264</v>
      </c>
      <c r="I43" s="19">
        <v>247</v>
      </c>
      <c r="J43" s="19">
        <v>245</v>
      </c>
      <c r="K43" s="19">
        <v>232</v>
      </c>
      <c r="L43" s="19">
        <v>219</v>
      </c>
    </row>
    <row r="44" spans="1:12" ht="11.25">
      <c r="A44" s="17" t="s">
        <v>57</v>
      </c>
      <c r="B44" s="18">
        <v>101</v>
      </c>
      <c r="C44" s="19">
        <v>94</v>
      </c>
      <c r="D44" s="19">
        <v>93</v>
      </c>
      <c r="E44" s="19">
        <v>96</v>
      </c>
      <c r="F44" s="19">
        <v>89</v>
      </c>
      <c r="G44" s="20" t="s">
        <v>48</v>
      </c>
      <c r="H44" s="18">
        <v>128</v>
      </c>
      <c r="I44" s="19">
        <v>120</v>
      </c>
      <c r="J44" s="19">
        <v>116</v>
      </c>
      <c r="K44" s="19">
        <v>115</v>
      </c>
      <c r="L44" s="19">
        <v>113</v>
      </c>
    </row>
    <row r="45" spans="1:12" ht="11.25">
      <c r="A45" s="17" t="s">
        <v>59</v>
      </c>
      <c r="B45" s="18">
        <v>88</v>
      </c>
      <c r="C45" s="19">
        <v>75</v>
      </c>
      <c r="D45" s="19">
        <v>76</v>
      </c>
      <c r="E45" s="19">
        <v>74</v>
      </c>
      <c r="F45" s="19">
        <v>61</v>
      </c>
      <c r="G45" s="20" t="s">
        <v>50</v>
      </c>
      <c r="H45" s="18">
        <v>15</v>
      </c>
      <c r="I45" s="19">
        <v>15</v>
      </c>
      <c r="J45" s="19">
        <v>14</v>
      </c>
      <c r="K45" s="19">
        <v>14</v>
      </c>
      <c r="L45" s="19">
        <v>12</v>
      </c>
    </row>
    <row r="46" spans="1:12" ht="11.25">
      <c r="A46" s="17" t="s">
        <v>61</v>
      </c>
      <c r="B46" s="18">
        <v>35</v>
      </c>
      <c r="C46" s="19">
        <v>32</v>
      </c>
      <c r="D46" s="19">
        <v>32</v>
      </c>
      <c r="E46" s="19">
        <v>31</v>
      </c>
      <c r="F46" s="19">
        <v>29</v>
      </c>
      <c r="G46" s="20" t="s">
        <v>52</v>
      </c>
      <c r="H46" s="18">
        <v>34</v>
      </c>
      <c r="I46" s="19">
        <v>36</v>
      </c>
      <c r="J46" s="19">
        <v>33</v>
      </c>
      <c r="K46" s="19">
        <v>30</v>
      </c>
      <c r="L46" s="19">
        <v>27</v>
      </c>
    </row>
    <row r="47" spans="1:12" ht="11.25">
      <c r="A47" s="17" t="s">
        <v>63</v>
      </c>
      <c r="B47" s="18">
        <v>26</v>
      </c>
      <c r="C47" s="19">
        <v>23</v>
      </c>
      <c r="D47" s="19">
        <v>22</v>
      </c>
      <c r="E47" s="19">
        <v>21</v>
      </c>
      <c r="F47" s="19">
        <v>19</v>
      </c>
      <c r="G47" s="20" t="s">
        <v>54</v>
      </c>
      <c r="H47" s="18">
        <v>32</v>
      </c>
      <c r="I47" s="19">
        <v>27</v>
      </c>
      <c r="J47" s="19">
        <v>29</v>
      </c>
      <c r="K47" s="19">
        <v>27</v>
      </c>
      <c r="L47" s="19">
        <v>23</v>
      </c>
    </row>
    <row r="48" spans="1:12" ht="11.25">
      <c r="A48" s="17" t="s">
        <v>65</v>
      </c>
      <c r="B48" s="18">
        <v>135</v>
      </c>
      <c r="C48" s="19">
        <v>132</v>
      </c>
      <c r="D48" s="19">
        <v>130</v>
      </c>
      <c r="E48" s="19">
        <v>124</v>
      </c>
      <c r="F48" s="19">
        <v>119</v>
      </c>
      <c r="G48" s="21"/>
      <c r="H48" s="18"/>
      <c r="I48" s="19"/>
      <c r="J48" s="19"/>
      <c r="K48" s="19"/>
      <c r="L48" s="22"/>
    </row>
    <row r="49" spans="1:12" ht="11.25">
      <c r="A49" s="17" t="s">
        <v>67</v>
      </c>
      <c r="B49" s="18">
        <v>94</v>
      </c>
      <c r="C49" s="19">
        <v>90</v>
      </c>
      <c r="D49" s="19">
        <v>91</v>
      </c>
      <c r="E49" s="19">
        <v>87</v>
      </c>
      <c r="F49" s="19">
        <v>81</v>
      </c>
      <c r="G49" s="20" t="s">
        <v>137</v>
      </c>
      <c r="H49" s="18">
        <v>411</v>
      </c>
      <c r="I49" s="19">
        <v>396</v>
      </c>
      <c r="J49" s="19">
        <v>388</v>
      </c>
      <c r="K49" s="19">
        <v>359</v>
      </c>
      <c r="L49" s="19">
        <f>SUM(L50:L52)</f>
        <v>329</v>
      </c>
    </row>
    <row r="50" spans="1:12" ht="11.25">
      <c r="A50" s="17" t="s">
        <v>68</v>
      </c>
      <c r="B50" s="18">
        <v>99</v>
      </c>
      <c r="C50" s="19">
        <v>95</v>
      </c>
      <c r="D50" s="19">
        <v>100</v>
      </c>
      <c r="E50" s="19">
        <v>93</v>
      </c>
      <c r="F50" s="19">
        <v>88</v>
      </c>
      <c r="G50" s="20" t="s">
        <v>56</v>
      </c>
      <c r="H50" s="18">
        <v>87</v>
      </c>
      <c r="I50" s="19">
        <v>85</v>
      </c>
      <c r="J50" s="19">
        <v>85</v>
      </c>
      <c r="K50" s="19">
        <v>80</v>
      </c>
      <c r="L50" s="19">
        <v>76</v>
      </c>
    </row>
    <row r="51" spans="1:12" ht="11.25">
      <c r="A51" s="17" t="s">
        <v>79</v>
      </c>
      <c r="B51" s="18">
        <v>40</v>
      </c>
      <c r="C51" s="19">
        <v>40</v>
      </c>
      <c r="D51" s="19">
        <v>40</v>
      </c>
      <c r="E51" s="19">
        <v>40</v>
      </c>
      <c r="F51" s="19">
        <v>37</v>
      </c>
      <c r="G51" s="20" t="s">
        <v>58</v>
      </c>
      <c r="H51" s="18">
        <v>210</v>
      </c>
      <c r="I51" s="19">
        <v>200</v>
      </c>
      <c r="J51" s="19">
        <v>193</v>
      </c>
      <c r="K51" s="19">
        <v>177</v>
      </c>
      <c r="L51" s="19">
        <v>160</v>
      </c>
    </row>
    <row r="52" spans="1:12" ht="11.25">
      <c r="A52" s="17" t="s">
        <v>69</v>
      </c>
      <c r="B52" s="18">
        <v>41</v>
      </c>
      <c r="C52" s="19">
        <v>39</v>
      </c>
      <c r="D52" s="19">
        <v>39</v>
      </c>
      <c r="E52" s="19">
        <v>38</v>
      </c>
      <c r="F52" s="19">
        <v>35</v>
      </c>
      <c r="G52" s="20" t="s">
        <v>60</v>
      </c>
      <c r="H52" s="18">
        <v>114</v>
      </c>
      <c r="I52" s="19">
        <v>111</v>
      </c>
      <c r="J52" s="19">
        <v>110</v>
      </c>
      <c r="K52" s="19">
        <v>102</v>
      </c>
      <c r="L52" s="19">
        <v>93</v>
      </c>
    </row>
    <row r="53" spans="1:12" ht="11.25">
      <c r="A53" s="1"/>
      <c r="B53" s="18"/>
      <c r="C53" s="19"/>
      <c r="D53" s="19"/>
      <c r="E53" s="19"/>
      <c r="F53" s="19"/>
      <c r="G53" s="21"/>
      <c r="H53" s="18"/>
      <c r="I53" s="19"/>
      <c r="J53" s="19"/>
      <c r="K53" s="19"/>
      <c r="L53" s="22"/>
    </row>
    <row r="54" spans="1:12" ht="11.25">
      <c r="A54" s="17" t="s">
        <v>80</v>
      </c>
      <c r="B54" s="18">
        <v>624</v>
      </c>
      <c r="C54" s="19">
        <v>601</v>
      </c>
      <c r="D54" s="19">
        <v>590</v>
      </c>
      <c r="E54" s="19">
        <v>555</v>
      </c>
      <c r="F54" s="19">
        <f>SUM(F55:F57)</f>
        <v>513</v>
      </c>
      <c r="G54" s="20" t="s">
        <v>138</v>
      </c>
      <c r="H54" s="18">
        <v>319</v>
      </c>
      <c r="I54" s="19">
        <v>300</v>
      </c>
      <c r="J54" s="19">
        <v>300</v>
      </c>
      <c r="K54" s="19">
        <v>287</v>
      </c>
      <c r="L54" s="19">
        <f>SUM(L55:L57)</f>
        <v>268</v>
      </c>
    </row>
    <row r="55" spans="1:12" ht="11.25">
      <c r="A55" s="17" t="s">
        <v>70</v>
      </c>
      <c r="B55" s="18">
        <v>241</v>
      </c>
      <c r="C55" s="19">
        <v>229</v>
      </c>
      <c r="D55" s="19">
        <v>235</v>
      </c>
      <c r="E55" s="19">
        <v>217</v>
      </c>
      <c r="F55" s="19">
        <v>198</v>
      </c>
      <c r="G55" s="20" t="s">
        <v>62</v>
      </c>
      <c r="H55" s="18">
        <v>127</v>
      </c>
      <c r="I55" s="19">
        <v>124</v>
      </c>
      <c r="J55" s="19">
        <v>125</v>
      </c>
      <c r="K55" s="19">
        <v>117</v>
      </c>
      <c r="L55" s="19">
        <v>106</v>
      </c>
    </row>
    <row r="56" spans="1:12" ht="11.25">
      <c r="A56" s="17" t="s">
        <v>71</v>
      </c>
      <c r="B56" s="18">
        <v>283</v>
      </c>
      <c r="C56" s="19">
        <v>274</v>
      </c>
      <c r="D56" s="19">
        <v>257</v>
      </c>
      <c r="E56" s="19">
        <v>247</v>
      </c>
      <c r="F56" s="19">
        <v>226</v>
      </c>
      <c r="G56" s="20" t="s">
        <v>64</v>
      </c>
      <c r="H56" s="18">
        <v>102</v>
      </c>
      <c r="I56" s="19">
        <v>100</v>
      </c>
      <c r="J56" s="19">
        <v>97</v>
      </c>
      <c r="K56" s="19">
        <v>96</v>
      </c>
      <c r="L56" s="19">
        <v>90</v>
      </c>
    </row>
    <row r="57" spans="1:12" ht="11.25">
      <c r="A57" s="17" t="s">
        <v>72</v>
      </c>
      <c r="B57" s="18">
        <v>100</v>
      </c>
      <c r="C57" s="19">
        <v>98</v>
      </c>
      <c r="D57" s="19">
        <v>98</v>
      </c>
      <c r="E57" s="19">
        <v>91</v>
      </c>
      <c r="F57" s="19">
        <v>89</v>
      </c>
      <c r="G57" s="20" t="s">
        <v>66</v>
      </c>
      <c r="H57" s="18">
        <v>90</v>
      </c>
      <c r="I57" s="19">
        <v>76</v>
      </c>
      <c r="J57" s="19">
        <v>78</v>
      </c>
      <c r="K57" s="19">
        <v>74</v>
      </c>
      <c r="L57" s="19">
        <v>72</v>
      </c>
    </row>
    <row r="58" spans="1:12" ht="11.25">
      <c r="A58" s="27"/>
      <c r="B58" s="28"/>
      <c r="C58" s="29"/>
      <c r="D58" s="29"/>
      <c r="E58" s="29"/>
      <c r="F58" s="29"/>
      <c r="G58" s="30"/>
      <c r="H58" s="28"/>
      <c r="I58" s="29"/>
      <c r="J58" s="29"/>
      <c r="K58" s="29"/>
      <c r="L58" s="31"/>
    </row>
    <row r="60" ht="11.25" customHeight="1"/>
  </sheetData>
  <mergeCells count="4">
    <mergeCell ref="A3:A4"/>
    <mergeCell ref="B3:F3"/>
    <mergeCell ref="G3:G4"/>
    <mergeCell ref="H3:L3"/>
  </mergeCells>
  <printOptions horizontalCentered="1"/>
  <pageMargins left="0.5511811023622047" right="0.5511811023622047" top="0.984251968503937" bottom="1.34" header="0" footer="0.55"/>
  <pageSetup fitToHeight="0" fitToWidth="0" horizontalDpi="300" verticalDpi="300" orientation="portrait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8"/>
  <sheetViews>
    <sheetView workbookViewId="0" topLeftCell="A1">
      <selection activeCell="A1" sqref="A1:IV16384"/>
    </sheetView>
  </sheetViews>
  <sheetFormatPr defaultColWidth="7.50390625" defaultRowHeight="13.5"/>
  <cols>
    <col min="1" max="1" width="10.625" style="36" customWidth="1"/>
    <col min="2" max="6" width="8.25390625" style="34" bestFit="1" customWidth="1"/>
    <col min="7" max="7" width="10.625" style="23" customWidth="1"/>
    <col min="8" max="12" width="7.125" style="34" customWidth="1"/>
    <col min="13" max="16384" width="7.50390625" style="34" customWidth="1"/>
  </cols>
  <sheetData>
    <row r="1" spans="1:12" ht="11.25">
      <c r="A1" s="32" t="s">
        <v>147</v>
      </c>
      <c r="B1" s="33"/>
      <c r="C1" s="33"/>
      <c r="D1" s="33"/>
      <c r="E1" s="33"/>
      <c r="F1" s="33"/>
      <c r="G1" s="3"/>
      <c r="H1" s="33"/>
      <c r="I1" s="33"/>
      <c r="J1" s="33"/>
      <c r="K1" s="33"/>
      <c r="L1" s="33"/>
    </row>
    <row r="2" spans="1:12" ht="10.5">
      <c r="A2" s="35"/>
      <c r="B2" s="35"/>
      <c r="C2" s="35"/>
      <c r="D2" s="35"/>
      <c r="E2" s="35"/>
      <c r="F2" s="35"/>
      <c r="G2" s="5"/>
      <c r="H2" s="35"/>
      <c r="I2" s="35"/>
      <c r="J2" s="35"/>
      <c r="K2" s="35"/>
      <c r="L2" s="35"/>
    </row>
    <row r="3" spans="1:12" ht="12" customHeight="1">
      <c r="A3" s="6" t="s">
        <v>6</v>
      </c>
      <c r="B3" s="7" t="s">
        <v>148</v>
      </c>
      <c r="C3" s="8"/>
      <c r="D3" s="8"/>
      <c r="E3" s="8"/>
      <c r="F3" s="8"/>
      <c r="G3" s="9" t="s">
        <v>149</v>
      </c>
      <c r="H3" s="7" t="s">
        <v>148</v>
      </c>
      <c r="I3" s="8"/>
      <c r="J3" s="8"/>
      <c r="K3" s="8"/>
      <c r="L3" s="8"/>
    </row>
    <row r="4" spans="1:12" ht="12" customHeight="1">
      <c r="A4" s="10"/>
      <c r="B4" s="11" t="s">
        <v>73</v>
      </c>
      <c r="C4" s="11" t="s">
        <v>139</v>
      </c>
      <c r="D4" s="11" t="s">
        <v>140</v>
      </c>
      <c r="E4" s="11" t="s">
        <v>141</v>
      </c>
      <c r="F4" s="11" t="s">
        <v>150</v>
      </c>
      <c r="G4" s="12"/>
      <c r="H4" s="11" t="s">
        <v>73</v>
      </c>
      <c r="I4" s="11" t="s">
        <v>139</v>
      </c>
      <c r="J4" s="11" t="s">
        <v>140</v>
      </c>
      <c r="K4" s="11" t="s">
        <v>141</v>
      </c>
      <c r="L4" s="11" t="s">
        <v>150</v>
      </c>
    </row>
    <row r="5" spans="1:12" ht="12" customHeight="1">
      <c r="A5" s="13"/>
      <c r="B5" s="14"/>
      <c r="C5" s="15"/>
      <c r="D5" s="15"/>
      <c r="E5" s="15"/>
      <c r="F5" s="15"/>
      <c r="G5" s="16"/>
      <c r="H5" s="14"/>
      <c r="I5" s="15"/>
      <c r="J5" s="15"/>
      <c r="K5" s="15"/>
      <c r="L5" s="15"/>
    </row>
    <row r="6" spans="1:12" ht="12" customHeight="1">
      <c r="A6" s="17" t="s">
        <v>75</v>
      </c>
      <c r="B6" s="18">
        <v>490530</v>
      </c>
      <c r="C6" s="19">
        <v>482098</v>
      </c>
      <c r="D6" s="19">
        <v>476822</v>
      </c>
      <c r="E6" s="19">
        <v>459528</v>
      </c>
      <c r="F6" s="19">
        <f>SUM(F8:F9)</f>
        <v>451808</v>
      </c>
      <c r="G6" s="20" t="s">
        <v>151</v>
      </c>
      <c r="H6" s="18">
        <v>1586</v>
      </c>
      <c r="I6" s="19">
        <v>1603</v>
      </c>
      <c r="J6" s="19">
        <v>1552</v>
      </c>
      <c r="K6" s="19">
        <v>1454</v>
      </c>
      <c r="L6" s="19">
        <f>L7</f>
        <v>1389</v>
      </c>
    </row>
    <row r="7" spans="1:12" ht="12" customHeight="1">
      <c r="A7" s="1"/>
      <c r="B7" s="18"/>
      <c r="C7" s="19"/>
      <c r="D7" s="19"/>
      <c r="E7" s="19"/>
      <c r="F7" s="19"/>
      <c r="G7" s="20" t="s">
        <v>152</v>
      </c>
      <c r="H7" s="18">
        <v>1586</v>
      </c>
      <c r="I7" s="19">
        <v>1603</v>
      </c>
      <c r="J7" s="19">
        <v>1552</v>
      </c>
      <c r="K7" s="19">
        <v>1454</v>
      </c>
      <c r="L7" s="19">
        <v>1389</v>
      </c>
    </row>
    <row r="8" spans="1:12" ht="12" customHeight="1">
      <c r="A8" s="17" t="s">
        <v>76</v>
      </c>
      <c r="B8" s="18">
        <v>361920</v>
      </c>
      <c r="C8" s="19">
        <v>355031</v>
      </c>
      <c r="D8" s="19">
        <v>349317</v>
      </c>
      <c r="E8" s="19">
        <v>335401</v>
      </c>
      <c r="F8" s="19">
        <f>SUM(F11:F33)</f>
        <v>328364</v>
      </c>
      <c r="G8" s="21"/>
      <c r="H8" s="18"/>
      <c r="I8" s="19"/>
      <c r="J8" s="19"/>
      <c r="K8" s="19"/>
      <c r="L8" s="22"/>
    </row>
    <row r="9" spans="1:12" ht="12" customHeight="1">
      <c r="A9" s="17" t="s">
        <v>153</v>
      </c>
      <c r="B9" s="18">
        <v>128610</v>
      </c>
      <c r="C9" s="19">
        <v>127067</v>
      </c>
      <c r="D9" s="19">
        <v>127505</v>
      </c>
      <c r="E9" s="19">
        <v>124127</v>
      </c>
      <c r="F9" s="19">
        <f>SUM(F36:F41,F44:F52,F55:F57,L7,L10:L12,L15:L16,L19:L26,L29:L33,L36:L37,L40:L47,L50:L52,L55:L57)</f>
        <v>123444</v>
      </c>
      <c r="G9" s="20" t="s">
        <v>85</v>
      </c>
      <c r="H9" s="18">
        <v>8950</v>
      </c>
      <c r="I9" s="19">
        <v>9034</v>
      </c>
      <c r="J9" s="19">
        <v>8727</v>
      </c>
      <c r="K9" s="19">
        <v>8696</v>
      </c>
      <c r="L9" s="19">
        <f>SUM(L10:L12)</f>
        <v>8352</v>
      </c>
    </row>
    <row r="10" spans="1:12" ht="12" customHeight="1">
      <c r="A10" s="1"/>
      <c r="B10" s="18"/>
      <c r="C10" s="19"/>
      <c r="D10" s="19"/>
      <c r="E10" s="19"/>
      <c r="F10" s="19"/>
      <c r="G10" s="20" t="s">
        <v>86</v>
      </c>
      <c r="H10" s="18">
        <v>3223</v>
      </c>
      <c r="I10" s="19">
        <v>3345</v>
      </c>
      <c r="J10" s="19">
        <v>3108</v>
      </c>
      <c r="K10" s="19">
        <v>3196</v>
      </c>
      <c r="L10" s="19">
        <v>3011</v>
      </c>
    </row>
    <row r="11" spans="1:12" ht="12" customHeight="1">
      <c r="A11" s="17" t="s">
        <v>1</v>
      </c>
      <c r="B11" s="18">
        <v>61525</v>
      </c>
      <c r="C11" s="19">
        <v>59378</v>
      </c>
      <c r="D11" s="19">
        <v>57042</v>
      </c>
      <c r="E11" s="19">
        <v>54170</v>
      </c>
      <c r="F11" s="19">
        <v>51402</v>
      </c>
      <c r="G11" s="20" t="s">
        <v>87</v>
      </c>
      <c r="H11" s="18">
        <v>4547</v>
      </c>
      <c r="I11" s="19">
        <v>4501</v>
      </c>
      <c r="J11" s="19">
        <v>4420</v>
      </c>
      <c r="K11" s="19">
        <v>4353</v>
      </c>
      <c r="L11" s="19">
        <v>4217</v>
      </c>
    </row>
    <row r="12" spans="1:12" ht="12" customHeight="1">
      <c r="A12" s="17" t="s">
        <v>0</v>
      </c>
      <c r="B12" s="18">
        <v>73965</v>
      </c>
      <c r="C12" s="19">
        <v>71062</v>
      </c>
      <c r="D12" s="19">
        <v>71082</v>
      </c>
      <c r="E12" s="19">
        <v>68918</v>
      </c>
      <c r="F12" s="19">
        <v>67643</v>
      </c>
      <c r="G12" s="20" t="s">
        <v>88</v>
      </c>
      <c r="H12" s="18">
        <v>1180</v>
      </c>
      <c r="I12" s="19">
        <v>1188</v>
      </c>
      <c r="J12" s="19">
        <v>1199</v>
      </c>
      <c r="K12" s="19">
        <v>1147</v>
      </c>
      <c r="L12" s="19">
        <v>1124</v>
      </c>
    </row>
    <row r="13" spans="1:12" ht="12" customHeight="1">
      <c r="A13" s="17" t="s">
        <v>3</v>
      </c>
      <c r="B13" s="18">
        <v>25999</v>
      </c>
      <c r="C13" s="19">
        <v>26248</v>
      </c>
      <c r="D13" s="19">
        <v>23716</v>
      </c>
      <c r="E13" s="19">
        <v>22435</v>
      </c>
      <c r="F13" s="19">
        <v>22062</v>
      </c>
      <c r="G13" s="21"/>
      <c r="H13" s="18"/>
      <c r="I13" s="19"/>
      <c r="J13" s="19"/>
      <c r="K13" s="19"/>
      <c r="L13" s="22"/>
    </row>
    <row r="14" spans="1:12" ht="12" customHeight="1">
      <c r="A14" s="17" t="s">
        <v>14</v>
      </c>
      <c r="B14" s="18">
        <v>578</v>
      </c>
      <c r="C14" s="19">
        <v>561</v>
      </c>
      <c r="D14" s="19">
        <v>533</v>
      </c>
      <c r="E14" s="19">
        <v>502</v>
      </c>
      <c r="F14" s="19">
        <v>466</v>
      </c>
      <c r="G14" s="20" t="s">
        <v>89</v>
      </c>
      <c r="H14" s="18">
        <v>7229</v>
      </c>
      <c r="I14" s="19">
        <v>7307</v>
      </c>
      <c r="J14" s="19">
        <v>7471</v>
      </c>
      <c r="K14" s="19">
        <v>7505</v>
      </c>
      <c r="L14" s="19">
        <f>SUM(L15:L16)</f>
        <v>7713</v>
      </c>
    </row>
    <row r="15" spans="1:12" ht="12" customHeight="1">
      <c r="A15" s="25" t="s">
        <v>16</v>
      </c>
      <c r="B15" s="18">
        <v>10538</v>
      </c>
      <c r="C15" s="19">
        <v>10327</v>
      </c>
      <c r="D15" s="19">
        <v>8959</v>
      </c>
      <c r="E15" s="19">
        <v>9198</v>
      </c>
      <c r="F15" s="19">
        <v>8706</v>
      </c>
      <c r="G15" s="20" t="s">
        <v>90</v>
      </c>
      <c r="H15" s="18">
        <v>1381</v>
      </c>
      <c r="I15" s="19">
        <v>1522</v>
      </c>
      <c r="J15" s="19">
        <v>1627</v>
      </c>
      <c r="K15" s="19">
        <v>1644</v>
      </c>
      <c r="L15" s="19">
        <v>1651</v>
      </c>
    </row>
    <row r="16" spans="2:12" ht="12" customHeight="1">
      <c r="B16" s="37"/>
      <c r="G16" s="20" t="s">
        <v>91</v>
      </c>
      <c r="H16" s="18">
        <v>5848</v>
      </c>
      <c r="I16" s="19">
        <v>5785</v>
      </c>
      <c r="J16" s="19">
        <v>5844</v>
      </c>
      <c r="K16" s="19">
        <v>5861</v>
      </c>
      <c r="L16" s="19">
        <v>6062</v>
      </c>
    </row>
    <row r="17" spans="1:12" ht="12" customHeight="1">
      <c r="A17" s="25" t="s">
        <v>18</v>
      </c>
      <c r="B17" s="18">
        <v>15502</v>
      </c>
      <c r="C17" s="19">
        <v>15680</v>
      </c>
      <c r="D17" s="19">
        <v>16896</v>
      </c>
      <c r="E17" s="19">
        <v>16833</v>
      </c>
      <c r="F17" s="19">
        <v>16941</v>
      </c>
      <c r="G17" s="21"/>
      <c r="H17" s="18"/>
      <c r="I17" s="19"/>
      <c r="J17" s="19"/>
      <c r="K17" s="19"/>
      <c r="L17" s="22"/>
    </row>
    <row r="18" spans="1:12" ht="12" customHeight="1">
      <c r="A18" s="25" t="s">
        <v>20</v>
      </c>
      <c r="B18" s="18">
        <v>1555</v>
      </c>
      <c r="C18" s="19">
        <v>1506</v>
      </c>
      <c r="D18" s="19">
        <v>1665</v>
      </c>
      <c r="E18" s="19">
        <v>1423</v>
      </c>
      <c r="F18" s="19">
        <v>1418</v>
      </c>
      <c r="G18" s="20" t="s">
        <v>92</v>
      </c>
      <c r="H18" s="18">
        <v>23446</v>
      </c>
      <c r="I18" s="19">
        <v>22781</v>
      </c>
      <c r="J18" s="19">
        <v>23421</v>
      </c>
      <c r="K18" s="19">
        <v>23371</v>
      </c>
      <c r="L18" s="19">
        <f>SUM(L19:L26)</f>
        <v>23052</v>
      </c>
    </row>
    <row r="19" spans="1:12" ht="12" customHeight="1">
      <c r="A19" s="25" t="s">
        <v>22</v>
      </c>
      <c r="B19" s="18">
        <v>10595</v>
      </c>
      <c r="C19" s="19">
        <v>10122</v>
      </c>
      <c r="D19" s="19">
        <v>9759</v>
      </c>
      <c r="E19" s="19">
        <v>9542</v>
      </c>
      <c r="F19" s="19">
        <v>9093</v>
      </c>
      <c r="G19" s="20" t="s">
        <v>93</v>
      </c>
      <c r="H19" s="18">
        <v>998</v>
      </c>
      <c r="I19" s="19">
        <v>1066</v>
      </c>
      <c r="J19" s="19">
        <v>1074</v>
      </c>
      <c r="K19" s="19">
        <v>1108</v>
      </c>
      <c r="L19" s="19">
        <v>1024</v>
      </c>
    </row>
    <row r="20" spans="1:12" ht="12" customHeight="1">
      <c r="A20" s="25" t="s">
        <v>2</v>
      </c>
      <c r="B20" s="18">
        <v>43203</v>
      </c>
      <c r="C20" s="19">
        <v>42027</v>
      </c>
      <c r="D20" s="19">
        <v>41340</v>
      </c>
      <c r="E20" s="19">
        <v>39200</v>
      </c>
      <c r="F20" s="19">
        <v>38866</v>
      </c>
      <c r="G20" s="20" t="s">
        <v>94</v>
      </c>
      <c r="H20" s="18">
        <v>4777</v>
      </c>
      <c r="I20" s="19">
        <v>4912</v>
      </c>
      <c r="J20" s="19">
        <v>4907</v>
      </c>
      <c r="K20" s="19">
        <v>5106</v>
      </c>
      <c r="L20" s="19">
        <v>5104</v>
      </c>
    </row>
    <row r="21" spans="1:12" ht="12" customHeight="1">
      <c r="A21" s="25" t="s">
        <v>5</v>
      </c>
      <c r="B21" s="18">
        <v>18806</v>
      </c>
      <c r="C21" s="19">
        <v>18938</v>
      </c>
      <c r="D21" s="19">
        <v>19240</v>
      </c>
      <c r="E21" s="19">
        <v>17480</v>
      </c>
      <c r="F21" s="19">
        <v>17192</v>
      </c>
      <c r="G21" s="20" t="s">
        <v>95</v>
      </c>
      <c r="H21" s="18">
        <v>5744</v>
      </c>
      <c r="I21" s="19">
        <v>5544</v>
      </c>
      <c r="J21" s="19">
        <v>5594</v>
      </c>
      <c r="K21" s="19">
        <v>5529</v>
      </c>
      <c r="L21" s="19">
        <v>5493</v>
      </c>
    </row>
    <row r="22" spans="2:12" ht="12" customHeight="1">
      <c r="B22" s="37"/>
      <c r="G22" s="20" t="s">
        <v>96</v>
      </c>
      <c r="H22" s="18">
        <v>7443</v>
      </c>
      <c r="I22" s="19">
        <v>6839</v>
      </c>
      <c r="J22" s="19">
        <v>7387</v>
      </c>
      <c r="K22" s="19">
        <v>7223</v>
      </c>
      <c r="L22" s="19">
        <v>7225</v>
      </c>
    </row>
    <row r="23" spans="1:12" ht="12" customHeight="1">
      <c r="A23" s="25" t="s">
        <v>26</v>
      </c>
      <c r="B23" s="18">
        <v>13427</v>
      </c>
      <c r="C23" s="19">
        <v>12785</v>
      </c>
      <c r="D23" s="19">
        <v>12994</v>
      </c>
      <c r="E23" s="19">
        <v>12710</v>
      </c>
      <c r="F23" s="19">
        <v>12295</v>
      </c>
      <c r="G23" s="20" t="s">
        <v>97</v>
      </c>
      <c r="H23" s="18">
        <v>2963</v>
      </c>
      <c r="I23" s="19">
        <v>2896</v>
      </c>
      <c r="J23" s="19">
        <v>2842</v>
      </c>
      <c r="K23" s="19">
        <v>2755</v>
      </c>
      <c r="L23" s="19">
        <v>2685</v>
      </c>
    </row>
    <row r="24" spans="1:12" ht="12" customHeight="1">
      <c r="A24" s="25" t="s">
        <v>28</v>
      </c>
      <c r="B24" s="18">
        <v>11823</v>
      </c>
      <c r="C24" s="19">
        <v>11844</v>
      </c>
      <c r="D24" s="19">
        <v>11491</v>
      </c>
      <c r="E24" s="19">
        <v>11734</v>
      </c>
      <c r="F24" s="19">
        <v>11402</v>
      </c>
      <c r="G24" s="20" t="s">
        <v>98</v>
      </c>
      <c r="H24" s="18">
        <v>748</v>
      </c>
      <c r="I24" s="19">
        <v>764</v>
      </c>
      <c r="J24" s="19">
        <v>825</v>
      </c>
      <c r="K24" s="19">
        <v>833</v>
      </c>
      <c r="L24" s="19">
        <v>709</v>
      </c>
    </row>
    <row r="25" spans="1:12" ht="12" customHeight="1">
      <c r="A25" s="25" t="s">
        <v>30</v>
      </c>
      <c r="B25" s="18">
        <v>13405</v>
      </c>
      <c r="C25" s="19">
        <v>13418</v>
      </c>
      <c r="D25" s="19">
        <v>13515</v>
      </c>
      <c r="E25" s="19">
        <v>12839</v>
      </c>
      <c r="F25" s="19">
        <v>12162</v>
      </c>
      <c r="G25" s="20" t="s">
        <v>99</v>
      </c>
      <c r="H25" s="18">
        <v>447</v>
      </c>
      <c r="I25" s="19">
        <v>439</v>
      </c>
      <c r="J25" s="19">
        <v>476</v>
      </c>
      <c r="K25" s="19">
        <v>505</v>
      </c>
      <c r="L25" s="19">
        <v>518</v>
      </c>
    </row>
    <row r="26" spans="1:12" ht="12" customHeight="1">
      <c r="A26" s="25" t="s">
        <v>32</v>
      </c>
      <c r="B26" s="18">
        <v>8891</v>
      </c>
      <c r="C26" s="19">
        <v>8750</v>
      </c>
      <c r="D26" s="19">
        <v>9324</v>
      </c>
      <c r="E26" s="19">
        <v>8104</v>
      </c>
      <c r="F26" s="19">
        <v>8087</v>
      </c>
      <c r="G26" s="20" t="s">
        <v>100</v>
      </c>
      <c r="H26" s="18">
        <v>326</v>
      </c>
      <c r="I26" s="19">
        <v>321</v>
      </c>
      <c r="J26" s="19">
        <v>316</v>
      </c>
      <c r="K26" s="19">
        <v>312</v>
      </c>
      <c r="L26" s="19">
        <v>294</v>
      </c>
    </row>
    <row r="27" spans="1:12" ht="12" customHeight="1">
      <c r="A27" s="25" t="s">
        <v>34</v>
      </c>
      <c r="B27" s="18">
        <v>8896</v>
      </c>
      <c r="C27" s="19">
        <v>9059</v>
      </c>
      <c r="D27" s="19">
        <v>9036</v>
      </c>
      <c r="E27" s="19">
        <v>8487</v>
      </c>
      <c r="F27" s="19">
        <v>9203</v>
      </c>
      <c r="G27" s="21"/>
      <c r="H27" s="18"/>
      <c r="I27" s="19"/>
      <c r="J27" s="19"/>
      <c r="K27" s="19"/>
      <c r="L27" s="22"/>
    </row>
    <row r="28" spans="2:12" ht="12" customHeight="1">
      <c r="B28" s="37"/>
      <c r="G28" s="20" t="s">
        <v>101</v>
      </c>
      <c r="H28" s="18">
        <v>19234</v>
      </c>
      <c r="I28" s="19">
        <v>19691</v>
      </c>
      <c r="J28" s="19">
        <v>19573</v>
      </c>
      <c r="K28" s="19">
        <v>19166</v>
      </c>
      <c r="L28" s="19">
        <f>SUM(L29:L33)</f>
        <v>19485</v>
      </c>
    </row>
    <row r="29" spans="1:12" ht="12" customHeight="1">
      <c r="A29" s="25" t="s">
        <v>36</v>
      </c>
      <c r="B29" s="18">
        <v>3634</v>
      </c>
      <c r="C29" s="19">
        <v>3459</v>
      </c>
      <c r="D29" s="19">
        <v>3249</v>
      </c>
      <c r="E29" s="19">
        <v>3223</v>
      </c>
      <c r="F29" s="19">
        <v>2987</v>
      </c>
      <c r="G29" s="20" t="s">
        <v>102</v>
      </c>
      <c r="H29" s="18">
        <v>2618</v>
      </c>
      <c r="I29" s="19">
        <v>2698</v>
      </c>
      <c r="J29" s="19">
        <v>2760</v>
      </c>
      <c r="K29" s="19">
        <v>2598</v>
      </c>
      <c r="L29" s="19">
        <v>2546</v>
      </c>
    </row>
    <row r="30" spans="1:12" ht="12" customHeight="1">
      <c r="A30" s="25" t="s">
        <v>38</v>
      </c>
      <c r="B30" s="18">
        <v>12823</v>
      </c>
      <c r="C30" s="19">
        <v>12677</v>
      </c>
      <c r="D30" s="19">
        <v>12698</v>
      </c>
      <c r="E30" s="19">
        <v>12594</v>
      </c>
      <c r="F30" s="19">
        <v>12566</v>
      </c>
      <c r="G30" s="20" t="s">
        <v>103</v>
      </c>
      <c r="H30" s="18">
        <v>2397</v>
      </c>
      <c r="I30" s="19">
        <v>2485</v>
      </c>
      <c r="J30" s="19">
        <v>2511</v>
      </c>
      <c r="K30" s="19">
        <v>2540</v>
      </c>
      <c r="L30" s="19">
        <v>2606</v>
      </c>
    </row>
    <row r="31" spans="1:12" ht="12" customHeight="1">
      <c r="A31" s="17" t="s">
        <v>40</v>
      </c>
      <c r="B31" s="18">
        <v>488</v>
      </c>
      <c r="C31" s="19">
        <v>465</v>
      </c>
      <c r="D31" s="19">
        <v>461</v>
      </c>
      <c r="E31" s="19">
        <v>423</v>
      </c>
      <c r="F31" s="19">
        <v>375</v>
      </c>
      <c r="G31" s="20" t="s">
        <v>104</v>
      </c>
      <c r="H31" s="18">
        <v>2351</v>
      </c>
      <c r="I31" s="19">
        <v>2497</v>
      </c>
      <c r="J31" s="19">
        <v>2423</v>
      </c>
      <c r="K31" s="19">
        <v>2404</v>
      </c>
      <c r="L31" s="19">
        <v>2432</v>
      </c>
    </row>
    <row r="32" spans="1:12" ht="12" customHeight="1">
      <c r="A32" s="17" t="s">
        <v>42</v>
      </c>
      <c r="B32" s="18">
        <v>7660</v>
      </c>
      <c r="C32" s="19">
        <v>7978</v>
      </c>
      <c r="D32" s="19">
        <v>7701</v>
      </c>
      <c r="E32" s="19">
        <v>7857</v>
      </c>
      <c r="F32" s="19">
        <v>7753</v>
      </c>
      <c r="G32" s="20" t="s">
        <v>105</v>
      </c>
      <c r="H32" s="18">
        <v>5382</v>
      </c>
      <c r="I32" s="19">
        <v>5663</v>
      </c>
      <c r="J32" s="19">
        <v>5653</v>
      </c>
      <c r="K32" s="19">
        <v>5476</v>
      </c>
      <c r="L32" s="19">
        <v>5806</v>
      </c>
    </row>
    <row r="33" spans="1:12" ht="12" customHeight="1">
      <c r="A33" s="17" t="s">
        <v>4</v>
      </c>
      <c r="B33" s="18">
        <v>18607</v>
      </c>
      <c r="C33" s="19">
        <v>18747</v>
      </c>
      <c r="D33" s="19">
        <v>18616</v>
      </c>
      <c r="E33" s="19">
        <v>17729</v>
      </c>
      <c r="F33" s="19">
        <v>17745</v>
      </c>
      <c r="G33" s="20" t="s">
        <v>106</v>
      </c>
      <c r="H33" s="18">
        <v>6486</v>
      </c>
      <c r="I33" s="19">
        <v>6348</v>
      </c>
      <c r="J33" s="19">
        <v>6226</v>
      </c>
      <c r="K33" s="19">
        <v>6148</v>
      </c>
      <c r="L33" s="19">
        <v>6095</v>
      </c>
    </row>
    <row r="34" spans="1:12" ht="12" customHeight="1">
      <c r="A34" s="1"/>
      <c r="B34" s="18"/>
      <c r="C34" s="19"/>
      <c r="D34" s="19"/>
      <c r="E34" s="19"/>
      <c r="F34" s="19"/>
      <c r="G34" s="21"/>
      <c r="H34" s="18"/>
      <c r="I34" s="19"/>
      <c r="J34" s="19"/>
      <c r="K34" s="19"/>
      <c r="L34" s="22"/>
    </row>
    <row r="35" spans="1:12" ht="12" customHeight="1">
      <c r="A35" s="17" t="s">
        <v>77</v>
      </c>
      <c r="B35" s="18">
        <v>1641</v>
      </c>
      <c r="C35" s="19">
        <v>1639</v>
      </c>
      <c r="D35" s="19">
        <v>1585</v>
      </c>
      <c r="E35" s="19">
        <v>1450</v>
      </c>
      <c r="F35" s="19">
        <f>SUM(F36:F41)</f>
        <v>1368</v>
      </c>
      <c r="G35" s="20" t="s">
        <v>107</v>
      </c>
      <c r="H35" s="18">
        <v>4892</v>
      </c>
      <c r="I35" s="19">
        <v>4667</v>
      </c>
      <c r="J35" s="19">
        <v>4597</v>
      </c>
      <c r="K35" s="19">
        <v>4226</v>
      </c>
      <c r="L35" s="19">
        <f>SUM(L36:L37)</f>
        <v>4346</v>
      </c>
    </row>
    <row r="36" spans="1:12" ht="12" customHeight="1">
      <c r="A36" s="17" t="s">
        <v>45</v>
      </c>
      <c r="B36" s="18">
        <v>137</v>
      </c>
      <c r="C36" s="19">
        <v>145</v>
      </c>
      <c r="D36" s="19">
        <v>155</v>
      </c>
      <c r="E36" s="19">
        <v>134</v>
      </c>
      <c r="F36" s="19">
        <v>123</v>
      </c>
      <c r="G36" s="20" t="s">
        <v>108</v>
      </c>
      <c r="H36" s="18">
        <v>4274</v>
      </c>
      <c r="I36" s="19">
        <v>4056</v>
      </c>
      <c r="J36" s="19">
        <v>4013</v>
      </c>
      <c r="K36" s="19">
        <v>3647</v>
      </c>
      <c r="L36" s="19">
        <v>3767</v>
      </c>
    </row>
    <row r="37" spans="1:12" ht="12" customHeight="1">
      <c r="A37" s="17" t="s">
        <v>47</v>
      </c>
      <c r="B37" s="18">
        <v>213</v>
      </c>
      <c r="C37" s="19">
        <v>218</v>
      </c>
      <c r="D37" s="19">
        <v>217</v>
      </c>
      <c r="E37" s="19">
        <v>212</v>
      </c>
      <c r="F37" s="19">
        <v>202</v>
      </c>
      <c r="G37" s="20" t="s">
        <v>109</v>
      </c>
      <c r="H37" s="18">
        <v>618</v>
      </c>
      <c r="I37" s="19">
        <v>611</v>
      </c>
      <c r="J37" s="19">
        <v>584</v>
      </c>
      <c r="K37" s="19">
        <v>579</v>
      </c>
      <c r="L37" s="19">
        <v>579</v>
      </c>
    </row>
    <row r="38" spans="1:12" ht="12" customHeight="1">
      <c r="A38" s="17" t="s">
        <v>49</v>
      </c>
      <c r="B38" s="18">
        <v>214</v>
      </c>
      <c r="C38" s="19">
        <v>223</v>
      </c>
      <c r="D38" s="19">
        <v>211</v>
      </c>
      <c r="E38" s="19">
        <v>187</v>
      </c>
      <c r="F38" s="19">
        <v>186</v>
      </c>
      <c r="G38" s="21"/>
      <c r="H38" s="18"/>
      <c r="I38" s="19"/>
      <c r="J38" s="19"/>
      <c r="K38" s="19"/>
      <c r="L38" s="22"/>
    </row>
    <row r="39" spans="1:12" ht="12" customHeight="1">
      <c r="A39" s="17" t="s">
        <v>51</v>
      </c>
      <c r="B39" s="18">
        <v>217</v>
      </c>
      <c r="C39" s="19">
        <v>225</v>
      </c>
      <c r="D39" s="19">
        <v>213</v>
      </c>
      <c r="E39" s="19">
        <v>175</v>
      </c>
      <c r="F39" s="19">
        <v>173</v>
      </c>
      <c r="G39" s="20" t="s">
        <v>110</v>
      </c>
      <c r="H39" s="18">
        <v>24663</v>
      </c>
      <c r="I39" s="19">
        <v>23654</v>
      </c>
      <c r="J39" s="19">
        <v>25036</v>
      </c>
      <c r="K39" s="19">
        <v>24583</v>
      </c>
      <c r="L39" s="19">
        <f>SUM(L40:L47)</f>
        <v>24194</v>
      </c>
    </row>
    <row r="40" spans="1:12" ht="12" customHeight="1">
      <c r="A40" s="17" t="s">
        <v>53</v>
      </c>
      <c r="B40" s="18">
        <v>543</v>
      </c>
      <c r="C40" s="19">
        <v>530</v>
      </c>
      <c r="D40" s="19">
        <v>522</v>
      </c>
      <c r="E40" s="19">
        <v>484</v>
      </c>
      <c r="F40" s="19">
        <v>470</v>
      </c>
      <c r="G40" s="20" t="s">
        <v>111</v>
      </c>
      <c r="H40" s="18">
        <v>4168</v>
      </c>
      <c r="I40" s="19">
        <v>4266</v>
      </c>
      <c r="J40" s="19">
        <v>4722</v>
      </c>
      <c r="K40" s="19">
        <v>4405</v>
      </c>
      <c r="L40" s="19">
        <v>4120</v>
      </c>
    </row>
    <row r="41" spans="1:12" ht="12" customHeight="1">
      <c r="A41" s="17" t="s">
        <v>55</v>
      </c>
      <c r="B41" s="18">
        <v>317</v>
      </c>
      <c r="C41" s="19">
        <v>298</v>
      </c>
      <c r="D41" s="19">
        <v>267</v>
      </c>
      <c r="E41" s="19">
        <v>258</v>
      </c>
      <c r="F41" s="19">
        <v>214</v>
      </c>
      <c r="G41" s="20" t="s">
        <v>112</v>
      </c>
      <c r="H41" s="18">
        <v>2823</v>
      </c>
      <c r="I41" s="19">
        <v>2881</v>
      </c>
      <c r="J41" s="19">
        <v>2832</v>
      </c>
      <c r="K41" s="19">
        <v>2730</v>
      </c>
      <c r="L41" s="19">
        <v>2699</v>
      </c>
    </row>
    <row r="42" spans="1:12" ht="12" customHeight="1">
      <c r="A42" s="1"/>
      <c r="B42" s="18"/>
      <c r="C42" s="19"/>
      <c r="D42" s="19"/>
      <c r="E42" s="19"/>
      <c r="F42" s="19"/>
      <c r="G42" s="20" t="s">
        <v>113</v>
      </c>
      <c r="H42" s="18">
        <v>6894</v>
      </c>
      <c r="I42" s="19">
        <v>7058</v>
      </c>
      <c r="J42" s="19">
        <v>7638</v>
      </c>
      <c r="K42" s="19">
        <v>7769</v>
      </c>
      <c r="L42" s="19">
        <v>7606</v>
      </c>
    </row>
    <row r="43" spans="1:12" ht="12" customHeight="1">
      <c r="A43" s="17" t="s">
        <v>78</v>
      </c>
      <c r="B43" s="18">
        <v>9722</v>
      </c>
      <c r="C43" s="19">
        <v>9757</v>
      </c>
      <c r="D43" s="19">
        <v>9353</v>
      </c>
      <c r="E43" s="19">
        <v>8606</v>
      </c>
      <c r="F43" s="19">
        <f>SUM(F44:F52)</f>
        <v>8746</v>
      </c>
      <c r="G43" s="20" t="s">
        <v>114</v>
      </c>
      <c r="H43" s="18">
        <v>4203</v>
      </c>
      <c r="I43" s="19">
        <v>4105</v>
      </c>
      <c r="J43" s="19">
        <v>4189</v>
      </c>
      <c r="K43" s="19">
        <v>4018</v>
      </c>
      <c r="L43" s="19">
        <v>4128</v>
      </c>
    </row>
    <row r="44" spans="1:12" ht="12" customHeight="1">
      <c r="A44" s="17" t="s">
        <v>57</v>
      </c>
      <c r="B44" s="18">
        <v>1021</v>
      </c>
      <c r="C44" s="19">
        <v>1046</v>
      </c>
      <c r="D44" s="19">
        <v>1037</v>
      </c>
      <c r="E44" s="19">
        <v>1067</v>
      </c>
      <c r="F44" s="19">
        <v>1061</v>
      </c>
      <c r="G44" s="20" t="s">
        <v>115</v>
      </c>
      <c r="H44" s="18">
        <v>5587</v>
      </c>
      <c r="I44" s="19">
        <v>4419</v>
      </c>
      <c r="J44" s="19">
        <v>4839</v>
      </c>
      <c r="K44" s="19">
        <v>4900</v>
      </c>
      <c r="L44" s="19">
        <v>4946</v>
      </c>
    </row>
    <row r="45" spans="1:12" ht="12" customHeight="1">
      <c r="A45" s="17" t="s">
        <v>59</v>
      </c>
      <c r="B45" s="18">
        <v>785</v>
      </c>
      <c r="C45" s="19">
        <v>750</v>
      </c>
      <c r="D45" s="19">
        <v>703</v>
      </c>
      <c r="E45" s="19">
        <v>679</v>
      </c>
      <c r="F45" s="19">
        <v>620</v>
      </c>
      <c r="G45" s="20" t="s">
        <v>116</v>
      </c>
      <c r="H45" s="18">
        <v>109</v>
      </c>
      <c r="I45" s="19">
        <v>110</v>
      </c>
      <c r="J45" s="19">
        <v>117</v>
      </c>
      <c r="K45" s="19">
        <v>157</v>
      </c>
      <c r="L45" s="19">
        <v>105</v>
      </c>
    </row>
    <row r="46" spans="1:12" ht="12" customHeight="1">
      <c r="A46" s="17" t="s">
        <v>61</v>
      </c>
      <c r="B46" s="18">
        <v>294</v>
      </c>
      <c r="C46" s="19">
        <v>265</v>
      </c>
      <c r="D46" s="19">
        <v>260</v>
      </c>
      <c r="E46" s="19">
        <v>254</v>
      </c>
      <c r="F46" s="19">
        <v>269</v>
      </c>
      <c r="G46" s="20" t="s">
        <v>117</v>
      </c>
      <c r="H46" s="18">
        <v>435</v>
      </c>
      <c r="I46" s="19">
        <v>393</v>
      </c>
      <c r="J46" s="19">
        <v>348</v>
      </c>
      <c r="K46" s="19">
        <v>282</v>
      </c>
      <c r="L46" s="19">
        <v>290</v>
      </c>
    </row>
    <row r="47" spans="1:12" ht="12" customHeight="1">
      <c r="A47" s="17" t="s">
        <v>63</v>
      </c>
      <c r="B47" s="18">
        <v>180</v>
      </c>
      <c r="C47" s="19">
        <v>171</v>
      </c>
      <c r="D47" s="19">
        <v>158</v>
      </c>
      <c r="E47" s="19">
        <v>149</v>
      </c>
      <c r="F47" s="19">
        <v>155</v>
      </c>
      <c r="G47" s="20" t="s">
        <v>118</v>
      </c>
      <c r="H47" s="18">
        <v>444</v>
      </c>
      <c r="I47" s="19">
        <v>422</v>
      </c>
      <c r="J47" s="19">
        <v>351</v>
      </c>
      <c r="K47" s="19">
        <v>322</v>
      </c>
      <c r="L47" s="19">
        <v>300</v>
      </c>
    </row>
    <row r="48" spans="1:12" ht="12" customHeight="1">
      <c r="A48" s="17" t="s">
        <v>65</v>
      </c>
      <c r="B48" s="18">
        <v>1829</v>
      </c>
      <c r="C48" s="19">
        <v>2011</v>
      </c>
      <c r="D48" s="19">
        <v>2029</v>
      </c>
      <c r="E48" s="19">
        <v>1824</v>
      </c>
      <c r="F48" s="19">
        <v>1926</v>
      </c>
      <c r="G48" s="21"/>
      <c r="H48" s="18"/>
      <c r="I48" s="19"/>
      <c r="J48" s="19"/>
      <c r="K48" s="19"/>
      <c r="L48" s="22"/>
    </row>
    <row r="49" spans="1:12" ht="12" customHeight="1">
      <c r="A49" s="17" t="s">
        <v>67</v>
      </c>
      <c r="B49" s="18">
        <v>1306</v>
      </c>
      <c r="C49" s="19">
        <v>1317</v>
      </c>
      <c r="D49" s="19">
        <v>1022</v>
      </c>
      <c r="E49" s="19">
        <v>955</v>
      </c>
      <c r="F49" s="19">
        <v>1023</v>
      </c>
      <c r="G49" s="20" t="s">
        <v>119</v>
      </c>
      <c r="H49" s="18">
        <v>5090</v>
      </c>
      <c r="I49" s="19">
        <v>5149</v>
      </c>
      <c r="J49" s="19">
        <v>5093</v>
      </c>
      <c r="K49" s="19">
        <v>4879</v>
      </c>
      <c r="L49" s="19">
        <f>SUM(L50:L52)</f>
        <v>4675</v>
      </c>
    </row>
    <row r="50" spans="1:12" ht="12" customHeight="1">
      <c r="A50" s="17" t="s">
        <v>68</v>
      </c>
      <c r="B50" s="18">
        <v>3511</v>
      </c>
      <c r="C50" s="19">
        <v>3448</v>
      </c>
      <c r="D50" s="19">
        <v>3369</v>
      </c>
      <c r="E50" s="19">
        <v>2908</v>
      </c>
      <c r="F50" s="19">
        <v>2883</v>
      </c>
      <c r="G50" s="20" t="s">
        <v>120</v>
      </c>
      <c r="H50" s="18">
        <v>778</v>
      </c>
      <c r="I50" s="19">
        <v>790</v>
      </c>
      <c r="J50" s="19">
        <v>774</v>
      </c>
      <c r="K50" s="19">
        <v>724</v>
      </c>
      <c r="L50" s="19">
        <v>830</v>
      </c>
    </row>
    <row r="51" spans="1:12" ht="12" customHeight="1">
      <c r="A51" s="17" t="s">
        <v>79</v>
      </c>
      <c r="B51" s="18">
        <v>469</v>
      </c>
      <c r="C51" s="19">
        <v>394</v>
      </c>
      <c r="D51" s="19">
        <v>421</v>
      </c>
      <c r="E51" s="19">
        <v>411</v>
      </c>
      <c r="F51" s="19">
        <v>444</v>
      </c>
      <c r="G51" s="20" t="s">
        <v>121</v>
      </c>
      <c r="H51" s="18">
        <v>2616</v>
      </c>
      <c r="I51" s="19">
        <v>2589</v>
      </c>
      <c r="J51" s="19">
        <v>2516</v>
      </c>
      <c r="K51" s="19">
        <v>2291</v>
      </c>
      <c r="L51" s="19">
        <v>2105</v>
      </c>
    </row>
    <row r="52" spans="1:12" ht="12" customHeight="1">
      <c r="A52" s="17" t="s">
        <v>69</v>
      </c>
      <c r="B52" s="18">
        <v>327</v>
      </c>
      <c r="C52" s="19">
        <v>355</v>
      </c>
      <c r="D52" s="19">
        <v>354</v>
      </c>
      <c r="E52" s="19">
        <v>359</v>
      </c>
      <c r="F52" s="19">
        <v>365</v>
      </c>
      <c r="G52" s="20" t="s">
        <v>122</v>
      </c>
      <c r="H52" s="18">
        <v>1696</v>
      </c>
      <c r="I52" s="19">
        <v>1770</v>
      </c>
      <c r="J52" s="19">
        <v>1803</v>
      </c>
      <c r="K52" s="19">
        <v>1864</v>
      </c>
      <c r="L52" s="19">
        <v>1740</v>
      </c>
    </row>
    <row r="53" spans="1:12" ht="12" customHeight="1">
      <c r="A53" s="1"/>
      <c r="B53" s="18"/>
      <c r="C53" s="19"/>
      <c r="D53" s="19"/>
      <c r="E53" s="19"/>
      <c r="F53" s="19"/>
      <c r="G53" s="21"/>
      <c r="H53" s="18"/>
      <c r="I53" s="19"/>
      <c r="J53" s="19"/>
      <c r="K53" s="19"/>
      <c r="L53" s="22"/>
    </row>
    <row r="54" spans="1:12" ht="12" customHeight="1">
      <c r="A54" s="17" t="s">
        <v>80</v>
      </c>
      <c r="B54" s="18">
        <v>15393</v>
      </c>
      <c r="C54" s="19">
        <v>15120</v>
      </c>
      <c r="D54" s="19">
        <v>14449</v>
      </c>
      <c r="E54" s="19">
        <v>13854</v>
      </c>
      <c r="F54" s="19">
        <f>SUM(F55:F57)</f>
        <v>13778</v>
      </c>
      <c r="G54" s="20" t="s">
        <v>123</v>
      </c>
      <c r="H54" s="18">
        <v>6764</v>
      </c>
      <c r="I54" s="19">
        <v>6665</v>
      </c>
      <c r="J54" s="19">
        <v>6648</v>
      </c>
      <c r="K54" s="19">
        <v>6337</v>
      </c>
      <c r="L54" s="19">
        <f>SUM(L55:L57)</f>
        <v>6346</v>
      </c>
    </row>
    <row r="55" spans="1:12" ht="12" customHeight="1">
      <c r="A55" s="17" t="s">
        <v>70</v>
      </c>
      <c r="B55" s="18">
        <v>3952</v>
      </c>
      <c r="C55" s="19">
        <v>4209</v>
      </c>
      <c r="D55" s="19">
        <v>4227</v>
      </c>
      <c r="E55" s="19">
        <v>4008</v>
      </c>
      <c r="F55" s="19">
        <v>3964</v>
      </c>
      <c r="G55" s="20" t="s">
        <v>124</v>
      </c>
      <c r="H55" s="18">
        <v>3684</v>
      </c>
      <c r="I55" s="19">
        <v>3798</v>
      </c>
      <c r="J55" s="19">
        <v>3897</v>
      </c>
      <c r="K55" s="19">
        <v>3535</v>
      </c>
      <c r="L55" s="19">
        <v>3513</v>
      </c>
    </row>
    <row r="56" spans="1:12" ht="12" customHeight="1">
      <c r="A56" s="17" t="s">
        <v>71</v>
      </c>
      <c r="B56" s="18">
        <v>8125</v>
      </c>
      <c r="C56" s="19">
        <v>7590</v>
      </c>
      <c r="D56" s="19">
        <v>6916</v>
      </c>
      <c r="E56" s="19">
        <v>6850</v>
      </c>
      <c r="F56" s="19">
        <v>6786</v>
      </c>
      <c r="G56" s="20" t="s">
        <v>125</v>
      </c>
      <c r="H56" s="18">
        <v>1970</v>
      </c>
      <c r="I56" s="19">
        <v>1804</v>
      </c>
      <c r="J56" s="19">
        <v>1706</v>
      </c>
      <c r="K56" s="19">
        <v>1762</v>
      </c>
      <c r="L56" s="19">
        <v>1784</v>
      </c>
    </row>
    <row r="57" spans="1:12" ht="12" customHeight="1">
      <c r="A57" s="17" t="s">
        <v>72</v>
      </c>
      <c r="B57" s="18">
        <v>3316</v>
      </c>
      <c r="C57" s="19">
        <v>3321</v>
      </c>
      <c r="D57" s="19">
        <v>3306</v>
      </c>
      <c r="E57" s="19">
        <v>2996</v>
      </c>
      <c r="F57" s="19">
        <v>3028</v>
      </c>
      <c r="G57" s="20" t="s">
        <v>126</v>
      </c>
      <c r="H57" s="18">
        <v>1110</v>
      </c>
      <c r="I57" s="19">
        <v>1063</v>
      </c>
      <c r="J57" s="19">
        <v>1045</v>
      </c>
      <c r="K57" s="19">
        <v>1040</v>
      </c>
      <c r="L57" s="19">
        <v>1049</v>
      </c>
    </row>
    <row r="58" spans="1:12" ht="12" customHeight="1">
      <c r="A58" s="27"/>
      <c r="B58" s="28"/>
      <c r="C58" s="29"/>
      <c r="D58" s="29"/>
      <c r="E58" s="29"/>
      <c r="F58" s="29"/>
      <c r="G58" s="30"/>
      <c r="H58" s="28"/>
      <c r="I58" s="29"/>
      <c r="J58" s="29"/>
      <c r="K58" s="29"/>
      <c r="L58" s="31"/>
    </row>
    <row r="59" ht="12" customHeight="1"/>
    <row r="60" ht="10.5" customHeight="1"/>
  </sheetData>
  <mergeCells count="4">
    <mergeCell ref="A3:A4"/>
    <mergeCell ref="B3:F3"/>
    <mergeCell ref="G3:G4"/>
    <mergeCell ref="H3:L3"/>
  </mergeCells>
  <printOptions horizontalCentered="1"/>
  <pageMargins left="0.3937007874015748" right="0.3937007874015748" top="0.984251968503937" bottom="1.27" header="0" footer="0"/>
  <pageSetup fitToHeight="0" fitToWidth="0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8"/>
  <sheetViews>
    <sheetView workbookViewId="0" topLeftCell="A31">
      <selection activeCell="A45" sqref="A45"/>
    </sheetView>
  </sheetViews>
  <sheetFormatPr defaultColWidth="8.625" defaultRowHeight="13.5"/>
  <cols>
    <col min="1" max="1" width="12.875" style="55" customWidth="1"/>
    <col min="2" max="6" width="13.75390625" style="55" customWidth="1"/>
    <col min="7" max="16384" width="8.625" style="40" customWidth="1"/>
  </cols>
  <sheetData>
    <row r="1" spans="1:6" ht="12">
      <c r="A1" s="38" t="s">
        <v>154</v>
      </c>
      <c r="B1" s="39"/>
      <c r="C1" s="39"/>
      <c r="D1" s="39"/>
      <c r="E1" s="39"/>
      <c r="F1" s="39"/>
    </row>
    <row r="2" spans="1:6" ht="12">
      <c r="A2" s="41" t="s">
        <v>81</v>
      </c>
      <c r="B2" s="41"/>
      <c r="C2" s="41"/>
      <c r="D2" s="41"/>
      <c r="E2" s="41"/>
      <c r="F2" s="41"/>
    </row>
    <row r="3" spans="1:6" ht="12">
      <c r="A3" s="42" t="s">
        <v>155</v>
      </c>
      <c r="B3" s="43" t="s">
        <v>127</v>
      </c>
      <c r="C3" s="44"/>
      <c r="D3" s="44"/>
      <c r="E3" s="44"/>
      <c r="F3" s="44"/>
    </row>
    <row r="4" spans="1:6" ht="12.75" customHeight="1">
      <c r="A4" s="45"/>
      <c r="B4" s="46" t="s">
        <v>73</v>
      </c>
      <c r="C4" s="46" t="s">
        <v>139</v>
      </c>
      <c r="D4" s="46" t="s">
        <v>140</v>
      </c>
      <c r="E4" s="46" t="s">
        <v>141</v>
      </c>
      <c r="F4" s="46" t="s">
        <v>144</v>
      </c>
    </row>
    <row r="5" spans="1:6" ht="12">
      <c r="A5" s="47"/>
      <c r="B5" s="48"/>
      <c r="C5" s="49"/>
      <c r="D5" s="50"/>
      <c r="E5" s="49"/>
      <c r="F5" s="50"/>
    </row>
    <row r="6" spans="1:6" ht="12" customHeight="1">
      <c r="A6" s="51" t="s">
        <v>75</v>
      </c>
      <c r="B6" s="52" t="s">
        <v>82</v>
      </c>
      <c r="C6" s="53">
        <v>1678108436</v>
      </c>
      <c r="D6" s="53" t="s">
        <v>82</v>
      </c>
      <c r="E6" s="54" t="s">
        <v>82</v>
      </c>
      <c r="F6" s="53">
        <f>SUM(F8:F9)</f>
        <v>1610126647</v>
      </c>
    </row>
    <row r="7" spans="1:6" ht="12">
      <c r="A7" s="1"/>
      <c r="B7" s="52"/>
      <c r="C7" s="53"/>
      <c r="D7" s="53"/>
      <c r="E7" s="54"/>
      <c r="F7" s="53"/>
    </row>
    <row r="8" spans="1:6" ht="12">
      <c r="A8" s="51" t="s">
        <v>76</v>
      </c>
      <c r="B8" s="52" t="s">
        <v>83</v>
      </c>
      <c r="C8" s="53">
        <v>1278926496</v>
      </c>
      <c r="D8" s="53" t="s">
        <v>83</v>
      </c>
      <c r="E8" s="54" t="s">
        <v>83</v>
      </c>
      <c r="F8" s="53">
        <f>SUM(F11:F33)</f>
        <v>1212365772</v>
      </c>
    </row>
    <row r="9" spans="1:6" ht="12">
      <c r="A9" s="51" t="s">
        <v>84</v>
      </c>
      <c r="B9" s="52" t="s">
        <v>83</v>
      </c>
      <c r="C9" s="53">
        <v>399181940</v>
      </c>
      <c r="D9" s="53" t="s">
        <v>83</v>
      </c>
      <c r="E9" s="54" t="s">
        <v>83</v>
      </c>
      <c r="F9" s="53">
        <f>SUM(F36:F41,F44:F52,F55:F57,4!F7,4!F10:F12,4!F15:F16,4!F19:F26,4!F29:F33,4!F36:F37,4!F40:F47,4!F50:F52,4!F55:F57)</f>
        <v>397760875</v>
      </c>
    </row>
    <row r="10" spans="1:6" ht="12">
      <c r="A10" s="1"/>
      <c r="B10" s="52"/>
      <c r="C10" s="53"/>
      <c r="D10" s="53"/>
      <c r="E10" s="54"/>
      <c r="F10" s="53"/>
    </row>
    <row r="11" spans="1:6" ht="12">
      <c r="A11" s="51" t="s">
        <v>1</v>
      </c>
      <c r="B11" s="52" t="s">
        <v>143</v>
      </c>
      <c r="C11" s="53">
        <v>158654013</v>
      </c>
      <c r="D11" s="53" t="s">
        <v>83</v>
      </c>
      <c r="E11" s="54" t="s">
        <v>83</v>
      </c>
      <c r="F11" s="53">
        <v>139966214</v>
      </c>
    </row>
    <row r="12" spans="1:6" ht="12">
      <c r="A12" s="51" t="s">
        <v>0</v>
      </c>
      <c r="B12" s="52" t="s">
        <v>83</v>
      </c>
      <c r="C12" s="53">
        <v>204154139</v>
      </c>
      <c r="D12" s="53" t="s">
        <v>83</v>
      </c>
      <c r="E12" s="54" t="s">
        <v>83</v>
      </c>
      <c r="F12" s="53">
        <v>194454319</v>
      </c>
    </row>
    <row r="13" spans="1:6" ht="12">
      <c r="A13" s="51" t="s">
        <v>3</v>
      </c>
      <c r="B13" s="52" t="s">
        <v>83</v>
      </c>
      <c r="C13" s="53">
        <v>74790950</v>
      </c>
      <c r="D13" s="53" t="s">
        <v>83</v>
      </c>
      <c r="E13" s="54" t="s">
        <v>83</v>
      </c>
      <c r="F13" s="53">
        <v>58299624</v>
      </c>
    </row>
    <row r="14" spans="1:6" ht="12">
      <c r="A14" s="51" t="s">
        <v>14</v>
      </c>
      <c r="B14" s="52" t="s">
        <v>83</v>
      </c>
      <c r="C14" s="53">
        <v>609172</v>
      </c>
      <c r="D14" s="53" t="s">
        <v>83</v>
      </c>
      <c r="E14" s="54" t="s">
        <v>83</v>
      </c>
      <c r="F14" s="53">
        <v>445211</v>
      </c>
    </row>
    <row r="15" spans="1:6" ht="12">
      <c r="A15" s="51" t="s">
        <v>16</v>
      </c>
      <c r="B15" s="52" t="s">
        <v>83</v>
      </c>
      <c r="C15" s="53">
        <v>29299514</v>
      </c>
      <c r="D15" s="53" t="s">
        <v>83</v>
      </c>
      <c r="E15" s="54" t="s">
        <v>83</v>
      </c>
      <c r="F15" s="53">
        <v>27775399</v>
      </c>
    </row>
    <row r="16" spans="2:6" ht="12">
      <c r="B16" s="56"/>
      <c r="C16" s="57"/>
      <c r="D16" s="58"/>
      <c r="E16" s="57"/>
      <c r="F16" s="58"/>
    </row>
    <row r="17" spans="1:6" ht="12">
      <c r="A17" s="59" t="s">
        <v>18</v>
      </c>
      <c r="B17" s="52" t="s">
        <v>83</v>
      </c>
      <c r="C17" s="53">
        <v>55755005</v>
      </c>
      <c r="D17" s="53" t="s">
        <v>83</v>
      </c>
      <c r="E17" s="54" t="s">
        <v>83</v>
      </c>
      <c r="F17" s="53">
        <v>61689480</v>
      </c>
    </row>
    <row r="18" spans="1:6" ht="12">
      <c r="A18" s="59" t="s">
        <v>20</v>
      </c>
      <c r="B18" s="52" t="s">
        <v>83</v>
      </c>
      <c r="C18" s="53">
        <v>1689082</v>
      </c>
      <c r="D18" s="53" t="s">
        <v>83</v>
      </c>
      <c r="E18" s="54" t="s">
        <v>83</v>
      </c>
      <c r="F18" s="53">
        <v>1542787</v>
      </c>
    </row>
    <row r="19" spans="1:6" ht="12">
      <c r="A19" s="59" t="s">
        <v>22</v>
      </c>
      <c r="B19" s="52" t="s">
        <v>83</v>
      </c>
      <c r="C19" s="53">
        <v>28907527</v>
      </c>
      <c r="D19" s="53" t="s">
        <v>83</v>
      </c>
      <c r="E19" s="54" t="s">
        <v>83</v>
      </c>
      <c r="F19" s="53">
        <v>25724244</v>
      </c>
    </row>
    <row r="20" spans="1:6" ht="12">
      <c r="A20" s="59" t="s">
        <v>2</v>
      </c>
      <c r="B20" s="52" t="s">
        <v>83</v>
      </c>
      <c r="C20" s="53">
        <v>141149813</v>
      </c>
      <c r="D20" s="53" t="s">
        <v>83</v>
      </c>
      <c r="E20" s="54" t="s">
        <v>83</v>
      </c>
      <c r="F20" s="53">
        <v>126427987</v>
      </c>
    </row>
    <row r="21" spans="1:6" ht="12">
      <c r="A21" s="59" t="s">
        <v>5</v>
      </c>
      <c r="B21" s="52" t="s">
        <v>83</v>
      </c>
      <c r="C21" s="53">
        <v>128455042</v>
      </c>
      <c r="D21" s="53" t="s">
        <v>83</v>
      </c>
      <c r="E21" s="54" t="s">
        <v>83</v>
      </c>
      <c r="F21" s="53">
        <v>117744395</v>
      </c>
    </row>
    <row r="22" spans="2:6" ht="12">
      <c r="B22" s="56"/>
      <c r="C22" s="57"/>
      <c r="D22" s="58"/>
      <c r="E22" s="57"/>
      <c r="F22" s="58"/>
    </row>
    <row r="23" spans="1:6" ht="12">
      <c r="A23" s="59" t="s">
        <v>26</v>
      </c>
      <c r="B23" s="52" t="s">
        <v>83</v>
      </c>
      <c r="C23" s="53">
        <v>38941853</v>
      </c>
      <c r="D23" s="53" t="s">
        <v>83</v>
      </c>
      <c r="E23" s="54" t="s">
        <v>83</v>
      </c>
      <c r="F23" s="53">
        <v>38650836</v>
      </c>
    </row>
    <row r="24" spans="1:6" ht="12">
      <c r="A24" s="59" t="s">
        <v>28</v>
      </c>
      <c r="B24" s="52" t="s">
        <v>83</v>
      </c>
      <c r="C24" s="53">
        <v>92673536</v>
      </c>
      <c r="D24" s="53" t="s">
        <v>83</v>
      </c>
      <c r="E24" s="54" t="s">
        <v>83</v>
      </c>
      <c r="F24" s="53">
        <v>88006104</v>
      </c>
    </row>
    <row r="25" spans="1:6" ht="12">
      <c r="A25" s="59" t="s">
        <v>30</v>
      </c>
      <c r="B25" s="52" t="s">
        <v>83</v>
      </c>
      <c r="C25" s="53">
        <v>40767619</v>
      </c>
      <c r="D25" s="53" t="s">
        <v>83</v>
      </c>
      <c r="E25" s="54" t="s">
        <v>83</v>
      </c>
      <c r="F25" s="53">
        <v>37869166</v>
      </c>
    </row>
    <row r="26" spans="1:6" ht="12">
      <c r="A26" s="59" t="s">
        <v>32</v>
      </c>
      <c r="B26" s="52" t="s">
        <v>83</v>
      </c>
      <c r="C26" s="53">
        <v>43299928</v>
      </c>
      <c r="D26" s="53" t="s">
        <v>83</v>
      </c>
      <c r="E26" s="54" t="s">
        <v>83</v>
      </c>
      <c r="F26" s="53">
        <v>39735791</v>
      </c>
    </row>
    <row r="27" spans="1:6" ht="12">
      <c r="A27" s="59" t="s">
        <v>34</v>
      </c>
      <c r="B27" s="52" t="s">
        <v>83</v>
      </c>
      <c r="C27" s="53">
        <v>34639004</v>
      </c>
      <c r="D27" s="53" t="s">
        <v>83</v>
      </c>
      <c r="E27" s="54" t="s">
        <v>83</v>
      </c>
      <c r="F27" s="53">
        <v>33856366</v>
      </c>
    </row>
    <row r="28" spans="2:6" ht="12">
      <c r="B28" s="56"/>
      <c r="C28" s="57"/>
      <c r="D28" s="58"/>
      <c r="E28" s="57"/>
      <c r="F28" s="58"/>
    </row>
    <row r="29" spans="1:6" ht="12">
      <c r="A29" s="59" t="s">
        <v>36</v>
      </c>
      <c r="B29" s="52" t="s">
        <v>83</v>
      </c>
      <c r="C29" s="53">
        <v>9970538</v>
      </c>
      <c r="D29" s="53" t="s">
        <v>83</v>
      </c>
      <c r="E29" s="54" t="s">
        <v>83</v>
      </c>
      <c r="F29" s="53">
        <v>7410887</v>
      </c>
    </row>
    <row r="30" spans="1:6" ht="12">
      <c r="A30" s="59" t="s">
        <v>38</v>
      </c>
      <c r="B30" s="52" t="s">
        <v>83</v>
      </c>
      <c r="C30" s="53">
        <v>35033215</v>
      </c>
      <c r="D30" s="53" t="s">
        <v>83</v>
      </c>
      <c r="E30" s="54" t="s">
        <v>83</v>
      </c>
      <c r="F30" s="53">
        <v>28741789</v>
      </c>
    </row>
    <row r="31" spans="1:6" ht="12">
      <c r="A31" s="59" t="s">
        <v>40</v>
      </c>
      <c r="B31" s="52" t="s">
        <v>83</v>
      </c>
      <c r="C31" s="53">
        <v>565017</v>
      </c>
      <c r="D31" s="53" t="s">
        <v>83</v>
      </c>
      <c r="E31" s="54" t="s">
        <v>83</v>
      </c>
      <c r="F31" s="53">
        <v>363961</v>
      </c>
    </row>
    <row r="32" spans="1:6" ht="12">
      <c r="A32" s="59" t="s">
        <v>42</v>
      </c>
      <c r="B32" s="52" t="s">
        <v>83</v>
      </c>
      <c r="C32" s="53">
        <v>39437824</v>
      </c>
      <c r="D32" s="53" t="s">
        <v>83</v>
      </c>
      <c r="E32" s="54" t="s">
        <v>83</v>
      </c>
      <c r="F32" s="53">
        <v>58834382</v>
      </c>
    </row>
    <row r="33" spans="1:6" ht="12">
      <c r="A33" s="51" t="s">
        <v>4</v>
      </c>
      <c r="B33" s="52" t="s">
        <v>83</v>
      </c>
      <c r="C33" s="53">
        <v>120133705</v>
      </c>
      <c r="D33" s="53" t="s">
        <v>83</v>
      </c>
      <c r="E33" s="54" t="s">
        <v>83</v>
      </c>
      <c r="F33" s="53">
        <v>124826830</v>
      </c>
    </row>
    <row r="34" spans="1:6" ht="12">
      <c r="A34" s="1"/>
      <c r="B34" s="52"/>
      <c r="C34" s="53"/>
      <c r="D34" s="53"/>
      <c r="E34" s="54"/>
      <c r="F34" s="53"/>
    </row>
    <row r="35" spans="1:6" ht="12">
      <c r="A35" s="51" t="s">
        <v>77</v>
      </c>
      <c r="B35" s="52" t="s">
        <v>83</v>
      </c>
      <c r="C35" s="53">
        <v>1602483</v>
      </c>
      <c r="D35" s="53" t="s">
        <v>83</v>
      </c>
      <c r="E35" s="54" t="s">
        <v>83</v>
      </c>
      <c r="F35" s="53">
        <f>SUM(F36:F41)</f>
        <v>1259384</v>
      </c>
    </row>
    <row r="36" spans="1:6" ht="12">
      <c r="A36" s="51" t="s">
        <v>45</v>
      </c>
      <c r="B36" s="52" t="s">
        <v>83</v>
      </c>
      <c r="C36" s="53">
        <v>117013</v>
      </c>
      <c r="D36" s="53" t="s">
        <v>83</v>
      </c>
      <c r="E36" s="54" t="s">
        <v>83</v>
      </c>
      <c r="F36" s="53">
        <v>83344</v>
      </c>
    </row>
    <row r="37" spans="1:6" ht="12">
      <c r="A37" s="51" t="s">
        <v>47</v>
      </c>
      <c r="B37" s="52" t="s">
        <v>83</v>
      </c>
      <c r="C37" s="53">
        <v>218307</v>
      </c>
      <c r="D37" s="53" t="s">
        <v>83</v>
      </c>
      <c r="E37" s="54" t="s">
        <v>83</v>
      </c>
      <c r="F37" s="53">
        <v>182817</v>
      </c>
    </row>
    <row r="38" spans="1:6" ht="12">
      <c r="A38" s="51" t="s">
        <v>49</v>
      </c>
      <c r="B38" s="52" t="s">
        <v>83</v>
      </c>
      <c r="C38" s="53">
        <v>237004</v>
      </c>
      <c r="D38" s="53" t="s">
        <v>83</v>
      </c>
      <c r="E38" s="54" t="s">
        <v>83</v>
      </c>
      <c r="F38" s="53">
        <v>204872</v>
      </c>
    </row>
    <row r="39" spans="1:6" ht="12">
      <c r="A39" s="51" t="s">
        <v>51</v>
      </c>
      <c r="B39" s="52" t="s">
        <v>83</v>
      </c>
      <c r="C39" s="53">
        <v>159117</v>
      </c>
      <c r="D39" s="53" t="s">
        <v>83</v>
      </c>
      <c r="E39" s="54" t="s">
        <v>83</v>
      </c>
      <c r="F39" s="53">
        <v>120286</v>
      </c>
    </row>
    <row r="40" spans="1:6" ht="12">
      <c r="A40" s="51" t="s">
        <v>53</v>
      </c>
      <c r="B40" s="52" t="s">
        <v>83</v>
      </c>
      <c r="C40" s="53">
        <v>623073</v>
      </c>
      <c r="D40" s="53" t="s">
        <v>83</v>
      </c>
      <c r="E40" s="54" t="s">
        <v>83</v>
      </c>
      <c r="F40" s="53">
        <v>502953</v>
      </c>
    </row>
    <row r="41" spans="1:6" ht="12">
      <c r="A41" s="51" t="s">
        <v>55</v>
      </c>
      <c r="B41" s="52" t="s">
        <v>83</v>
      </c>
      <c r="C41" s="53">
        <v>247969</v>
      </c>
      <c r="D41" s="53" t="s">
        <v>83</v>
      </c>
      <c r="E41" s="54" t="s">
        <v>83</v>
      </c>
      <c r="F41" s="53">
        <v>165112</v>
      </c>
    </row>
    <row r="42" spans="1:6" ht="12">
      <c r="A42" s="1"/>
      <c r="B42" s="52"/>
      <c r="C42" s="53"/>
      <c r="D42" s="53"/>
      <c r="E42" s="54"/>
      <c r="F42" s="53"/>
    </row>
    <row r="43" spans="1:6" ht="12">
      <c r="A43" s="51" t="s">
        <v>78</v>
      </c>
      <c r="B43" s="52" t="s">
        <v>83</v>
      </c>
      <c r="C43" s="53">
        <v>20528925</v>
      </c>
      <c r="D43" s="53" t="s">
        <v>83</v>
      </c>
      <c r="E43" s="54" t="s">
        <v>83</v>
      </c>
      <c r="F43" s="53">
        <f>SUM(F44:F52)</f>
        <v>19257632</v>
      </c>
    </row>
    <row r="44" spans="1:6" ht="12">
      <c r="A44" s="51" t="s">
        <v>57</v>
      </c>
      <c r="B44" s="52" t="s">
        <v>83</v>
      </c>
      <c r="C44" s="53">
        <v>1888756</v>
      </c>
      <c r="D44" s="53" t="s">
        <v>83</v>
      </c>
      <c r="E44" s="54" t="s">
        <v>83</v>
      </c>
      <c r="F44" s="53">
        <v>2146563</v>
      </c>
    </row>
    <row r="45" spans="1:6" ht="12">
      <c r="A45" s="51" t="s">
        <v>59</v>
      </c>
      <c r="B45" s="52" t="s">
        <v>83</v>
      </c>
      <c r="C45" s="53">
        <v>822499</v>
      </c>
      <c r="D45" s="53" t="s">
        <v>83</v>
      </c>
      <c r="E45" s="54" t="s">
        <v>83</v>
      </c>
      <c r="F45" s="53">
        <v>787835</v>
      </c>
    </row>
    <row r="46" spans="1:6" ht="12">
      <c r="A46" s="51" t="s">
        <v>61</v>
      </c>
      <c r="B46" s="52" t="s">
        <v>83</v>
      </c>
      <c r="C46" s="53">
        <v>346824</v>
      </c>
      <c r="D46" s="53" t="s">
        <v>83</v>
      </c>
      <c r="E46" s="54" t="s">
        <v>83</v>
      </c>
      <c r="F46" s="53">
        <v>356196</v>
      </c>
    </row>
    <row r="47" spans="1:6" ht="12">
      <c r="A47" s="51" t="s">
        <v>63</v>
      </c>
      <c r="B47" s="52" t="s">
        <v>83</v>
      </c>
      <c r="C47" s="53">
        <v>262613</v>
      </c>
      <c r="D47" s="53" t="s">
        <v>83</v>
      </c>
      <c r="E47" s="54" t="s">
        <v>83</v>
      </c>
      <c r="F47" s="53">
        <v>185988</v>
      </c>
    </row>
    <row r="48" spans="1:6" ht="12">
      <c r="A48" s="51" t="s">
        <v>65</v>
      </c>
      <c r="B48" s="52" t="s">
        <v>83</v>
      </c>
      <c r="C48" s="53">
        <v>4028462</v>
      </c>
      <c r="D48" s="53" t="s">
        <v>83</v>
      </c>
      <c r="E48" s="54" t="s">
        <v>83</v>
      </c>
      <c r="F48" s="53">
        <v>3488258</v>
      </c>
    </row>
    <row r="49" spans="1:6" ht="12">
      <c r="A49" s="51" t="s">
        <v>67</v>
      </c>
      <c r="B49" s="52" t="s">
        <v>83</v>
      </c>
      <c r="C49" s="53">
        <v>1607741</v>
      </c>
      <c r="D49" s="53" t="s">
        <v>83</v>
      </c>
      <c r="E49" s="54" t="s">
        <v>83</v>
      </c>
      <c r="F49" s="53">
        <v>1404390</v>
      </c>
    </row>
    <row r="50" spans="1:6" ht="12">
      <c r="A50" s="51" t="s">
        <v>68</v>
      </c>
      <c r="B50" s="52" t="s">
        <v>83</v>
      </c>
      <c r="C50" s="53">
        <v>10281476</v>
      </c>
      <c r="D50" s="53" t="s">
        <v>83</v>
      </c>
      <c r="E50" s="54" t="s">
        <v>83</v>
      </c>
      <c r="F50" s="53">
        <v>9352206</v>
      </c>
    </row>
    <row r="51" spans="1:6" ht="12">
      <c r="A51" s="51" t="s">
        <v>79</v>
      </c>
      <c r="B51" s="52" t="s">
        <v>83</v>
      </c>
      <c r="C51" s="53">
        <v>897080</v>
      </c>
      <c r="D51" s="53" t="s">
        <v>83</v>
      </c>
      <c r="E51" s="54" t="s">
        <v>83</v>
      </c>
      <c r="F51" s="53">
        <v>1081656</v>
      </c>
    </row>
    <row r="52" spans="1:6" ht="12">
      <c r="A52" s="51" t="s">
        <v>69</v>
      </c>
      <c r="B52" s="52" t="s">
        <v>83</v>
      </c>
      <c r="C52" s="53">
        <v>393474</v>
      </c>
      <c r="D52" s="53" t="s">
        <v>83</v>
      </c>
      <c r="E52" s="54" t="s">
        <v>83</v>
      </c>
      <c r="F52" s="53">
        <v>454540</v>
      </c>
    </row>
    <row r="53" spans="1:6" ht="12">
      <c r="A53" s="1"/>
      <c r="B53" s="52"/>
      <c r="C53" s="53"/>
      <c r="D53" s="53"/>
      <c r="E53" s="54"/>
      <c r="F53" s="53"/>
    </row>
    <row r="54" spans="1:6" ht="12">
      <c r="A54" s="51" t="s">
        <v>80</v>
      </c>
      <c r="B54" s="52" t="s">
        <v>83</v>
      </c>
      <c r="C54" s="53">
        <v>50579524</v>
      </c>
      <c r="D54" s="53" t="s">
        <v>83</v>
      </c>
      <c r="E54" s="54" t="s">
        <v>83</v>
      </c>
      <c r="F54" s="53">
        <f>SUM(F55:F57)</f>
        <v>47125883</v>
      </c>
    </row>
    <row r="55" spans="1:6" ht="12">
      <c r="A55" s="51" t="s">
        <v>70</v>
      </c>
      <c r="B55" s="52" t="s">
        <v>83</v>
      </c>
      <c r="C55" s="53">
        <v>8846891</v>
      </c>
      <c r="D55" s="53" t="s">
        <v>83</v>
      </c>
      <c r="E55" s="54" t="s">
        <v>83</v>
      </c>
      <c r="F55" s="53">
        <v>9056844</v>
      </c>
    </row>
    <row r="56" spans="1:6" ht="12">
      <c r="A56" s="51" t="s">
        <v>71</v>
      </c>
      <c r="B56" s="52" t="s">
        <v>83</v>
      </c>
      <c r="C56" s="53">
        <v>27675607</v>
      </c>
      <c r="D56" s="53" t="s">
        <v>83</v>
      </c>
      <c r="E56" s="54" t="s">
        <v>83</v>
      </c>
      <c r="F56" s="53">
        <v>25304106</v>
      </c>
    </row>
    <row r="57" spans="1:6" ht="12">
      <c r="A57" s="51" t="s">
        <v>72</v>
      </c>
      <c r="B57" s="52" t="s">
        <v>83</v>
      </c>
      <c r="C57" s="53">
        <v>14057026</v>
      </c>
      <c r="D57" s="53" t="s">
        <v>83</v>
      </c>
      <c r="E57" s="54" t="s">
        <v>83</v>
      </c>
      <c r="F57" s="53">
        <v>12764933</v>
      </c>
    </row>
    <row r="58" spans="1:6" ht="12">
      <c r="A58" s="60"/>
      <c r="B58" s="61"/>
      <c r="C58" s="62"/>
      <c r="D58" s="63"/>
      <c r="E58" s="63"/>
      <c r="F58" s="63"/>
    </row>
  </sheetData>
  <mergeCells count="2">
    <mergeCell ref="A3:A4"/>
    <mergeCell ref="B3:F3"/>
  </mergeCells>
  <printOptions horizontalCentered="1"/>
  <pageMargins left="0.8661417322834646" right="0.8661417322834646" top="0.984251968503937" bottom="0.9055118110236221" header="0" footer="0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C12" sqref="C12"/>
    </sheetView>
  </sheetViews>
  <sheetFormatPr defaultColWidth="8.625" defaultRowHeight="13.5"/>
  <cols>
    <col min="1" max="1" width="12.875" style="55" customWidth="1"/>
    <col min="2" max="6" width="13.75390625" style="55" customWidth="1"/>
    <col min="7" max="16384" width="8.625" style="40" customWidth="1"/>
  </cols>
  <sheetData>
    <row r="1" spans="1:6" ht="12">
      <c r="A1" s="64" t="s">
        <v>156</v>
      </c>
      <c r="B1" s="39"/>
      <c r="C1" s="39"/>
      <c r="D1" s="39"/>
      <c r="E1" s="39"/>
      <c r="F1" s="39"/>
    </row>
    <row r="2" spans="1:6" ht="12">
      <c r="A2" s="41"/>
      <c r="B2" s="41"/>
      <c r="C2" s="41"/>
      <c r="D2" s="41"/>
      <c r="E2" s="41"/>
      <c r="F2" s="41"/>
    </row>
    <row r="3" spans="1:6" ht="12">
      <c r="A3" s="42" t="s">
        <v>157</v>
      </c>
      <c r="B3" s="43" t="s">
        <v>142</v>
      </c>
      <c r="C3" s="44"/>
      <c r="D3" s="44"/>
      <c r="E3" s="44"/>
      <c r="F3" s="44"/>
    </row>
    <row r="4" spans="1:6" ht="12.75" customHeight="1">
      <c r="A4" s="45"/>
      <c r="B4" s="65" t="s">
        <v>73</v>
      </c>
      <c r="C4" s="65" t="s">
        <v>139</v>
      </c>
      <c r="D4" s="65" t="s">
        <v>140</v>
      </c>
      <c r="E4" s="65" t="s">
        <v>141</v>
      </c>
      <c r="F4" s="66" t="s">
        <v>158</v>
      </c>
    </row>
    <row r="5" spans="1:6" ht="12">
      <c r="A5" s="47"/>
      <c r="B5" s="48"/>
      <c r="C5" s="67"/>
      <c r="D5" s="50"/>
      <c r="E5" s="67"/>
      <c r="F5" s="50"/>
    </row>
    <row r="6" spans="1:6" ht="12">
      <c r="A6" s="51" t="s">
        <v>159</v>
      </c>
      <c r="B6" s="68" t="s">
        <v>83</v>
      </c>
      <c r="C6" s="53">
        <v>3453245</v>
      </c>
      <c r="D6" s="69" t="s">
        <v>83</v>
      </c>
      <c r="E6" s="70" t="s">
        <v>83</v>
      </c>
      <c r="F6" s="71">
        <f>F7</f>
        <v>3379524</v>
      </c>
    </row>
    <row r="7" spans="1:6" ht="12">
      <c r="A7" s="51" t="s">
        <v>160</v>
      </c>
      <c r="B7" s="68" t="s">
        <v>83</v>
      </c>
      <c r="C7" s="53">
        <v>3453245</v>
      </c>
      <c r="D7" s="69" t="s">
        <v>83</v>
      </c>
      <c r="E7" s="70" t="s">
        <v>83</v>
      </c>
      <c r="F7" s="71">
        <v>3379524</v>
      </c>
    </row>
    <row r="8" spans="1:6" ht="12">
      <c r="A8" s="51"/>
      <c r="B8" s="68"/>
      <c r="C8" s="53"/>
      <c r="D8" s="69"/>
      <c r="E8" s="70"/>
      <c r="F8" s="71"/>
    </row>
    <row r="9" spans="1:6" ht="12">
      <c r="A9" s="51" t="s">
        <v>161</v>
      </c>
      <c r="B9" s="68" t="s">
        <v>83</v>
      </c>
      <c r="C9" s="53">
        <v>35494033</v>
      </c>
      <c r="D9" s="69" t="s">
        <v>83</v>
      </c>
      <c r="E9" s="70" t="s">
        <v>83</v>
      </c>
      <c r="F9" s="71">
        <f>SUM(F10:F12)</f>
        <v>32337176</v>
      </c>
    </row>
    <row r="10" spans="1:6" ht="12">
      <c r="A10" s="51" t="s">
        <v>162</v>
      </c>
      <c r="B10" s="68" t="s">
        <v>83</v>
      </c>
      <c r="C10" s="53">
        <v>11246152</v>
      </c>
      <c r="D10" s="69" t="s">
        <v>83</v>
      </c>
      <c r="E10" s="70" t="s">
        <v>83</v>
      </c>
      <c r="F10" s="71">
        <v>12684076</v>
      </c>
    </row>
    <row r="11" spans="1:6" ht="12">
      <c r="A11" s="51" t="s">
        <v>163</v>
      </c>
      <c r="B11" s="68" t="s">
        <v>83</v>
      </c>
      <c r="C11" s="53">
        <v>21289358</v>
      </c>
      <c r="D11" s="69" t="s">
        <v>83</v>
      </c>
      <c r="E11" s="70" t="s">
        <v>83</v>
      </c>
      <c r="F11" s="71">
        <v>16791970</v>
      </c>
    </row>
    <row r="12" spans="1:6" ht="12">
      <c r="A12" s="51" t="s">
        <v>164</v>
      </c>
      <c r="B12" s="68" t="s">
        <v>83</v>
      </c>
      <c r="C12" s="53">
        <v>2958523</v>
      </c>
      <c r="D12" s="69" t="s">
        <v>83</v>
      </c>
      <c r="E12" s="70" t="s">
        <v>83</v>
      </c>
      <c r="F12" s="71">
        <v>2861130</v>
      </c>
    </row>
    <row r="13" spans="1:6" ht="12">
      <c r="A13" s="51"/>
      <c r="B13" s="68"/>
      <c r="C13" s="53"/>
      <c r="D13" s="69"/>
      <c r="E13" s="70"/>
      <c r="F13" s="71"/>
    </row>
    <row r="14" spans="1:6" ht="12">
      <c r="A14" s="51" t="s">
        <v>165</v>
      </c>
      <c r="B14" s="68" t="s">
        <v>83</v>
      </c>
      <c r="C14" s="53">
        <v>25922283</v>
      </c>
      <c r="D14" s="69" t="s">
        <v>83</v>
      </c>
      <c r="E14" s="70" t="s">
        <v>83</v>
      </c>
      <c r="F14" s="71">
        <f>SUM(F15:F16)</f>
        <v>26218957</v>
      </c>
    </row>
    <row r="15" spans="1:6" ht="12">
      <c r="A15" s="51" t="s">
        <v>166</v>
      </c>
      <c r="B15" s="68" t="s">
        <v>83</v>
      </c>
      <c r="C15" s="53">
        <v>3494658</v>
      </c>
      <c r="D15" s="69" t="s">
        <v>83</v>
      </c>
      <c r="E15" s="70" t="s">
        <v>83</v>
      </c>
      <c r="F15" s="71">
        <v>4197931</v>
      </c>
    </row>
    <row r="16" spans="1:6" ht="12">
      <c r="A16" s="51" t="s">
        <v>167</v>
      </c>
      <c r="B16" s="68" t="s">
        <v>83</v>
      </c>
      <c r="C16" s="53">
        <v>22427625</v>
      </c>
      <c r="D16" s="69" t="s">
        <v>83</v>
      </c>
      <c r="E16" s="70" t="s">
        <v>83</v>
      </c>
      <c r="F16" s="71">
        <v>22021026</v>
      </c>
    </row>
    <row r="17" spans="1:6" ht="12">
      <c r="A17" s="51"/>
      <c r="B17" s="68"/>
      <c r="C17" s="53"/>
      <c r="D17" s="69"/>
      <c r="E17" s="70"/>
      <c r="F17" s="71"/>
    </row>
    <row r="18" spans="1:6" ht="12">
      <c r="A18" s="51" t="s">
        <v>168</v>
      </c>
      <c r="B18" s="68" t="s">
        <v>83</v>
      </c>
      <c r="C18" s="53">
        <v>85650607</v>
      </c>
      <c r="D18" s="69" t="s">
        <v>83</v>
      </c>
      <c r="E18" s="70" t="s">
        <v>83</v>
      </c>
      <c r="F18" s="71">
        <f>SUM(F19:F26)</f>
        <v>92917650</v>
      </c>
    </row>
    <row r="19" spans="1:6" ht="12">
      <c r="A19" s="51" t="s">
        <v>169</v>
      </c>
      <c r="B19" s="68" t="s">
        <v>83</v>
      </c>
      <c r="C19" s="53">
        <v>3126538</v>
      </c>
      <c r="D19" s="69" t="s">
        <v>83</v>
      </c>
      <c r="E19" s="70" t="s">
        <v>83</v>
      </c>
      <c r="F19" s="71">
        <v>2446998</v>
      </c>
    </row>
    <row r="20" spans="1:6" ht="12">
      <c r="A20" s="51" t="s">
        <v>170</v>
      </c>
      <c r="B20" s="68" t="s">
        <v>83</v>
      </c>
      <c r="C20" s="53">
        <v>29900924</v>
      </c>
      <c r="D20" s="69" t="s">
        <v>83</v>
      </c>
      <c r="E20" s="70" t="s">
        <v>83</v>
      </c>
      <c r="F20" s="71">
        <v>38749760</v>
      </c>
    </row>
    <row r="21" spans="1:6" ht="12">
      <c r="A21" s="51" t="s">
        <v>171</v>
      </c>
      <c r="B21" s="68" t="s">
        <v>83</v>
      </c>
      <c r="C21" s="53">
        <v>16282981</v>
      </c>
      <c r="D21" s="69" t="s">
        <v>83</v>
      </c>
      <c r="E21" s="70" t="s">
        <v>83</v>
      </c>
      <c r="F21" s="71">
        <v>14770158</v>
      </c>
    </row>
    <row r="22" spans="1:6" ht="12">
      <c r="A22" s="51" t="s">
        <v>172</v>
      </c>
      <c r="B22" s="68" t="s">
        <v>83</v>
      </c>
      <c r="C22" s="53">
        <v>20622563</v>
      </c>
      <c r="D22" s="69" t="s">
        <v>83</v>
      </c>
      <c r="E22" s="70" t="s">
        <v>83</v>
      </c>
      <c r="F22" s="71">
        <v>22470576</v>
      </c>
    </row>
    <row r="23" spans="1:6" ht="12">
      <c r="A23" s="51" t="s">
        <v>173</v>
      </c>
      <c r="B23" s="68" t="s">
        <v>83</v>
      </c>
      <c r="C23" s="53">
        <v>13251166</v>
      </c>
      <c r="D23" s="69" t="s">
        <v>83</v>
      </c>
      <c r="E23" s="70" t="s">
        <v>83</v>
      </c>
      <c r="F23" s="71">
        <v>12131137</v>
      </c>
    </row>
    <row r="24" spans="1:6" ht="12">
      <c r="A24" s="51" t="s">
        <v>174</v>
      </c>
      <c r="B24" s="68" t="s">
        <v>83</v>
      </c>
      <c r="C24" s="53">
        <v>1472551</v>
      </c>
      <c r="D24" s="69" t="s">
        <v>83</v>
      </c>
      <c r="E24" s="70" t="s">
        <v>83</v>
      </c>
      <c r="F24" s="71">
        <v>1194304</v>
      </c>
    </row>
    <row r="25" spans="1:6" ht="12">
      <c r="A25" s="51" t="s">
        <v>175</v>
      </c>
      <c r="B25" s="68" t="s">
        <v>83</v>
      </c>
      <c r="C25" s="53">
        <v>539839</v>
      </c>
      <c r="D25" s="69" t="s">
        <v>83</v>
      </c>
      <c r="E25" s="70" t="s">
        <v>83</v>
      </c>
      <c r="F25" s="71">
        <v>674104</v>
      </c>
    </row>
    <row r="26" spans="1:6" ht="12">
      <c r="A26" s="51" t="s">
        <v>176</v>
      </c>
      <c r="B26" s="68" t="s">
        <v>83</v>
      </c>
      <c r="C26" s="53">
        <v>454045</v>
      </c>
      <c r="D26" s="69" t="s">
        <v>83</v>
      </c>
      <c r="E26" s="70" t="s">
        <v>83</v>
      </c>
      <c r="F26" s="71">
        <v>480613</v>
      </c>
    </row>
    <row r="27" spans="1:6" ht="12">
      <c r="A27" s="51"/>
      <c r="B27" s="68"/>
      <c r="C27" s="53"/>
      <c r="D27" s="69"/>
      <c r="E27" s="70"/>
      <c r="F27" s="71"/>
    </row>
    <row r="28" spans="1:6" ht="12">
      <c r="A28" s="51" t="s">
        <v>177</v>
      </c>
      <c r="B28" s="68" t="s">
        <v>83</v>
      </c>
      <c r="C28" s="53">
        <v>67512263</v>
      </c>
      <c r="D28" s="69" t="s">
        <v>83</v>
      </c>
      <c r="E28" s="70" t="s">
        <v>83</v>
      </c>
      <c r="F28" s="71">
        <f>SUM(F29:F33)</f>
        <v>69836782</v>
      </c>
    </row>
    <row r="29" spans="1:6" ht="12">
      <c r="A29" s="51" t="s">
        <v>178</v>
      </c>
      <c r="B29" s="68" t="s">
        <v>83</v>
      </c>
      <c r="C29" s="53">
        <v>8696491</v>
      </c>
      <c r="D29" s="69" t="s">
        <v>83</v>
      </c>
      <c r="E29" s="70" t="s">
        <v>83</v>
      </c>
      <c r="F29" s="71">
        <v>10409691</v>
      </c>
    </row>
    <row r="30" spans="1:6" ht="12">
      <c r="A30" s="51" t="s">
        <v>179</v>
      </c>
      <c r="B30" s="68" t="s">
        <v>83</v>
      </c>
      <c r="C30" s="53">
        <v>5583681</v>
      </c>
      <c r="D30" s="69" t="s">
        <v>83</v>
      </c>
      <c r="E30" s="70" t="s">
        <v>83</v>
      </c>
      <c r="F30" s="71">
        <v>6026202</v>
      </c>
    </row>
    <row r="31" spans="1:6" ht="12">
      <c r="A31" s="51" t="s">
        <v>180</v>
      </c>
      <c r="B31" s="68" t="s">
        <v>83</v>
      </c>
      <c r="C31" s="53">
        <v>6172817</v>
      </c>
      <c r="D31" s="69" t="s">
        <v>83</v>
      </c>
      <c r="E31" s="70" t="s">
        <v>83</v>
      </c>
      <c r="F31" s="71">
        <v>6292507</v>
      </c>
    </row>
    <row r="32" spans="1:6" ht="12">
      <c r="A32" s="51" t="s">
        <v>181</v>
      </c>
      <c r="B32" s="68" t="s">
        <v>83</v>
      </c>
      <c r="C32" s="53">
        <v>18164163</v>
      </c>
      <c r="D32" s="69" t="s">
        <v>83</v>
      </c>
      <c r="E32" s="70" t="s">
        <v>83</v>
      </c>
      <c r="F32" s="71">
        <v>17099071</v>
      </c>
    </row>
    <row r="33" spans="1:6" ht="12">
      <c r="A33" s="51" t="s">
        <v>182</v>
      </c>
      <c r="B33" s="68" t="s">
        <v>83</v>
      </c>
      <c r="C33" s="53">
        <v>28895111</v>
      </c>
      <c r="D33" s="69" t="s">
        <v>83</v>
      </c>
      <c r="E33" s="70" t="s">
        <v>83</v>
      </c>
      <c r="F33" s="71">
        <v>30009311</v>
      </c>
    </row>
    <row r="34" spans="1:6" ht="12">
      <c r="A34" s="51"/>
      <c r="B34" s="68"/>
      <c r="C34" s="53"/>
      <c r="D34" s="69"/>
      <c r="E34" s="70"/>
      <c r="F34" s="71"/>
    </row>
    <row r="35" spans="1:6" ht="12">
      <c r="A35" s="51" t="s">
        <v>183</v>
      </c>
      <c r="B35" s="68" t="s">
        <v>83</v>
      </c>
      <c r="C35" s="53">
        <v>11298981</v>
      </c>
      <c r="D35" s="69" t="s">
        <v>83</v>
      </c>
      <c r="E35" s="70" t="s">
        <v>83</v>
      </c>
      <c r="F35" s="71">
        <f>SUM(F36:F37)</f>
        <v>11909048</v>
      </c>
    </row>
    <row r="36" spans="1:6" ht="12">
      <c r="A36" s="51" t="s">
        <v>184</v>
      </c>
      <c r="B36" s="68" t="s">
        <v>83</v>
      </c>
      <c r="C36" s="53">
        <v>10493457</v>
      </c>
      <c r="D36" s="69" t="s">
        <v>83</v>
      </c>
      <c r="E36" s="70" t="s">
        <v>83</v>
      </c>
      <c r="F36" s="71">
        <v>11130977</v>
      </c>
    </row>
    <row r="37" spans="1:6" ht="12">
      <c r="A37" s="51" t="s">
        <v>185</v>
      </c>
      <c r="B37" s="68" t="s">
        <v>83</v>
      </c>
      <c r="C37" s="53">
        <v>805524</v>
      </c>
      <c r="D37" s="69" t="s">
        <v>83</v>
      </c>
      <c r="E37" s="70" t="s">
        <v>83</v>
      </c>
      <c r="F37" s="71">
        <v>778071</v>
      </c>
    </row>
    <row r="38" spans="1:6" ht="12">
      <c r="A38" s="51"/>
      <c r="B38" s="68"/>
      <c r="C38" s="53"/>
      <c r="D38" s="69"/>
      <c r="E38" s="70"/>
      <c r="F38" s="71"/>
    </row>
    <row r="39" spans="1:6" ht="12">
      <c r="A39" s="51" t="s">
        <v>186</v>
      </c>
      <c r="B39" s="68" t="s">
        <v>83</v>
      </c>
      <c r="C39" s="53">
        <v>69083150</v>
      </c>
      <c r="D39" s="69" t="s">
        <v>83</v>
      </c>
      <c r="E39" s="70" t="s">
        <v>83</v>
      </c>
      <c r="F39" s="71">
        <f>SUM(F40:F47)</f>
        <v>67821963</v>
      </c>
    </row>
    <row r="40" spans="1:6" ht="12">
      <c r="A40" s="51" t="s">
        <v>187</v>
      </c>
      <c r="B40" s="68" t="s">
        <v>83</v>
      </c>
      <c r="C40" s="53">
        <v>10173061</v>
      </c>
      <c r="D40" s="69" t="s">
        <v>83</v>
      </c>
      <c r="E40" s="70" t="s">
        <v>83</v>
      </c>
      <c r="F40" s="71">
        <v>10665903</v>
      </c>
    </row>
    <row r="41" spans="1:6" ht="12">
      <c r="A41" s="51" t="s">
        <v>188</v>
      </c>
      <c r="B41" s="68" t="s">
        <v>83</v>
      </c>
      <c r="C41" s="53">
        <v>4643676</v>
      </c>
      <c r="D41" s="69" t="s">
        <v>83</v>
      </c>
      <c r="E41" s="70" t="s">
        <v>83</v>
      </c>
      <c r="F41" s="71">
        <v>4584888</v>
      </c>
    </row>
    <row r="42" spans="1:6" ht="12">
      <c r="A42" s="51" t="s">
        <v>189</v>
      </c>
      <c r="B42" s="68" t="s">
        <v>83</v>
      </c>
      <c r="C42" s="53">
        <v>18642419</v>
      </c>
      <c r="D42" s="69" t="s">
        <v>83</v>
      </c>
      <c r="E42" s="70" t="s">
        <v>83</v>
      </c>
      <c r="F42" s="71">
        <v>20227690</v>
      </c>
    </row>
    <row r="43" spans="1:6" ht="12">
      <c r="A43" s="51" t="s">
        <v>190</v>
      </c>
      <c r="B43" s="68" t="s">
        <v>83</v>
      </c>
      <c r="C43" s="53">
        <v>10057287</v>
      </c>
      <c r="D43" s="69" t="s">
        <v>83</v>
      </c>
      <c r="E43" s="70" t="s">
        <v>83</v>
      </c>
      <c r="F43" s="71">
        <v>9935039</v>
      </c>
    </row>
    <row r="44" spans="1:6" ht="12">
      <c r="A44" s="51" t="s">
        <v>191</v>
      </c>
      <c r="B44" s="68" t="s">
        <v>83</v>
      </c>
      <c r="C44" s="53">
        <v>24672665</v>
      </c>
      <c r="D44" s="69" t="s">
        <v>83</v>
      </c>
      <c r="E44" s="70" t="s">
        <v>83</v>
      </c>
      <c r="F44" s="71">
        <v>21854325</v>
      </c>
    </row>
    <row r="45" spans="1:6" ht="12">
      <c r="A45" s="51" t="s">
        <v>192</v>
      </c>
      <c r="B45" s="68" t="s">
        <v>83</v>
      </c>
      <c r="C45" s="53">
        <v>122714</v>
      </c>
      <c r="D45" s="69" t="s">
        <v>83</v>
      </c>
      <c r="E45" s="70" t="s">
        <v>83</v>
      </c>
      <c r="F45" s="71">
        <v>94552</v>
      </c>
    </row>
    <row r="46" spans="1:6" ht="12">
      <c r="A46" s="51" t="s">
        <v>193</v>
      </c>
      <c r="B46" s="68" t="s">
        <v>83</v>
      </c>
      <c r="C46" s="53">
        <v>271128</v>
      </c>
      <c r="D46" s="69" t="s">
        <v>83</v>
      </c>
      <c r="E46" s="70" t="s">
        <v>83</v>
      </c>
      <c r="F46" s="71">
        <v>161097</v>
      </c>
    </row>
    <row r="47" spans="1:6" ht="12">
      <c r="A47" s="51" t="s">
        <v>194</v>
      </c>
      <c r="B47" s="68" t="s">
        <v>83</v>
      </c>
      <c r="C47" s="53">
        <v>500200</v>
      </c>
      <c r="D47" s="69" t="s">
        <v>83</v>
      </c>
      <c r="E47" s="70" t="s">
        <v>83</v>
      </c>
      <c r="F47" s="71">
        <v>298469</v>
      </c>
    </row>
    <row r="48" spans="1:6" ht="12">
      <c r="A48" s="51"/>
      <c r="B48" s="68"/>
      <c r="C48" s="53"/>
      <c r="D48" s="69"/>
      <c r="E48" s="70"/>
      <c r="F48" s="71"/>
    </row>
    <row r="49" spans="1:6" ht="12">
      <c r="A49" s="51" t="s">
        <v>195</v>
      </c>
      <c r="B49" s="68" t="s">
        <v>83</v>
      </c>
      <c r="C49" s="53">
        <v>9910349</v>
      </c>
      <c r="D49" s="69" t="s">
        <v>83</v>
      </c>
      <c r="E49" s="70" t="s">
        <v>83</v>
      </c>
      <c r="F49" s="71">
        <f>SUM(F50:F52)</f>
        <v>7724886</v>
      </c>
    </row>
    <row r="50" spans="1:6" ht="12">
      <c r="A50" s="51" t="s">
        <v>196</v>
      </c>
      <c r="B50" s="68" t="s">
        <v>83</v>
      </c>
      <c r="C50" s="53">
        <v>1403459</v>
      </c>
      <c r="D50" s="69" t="s">
        <v>83</v>
      </c>
      <c r="E50" s="70" t="s">
        <v>83</v>
      </c>
      <c r="F50" s="71">
        <v>1255789</v>
      </c>
    </row>
    <row r="51" spans="1:6" ht="12">
      <c r="A51" s="51" t="s">
        <v>197</v>
      </c>
      <c r="B51" s="68" t="s">
        <v>83</v>
      </c>
      <c r="C51" s="53">
        <v>5452224</v>
      </c>
      <c r="D51" s="69" t="s">
        <v>83</v>
      </c>
      <c r="E51" s="70" t="s">
        <v>83</v>
      </c>
      <c r="F51" s="71">
        <v>3256282</v>
      </c>
    </row>
    <row r="52" spans="1:6" ht="12">
      <c r="A52" s="51" t="s">
        <v>198</v>
      </c>
      <c r="B52" s="68" t="s">
        <v>83</v>
      </c>
      <c r="C52" s="53">
        <v>3054666</v>
      </c>
      <c r="D52" s="69" t="s">
        <v>83</v>
      </c>
      <c r="E52" s="70" t="s">
        <v>83</v>
      </c>
      <c r="F52" s="71">
        <v>3212815</v>
      </c>
    </row>
    <row r="53" spans="1:6" ht="12">
      <c r="A53" s="51"/>
      <c r="B53" s="68"/>
      <c r="C53" s="53"/>
      <c r="D53" s="69"/>
      <c r="E53" s="70"/>
      <c r="F53" s="71"/>
    </row>
    <row r="54" spans="1:6" ht="12">
      <c r="A54" s="51" t="s">
        <v>199</v>
      </c>
      <c r="B54" s="68" t="s">
        <v>83</v>
      </c>
      <c r="C54" s="53">
        <v>18146097</v>
      </c>
      <c r="D54" s="69" t="s">
        <v>83</v>
      </c>
      <c r="E54" s="70" t="s">
        <v>83</v>
      </c>
      <c r="F54" s="71">
        <f>SUM(F55:F57)</f>
        <v>17971990</v>
      </c>
    </row>
    <row r="55" spans="1:6" ht="12">
      <c r="A55" s="51" t="s">
        <v>200</v>
      </c>
      <c r="B55" s="68" t="s">
        <v>83</v>
      </c>
      <c r="C55" s="53">
        <v>11176089</v>
      </c>
      <c r="D55" s="69" t="s">
        <v>83</v>
      </c>
      <c r="E55" s="70" t="s">
        <v>83</v>
      </c>
      <c r="F55" s="71">
        <v>11059004</v>
      </c>
    </row>
    <row r="56" spans="1:6" ht="12">
      <c r="A56" s="51" t="s">
        <v>201</v>
      </c>
      <c r="B56" s="68" t="s">
        <v>83</v>
      </c>
      <c r="C56" s="53">
        <v>5320260</v>
      </c>
      <c r="D56" s="69" t="s">
        <v>83</v>
      </c>
      <c r="E56" s="70" t="s">
        <v>83</v>
      </c>
      <c r="F56" s="71">
        <v>5249321</v>
      </c>
    </row>
    <row r="57" spans="1:6" ht="12">
      <c r="A57" s="51" t="s">
        <v>202</v>
      </c>
      <c r="B57" s="68" t="s">
        <v>83</v>
      </c>
      <c r="C57" s="53">
        <v>1649748</v>
      </c>
      <c r="D57" s="69" t="s">
        <v>83</v>
      </c>
      <c r="E57" s="70" t="s">
        <v>83</v>
      </c>
      <c r="F57" s="71">
        <v>1663665</v>
      </c>
    </row>
    <row r="58" spans="1:6" ht="12">
      <c r="A58" s="60"/>
      <c r="B58" s="61"/>
      <c r="C58" s="62"/>
      <c r="D58" s="63"/>
      <c r="E58" s="72"/>
      <c r="F58" s="63"/>
    </row>
    <row r="59" spans="1:6" ht="12">
      <c r="A59" s="73"/>
      <c r="B59" s="73"/>
      <c r="C59" s="73"/>
      <c r="D59" s="73"/>
      <c r="E59" s="73"/>
      <c r="F59" s="73"/>
    </row>
  </sheetData>
  <mergeCells count="2">
    <mergeCell ref="A3:A4"/>
    <mergeCell ref="B3:F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ＦＵＪ９９０３Ｂ０３９９</cp:lastModifiedBy>
  <cp:lastPrinted>2004-12-21T06:33:56Z</cp:lastPrinted>
  <dcterms:created xsi:type="dcterms:W3CDTF">1998-12-02T06:44:31Z</dcterms:created>
  <dcterms:modified xsi:type="dcterms:W3CDTF">2004-12-21T06:33:59Z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