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0" windowWidth="15105" windowHeight="9060" tabRatio="599" activeTab="0"/>
  </bookViews>
  <sheets>
    <sheet name="月別火災状況" sheetId="1" r:id="rId1"/>
    <sheet name="出火要因状況" sheetId="2" r:id="rId2"/>
    <sheet name="消防本部別危険物施設数）" sheetId="3" r:id="rId3"/>
  </sheets>
  <externalReferences>
    <externalReference r:id="rId6"/>
  </externalReferences>
  <definedNames>
    <definedName name="_xlnm.Print_Area" localSheetId="0">'月別火災状況'!$A$1:$AD$30</definedName>
    <definedName name="_xlnm.Print_Area" localSheetId="1">'出火要因状況'!$B$1:$I$34</definedName>
  </definedNames>
  <calcPr fullCalcOnLoad="1"/>
</workbook>
</file>

<file path=xl/sharedStrings.xml><?xml version="1.0" encoding="utf-8"?>
<sst xmlns="http://schemas.openxmlformats.org/spreadsheetml/2006/main" count="155" uniqueCount="143">
  <si>
    <t>損害額 (千円)</t>
  </si>
  <si>
    <t>菊川市</t>
  </si>
  <si>
    <t>現在</t>
  </si>
  <si>
    <t>製造所</t>
  </si>
  <si>
    <t>貯                   蔵                    所</t>
  </si>
  <si>
    <t>取                        扱                          所</t>
  </si>
  <si>
    <t>事業所数</t>
  </si>
  <si>
    <t>小  計</t>
  </si>
  <si>
    <t>屋  内</t>
  </si>
  <si>
    <t>屋外タンク</t>
  </si>
  <si>
    <t>屋内タンク</t>
  </si>
  <si>
    <t>地下タンク</t>
  </si>
  <si>
    <t>簡易タンク</t>
  </si>
  <si>
    <t>移動タンク</t>
  </si>
  <si>
    <t>屋  外</t>
  </si>
  <si>
    <t>給  油</t>
  </si>
  <si>
    <t>第一種販売</t>
  </si>
  <si>
    <t>第二種販売</t>
  </si>
  <si>
    <t>移  送</t>
  </si>
  <si>
    <t>一  般</t>
  </si>
  <si>
    <t>静岡市</t>
  </si>
  <si>
    <t>浜松市</t>
  </si>
  <si>
    <t>沼津市</t>
  </si>
  <si>
    <t>熱海市</t>
  </si>
  <si>
    <t>三島市</t>
  </si>
  <si>
    <t>伊東市</t>
  </si>
  <si>
    <t>富士市</t>
  </si>
  <si>
    <t>焼津市</t>
  </si>
  <si>
    <t>掛川市</t>
  </si>
  <si>
    <t>藤枝市</t>
  </si>
  <si>
    <t>裾野市</t>
  </si>
  <si>
    <t>磐田市</t>
  </si>
  <si>
    <t>下田地区組合</t>
  </si>
  <si>
    <t>西伊豆組合</t>
  </si>
  <si>
    <t>御殿場市・小山町組合</t>
  </si>
  <si>
    <t>田方消防</t>
  </si>
  <si>
    <t>富士宮市</t>
  </si>
  <si>
    <t>吉田町・牧之原市組合</t>
  </si>
  <si>
    <t>牧之原市御前崎市組合</t>
  </si>
  <si>
    <t>袋井市森町広域組合</t>
  </si>
  <si>
    <t>湖西市</t>
  </si>
  <si>
    <t>東伊豆町</t>
  </si>
  <si>
    <t>清水町</t>
  </si>
  <si>
    <t>長泉町</t>
  </si>
  <si>
    <t>その他</t>
  </si>
  <si>
    <t>出火件数(件)</t>
  </si>
  <si>
    <t>出火件数の割合</t>
  </si>
  <si>
    <t>焼損棟数（棟）</t>
  </si>
  <si>
    <t>り災世帯</t>
  </si>
  <si>
    <t>死傷者（人）</t>
  </si>
  <si>
    <t>焼損面積(㎡・ａ)</t>
  </si>
  <si>
    <t>全焼</t>
  </si>
  <si>
    <t>半焼</t>
  </si>
  <si>
    <t>部分焼</t>
  </si>
  <si>
    <t>建物床面積</t>
  </si>
  <si>
    <t>建物表面積</t>
  </si>
  <si>
    <t>爆発</t>
  </si>
  <si>
    <t>(人)</t>
  </si>
  <si>
    <t>14年</t>
  </si>
  <si>
    <t>13年</t>
  </si>
  <si>
    <t>（％）</t>
  </si>
  <si>
    <t>(平成７年以降は爆発を含む）</t>
  </si>
  <si>
    <t>15年</t>
  </si>
  <si>
    <t>17年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</si>
  <si>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</si>
  <si>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</si>
  <si>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</si>
  <si>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</si>
  <si>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</si>
  <si>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</si>
  <si>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</si>
  <si>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</si>
  <si>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</si>
  <si>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</si>
  <si>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</si>
  <si>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林野</t>
  </si>
  <si>
    <t>船舶</t>
  </si>
  <si>
    <t>その他</t>
  </si>
  <si>
    <t>ぼや</t>
  </si>
  <si>
    <t>計</t>
  </si>
  <si>
    <t>18年</t>
  </si>
  <si>
    <t>区     分</t>
  </si>
  <si>
    <t>火    災    種    別    （件）</t>
  </si>
  <si>
    <t>電灯電話等の配線</t>
  </si>
  <si>
    <t>火あそび</t>
  </si>
  <si>
    <t>配線器具</t>
  </si>
  <si>
    <t>電気機器</t>
  </si>
  <si>
    <t>火入れ</t>
  </si>
  <si>
    <t>焼却炉</t>
  </si>
  <si>
    <t>排気管</t>
  </si>
  <si>
    <t>溶接機・切断機</t>
  </si>
  <si>
    <t>電気装置</t>
  </si>
  <si>
    <t>交通機関内配線</t>
  </si>
  <si>
    <t>灯火</t>
  </si>
  <si>
    <t>衝突の火花</t>
  </si>
  <si>
    <t>取灰</t>
  </si>
  <si>
    <t>ボイラー</t>
  </si>
  <si>
    <t>こたつ</t>
  </si>
  <si>
    <t>炉</t>
  </si>
  <si>
    <t>かまど</t>
  </si>
  <si>
    <t>16年</t>
  </si>
  <si>
    <t>月・年</t>
  </si>
  <si>
    <t>区分</t>
  </si>
  <si>
    <t>り災人員</t>
  </si>
  <si>
    <t>20年</t>
  </si>
  <si>
    <t>合計</t>
  </si>
  <si>
    <t>建物</t>
  </si>
  <si>
    <t>林野</t>
  </si>
  <si>
    <t>車両</t>
  </si>
  <si>
    <t>船舶</t>
  </si>
  <si>
    <t>航空機</t>
  </si>
  <si>
    <t>その他</t>
  </si>
  <si>
    <t>死者</t>
  </si>
  <si>
    <t>負傷者</t>
  </si>
  <si>
    <t>計</t>
  </si>
  <si>
    <t>1月</t>
  </si>
  <si>
    <t>10年</t>
  </si>
  <si>
    <t>（世帯）</t>
  </si>
  <si>
    <t>マッチ・ライター</t>
  </si>
  <si>
    <t>ストーブ</t>
  </si>
  <si>
    <t>建物</t>
  </si>
  <si>
    <t>車両</t>
  </si>
  <si>
    <t>航空機</t>
  </si>
  <si>
    <t>島田市</t>
  </si>
  <si>
    <t>19年</t>
  </si>
  <si>
    <t>12年</t>
  </si>
  <si>
    <t>11年</t>
  </si>
  <si>
    <t>9年</t>
  </si>
  <si>
    <t>8年</t>
  </si>
  <si>
    <t>放火</t>
  </si>
  <si>
    <t>たばこ</t>
  </si>
  <si>
    <t>たき火</t>
  </si>
  <si>
    <t>放火の疑い</t>
  </si>
  <si>
    <t>こんろ</t>
  </si>
  <si>
    <t>煙突・煙道</t>
  </si>
  <si>
    <t>内燃機関</t>
  </si>
  <si>
    <t>風呂かまど</t>
  </si>
  <si>
    <t>不明・調査中</t>
  </si>
  <si>
    <t>合計</t>
  </si>
  <si>
    <t>消防本部別危険物規制対象施設数（完成検査済証交付施設）</t>
  </si>
  <si>
    <t>出火要因状況</t>
  </si>
  <si>
    <t>月別火災状況</t>
  </si>
  <si>
    <t xml:space="preserve"> 総合出火原因別出火件数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</si>
</sst>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);[Red]\(0.00\)"/>
    <numFmt numFmtId="179" formatCode="0_);[Red]\(0\)"/>
    <numFmt numFmtId="180" formatCode="#,##0_);[Red]\(#,##0\)"/>
    <numFmt numFmtId="181" formatCode="#,##0.0_);[Red]\(#,##0.0\)"/>
    <numFmt numFmtId="182" formatCode="#,##0_ "/>
    <numFmt numFmtId="183" formatCode="0.0%"/>
    <numFmt numFmtId="184" formatCode="0.0"/>
    <numFmt numFmtId="185" formatCode="#,##0.0;[Red]\-#,##0.0"/>
    <numFmt numFmtId="186" formatCode="0.0000"/>
    <numFmt numFmtId="187" formatCode="0.000"/>
    <numFmt numFmtId="188" formatCode="0.0000000"/>
    <numFmt numFmtId="189" formatCode="0.000000"/>
    <numFmt numFmtId="190" formatCode="0.00000"/>
    <numFmt numFmtId="191" formatCode="#,##0;[Red]\-#,##0\ "/>
    <numFmt numFmtId="192" formatCode="#,##0_ ;[Red]\-#,##0\ "/>
    <numFmt numFmtId="193" formatCode="#,##0.0_ "/>
    <numFmt numFmtId="194" formatCode="0_ "/>
    <numFmt numFmtId="195" formatCode="#,##0.0_ ;[Red]\-#,##0.0\ "/>
    <numFmt numFmtId="196" formatCode="0.E+00"/>
    <numFmt numFmtId="197" formatCode="[&lt;=999]000;000\-00"/>
    <numFmt numFmtId="198" formatCode="0.00_ "/>
    <numFmt numFmtId="199" formatCode="0_);\(0\)"/>
    <numFmt numFmtId="200" formatCode="0.00000000"/>
    <numFmt numFmtId="201" formatCode="yyyy"/>
    <numFmt numFmtId="202" formatCode="#,##0.00_);[Red]\(#,##0.00\)"/>
    <numFmt numFmtId="203" formatCode="#,##0.000_);[Red]\(#,##0.000\)"/>
    <numFmt numFmtId="204" formatCode="[$-411]ggge&quot;年&quot;m&quot;月&quot;d&quot;日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m&quot;月&quot;d&quot;日&quot;;@"/>
    <numFmt numFmtId="210" formatCode="mmm\-yyyy"/>
    <numFmt numFmtId="211" formatCode="[$-411]ge\.m\.d;@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 diagonalDown="1">
      <left style="thin"/>
      <right style="thin"/>
      <top style="medium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92" fontId="6" fillId="0" borderId="0" xfId="17" applyNumberFormat="1" applyFont="1" applyAlignment="1">
      <alignment vertical="center"/>
    </xf>
    <xf numFmtId="192" fontId="9" fillId="0" borderId="0" xfId="17" applyNumberFormat="1" applyFont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192" fontId="6" fillId="0" borderId="0" xfId="17" applyNumberFormat="1" applyFont="1" applyAlignment="1">
      <alignment horizontal="center" vertical="center"/>
    </xf>
    <xf numFmtId="3" fontId="6" fillId="0" borderId="0" xfId="21" applyNumberFormat="1">
      <alignment/>
      <protection/>
    </xf>
    <xf numFmtId="0" fontId="6" fillId="0" borderId="0" xfId="21">
      <alignment/>
      <protection/>
    </xf>
    <xf numFmtId="0" fontId="6" fillId="0" borderId="0" xfId="22">
      <alignment/>
      <protection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shrinkToFit="1"/>
    </xf>
    <xf numFmtId="0" fontId="6" fillId="0" borderId="7" xfId="0" applyFont="1" applyBorder="1" applyAlignment="1">
      <alignment horizontal="center" shrinkToFit="1"/>
    </xf>
    <xf numFmtId="0" fontId="6" fillId="0" borderId="8" xfId="0" applyFont="1" applyBorder="1" applyAlignment="1">
      <alignment horizontal="center" shrinkToFit="1"/>
    </xf>
    <xf numFmtId="0" fontId="6" fillId="0" borderId="3" xfId="0" applyFont="1" applyBorder="1" applyAlignment="1">
      <alignment vertical="center" shrinkToFit="1"/>
    </xf>
    <xf numFmtId="193" fontId="8" fillId="0" borderId="9" xfId="0" applyNumberFormat="1" applyFont="1" applyBorder="1" applyAlignment="1">
      <alignment vertical="center"/>
    </xf>
    <xf numFmtId="3" fontId="8" fillId="0" borderId="9" xfId="17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193" fontId="8" fillId="0" borderId="10" xfId="0" applyNumberFormat="1" applyFont="1" applyBorder="1" applyAlignment="1">
      <alignment vertical="center"/>
    </xf>
    <xf numFmtId="3" fontId="8" fillId="0" borderId="2" xfId="17" applyNumberFormat="1" applyFont="1" applyBorder="1" applyAlignment="1">
      <alignment vertical="center"/>
    </xf>
    <xf numFmtId="3" fontId="8" fillId="0" borderId="1" xfId="17" applyNumberFormat="1" applyFont="1" applyBorder="1" applyAlignment="1">
      <alignment vertical="center"/>
    </xf>
    <xf numFmtId="3" fontId="8" fillId="0" borderId="4" xfId="17" applyNumberFormat="1" applyFont="1" applyBorder="1" applyAlignment="1">
      <alignment vertical="center"/>
    </xf>
    <xf numFmtId="3" fontId="8" fillId="0" borderId="11" xfId="17" applyNumberFormat="1" applyFont="1" applyBorder="1" applyAlignment="1">
      <alignment vertical="center"/>
    </xf>
    <xf numFmtId="3" fontId="8" fillId="0" borderId="10" xfId="17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13" xfId="17" applyNumberFormat="1" applyFont="1" applyBorder="1" applyAlignment="1">
      <alignment vertical="center"/>
    </xf>
    <xf numFmtId="3" fontId="8" fillId="0" borderId="14" xfId="17" applyNumberFormat="1" applyFont="1" applyBorder="1" applyAlignment="1">
      <alignment vertical="center"/>
    </xf>
    <xf numFmtId="3" fontId="8" fillId="0" borderId="3" xfId="17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193" fontId="8" fillId="0" borderId="12" xfId="17" applyNumberFormat="1" applyFont="1" applyBorder="1" applyAlignment="1">
      <alignment vertical="center"/>
    </xf>
    <xf numFmtId="3" fontId="8" fillId="0" borderId="16" xfId="17" applyNumberFormat="1" applyFont="1" applyBorder="1" applyAlignment="1">
      <alignment vertical="center"/>
    </xf>
    <xf numFmtId="3" fontId="8" fillId="0" borderId="17" xfId="17" applyNumberFormat="1" applyFont="1" applyFill="1" applyBorder="1" applyAlignment="1">
      <alignment vertical="center"/>
    </xf>
    <xf numFmtId="3" fontId="8" fillId="0" borderId="9" xfId="17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3" fontId="8" fillId="0" borderId="11" xfId="17" applyNumberFormat="1" applyFont="1" applyFill="1" applyBorder="1" applyAlignment="1">
      <alignment vertical="center"/>
    </xf>
    <xf numFmtId="3" fontId="8" fillId="0" borderId="10" xfId="17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3" xfId="17" applyNumberFormat="1" applyFont="1" applyFill="1" applyBorder="1" applyAlignment="1">
      <alignment vertical="center"/>
    </xf>
    <xf numFmtId="193" fontId="8" fillId="0" borderId="18" xfId="17" applyNumberFormat="1" applyFont="1" applyFill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80" fontId="6" fillId="0" borderId="2" xfId="0" applyNumberFormat="1" applyFont="1" applyFill="1" applyBorder="1" applyAlignment="1">
      <alignment vertical="center"/>
    </xf>
    <xf numFmtId="0" fontId="0" fillId="0" borderId="27" xfId="0" applyBorder="1" applyAlignment="1">
      <alignment/>
    </xf>
    <xf numFmtId="193" fontId="8" fillId="0" borderId="7" xfId="0" applyNumberFormat="1" applyFont="1" applyBorder="1" applyAlignment="1">
      <alignment vertical="center"/>
    </xf>
    <xf numFmtId="194" fontId="8" fillId="0" borderId="9" xfId="0" applyNumberFormat="1" applyFont="1" applyBorder="1" applyAlignment="1">
      <alignment vertical="center"/>
    </xf>
    <xf numFmtId="194" fontId="8" fillId="0" borderId="2" xfId="0" applyNumberFormat="1" applyFont="1" applyBorder="1" applyAlignment="1">
      <alignment vertical="center"/>
    </xf>
    <xf numFmtId="194" fontId="8" fillId="0" borderId="4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3" fontId="8" fillId="0" borderId="33" xfId="17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34" xfId="17" applyNumberFormat="1" applyFont="1" applyFill="1" applyBorder="1" applyAlignment="1">
      <alignment vertical="center"/>
    </xf>
    <xf numFmtId="193" fontId="8" fillId="0" borderId="35" xfId="17" applyNumberFormat="1" applyFont="1" applyFill="1" applyBorder="1" applyAlignment="1">
      <alignment vertical="center"/>
    </xf>
    <xf numFmtId="3" fontId="8" fillId="0" borderId="7" xfId="17" applyNumberFormat="1" applyFont="1" applyFill="1" applyBorder="1" applyAlignment="1">
      <alignment vertical="center"/>
    </xf>
    <xf numFmtId="3" fontId="8" fillId="0" borderId="36" xfId="17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180" fontId="6" fillId="0" borderId="4" xfId="17" applyNumberFormat="1" applyFont="1" applyFill="1" applyBorder="1" applyAlignment="1">
      <alignment vertical="center"/>
    </xf>
    <xf numFmtId="180" fontId="6" fillId="0" borderId="37" xfId="17" applyNumberFormat="1" applyFont="1" applyFill="1" applyBorder="1" applyAlignment="1">
      <alignment vertical="center"/>
    </xf>
    <xf numFmtId="193" fontId="8" fillId="0" borderId="12" xfId="17" applyNumberFormat="1" applyFont="1" applyFill="1" applyBorder="1" applyAlignment="1">
      <alignment vertical="center"/>
    </xf>
    <xf numFmtId="3" fontId="8" fillId="0" borderId="38" xfId="17" applyNumberFormat="1" applyFont="1" applyFill="1" applyBorder="1" applyAlignment="1">
      <alignment vertical="center"/>
    </xf>
    <xf numFmtId="3" fontId="8" fillId="0" borderId="1" xfId="17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8" xfId="0" applyFont="1" applyFill="1" applyBorder="1" applyAlignment="1">
      <alignment vertical="center" textRotation="255"/>
    </xf>
    <xf numFmtId="0" fontId="5" fillId="0" borderId="39" xfId="0" applyFont="1" applyFill="1" applyBorder="1" applyAlignment="1">
      <alignment vertical="center" textRotation="255"/>
    </xf>
    <xf numFmtId="0" fontId="5" fillId="0" borderId="40" xfId="0" applyFont="1" applyFill="1" applyBorder="1" applyAlignment="1">
      <alignment vertical="center" textRotation="255"/>
    </xf>
    <xf numFmtId="0" fontId="5" fillId="0" borderId="41" xfId="0" applyFont="1" applyFill="1" applyBorder="1" applyAlignment="1">
      <alignment vertical="center" textRotation="255"/>
    </xf>
    <xf numFmtId="0" fontId="0" fillId="0" borderId="42" xfId="0" applyFont="1" applyFill="1" applyBorder="1" applyAlignment="1">
      <alignment horizontal="distributed"/>
    </xf>
    <xf numFmtId="180" fontId="0" fillId="0" borderId="43" xfId="0" applyNumberFormat="1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vertical="center"/>
    </xf>
    <xf numFmtId="180" fontId="0" fillId="0" borderId="24" xfId="0" applyNumberFormat="1" applyFont="1" applyFill="1" applyBorder="1" applyAlignment="1">
      <alignment vertical="center"/>
    </xf>
    <xf numFmtId="180" fontId="0" fillId="0" borderId="44" xfId="0" applyNumberFormat="1" applyFont="1" applyFill="1" applyBorder="1" applyAlignment="1">
      <alignment vertical="center"/>
    </xf>
    <xf numFmtId="180" fontId="0" fillId="0" borderId="45" xfId="0" applyNumberFormat="1" applyFont="1" applyFill="1" applyBorder="1" applyAlignment="1">
      <alignment vertical="center"/>
    </xf>
    <xf numFmtId="180" fontId="0" fillId="0" borderId="46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horizontal="distributed"/>
    </xf>
    <xf numFmtId="180" fontId="0" fillId="0" borderId="48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23" xfId="0" applyNumberFormat="1" applyFont="1" applyFill="1" applyBorder="1" applyAlignment="1">
      <alignment vertical="center"/>
    </xf>
    <xf numFmtId="180" fontId="0" fillId="0" borderId="49" xfId="0" applyNumberFormat="1" applyFont="1" applyFill="1" applyBorder="1" applyAlignment="1">
      <alignment vertical="center"/>
    </xf>
    <xf numFmtId="180" fontId="0" fillId="0" borderId="50" xfId="0" applyNumberFormat="1" applyFont="1" applyFill="1" applyBorder="1" applyAlignment="1">
      <alignment vertical="center"/>
    </xf>
    <xf numFmtId="180" fontId="0" fillId="0" borderId="51" xfId="0" applyNumberFormat="1" applyFont="1" applyFill="1" applyBorder="1" applyAlignment="1">
      <alignment vertical="center"/>
    </xf>
    <xf numFmtId="0" fontId="0" fillId="0" borderId="52" xfId="0" applyFont="1" applyFill="1" applyBorder="1" applyAlignment="1">
      <alignment horizontal="distributed" vertical="center"/>
    </xf>
    <xf numFmtId="180" fontId="0" fillId="0" borderId="53" xfId="0" applyNumberFormat="1" applyFont="1" applyFill="1" applyBorder="1" applyAlignment="1">
      <alignment vertical="center"/>
    </xf>
    <xf numFmtId="180" fontId="0" fillId="0" borderId="54" xfId="0" applyNumberFormat="1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80" fontId="0" fillId="0" borderId="55" xfId="0" applyNumberFormat="1" applyFont="1" applyFill="1" applyBorder="1" applyAlignment="1">
      <alignment vertical="center"/>
    </xf>
    <xf numFmtId="180" fontId="0" fillId="0" borderId="56" xfId="0" applyNumberFormat="1" applyFont="1" applyFill="1" applyBorder="1" applyAlignment="1">
      <alignment vertical="center"/>
    </xf>
    <xf numFmtId="180" fontId="0" fillId="0" borderId="57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92" fontId="11" fillId="0" borderId="58" xfId="17" applyNumberFormat="1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192" fontId="11" fillId="0" borderId="60" xfId="17" applyNumberFormat="1" applyFont="1" applyBorder="1" applyAlignment="1">
      <alignment horizontal="center" vertical="center" wrapText="1"/>
    </xf>
    <xf numFmtId="192" fontId="11" fillId="0" borderId="36" xfId="17" applyNumberFormat="1" applyFont="1" applyBorder="1" applyAlignment="1">
      <alignment horizontal="center" vertical="center" wrapText="1"/>
    </xf>
    <xf numFmtId="192" fontId="11" fillId="0" borderId="47" xfId="17" applyNumberFormat="1" applyFont="1" applyBorder="1" applyAlignment="1">
      <alignment horizontal="center" vertical="center"/>
    </xf>
    <xf numFmtId="192" fontId="11" fillId="0" borderId="61" xfId="17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distributed" textRotation="255" wrapText="1"/>
    </xf>
    <xf numFmtId="0" fontId="6" fillId="0" borderId="30" xfId="0" applyFont="1" applyBorder="1" applyAlignment="1">
      <alignment horizontal="center" vertical="distributed" textRotation="255" wrapText="1"/>
    </xf>
    <xf numFmtId="0" fontId="6" fillId="0" borderId="58" xfId="0" applyFont="1" applyBorder="1" applyAlignment="1">
      <alignment horizontal="distributed" vertical="center"/>
    </xf>
    <xf numFmtId="0" fontId="6" fillId="0" borderId="62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distributed" textRotation="255"/>
    </xf>
    <xf numFmtId="0" fontId="6" fillId="0" borderId="4" xfId="0" applyFont="1" applyBorder="1" applyAlignment="1">
      <alignment horizontal="center" vertical="distributed" textRotation="255"/>
    </xf>
    <xf numFmtId="0" fontId="6" fillId="0" borderId="22" xfId="0" applyFont="1" applyBorder="1" applyAlignment="1">
      <alignment horizontal="center" vertical="distributed" textRotation="255"/>
    </xf>
    <xf numFmtId="0" fontId="6" fillId="0" borderId="32" xfId="0" applyFont="1" applyBorder="1" applyAlignment="1">
      <alignment horizontal="center" vertical="distributed" textRotation="255"/>
    </xf>
    <xf numFmtId="0" fontId="6" fillId="0" borderId="2" xfId="0" applyFont="1" applyBorder="1" applyAlignment="1">
      <alignment horizontal="center" vertical="distributed" textRotation="255"/>
    </xf>
    <xf numFmtId="0" fontId="6" fillId="0" borderId="63" xfId="0" applyFont="1" applyBorder="1" applyAlignment="1">
      <alignment horizontal="left" textRotation="255"/>
    </xf>
    <xf numFmtId="0" fontId="6" fillId="0" borderId="64" xfId="0" applyFont="1" applyBorder="1" applyAlignment="1">
      <alignment horizontal="left" textRotation="255"/>
    </xf>
    <xf numFmtId="0" fontId="6" fillId="0" borderId="52" xfId="0" applyFont="1" applyBorder="1" applyAlignment="1">
      <alignment horizontal="left" textRotation="255"/>
    </xf>
    <xf numFmtId="0" fontId="6" fillId="0" borderId="38" xfId="0" applyFont="1" applyBorder="1" applyAlignment="1">
      <alignment horizontal="right" vertical="top" textRotation="255"/>
    </xf>
    <xf numFmtId="0" fontId="6" fillId="0" borderId="14" xfId="0" applyFont="1" applyBorder="1" applyAlignment="1">
      <alignment horizontal="right" vertical="top" textRotation="255"/>
    </xf>
    <xf numFmtId="0" fontId="6" fillId="0" borderId="65" xfId="0" applyFont="1" applyBorder="1" applyAlignment="1">
      <alignment horizontal="right" vertical="top" textRotation="255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0" borderId="66" xfId="0" applyFont="1" applyBorder="1" applyAlignment="1">
      <alignment horizontal="distributed" vertical="center"/>
    </xf>
    <xf numFmtId="0" fontId="6" fillId="0" borderId="21" xfId="0" applyFont="1" applyBorder="1" applyAlignment="1">
      <alignment horizontal="center" vertical="distributed" textRotation="255"/>
    </xf>
    <xf numFmtId="0" fontId="6" fillId="0" borderId="2" xfId="0" applyFont="1" applyBorder="1" applyAlignment="1">
      <alignment horizontal="center" vertical="distributed" textRotation="255" wrapText="1"/>
    </xf>
    <xf numFmtId="0" fontId="6" fillId="0" borderId="21" xfId="0" applyFont="1" applyBorder="1" applyAlignment="1">
      <alignment horizontal="center" vertical="distributed" textRotation="255" wrapText="1"/>
    </xf>
    <xf numFmtId="0" fontId="11" fillId="0" borderId="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distributed" textRotation="255"/>
    </xf>
    <xf numFmtId="0" fontId="6" fillId="0" borderId="9" xfId="0" applyFont="1" applyBorder="1" applyAlignment="1">
      <alignment horizontal="center" vertical="distributed" textRotation="255"/>
    </xf>
    <xf numFmtId="0" fontId="6" fillId="0" borderId="25" xfId="0" applyFont="1" applyBorder="1" applyAlignment="1">
      <alignment horizontal="center" vertical="distributed" textRotation="255"/>
    </xf>
    <xf numFmtId="0" fontId="6" fillId="0" borderId="66" xfId="0" applyFont="1" applyBorder="1" applyAlignment="1">
      <alignment horizontal="distributed" vertical="center" indent="3"/>
    </xf>
    <xf numFmtId="0" fontId="6" fillId="0" borderId="62" xfId="0" applyFont="1" applyBorder="1" applyAlignment="1">
      <alignment horizontal="distributed" vertical="center" indent="3"/>
    </xf>
    <xf numFmtId="0" fontId="6" fillId="0" borderId="59" xfId="0" applyFont="1" applyBorder="1" applyAlignment="1">
      <alignment horizontal="distributed" vertical="center" indent="3"/>
    </xf>
    <xf numFmtId="0" fontId="6" fillId="0" borderId="1" xfId="0" applyFont="1" applyBorder="1" applyAlignment="1">
      <alignment horizontal="center" vertical="distributed" textRotation="255"/>
    </xf>
    <xf numFmtId="0" fontId="6" fillId="0" borderId="37" xfId="0" applyFont="1" applyBorder="1" applyAlignment="1">
      <alignment horizontal="center" vertical="distributed" textRotation="255"/>
    </xf>
    <xf numFmtId="0" fontId="11" fillId="0" borderId="47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192" fontId="11" fillId="0" borderId="47" xfId="17" applyNumberFormat="1" applyFont="1" applyFill="1" applyBorder="1" applyAlignment="1">
      <alignment horizontal="center" vertical="center" wrapText="1"/>
    </xf>
    <xf numFmtId="192" fontId="11" fillId="0" borderId="61" xfId="17" applyNumberFormat="1" applyFont="1" applyFill="1" applyBorder="1" applyAlignment="1">
      <alignment horizontal="center" vertical="center" wrapText="1"/>
    </xf>
    <xf numFmtId="192" fontId="11" fillId="0" borderId="42" xfId="17" applyNumberFormat="1" applyFont="1" applyBorder="1" applyAlignment="1">
      <alignment horizontal="center" vertical="center" wrapText="1"/>
    </xf>
    <xf numFmtId="192" fontId="11" fillId="0" borderId="13" xfId="17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 textRotation="255"/>
    </xf>
    <xf numFmtId="0" fontId="5" fillId="0" borderId="53" xfId="0" applyFont="1" applyFill="1" applyBorder="1" applyAlignment="1">
      <alignment horizontal="center" vertical="center" textRotation="255"/>
    </xf>
    <xf numFmtId="58" fontId="0" fillId="0" borderId="6" xfId="0" applyNumberFormat="1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58" xfId="0" applyFont="1" applyFill="1" applyBorder="1" applyAlignment="1">
      <alignment horizontal="justify"/>
    </xf>
    <xf numFmtId="0" fontId="0" fillId="0" borderId="70" xfId="0" applyFont="1" applyFill="1" applyBorder="1" applyAlignment="1">
      <alignment horizontal="justify"/>
    </xf>
    <xf numFmtId="0" fontId="5" fillId="0" borderId="71" xfId="0" applyFont="1" applyFill="1" applyBorder="1" applyAlignment="1">
      <alignment vertical="center" textRotation="255"/>
    </xf>
    <xf numFmtId="0" fontId="5" fillId="0" borderId="72" xfId="0" applyFont="1" applyFill="1" applyBorder="1" applyAlignment="1">
      <alignment/>
    </xf>
    <xf numFmtId="0" fontId="5" fillId="0" borderId="31" xfId="0" applyFont="1" applyFill="1" applyBorder="1" applyAlignment="1">
      <alignment vertical="center" textRotation="255"/>
    </xf>
    <xf numFmtId="0" fontId="5" fillId="0" borderId="32" xfId="0" applyFont="1" applyFill="1" applyBorder="1" applyAlignment="1">
      <alignment/>
    </xf>
    <xf numFmtId="0" fontId="5" fillId="0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別" xfId="21"/>
    <cellStyle name="標準_出火原因別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190500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76225"/>
          <a:ext cx="38100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000;&#26449;\&#8549;-1&#65374;5&#20104;&#38450;&#21361;&#38522;&#29289;&#32113;&#35336;&#65288;H22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，２（立入件数・施設数）"/>
      <sheetName val="図1（種別施設数）"/>
      <sheetName val="表３（本部別危険物施設）"/>
      <sheetName val="表４，５（危険物事故）"/>
      <sheetName val="図１，２、（施設数推移）"/>
      <sheetName val="グラフ入力シート"/>
      <sheetName val="入力用シート"/>
    </sheetNames>
    <sheetDataSet>
      <sheetData sheetId="6">
        <row r="5">
          <cell r="C5">
            <v>2604</v>
          </cell>
          <cell r="D5">
            <v>41</v>
          </cell>
          <cell r="E5">
            <v>1882</v>
          </cell>
          <cell r="F5">
            <v>514</v>
          </cell>
          <cell r="G5">
            <v>375</v>
          </cell>
          <cell r="J5">
            <v>106</v>
          </cell>
          <cell r="K5">
            <v>323</v>
          </cell>
          <cell r="L5">
            <v>4</v>
          </cell>
          <cell r="M5">
            <v>517</v>
          </cell>
          <cell r="N5">
            <v>43</v>
          </cell>
          <cell r="O5">
            <v>681</v>
          </cell>
          <cell r="P5">
            <v>377</v>
          </cell>
          <cell r="Q5">
            <v>12</v>
          </cell>
          <cell r="R5">
            <v>2</v>
          </cell>
          <cell r="S5">
            <v>5</v>
          </cell>
          <cell r="U5">
            <v>285</v>
          </cell>
          <cell r="V5">
            <v>1274</v>
          </cell>
        </row>
        <row r="6">
          <cell r="C6">
            <v>2192</v>
          </cell>
          <cell r="D6">
            <v>8</v>
          </cell>
          <cell r="E6">
            <v>1371</v>
          </cell>
          <cell r="F6">
            <v>393</v>
          </cell>
          <cell r="G6">
            <v>211</v>
          </cell>
          <cell r="J6">
            <v>48</v>
          </cell>
          <cell r="K6">
            <v>425</v>
          </cell>
          <cell r="L6">
            <v>9</v>
          </cell>
          <cell r="M6">
            <v>218</v>
          </cell>
          <cell r="N6">
            <v>67</v>
          </cell>
          <cell r="O6">
            <v>813</v>
          </cell>
          <cell r="P6">
            <v>490</v>
          </cell>
          <cell r="Q6">
            <v>5</v>
          </cell>
          <cell r="R6">
            <v>1</v>
          </cell>
          <cell r="U6">
            <v>317</v>
          </cell>
          <cell r="V6">
            <v>1404</v>
          </cell>
        </row>
        <row r="7">
          <cell r="C7">
            <v>647</v>
          </cell>
          <cell r="D7">
            <v>5</v>
          </cell>
          <cell r="E7">
            <v>444</v>
          </cell>
          <cell r="F7">
            <v>110</v>
          </cell>
          <cell r="G7">
            <v>45</v>
          </cell>
          <cell r="J7">
            <v>32</v>
          </cell>
          <cell r="K7">
            <v>134</v>
          </cell>
          <cell r="L7">
            <v>3</v>
          </cell>
          <cell r="M7">
            <v>93</v>
          </cell>
          <cell r="N7">
            <v>27</v>
          </cell>
          <cell r="O7">
            <v>198</v>
          </cell>
          <cell r="P7">
            <v>109</v>
          </cell>
          <cell r="Q7">
            <v>4</v>
          </cell>
          <cell r="R7">
            <v>1</v>
          </cell>
          <cell r="U7">
            <v>84</v>
          </cell>
          <cell r="V7">
            <v>346</v>
          </cell>
        </row>
        <row r="8">
          <cell r="C8">
            <v>246</v>
          </cell>
          <cell r="E8">
            <v>194</v>
          </cell>
          <cell r="F8">
            <v>1</v>
          </cell>
          <cell r="G8">
            <v>10</v>
          </cell>
          <cell r="J8">
            <v>48</v>
          </cell>
          <cell r="K8">
            <v>125</v>
          </cell>
          <cell r="L8">
            <v>1</v>
          </cell>
          <cell r="M8">
            <v>6</v>
          </cell>
          <cell r="N8">
            <v>3</v>
          </cell>
          <cell r="O8">
            <v>52</v>
          </cell>
          <cell r="P8">
            <v>24</v>
          </cell>
          <cell r="U8">
            <v>28</v>
          </cell>
          <cell r="V8">
            <v>181</v>
          </cell>
        </row>
        <row r="9">
          <cell r="C9">
            <v>174</v>
          </cell>
          <cell r="E9">
            <v>110</v>
          </cell>
          <cell r="F9">
            <v>36</v>
          </cell>
          <cell r="G9">
            <v>7</v>
          </cell>
          <cell r="J9">
            <v>2</v>
          </cell>
          <cell r="K9">
            <v>53</v>
          </cell>
          <cell r="L9">
            <v>2</v>
          </cell>
          <cell r="M9">
            <v>8</v>
          </cell>
          <cell r="N9">
            <v>2</v>
          </cell>
          <cell r="O9">
            <v>64</v>
          </cell>
          <cell r="P9">
            <v>42</v>
          </cell>
          <cell r="U9">
            <v>22</v>
          </cell>
          <cell r="V9">
            <v>117</v>
          </cell>
        </row>
        <row r="10">
          <cell r="C10">
            <v>311</v>
          </cell>
          <cell r="E10">
            <v>231</v>
          </cell>
          <cell r="F10">
            <v>6</v>
          </cell>
          <cell r="G10">
            <v>28</v>
          </cell>
          <cell r="J10">
            <v>9</v>
          </cell>
          <cell r="K10">
            <v>162</v>
          </cell>
          <cell r="L10">
            <v>1</v>
          </cell>
          <cell r="M10">
            <v>24</v>
          </cell>
          <cell r="N10">
            <v>1</v>
          </cell>
          <cell r="O10">
            <v>80</v>
          </cell>
          <cell r="P10">
            <v>47</v>
          </cell>
          <cell r="Q10">
            <v>3</v>
          </cell>
          <cell r="U10">
            <v>30</v>
          </cell>
          <cell r="V10">
            <v>186</v>
          </cell>
        </row>
        <row r="11">
          <cell r="C11">
            <v>1776</v>
          </cell>
          <cell r="D11">
            <v>22</v>
          </cell>
          <cell r="E11">
            <v>1222</v>
          </cell>
          <cell r="F11">
            <v>221</v>
          </cell>
          <cell r="G11">
            <v>407</v>
          </cell>
          <cell r="J11">
            <v>93</v>
          </cell>
          <cell r="K11">
            <v>145</v>
          </cell>
          <cell r="L11">
            <v>1</v>
          </cell>
          <cell r="M11">
            <v>322</v>
          </cell>
          <cell r="N11">
            <v>33</v>
          </cell>
          <cell r="O11">
            <v>532</v>
          </cell>
          <cell r="P11">
            <v>224</v>
          </cell>
          <cell r="Q11">
            <v>2</v>
          </cell>
          <cell r="R11">
            <v>2</v>
          </cell>
          <cell r="S11">
            <v>5</v>
          </cell>
          <cell r="U11">
            <v>299</v>
          </cell>
          <cell r="V11">
            <v>576</v>
          </cell>
        </row>
        <row r="12">
          <cell r="C12">
            <v>659</v>
          </cell>
          <cell r="D12">
            <v>4</v>
          </cell>
          <cell r="E12">
            <v>500</v>
          </cell>
          <cell r="F12">
            <v>102</v>
          </cell>
          <cell r="G12">
            <v>121</v>
          </cell>
          <cell r="J12">
            <v>11</v>
          </cell>
          <cell r="K12">
            <v>60</v>
          </cell>
          <cell r="L12">
            <v>1</v>
          </cell>
          <cell r="M12">
            <v>187</v>
          </cell>
          <cell r="N12">
            <v>18</v>
          </cell>
          <cell r="O12">
            <v>155</v>
          </cell>
          <cell r="P12">
            <v>98</v>
          </cell>
          <cell r="Q12">
            <v>2</v>
          </cell>
          <cell r="U12">
            <v>55</v>
          </cell>
          <cell r="V12">
            <v>305</v>
          </cell>
        </row>
        <row r="13">
          <cell r="C13">
            <v>752</v>
          </cell>
          <cell r="D13">
            <v>34</v>
          </cell>
          <cell r="E13">
            <v>514</v>
          </cell>
          <cell r="F13">
            <v>163</v>
          </cell>
          <cell r="G13">
            <v>175</v>
          </cell>
          <cell r="J13">
            <v>23</v>
          </cell>
          <cell r="K13">
            <v>96</v>
          </cell>
          <cell r="L13">
            <v>4</v>
          </cell>
          <cell r="M13">
            <v>32</v>
          </cell>
          <cell r="N13">
            <v>21</v>
          </cell>
          <cell r="O13">
            <v>204</v>
          </cell>
          <cell r="P13">
            <v>76</v>
          </cell>
          <cell r="U13">
            <v>128</v>
          </cell>
          <cell r="V13">
            <v>283</v>
          </cell>
        </row>
        <row r="14">
          <cell r="C14">
            <v>457</v>
          </cell>
          <cell r="D14">
            <v>8</v>
          </cell>
          <cell r="E14">
            <v>319</v>
          </cell>
          <cell r="F14">
            <v>102</v>
          </cell>
          <cell r="G14">
            <v>109</v>
          </cell>
          <cell r="J14">
            <v>10</v>
          </cell>
          <cell r="K14">
            <v>43</v>
          </cell>
          <cell r="L14">
            <v>1</v>
          </cell>
          <cell r="M14">
            <v>50</v>
          </cell>
          <cell r="N14">
            <v>4</v>
          </cell>
          <cell r="O14">
            <v>130</v>
          </cell>
          <cell r="P14">
            <v>69</v>
          </cell>
          <cell r="Q14">
            <v>2</v>
          </cell>
          <cell r="U14">
            <v>59</v>
          </cell>
          <cell r="V14">
            <v>205</v>
          </cell>
        </row>
        <row r="15">
          <cell r="C15">
            <v>266</v>
          </cell>
          <cell r="D15">
            <v>2</v>
          </cell>
          <cell r="E15">
            <v>151</v>
          </cell>
          <cell r="F15">
            <v>40</v>
          </cell>
          <cell r="G15">
            <v>42</v>
          </cell>
          <cell r="J15">
            <v>6</v>
          </cell>
          <cell r="K15">
            <v>47</v>
          </cell>
          <cell r="L15">
            <v>3</v>
          </cell>
          <cell r="M15">
            <v>11</v>
          </cell>
          <cell r="N15">
            <v>2</v>
          </cell>
          <cell r="O15">
            <v>113</v>
          </cell>
          <cell r="P15">
            <v>43</v>
          </cell>
          <cell r="U15">
            <v>70</v>
          </cell>
          <cell r="V15">
            <v>96</v>
          </cell>
        </row>
        <row r="16">
          <cell r="C16">
            <v>1118</v>
          </cell>
          <cell r="D16">
            <v>34</v>
          </cell>
          <cell r="E16">
            <v>753</v>
          </cell>
          <cell r="F16">
            <v>184</v>
          </cell>
          <cell r="G16">
            <v>251</v>
          </cell>
          <cell r="J16">
            <v>17</v>
          </cell>
          <cell r="K16">
            <v>138</v>
          </cell>
          <cell r="L16">
            <v>7</v>
          </cell>
          <cell r="M16">
            <v>77</v>
          </cell>
          <cell r="N16">
            <v>79</v>
          </cell>
          <cell r="O16">
            <v>331</v>
          </cell>
          <cell r="P16">
            <v>117</v>
          </cell>
          <cell r="U16">
            <v>214</v>
          </cell>
          <cell r="V16">
            <v>362</v>
          </cell>
        </row>
        <row r="17">
          <cell r="C17">
            <v>299</v>
          </cell>
          <cell r="D17">
            <v>7</v>
          </cell>
          <cell r="E17">
            <v>182</v>
          </cell>
          <cell r="F17">
            <v>48</v>
          </cell>
          <cell r="G17">
            <v>50</v>
          </cell>
          <cell r="J17">
            <v>28</v>
          </cell>
          <cell r="K17">
            <v>36</v>
          </cell>
          <cell r="L17">
            <v>2</v>
          </cell>
          <cell r="M17">
            <v>14</v>
          </cell>
          <cell r="N17">
            <v>4</v>
          </cell>
          <cell r="O17">
            <v>110</v>
          </cell>
          <cell r="P17">
            <v>33</v>
          </cell>
          <cell r="U17">
            <v>77</v>
          </cell>
          <cell r="V17">
            <v>141</v>
          </cell>
        </row>
        <row r="18">
          <cell r="C18">
            <v>174</v>
          </cell>
          <cell r="E18">
            <v>107</v>
          </cell>
          <cell r="F18">
            <v>8</v>
          </cell>
          <cell r="G18">
            <v>21</v>
          </cell>
          <cell r="J18">
            <v>8</v>
          </cell>
          <cell r="K18">
            <v>45</v>
          </cell>
          <cell r="M18">
            <v>25</v>
          </cell>
          <cell r="O18">
            <v>67</v>
          </cell>
          <cell r="P18">
            <v>42</v>
          </cell>
          <cell r="Q18">
            <v>1</v>
          </cell>
          <cell r="U18">
            <v>24</v>
          </cell>
          <cell r="V18">
            <v>90</v>
          </cell>
        </row>
        <row r="19">
          <cell r="C19">
            <v>86</v>
          </cell>
          <cell r="E19">
            <v>41</v>
          </cell>
          <cell r="F19">
            <v>2</v>
          </cell>
          <cell r="G19">
            <v>7</v>
          </cell>
          <cell r="J19">
            <v>4</v>
          </cell>
          <cell r="K19">
            <v>19</v>
          </cell>
          <cell r="M19">
            <v>6</v>
          </cell>
          <cell r="N19">
            <v>3</v>
          </cell>
          <cell r="O19">
            <v>45</v>
          </cell>
          <cell r="P19">
            <v>28</v>
          </cell>
          <cell r="Q19">
            <v>1</v>
          </cell>
          <cell r="U19">
            <v>16</v>
          </cell>
          <cell r="V19">
            <v>59</v>
          </cell>
        </row>
        <row r="20">
          <cell r="C20">
            <v>804</v>
          </cell>
          <cell r="D20">
            <v>11</v>
          </cell>
          <cell r="E20">
            <v>540</v>
          </cell>
          <cell r="F20">
            <v>117</v>
          </cell>
          <cell r="G20">
            <v>165</v>
          </cell>
          <cell r="J20">
            <v>9</v>
          </cell>
          <cell r="K20">
            <v>186</v>
          </cell>
          <cell r="L20">
            <v>1</v>
          </cell>
          <cell r="M20">
            <v>33</v>
          </cell>
          <cell r="N20">
            <v>29</v>
          </cell>
          <cell r="O20">
            <v>253</v>
          </cell>
          <cell r="P20">
            <v>108</v>
          </cell>
          <cell r="Q20">
            <v>3</v>
          </cell>
          <cell r="R20">
            <v>1</v>
          </cell>
          <cell r="U20">
            <v>141</v>
          </cell>
          <cell r="V20">
            <v>317</v>
          </cell>
        </row>
        <row r="21">
          <cell r="C21">
            <v>492</v>
          </cell>
          <cell r="D21">
            <v>2</v>
          </cell>
          <cell r="E21">
            <v>346</v>
          </cell>
          <cell r="F21">
            <v>36</v>
          </cell>
          <cell r="G21">
            <v>30</v>
          </cell>
          <cell r="J21">
            <v>19</v>
          </cell>
          <cell r="K21">
            <v>215</v>
          </cell>
          <cell r="L21">
            <v>3</v>
          </cell>
          <cell r="M21">
            <v>42</v>
          </cell>
          <cell r="N21">
            <v>1</v>
          </cell>
          <cell r="O21">
            <v>144</v>
          </cell>
          <cell r="P21">
            <v>81</v>
          </cell>
          <cell r="Q21">
            <v>1</v>
          </cell>
          <cell r="U21">
            <v>62</v>
          </cell>
          <cell r="V21">
            <v>307</v>
          </cell>
        </row>
        <row r="22">
          <cell r="C22">
            <v>503</v>
          </cell>
          <cell r="D22">
            <v>2</v>
          </cell>
          <cell r="E22">
            <v>331</v>
          </cell>
          <cell r="F22">
            <v>66</v>
          </cell>
          <cell r="G22">
            <v>99</v>
          </cell>
          <cell r="J22">
            <v>20</v>
          </cell>
          <cell r="K22">
            <v>95</v>
          </cell>
          <cell r="M22">
            <v>42</v>
          </cell>
          <cell r="N22">
            <v>9</v>
          </cell>
          <cell r="O22">
            <v>170</v>
          </cell>
          <cell r="P22">
            <v>87</v>
          </cell>
          <cell r="Q22">
            <v>4</v>
          </cell>
          <cell r="U22">
            <v>79</v>
          </cell>
          <cell r="V22">
            <v>327</v>
          </cell>
        </row>
        <row r="23">
          <cell r="C23">
            <v>539</v>
          </cell>
          <cell r="D23">
            <v>2</v>
          </cell>
          <cell r="E23">
            <v>358</v>
          </cell>
          <cell r="F23">
            <v>77</v>
          </cell>
          <cell r="G23">
            <v>113</v>
          </cell>
          <cell r="J23">
            <v>39</v>
          </cell>
          <cell r="K23">
            <v>67</v>
          </cell>
          <cell r="M23">
            <v>59</v>
          </cell>
          <cell r="N23">
            <v>3</v>
          </cell>
          <cell r="O23">
            <v>179</v>
          </cell>
          <cell r="P23">
            <v>82</v>
          </cell>
          <cell r="Q23">
            <v>3</v>
          </cell>
          <cell r="R23">
            <v>1</v>
          </cell>
          <cell r="U23">
            <v>93</v>
          </cell>
          <cell r="V23">
            <v>228</v>
          </cell>
        </row>
        <row r="24">
          <cell r="C24">
            <v>516</v>
          </cell>
          <cell r="D24">
            <v>18</v>
          </cell>
          <cell r="E24">
            <v>370</v>
          </cell>
          <cell r="F24">
            <v>84</v>
          </cell>
          <cell r="G24">
            <v>155</v>
          </cell>
          <cell r="J24">
            <v>32</v>
          </cell>
          <cell r="K24">
            <v>46</v>
          </cell>
          <cell r="M24">
            <v>39</v>
          </cell>
          <cell r="N24">
            <v>14</v>
          </cell>
          <cell r="O24">
            <v>128</v>
          </cell>
          <cell r="P24">
            <v>61</v>
          </cell>
          <cell r="U24">
            <v>67</v>
          </cell>
          <cell r="V24">
            <v>235</v>
          </cell>
        </row>
        <row r="25">
          <cell r="C25">
            <v>621</v>
          </cell>
          <cell r="D25">
            <v>10</v>
          </cell>
          <cell r="E25">
            <v>455</v>
          </cell>
          <cell r="F25">
            <v>90</v>
          </cell>
          <cell r="G25">
            <v>182</v>
          </cell>
          <cell r="J25">
            <v>31</v>
          </cell>
          <cell r="K25">
            <v>49</v>
          </cell>
          <cell r="L25">
            <v>1</v>
          </cell>
          <cell r="M25">
            <v>41</v>
          </cell>
          <cell r="N25">
            <v>61</v>
          </cell>
          <cell r="O25">
            <v>156</v>
          </cell>
          <cell r="P25">
            <v>61</v>
          </cell>
          <cell r="S25">
            <v>1</v>
          </cell>
          <cell r="U25">
            <v>94</v>
          </cell>
          <cell r="V25">
            <v>182</v>
          </cell>
        </row>
        <row r="26">
          <cell r="C26">
            <v>597</v>
          </cell>
          <cell r="D26">
            <v>9</v>
          </cell>
          <cell r="E26">
            <v>409</v>
          </cell>
          <cell r="F26">
            <v>106</v>
          </cell>
          <cell r="G26">
            <v>165</v>
          </cell>
          <cell r="J26">
            <v>5</v>
          </cell>
          <cell r="K26">
            <v>77</v>
          </cell>
          <cell r="L26">
            <v>5</v>
          </cell>
          <cell r="M26">
            <v>41</v>
          </cell>
          <cell r="N26">
            <v>10</v>
          </cell>
          <cell r="O26">
            <v>179</v>
          </cell>
          <cell r="P26">
            <v>81</v>
          </cell>
          <cell r="U26">
            <v>98</v>
          </cell>
          <cell r="V26">
            <v>277</v>
          </cell>
        </row>
        <row r="27">
          <cell r="C27">
            <v>279</v>
          </cell>
          <cell r="E27">
            <v>178</v>
          </cell>
          <cell r="F27">
            <v>42</v>
          </cell>
          <cell r="G27">
            <v>45</v>
          </cell>
          <cell r="J27">
            <v>3</v>
          </cell>
          <cell r="K27">
            <v>49</v>
          </cell>
          <cell r="L27">
            <v>7</v>
          </cell>
          <cell r="M27">
            <v>25</v>
          </cell>
          <cell r="N27">
            <v>7</v>
          </cell>
          <cell r="O27">
            <v>101</v>
          </cell>
          <cell r="P27">
            <v>42</v>
          </cell>
          <cell r="U27">
            <v>59</v>
          </cell>
          <cell r="V27">
            <v>111</v>
          </cell>
        </row>
        <row r="28">
          <cell r="C28">
            <v>80</v>
          </cell>
          <cell r="E28">
            <v>61</v>
          </cell>
          <cell r="F28">
            <v>3</v>
          </cell>
          <cell r="G28">
            <v>7</v>
          </cell>
          <cell r="J28">
            <v>5</v>
          </cell>
          <cell r="K28">
            <v>37</v>
          </cell>
          <cell r="M28">
            <v>9</v>
          </cell>
          <cell r="O28">
            <v>19</v>
          </cell>
          <cell r="P28">
            <v>14</v>
          </cell>
          <cell r="U28">
            <v>5</v>
          </cell>
          <cell r="V28">
            <v>54</v>
          </cell>
        </row>
        <row r="29">
          <cell r="C29">
            <v>49</v>
          </cell>
          <cell r="E29">
            <v>28</v>
          </cell>
          <cell r="F29">
            <v>7</v>
          </cell>
          <cell r="G29">
            <v>5</v>
          </cell>
          <cell r="J29">
            <v>1</v>
          </cell>
          <cell r="K29">
            <v>11</v>
          </cell>
          <cell r="M29">
            <v>3</v>
          </cell>
          <cell r="N29">
            <v>1</v>
          </cell>
          <cell r="O29">
            <v>21</v>
          </cell>
          <cell r="P29">
            <v>16</v>
          </cell>
          <cell r="U29">
            <v>5</v>
          </cell>
          <cell r="V29">
            <v>38</v>
          </cell>
        </row>
        <row r="30">
          <cell r="C30">
            <v>183</v>
          </cell>
          <cell r="E30">
            <v>122</v>
          </cell>
          <cell r="F30">
            <v>27</v>
          </cell>
          <cell r="G30">
            <v>53</v>
          </cell>
          <cell r="J30">
            <v>2</v>
          </cell>
          <cell r="K30">
            <v>31</v>
          </cell>
          <cell r="M30">
            <v>4</v>
          </cell>
          <cell r="N30">
            <v>5</v>
          </cell>
          <cell r="O30">
            <v>61</v>
          </cell>
          <cell r="P30">
            <v>23</v>
          </cell>
          <cell r="U30">
            <v>38</v>
          </cell>
          <cell r="V30">
            <v>60</v>
          </cell>
        </row>
        <row r="31">
          <cell r="C31">
            <v>16424</v>
          </cell>
          <cell r="D31">
            <v>219</v>
          </cell>
          <cell r="E31">
            <v>11219</v>
          </cell>
          <cell r="F31">
            <v>2585</v>
          </cell>
          <cell r="G31">
            <v>2878</v>
          </cell>
          <cell r="J31">
            <v>611</v>
          </cell>
          <cell r="K31">
            <v>2714</v>
          </cell>
          <cell r="L31">
            <v>56</v>
          </cell>
          <cell r="M31">
            <v>1928</v>
          </cell>
          <cell r="N31">
            <v>447</v>
          </cell>
          <cell r="O31">
            <v>4986</v>
          </cell>
          <cell r="P31">
            <v>2475</v>
          </cell>
          <cell r="Q31">
            <v>43</v>
          </cell>
          <cell r="R31">
            <v>8</v>
          </cell>
          <cell r="S31">
            <v>11</v>
          </cell>
          <cell r="U31">
            <v>2449</v>
          </cell>
          <cell r="V31">
            <v>7761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E30"/>
  <sheetViews>
    <sheetView tabSelected="1" view="pageBreakPreview" zoomScaleSheetLayoutView="100" workbookViewId="0" topLeftCell="A1">
      <selection activeCell="H1" sqref="H1"/>
    </sheetView>
  </sheetViews>
  <sheetFormatPr defaultColWidth="9.00390625" defaultRowHeight="13.5"/>
  <cols>
    <col min="1" max="2" width="2.625" style="5" customWidth="1"/>
    <col min="3" max="4" width="6.125" style="5" customWidth="1"/>
    <col min="5" max="8" width="3.875" style="5" customWidth="1"/>
    <col min="9" max="9" width="6.125" style="5" customWidth="1"/>
    <col min="10" max="10" width="6.625" style="5" customWidth="1"/>
    <col min="11" max="11" width="6.125" style="5" customWidth="1"/>
    <col min="12" max="15" width="3.875" style="5" customWidth="1"/>
    <col min="16" max="17" width="6.125" style="5" customWidth="1"/>
    <col min="18" max="19" width="3.875" style="5" customWidth="1"/>
    <col min="20" max="22" width="7.125" style="5" customWidth="1"/>
    <col min="23" max="24" width="10.375" style="5" customWidth="1"/>
    <col min="25" max="25" width="7.125" style="5" customWidth="1"/>
    <col min="26" max="26" width="8.125" style="5" customWidth="1"/>
    <col min="27" max="27" width="7.125" style="5" customWidth="1"/>
    <col min="28" max="28" width="3.875" style="5" customWidth="1"/>
    <col min="29" max="29" width="7.125" style="5" customWidth="1"/>
    <col min="30" max="30" width="8.125" style="5" customWidth="1"/>
    <col min="31" max="16384" width="9.00390625" style="5" customWidth="1"/>
  </cols>
  <sheetData>
    <row r="1" spans="1:30" ht="21" customHeight="1" thickBot="1">
      <c r="A1" s="6" t="s">
        <v>141</v>
      </c>
      <c r="B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 t="s">
        <v>61</v>
      </c>
      <c r="Z1" s="4"/>
      <c r="AA1" s="4"/>
      <c r="AB1" s="4"/>
      <c r="AC1" s="4"/>
      <c r="AD1" s="4"/>
    </row>
    <row r="2" spans="1:30" ht="33" customHeight="1">
      <c r="A2" s="141" t="s">
        <v>101</v>
      </c>
      <c r="B2" s="144" t="s">
        <v>102</v>
      </c>
      <c r="C2" s="133" t="s">
        <v>45</v>
      </c>
      <c r="D2" s="134"/>
      <c r="E2" s="134"/>
      <c r="F2" s="134"/>
      <c r="G2" s="134"/>
      <c r="H2" s="134"/>
      <c r="I2" s="135"/>
      <c r="J2" s="131" t="s">
        <v>46</v>
      </c>
      <c r="K2" s="151" t="s">
        <v>47</v>
      </c>
      <c r="L2" s="134"/>
      <c r="M2" s="134"/>
      <c r="N2" s="134"/>
      <c r="O2" s="135"/>
      <c r="P2" s="158" t="s">
        <v>48</v>
      </c>
      <c r="Q2" s="158" t="s">
        <v>103</v>
      </c>
      <c r="R2" s="151" t="s">
        <v>49</v>
      </c>
      <c r="S2" s="135"/>
      <c r="T2" s="151" t="s">
        <v>50</v>
      </c>
      <c r="U2" s="134"/>
      <c r="V2" s="135"/>
      <c r="W2" s="160" t="s">
        <v>0</v>
      </c>
      <c r="X2" s="161"/>
      <c r="Y2" s="161"/>
      <c r="Z2" s="161"/>
      <c r="AA2" s="161"/>
      <c r="AB2" s="161"/>
      <c r="AC2" s="161"/>
      <c r="AD2" s="162"/>
    </row>
    <row r="3" spans="1:30" ht="71.25" customHeight="1">
      <c r="A3" s="142"/>
      <c r="B3" s="145"/>
      <c r="C3" s="138" t="s">
        <v>105</v>
      </c>
      <c r="D3" s="136" t="s">
        <v>106</v>
      </c>
      <c r="E3" s="136" t="s">
        <v>107</v>
      </c>
      <c r="F3" s="136" t="s">
        <v>108</v>
      </c>
      <c r="G3" s="136" t="s">
        <v>109</v>
      </c>
      <c r="H3" s="136" t="s">
        <v>110</v>
      </c>
      <c r="I3" s="140" t="s">
        <v>111</v>
      </c>
      <c r="J3" s="132"/>
      <c r="K3" s="140" t="s">
        <v>105</v>
      </c>
      <c r="L3" s="140" t="s">
        <v>51</v>
      </c>
      <c r="M3" s="140" t="s">
        <v>52</v>
      </c>
      <c r="N3" s="140" t="s">
        <v>53</v>
      </c>
      <c r="O3" s="140" t="s">
        <v>78</v>
      </c>
      <c r="P3" s="152"/>
      <c r="Q3" s="159"/>
      <c r="R3" s="140" t="s">
        <v>112</v>
      </c>
      <c r="S3" s="140" t="s">
        <v>113</v>
      </c>
      <c r="T3" s="140" t="s">
        <v>54</v>
      </c>
      <c r="U3" s="140" t="s">
        <v>55</v>
      </c>
      <c r="V3" s="153" t="s">
        <v>107</v>
      </c>
      <c r="W3" s="140" t="s">
        <v>114</v>
      </c>
      <c r="X3" s="140" t="s">
        <v>106</v>
      </c>
      <c r="Y3" s="140" t="s">
        <v>107</v>
      </c>
      <c r="Z3" s="140" t="s">
        <v>108</v>
      </c>
      <c r="AA3" s="140" t="s">
        <v>109</v>
      </c>
      <c r="AB3" s="140" t="s">
        <v>110</v>
      </c>
      <c r="AC3" s="140" t="s">
        <v>111</v>
      </c>
      <c r="AD3" s="163" t="s">
        <v>56</v>
      </c>
    </row>
    <row r="4" spans="1:30" ht="19.5" customHeight="1" thickBot="1">
      <c r="A4" s="143"/>
      <c r="B4" s="146"/>
      <c r="C4" s="139"/>
      <c r="D4" s="137"/>
      <c r="E4" s="137"/>
      <c r="F4" s="137"/>
      <c r="G4" s="137"/>
      <c r="H4" s="137"/>
      <c r="I4" s="137"/>
      <c r="J4" s="19" t="s">
        <v>60</v>
      </c>
      <c r="K4" s="137"/>
      <c r="L4" s="137"/>
      <c r="M4" s="137"/>
      <c r="N4" s="137"/>
      <c r="O4" s="157"/>
      <c r="P4" s="20" t="s">
        <v>117</v>
      </c>
      <c r="Q4" s="21" t="s">
        <v>57</v>
      </c>
      <c r="R4" s="137"/>
      <c r="S4" s="137"/>
      <c r="T4" s="137"/>
      <c r="U4" s="152"/>
      <c r="V4" s="154"/>
      <c r="W4" s="137"/>
      <c r="X4" s="137"/>
      <c r="Y4" s="137"/>
      <c r="Z4" s="137"/>
      <c r="AA4" s="137"/>
      <c r="AB4" s="137"/>
      <c r="AC4" s="137"/>
      <c r="AD4" s="164"/>
    </row>
    <row r="5" spans="1:31" s="1" customFormat="1" ht="19.5" customHeight="1">
      <c r="A5" s="149" t="s">
        <v>115</v>
      </c>
      <c r="B5" s="150"/>
      <c r="C5" s="80">
        <f>SUM(D5:I5)</f>
        <v>186</v>
      </c>
      <c r="D5" s="52">
        <v>71</v>
      </c>
      <c r="E5" s="53">
        <v>8</v>
      </c>
      <c r="F5" s="53">
        <v>25</v>
      </c>
      <c r="G5" s="53">
        <v>0</v>
      </c>
      <c r="H5" s="53">
        <v>0</v>
      </c>
      <c r="I5" s="57">
        <v>82</v>
      </c>
      <c r="J5" s="23">
        <f>C5/$C$17*100</f>
        <v>12.559081701553005</v>
      </c>
      <c r="K5" s="42">
        <f>SUM(L5:O5)</f>
        <v>114</v>
      </c>
      <c r="L5" s="52">
        <v>36</v>
      </c>
      <c r="M5" s="53">
        <v>9</v>
      </c>
      <c r="N5" s="53">
        <v>29</v>
      </c>
      <c r="O5" s="57">
        <v>40</v>
      </c>
      <c r="P5" s="69">
        <v>68</v>
      </c>
      <c r="Q5" s="72">
        <v>185</v>
      </c>
      <c r="R5" s="78">
        <v>8</v>
      </c>
      <c r="S5" s="78">
        <v>19</v>
      </c>
      <c r="T5" s="75">
        <v>3264</v>
      </c>
      <c r="U5" s="55">
        <v>295</v>
      </c>
      <c r="V5" s="55">
        <v>132</v>
      </c>
      <c r="W5" s="42">
        <f>SUM(X5:AD5)</f>
        <v>249677</v>
      </c>
      <c r="X5" s="24">
        <v>228512</v>
      </c>
      <c r="Y5" s="53">
        <v>1351</v>
      </c>
      <c r="Z5" s="32">
        <v>18832</v>
      </c>
      <c r="AA5" s="53">
        <v>0</v>
      </c>
      <c r="AB5" s="32">
        <v>0</v>
      </c>
      <c r="AC5" s="32">
        <v>737</v>
      </c>
      <c r="AD5" s="59">
        <v>245</v>
      </c>
      <c r="AE5" s="15"/>
    </row>
    <row r="6" spans="1:31" s="1" customFormat="1" ht="19.5" customHeight="1">
      <c r="A6" s="149" t="s">
        <v>64</v>
      </c>
      <c r="B6" s="150"/>
      <c r="C6" s="81">
        <f aca="true" t="shared" si="0" ref="C6:C16">SUM(D6:I6)</f>
        <v>152</v>
      </c>
      <c r="D6" s="48">
        <v>65</v>
      </c>
      <c r="E6" s="49">
        <v>10</v>
      </c>
      <c r="F6" s="49">
        <v>14</v>
      </c>
      <c r="G6" s="49">
        <v>0</v>
      </c>
      <c r="H6" s="49">
        <v>0</v>
      </c>
      <c r="I6" s="54">
        <v>63</v>
      </c>
      <c r="J6" s="26">
        <f aca="true" t="shared" si="1" ref="J6:J16">C6/$C$17*100</f>
        <v>10.263335584064821</v>
      </c>
      <c r="K6" s="60">
        <f>SUM(L6:O6)</f>
        <v>88</v>
      </c>
      <c r="L6" s="48">
        <v>26</v>
      </c>
      <c r="M6" s="49">
        <v>7</v>
      </c>
      <c r="N6" s="49">
        <v>28</v>
      </c>
      <c r="O6" s="54">
        <v>27</v>
      </c>
      <c r="P6" s="70">
        <v>61</v>
      </c>
      <c r="Q6" s="73">
        <v>164</v>
      </c>
      <c r="R6" s="56">
        <v>5</v>
      </c>
      <c r="S6" s="56">
        <v>23</v>
      </c>
      <c r="T6" s="76">
        <v>3029</v>
      </c>
      <c r="U6" s="49">
        <v>142</v>
      </c>
      <c r="V6" s="49">
        <v>131</v>
      </c>
      <c r="W6" s="60">
        <f aca="true" t="shared" si="2" ref="W6:W16">SUM(X6:AD6)</f>
        <v>289695</v>
      </c>
      <c r="X6" s="27">
        <v>283616</v>
      </c>
      <c r="Y6" s="60">
        <v>635</v>
      </c>
      <c r="Z6" s="25">
        <v>4695</v>
      </c>
      <c r="AA6" s="25">
        <v>0</v>
      </c>
      <c r="AB6" s="25">
        <v>0</v>
      </c>
      <c r="AC6" s="25">
        <v>749</v>
      </c>
      <c r="AD6" s="61">
        <v>0</v>
      </c>
      <c r="AE6" s="15"/>
    </row>
    <row r="7" spans="1:31" s="1" customFormat="1" ht="19.5" customHeight="1">
      <c r="A7" s="147" t="s">
        <v>65</v>
      </c>
      <c r="B7" s="148"/>
      <c r="C7" s="81">
        <f t="shared" si="0"/>
        <v>119</v>
      </c>
      <c r="D7" s="48">
        <v>53</v>
      </c>
      <c r="E7" s="49">
        <v>5</v>
      </c>
      <c r="F7" s="49">
        <v>9</v>
      </c>
      <c r="G7" s="49">
        <v>1</v>
      </c>
      <c r="H7" s="49">
        <v>0</v>
      </c>
      <c r="I7" s="54">
        <v>51</v>
      </c>
      <c r="J7" s="26">
        <f t="shared" si="1"/>
        <v>8.035111411208643</v>
      </c>
      <c r="K7" s="60">
        <f aca="true" t="shared" si="3" ref="K7:K16">SUM(L7:O7)</f>
        <v>76</v>
      </c>
      <c r="L7" s="48">
        <v>21</v>
      </c>
      <c r="M7" s="49">
        <v>2</v>
      </c>
      <c r="N7" s="49">
        <v>22</v>
      </c>
      <c r="O7" s="54">
        <v>31</v>
      </c>
      <c r="P7" s="70">
        <v>42</v>
      </c>
      <c r="Q7" s="73">
        <v>117</v>
      </c>
      <c r="R7" s="56">
        <v>3</v>
      </c>
      <c r="S7" s="56">
        <v>21</v>
      </c>
      <c r="T7" s="76">
        <v>2364</v>
      </c>
      <c r="U7" s="49">
        <v>242</v>
      </c>
      <c r="V7" s="49">
        <v>42</v>
      </c>
      <c r="W7" s="60">
        <f t="shared" si="2"/>
        <v>383012</v>
      </c>
      <c r="X7" s="27">
        <v>117238</v>
      </c>
      <c r="Y7" s="25">
        <v>2007</v>
      </c>
      <c r="Z7" s="25">
        <v>12552</v>
      </c>
      <c r="AA7" s="25">
        <v>250000</v>
      </c>
      <c r="AB7" s="25">
        <v>0</v>
      </c>
      <c r="AC7" s="25">
        <v>1215</v>
      </c>
      <c r="AD7" s="61">
        <v>0</v>
      </c>
      <c r="AE7" s="15"/>
    </row>
    <row r="8" spans="1:31" s="1" customFormat="1" ht="19.5" customHeight="1">
      <c r="A8" s="147" t="s">
        <v>66</v>
      </c>
      <c r="B8" s="148"/>
      <c r="C8" s="81">
        <f t="shared" si="0"/>
        <v>130</v>
      </c>
      <c r="D8" s="48">
        <v>61</v>
      </c>
      <c r="E8" s="49">
        <v>8</v>
      </c>
      <c r="F8" s="49">
        <v>13</v>
      </c>
      <c r="G8" s="49">
        <v>0</v>
      </c>
      <c r="H8" s="49">
        <v>0</v>
      </c>
      <c r="I8" s="54">
        <v>48</v>
      </c>
      <c r="J8" s="26">
        <f t="shared" si="1"/>
        <v>8.777852802160702</v>
      </c>
      <c r="K8" s="60">
        <f t="shared" si="3"/>
        <v>98</v>
      </c>
      <c r="L8" s="48">
        <v>17</v>
      </c>
      <c r="M8" s="49">
        <v>7</v>
      </c>
      <c r="N8" s="49">
        <v>35</v>
      </c>
      <c r="O8" s="54">
        <v>39</v>
      </c>
      <c r="P8" s="70">
        <v>63</v>
      </c>
      <c r="Q8" s="73">
        <v>201</v>
      </c>
      <c r="R8" s="56">
        <v>2</v>
      </c>
      <c r="S8" s="56">
        <v>27</v>
      </c>
      <c r="T8" s="76">
        <v>3298</v>
      </c>
      <c r="U8" s="49">
        <v>250</v>
      </c>
      <c r="V8" s="49">
        <v>58</v>
      </c>
      <c r="W8" s="60">
        <f t="shared" si="2"/>
        <v>352640</v>
      </c>
      <c r="X8" s="27">
        <v>344601</v>
      </c>
      <c r="Y8" s="49">
        <v>1</v>
      </c>
      <c r="Z8" s="25">
        <v>5079</v>
      </c>
      <c r="AA8" s="25">
        <v>0</v>
      </c>
      <c r="AB8" s="25">
        <v>0</v>
      </c>
      <c r="AC8" s="25">
        <v>2959</v>
      </c>
      <c r="AD8" s="61">
        <v>0</v>
      </c>
      <c r="AE8" s="15"/>
    </row>
    <row r="9" spans="1:31" s="1" customFormat="1" ht="19.5" customHeight="1">
      <c r="A9" s="147" t="s">
        <v>67</v>
      </c>
      <c r="B9" s="148"/>
      <c r="C9" s="81">
        <f t="shared" si="0"/>
        <v>106</v>
      </c>
      <c r="D9" s="48">
        <v>57</v>
      </c>
      <c r="E9" s="49">
        <v>1</v>
      </c>
      <c r="F9" s="49">
        <v>15</v>
      </c>
      <c r="G9" s="49">
        <v>0</v>
      </c>
      <c r="H9" s="49">
        <v>0</v>
      </c>
      <c r="I9" s="54">
        <v>33</v>
      </c>
      <c r="J9" s="26">
        <f t="shared" si="1"/>
        <v>7.157326130992573</v>
      </c>
      <c r="K9" s="60">
        <f t="shared" si="3"/>
        <v>81</v>
      </c>
      <c r="L9" s="48">
        <v>17</v>
      </c>
      <c r="M9" s="49">
        <v>7</v>
      </c>
      <c r="N9" s="49">
        <v>20</v>
      </c>
      <c r="O9" s="54">
        <v>37</v>
      </c>
      <c r="P9" s="70">
        <v>50</v>
      </c>
      <c r="Q9" s="73">
        <v>155</v>
      </c>
      <c r="R9" s="56">
        <v>1</v>
      </c>
      <c r="S9" s="56">
        <v>16</v>
      </c>
      <c r="T9" s="76">
        <v>2941</v>
      </c>
      <c r="U9" s="49">
        <v>280</v>
      </c>
      <c r="V9" s="49">
        <v>1</v>
      </c>
      <c r="W9" s="60">
        <f t="shared" si="2"/>
        <v>285366</v>
      </c>
      <c r="X9" s="27">
        <v>248202</v>
      </c>
      <c r="Y9" s="60">
        <v>65</v>
      </c>
      <c r="Z9" s="25">
        <v>36257</v>
      </c>
      <c r="AA9" s="25">
        <v>0</v>
      </c>
      <c r="AB9" s="25">
        <v>0</v>
      </c>
      <c r="AC9" s="25">
        <v>842</v>
      </c>
      <c r="AD9" s="61">
        <v>0</v>
      </c>
      <c r="AE9" s="15"/>
    </row>
    <row r="10" spans="1:31" s="1" customFormat="1" ht="19.5" customHeight="1">
      <c r="A10" s="147" t="s">
        <v>68</v>
      </c>
      <c r="B10" s="148"/>
      <c r="C10" s="81">
        <f t="shared" si="0"/>
        <v>88</v>
      </c>
      <c r="D10" s="48">
        <v>60</v>
      </c>
      <c r="E10" s="49">
        <v>0</v>
      </c>
      <c r="F10" s="49">
        <v>11</v>
      </c>
      <c r="G10" s="49">
        <v>0</v>
      </c>
      <c r="H10" s="49">
        <v>0</v>
      </c>
      <c r="I10" s="54">
        <v>17</v>
      </c>
      <c r="J10" s="26">
        <f t="shared" si="1"/>
        <v>5.941931127616475</v>
      </c>
      <c r="K10" s="60">
        <f t="shared" si="3"/>
        <v>83</v>
      </c>
      <c r="L10" s="48">
        <v>19</v>
      </c>
      <c r="M10" s="49">
        <v>8</v>
      </c>
      <c r="N10" s="49">
        <v>26</v>
      </c>
      <c r="O10" s="54">
        <v>30</v>
      </c>
      <c r="P10" s="70">
        <v>44</v>
      </c>
      <c r="Q10" s="73">
        <v>85</v>
      </c>
      <c r="R10" s="56">
        <v>1</v>
      </c>
      <c r="S10" s="56">
        <v>10</v>
      </c>
      <c r="T10" s="76">
        <v>2845</v>
      </c>
      <c r="U10" s="49">
        <v>183</v>
      </c>
      <c r="V10" s="49">
        <v>0</v>
      </c>
      <c r="W10" s="60">
        <f t="shared" si="2"/>
        <v>236413</v>
      </c>
      <c r="X10" s="27">
        <v>230373</v>
      </c>
      <c r="Y10" s="60">
        <v>0</v>
      </c>
      <c r="Z10" s="25">
        <v>5437</v>
      </c>
      <c r="AA10" s="25">
        <v>0</v>
      </c>
      <c r="AB10" s="25">
        <v>0</v>
      </c>
      <c r="AC10" s="25">
        <v>603</v>
      </c>
      <c r="AD10" s="61">
        <v>0</v>
      </c>
      <c r="AE10" s="15"/>
    </row>
    <row r="11" spans="1:31" s="1" customFormat="1" ht="19.5" customHeight="1">
      <c r="A11" s="147" t="s">
        <v>69</v>
      </c>
      <c r="B11" s="148"/>
      <c r="C11" s="81">
        <f t="shared" si="0"/>
        <v>87</v>
      </c>
      <c r="D11" s="48">
        <v>56</v>
      </c>
      <c r="E11" s="49">
        <v>0</v>
      </c>
      <c r="F11" s="49">
        <v>11</v>
      </c>
      <c r="G11" s="49">
        <v>0</v>
      </c>
      <c r="H11" s="49">
        <v>0</v>
      </c>
      <c r="I11" s="54">
        <v>20</v>
      </c>
      <c r="J11" s="26">
        <f t="shared" si="1"/>
        <v>5.87440918298447</v>
      </c>
      <c r="K11" s="60">
        <f>SUM(L11:O11)</f>
        <v>82</v>
      </c>
      <c r="L11" s="48">
        <v>18</v>
      </c>
      <c r="M11" s="49">
        <v>4</v>
      </c>
      <c r="N11" s="49">
        <v>18</v>
      </c>
      <c r="O11" s="54">
        <v>42</v>
      </c>
      <c r="P11" s="70">
        <v>41</v>
      </c>
      <c r="Q11" s="73">
        <v>113</v>
      </c>
      <c r="R11" s="56">
        <v>4</v>
      </c>
      <c r="S11" s="56">
        <v>8</v>
      </c>
      <c r="T11" s="76">
        <v>1745</v>
      </c>
      <c r="U11" s="49">
        <v>50</v>
      </c>
      <c r="V11" s="49">
        <v>0</v>
      </c>
      <c r="W11" s="60">
        <f t="shared" si="2"/>
        <v>131069</v>
      </c>
      <c r="X11" s="27">
        <v>87498</v>
      </c>
      <c r="Y11" s="60">
        <v>0</v>
      </c>
      <c r="Z11" s="25">
        <v>43084</v>
      </c>
      <c r="AA11" s="25">
        <v>0</v>
      </c>
      <c r="AB11" s="25">
        <v>0</v>
      </c>
      <c r="AC11" s="25">
        <v>487</v>
      </c>
      <c r="AD11" s="61">
        <v>0</v>
      </c>
      <c r="AE11" s="15"/>
    </row>
    <row r="12" spans="1:31" s="1" customFormat="1" ht="19.5" customHeight="1">
      <c r="A12" s="147" t="s">
        <v>70</v>
      </c>
      <c r="B12" s="148"/>
      <c r="C12" s="81">
        <f t="shared" si="0"/>
        <v>119</v>
      </c>
      <c r="D12" s="48">
        <v>58</v>
      </c>
      <c r="E12" s="49">
        <v>4</v>
      </c>
      <c r="F12" s="49">
        <v>19</v>
      </c>
      <c r="G12" s="49">
        <v>0</v>
      </c>
      <c r="H12" s="49">
        <v>0</v>
      </c>
      <c r="I12" s="54">
        <v>38</v>
      </c>
      <c r="J12" s="26">
        <f t="shared" si="1"/>
        <v>8.035111411208643</v>
      </c>
      <c r="K12" s="60">
        <f t="shared" si="3"/>
        <v>66</v>
      </c>
      <c r="L12" s="48">
        <v>10</v>
      </c>
      <c r="M12" s="49">
        <v>5</v>
      </c>
      <c r="N12" s="49">
        <v>17</v>
      </c>
      <c r="O12" s="54">
        <v>34</v>
      </c>
      <c r="P12" s="70">
        <v>45</v>
      </c>
      <c r="Q12" s="73">
        <v>126</v>
      </c>
      <c r="R12" s="56">
        <v>2</v>
      </c>
      <c r="S12" s="56">
        <v>11</v>
      </c>
      <c r="T12" s="76">
        <v>2844</v>
      </c>
      <c r="U12" s="49">
        <v>145</v>
      </c>
      <c r="V12" s="49">
        <v>7</v>
      </c>
      <c r="W12" s="60">
        <f t="shared" si="2"/>
        <v>604092</v>
      </c>
      <c r="X12" s="27">
        <v>589603</v>
      </c>
      <c r="Y12" s="60">
        <v>56</v>
      </c>
      <c r="Z12" s="25">
        <v>10498</v>
      </c>
      <c r="AA12" s="25">
        <v>0</v>
      </c>
      <c r="AB12" s="25">
        <v>0</v>
      </c>
      <c r="AC12" s="25">
        <v>3935</v>
      </c>
      <c r="AD12" s="61">
        <v>0</v>
      </c>
      <c r="AE12" s="15"/>
    </row>
    <row r="13" spans="1:31" s="1" customFormat="1" ht="19.5" customHeight="1">
      <c r="A13" s="147" t="s">
        <v>71</v>
      </c>
      <c r="B13" s="148"/>
      <c r="C13" s="81">
        <f t="shared" si="0"/>
        <v>168</v>
      </c>
      <c r="D13" s="48">
        <v>74</v>
      </c>
      <c r="E13" s="49">
        <v>5</v>
      </c>
      <c r="F13" s="49">
        <v>17</v>
      </c>
      <c r="G13" s="49">
        <v>0</v>
      </c>
      <c r="H13" s="49">
        <v>0</v>
      </c>
      <c r="I13" s="54">
        <v>72</v>
      </c>
      <c r="J13" s="26">
        <f t="shared" si="1"/>
        <v>11.343686698176908</v>
      </c>
      <c r="K13" s="60">
        <f t="shared" si="3"/>
        <v>108</v>
      </c>
      <c r="L13" s="48">
        <v>32</v>
      </c>
      <c r="M13" s="49">
        <v>7</v>
      </c>
      <c r="N13" s="49">
        <v>28</v>
      </c>
      <c r="O13" s="54">
        <v>41</v>
      </c>
      <c r="P13" s="70">
        <v>63</v>
      </c>
      <c r="Q13" s="73">
        <v>149</v>
      </c>
      <c r="R13" s="56">
        <v>4</v>
      </c>
      <c r="S13" s="56">
        <v>23</v>
      </c>
      <c r="T13" s="76">
        <v>3281</v>
      </c>
      <c r="U13" s="49">
        <v>300</v>
      </c>
      <c r="V13" s="49">
        <v>5</v>
      </c>
      <c r="W13" s="60">
        <f t="shared" si="2"/>
        <v>316837</v>
      </c>
      <c r="X13" s="27">
        <v>292567</v>
      </c>
      <c r="Y13" s="60">
        <v>0</v>
      </c>
      <c r="Z13" s="25">
        <v>18123</v>
      </c>
      <c r="AA13" s="25">
        <v>0</v>
      </c>
      <c r="AB13" s="25">
        <v>0</v>
      </c>
      <c r="AC13" s="25">
        <v>858</v>
      </c>
      <c r="AD13" s="61">
        <v>5289</v>
      </c>
      <c r="AE13" s="15"/>
    </row>
    <row r="14" spans="1:31" s="1" customFormat="1" ht="19.5" customHeight="1">
      <c r="A14" s="147" t="s">
        <v>72</v>
      </c>
      <c r="B14" s="148"/>
      <c r="C14" s="81">
        <f t="shared" si="0"/>
        <v>97</v>
      </c>
      <c r="D14" s="48">
        <v>51</v>
      </c>
      <c r="E14" s="49">
        <v>2</v>
      </c>
      <c r="F14" s="49">
        <v>16</v>
      </c>
      <c r="G14" s="49">
        <v>0</v>
      </c>
      <c r="H14" s="49">
        <v>0</v>
      </c>
      <c r="I14" s="54">
        <v>28</v>
      </c>
      <c r="J14" s="26">
        <f t="shared" si="1"/>
        <v>6.549628629304524</v>
      </c>
      <c r="K14" s="60">
        <f t="shared" si="3"/>
        <v>57</v>
      </c>
      <c r="L14" s="48">
        <v>9</v>
      </c>
      <c r="M14" s="49">
        <v>2</v>
      </c>
      <c r="N14" s="49">
        <v>12</v>
      </c>
      <c r="O14" s="54">
        <v>34</v>
      </c>
      <c r="P14" s="70">
        <v>25</v>
      </c>
      <c r="Q14" s="73">
        <v>65</v>
      </c>
      <c r="R14" s="56">
        <v>0</v>
      </c>
      <c r="S14" s="56">
        <v>13</v>
      </c>
      <c r="T14" s="76">
        <v>1168</v>
      </c>
      <c r="U14" s="49">
        <v>76</v>
      </c>
      <c r="V14" s="49">
        <v>5</v>
      </c>
      <c r="W14" s="60">
        <f t="shared" si="2"/>
        <v>183162</v>
      </c>
      <c r="X14" s="27">
        <v>151570</v>
      </c>
      <c r="Y14" s="60">
        <v>0</v>
      </c>
      <c r="Z14" s="25">
        <v>2125</v>
      </c>
      <c r="AA14" s="25">
        <v>0</v>
      </c>
      <c r="AB14" s="25">
        <v>0</v>
      </c>
      <c r="AC14" s="25">
        <v>541</v>
      </c>
      <c r="AD14" s="61">
        <v>28926</v>
      </c>
      <c r="AE14" s="15"/>
    </row>
    <row r="15" spans="1:31" s="1" customFormat="1" ht="19.5" customHeight="1">
      <c r="A15" s="147" t="s">
        <v>73</v>
      </c>
      <c r="B15" s="148"/>
      <c r="C15" s="81">
        <f t="shared" si="0"/>
        <v>100</v>
      </c>
      <c r="D15" s="48">
        <v>53</v>
      </c>
      <c r="E15" s="49">
        <v>1</v>
      </c>
      <c r="F15" s="49">
        <v>12</v>
      </c>
      <c r="G15" s="49">
        <v>1</v>
      </c>
      <c r="H15" s="49">
        <v>0</v>
      </c>
      <c r="I15" s="54">
        <v>33</v>
      </c>
      <c r="J15" s="26">
        <f t="shared" si="1"/>
        <v>6.75219446320054</v>
      </c>
      <c r="K15" s="60">
        <f t="shared" si="3"/>
        <v>76</v>
      </c>
      <c r="L15" s="48">
        <v>24</v>
      </c>
      <c r="M15" s="49">
        <v>6</v>
      </c>
      <c r="N15" s="49">
        <v>21</v>
      </c>
      <c r="O15" s="54">
        <v>25</v>
      </c>
      <c r="P15" s="70">
        <v>44</v>
      </c>
      <c r="Q15" s="73">
        <v>115</v>
      </c>
      <c r="R15" s="56">
        <v>6</v>
      </c>
      <c r="S15" s="56">
        <v>22</v>
      </c>
      <c r="T15" s="76">
        <v>4556</v>
      </c>
      <c r="U15" s="49">
        <v>447</v>
      </c>
      <c r="V15" s="49">
        <v>17</v>
      </c>
      <c r="W15" s="60">
        <f t="shared" si="2"/>
        <v>324702</v>
      </c>
      <c r="X15" s="27">
        <v>271657</v>
      </c>
      <c r="Y15" s="60">
        <v>36</v>
      </c>
      <c r="Z15" s="25">
        <v>19812</v>
      </c>
      <c r="AA15" s="25">
        <v>32400</v>
      </c>
      <c r="AB15" s="25">
        <v>0</v>
      </c>
      <c r="AC15" s="25">
        <v>797</v>
      </c>
      <c r="AD15" s="61">
        <v>0</v>
      </c>
      <c r="AE15" s="16"/>
    </row>
    <row r="16" spans="1:31" s="1" customFormat="1" ht="19.5" customHeight="1" thickBot="1">
      <c r="A16" s="155" t="s">
        <v>74</v>
      </c>
      <c r="B16" s="156"/>
      <c r="C16" s="82">
        <f t="shared" si="0"/>
        <v>129</v>
      </c>
      <c r="D16" s="50">
        <v>72</v>
      </c>
      <c r="E16" s="51">
        <v>3</v>
      </c>
      <c r="F16" s="51">
        <v>20</v>
      </c>
      <c r="G16" s="51">
        <v>0</v>
      </c>
      <c r="H16" s="51">
        <v>0</v>
      </c>
      <c r="I16" s="58">
        <v>34</v>
      </c>
      <c r="J16" s="68">
        <f t="shared" si="1"/>
        <v>8.710330857528698</v>
      </c>
      <c r="K16" s="60">
        <f t="shared" si="3"/>
        <v>100</v>
      </c>
      <c r="L16" s="50">
        <v>24</v>
      </c>
      <c r="M16" s="51">
        <v>8</v>
      </c>
      <c r="N16" s="51">
        <v>27</v>
      </c>
      <c r="O16" s="58">
        <v>41</v>
      </c>
      <c r="P16" s="71">
        <v>58</v>
      </c>
      <c r="Q16" s="74">
        <v>140</v>
      </c>
      <c r="R16" s="79">
        <v>4</v>
      </c>
      <c r="S16" s="79">
        <v>18</v>
      </c>
      <c r="T16" s="77">
        <v>4072</v>
      </c>
      <c r="U16" s="12">
        <v>200</v>
      </c>
      <c r="V16" s="12">
        <v>27</v>
      </c>
      <c r="W16" s="89">
        <f t="shared" si="2"/>
        <v>275239</v>
      </c>
      <c r="X16" s="29">
        <v>237638</v>
      </c>
      <c r="Y16" s="62">
        <v>22</v>
      </c>
      <c r="Z16" s="63">
        <v>36100</v>
      </c>
      <c r="AA16" s="63">
        <v>0</v>
      </c>
      <c r="AB16" s="63">
        <v>0</v>
      </c>
      <c r="AC16" s="63">
        <v>1479</v>
      </c>
      <c r="AD16" s="64">
        <v>0</v>
      </c>
      <c r="AE16" s="15"/>
    </row>
    <row r="17" spans="1:31" s="9" customFormat="1" ht="19.5" customHeight="1" thickBot="1">
      <c r="A17" s="127" t="s">
        <v>105</v>
      </c>
      <c r="B17" s="128"/>
      <c r="C17" s="83">
        <f>SUM(C5:C16)</f>
        <v>1481</v>
      </c>
      <c r="D17" s="85">
        <f>SUM(D5:D16)</f>
        <v>731</v>
      </c>
      <c r="E17" s="85">
        <f>SUM(E5:E16)</f>
        <v>47</v>
      </c>
      <c r="F17" s="84">
        <f aca="true" t="shared" si="4" ref="F17:AC17">SUM(F5:F16)</f>
        <v>182</v>
      </c>
      <c r="G17" s="84">
        <f t="shared" si="4"/>
        <v>2</v>
      </c>
      <c r="H17" s="84">
        <f t="shared" si="4"/>
        <v>0</v>
      </c>
      <c r="I17" s="84">
        <f t="shared" si="4"/>
        <v>519</v>
      </c>
      <c r="J17" s="86">
        <f aca="true" t="shared" si="5" ref="J17:O17">SUM(J5:J16)</f>
        <v>100.00000000000001</v>
      </c>
      <c r="K17" s="84">
        <f t="shared" si="5"/>
        <v>1029</v>
      </c>
      <c r="L17" s="84">
        <f t="shared" si="5"/>
        <v>253</v>
      </c>
      <c r="M17" s="84">
        <f t="shared" si="5"/>
        <v>72</v>
      </c>
      <c r="N17" s="84">
        <f t="shared" si="5"/>
        <v>283</v>
      </c>
      <c r="O17" s="84">
        <f t="shared" si="5"/>
        <v>421</v>
      </c>
      <c r="P17" s="84">
        <f t="shared" si="4"/>
        <v>604</v>
      </c>
      <c r="Q17" s="84">
        <f>SUM(Q5:Q16)</f>
        <v>1615</v>
      </c>
      <c r="R17" s="84">
        <f t="shared" si="4"/>
        <v>40</v>
      </c>
      <c r="S17" s="84">
        <f>SUM(S5:S16)</f>
        <v>211</v>
      </c>
      <c r="T17" s="85">
        <f t="shared" si="4"/>
        <v>35407</v>
      </c>
      <c r="U17" s="87">
        <f t="shared" si="4"/>
        <v>2610</v>
      </c>
      <c r="V17" s="87">
        <f t="shared" si="4"/>
        <v>425</v>
      </c>
      <c r="W17" s="85">
        <f>SUM(W5:W16)</f>
        <v>3631904</v>
      </c>
      <c r="X17" s="85">
        <f>SUM(X5:X16)</f>
        <v>3083075</v>
      </c>
      <c r="Y17" s="85">
        <f t="shared" si="4"/>
        <v>4173</v>
      </c>
      <c r="Z17" s="85">
        <f t="shared" si="4"/>
        <v>212594</v>
      </c>
      <c r="AA17" s="85">
        <f t="shared" si="4"/>
        <v>282400</v>
      </c>
      <c r="AB17" s="85">
        <f t="shared" si="4"/>
        <v>0</v>
      </c>
      <c r="AC17" s="85">
        <f t="shared" si="4"/>
        <v>15202</v>
      </c>
      <c r="AD17" s="88">
        <f>SUM(AD5:AD16)</f>
        <v>34460</v>
      </c>
      <c r="AE17" s="15"/>
    </row>
    <row r="18" spans="1:31" s="9" customFormat="1" ht="19.5" customHeight="1">
      <c r="A18" s="125" t="s">
        <v>104</v>
      </c>
      <c r="B18" s="126"/>
      <c r="C18" s="40">
        <v>1564</v>
      </c>
      <c r="D18" s="41">
        <v>833</v>
      </c>
      <c r="E18" s="41">
        <v>44</v>
      </c>
      <c r="F18" s="42">
        <v>171</v>
      </c>
      <c r="G18" s="42">
        <v>4</v>
      </c>
      <c r="H18" s="42">
        <v>0</v>
      </c>
      <c r="I18" s="42">
        <v>512</v>
      </c>
      <c r="J18" s="47"/>
      <c r="K18" s="42">
        <v>1142</v>
      </c>
      <c r="L18" s="42">
        <v>239</v>
      </c>
      <c r="M18" s="42">
        <v>78</v>
      </c>
      <c r="N18" s="42">
        <v>326</v>
      </c>
      <c r="O18" s="42">
        <v>499</v>
      </c>
      <c r="P18" s="42">
        <v>717</v>
      </c>
      <c r="Q18" s="42">
        <v>1963</v>
      </c>
      <c r="R18" s="42">
        <v>48</v>
      </c>
      <c r="S18" s="42">
        <v>220</v>
      </c>
      <c r="T18" s="41">
        <v>29256</v>
      </c>
      <c r="U18" s="41">
        <v>2597</v>
      </c>
      <c r="V18" s="41">
        <v>503</v>
      </c>
      <c r="W18" s="41">
        <v>2638045</v>
      </c>
      <c r="X18" s="41">
        <v>2491121</v>
      </c>
      <c r="Y18" s="41">
        <v>10793</v>
      </c>
      <c r="Z18" s="41">
        <v>80977</v>
      </c>
      <c r="AA18" s="41">
        <v>20526</v>
      </c>
      <c r="AB18" s="41">
        <v>0</v>
      </c>
      <c r="AC18" s="41">
        <v>30702</v>
      </c>
      <c r="AD18" s="93">
        <v>3926</v>
      </c>
      <c r="AE18" s="15"/>
    </row>
    <row r="19" spans="1:31" s="9" customFormat="1" ht="19.5" customHeight="1">
      <c r="A19" s="169" t="s">
        <v>124</v>
      </c>
      <c r="B19" s="170"/>
      <c r="C19" s="43">
        <v>1573</v>
      </c>
      <c r="D19" s="44">
        <v>843</v>
      </c>
      <c r="E19" s="44">
        <v>52</v>
      </c>
      <c r="F19" s="45">
        <v>170</v>
      </c>
      <c r="G19" s="45">
        <v>5</v>
      </c>
      <c r="H19" s="45">
        <v>0</v>
      </c>
      <c r="I19" s="45">
        <v>503</v>
      </c>
      <c r="J19" s="92"/>
      <c r="K19" s="45">
        <v>1106</v>
      </c>
      <c r="L19" s="45">
        <v>217</v>
      </c>
      <c r="M19" s="45">
        <v>81</v>
      </c>
      <c r="N19" s="45">
        <v>337</v>
      </c>
      <c r="O19" s="45">
        <v>471</v>
      </c>
      <c r="P19" s="45">
        <v>698</v>
      </c>
      <c r="Q19" s="45">
        <v>1895</v>
      </c>
      <c r="R19" s="45">
        <v>46</v>
      </c>
      <c r="S19" s="45">
        <v>244</v>
      </c>
      <c r="T19" s="44">
        <v>28344</v>
      </c>
      <c r="U19" s="44">
        <v>4169</v>
      </c>
      <c r="V19" s="44">
        <v>1010</v>
      </c>
      <c r="W19" s="44">
        <v>2828605</v>
      </c>
      <c r="X19" s="44">
        <v>2584366</v>
      </c>
      <c r="Y19" s="44">
        <v>9347</v>
      </c>
      <c r="Z19" s="44">
        <v>100602</v>
      </c>
      <c r="AA19" s="44">
        <v>9094</v>
      </c>
      <c r="AB19" s="44">
        <v>0</v>
      </c>
      <c r="AC19" s="44">
        <v>56594</v>
      </c>
      <c r="AD19" s="94">
        <v>68602</v>
      </c>
      <c r="AE19" s="15"/>
    </row>
    <row r="20" spans="1:31" s="9" customFormat="1" ht="19.5" customHeight="1">
      <c r="A20" s="169" t="s">
        <v>80</v>
      </c>
      <c r="B20" s="170"/>
      <c r="C20" s="43">
        <v>1475</v>
      </c>
      <c r="D20" s="44">
        <v>813</v>
      </c>
      <c r="E20" s="44">
        <v>54</v>
      </c>
      <c r="F20" s="45">
        <v>205</v>
      </c>
      <c r="G20" s="45">
        <v>1</v>
      </c>
      <c r="H20" s="45">
        <v>0</v>
      </c>
      <c r="I20" s="45">
        <v>401</v>
      </c>
      <c r="J20" s="92"/>
      <c r="K20" s="45">
        <v>1161</v>
      </c>
      <c r="L20" s="45">
        <v>242</v>
      </c>
      <c r="M20" s="45">
        <v>92</v>
      </c>
      <c r="N20" s="45">
        <v>401</v>
      </c>
      <c r="O20" s="45">
        <v>426</v>
      </c>
      <c r="P20" s="45">
        <v>727</v>
      </c>
      <c r="Q20" s="45">
        <v>2060</v>
      </c>
      <c r="R20" s="45">
        <v>42</v>
      </c>
      <c r="S20" s="45">
        <v>220</v>
      </c>
      <c r="T20" s="44">
        <v>42953</v>
      </c>
      <c r="U20" s="44">
        <v>4776</v>
      </c>
      <c r="V20" s="44">
        <v>388</v>
      </c>
      <c r="W20" s="44">
        <v>4821211</v>
      </c>
      <c r="X20" s="44">
        <v>4626673</v>
      </c>
      <c r="Y20" s="44">
        <v>2352</v>
      </c>
      <c r="Z20" s="44">
        <v>141684</v>
      </c>
      <c r="AA20" s="44">
        <v>220</v>
      </c>
      <c r="AB20" s="44">
        <v>0</v>
      </c>
      <c r="AC20" s="44">
        <v>44672</v>
      </c>
      <c r="AD20" s="46">
        <v>5610</v>
      </c>
      <c r="AE20" s="15"/>
    </row>
    <row r="21" spans="1:31" s="9" customFormat="1" ht="19.5" customHeight="1">
      <c r="A21" s="169" t="s">
        <v>63</v>
      </c>
      <c r="B21" s="170"/>
      <c r="C21" s="43">
        <v>1732</v>
      </c>
      <c r="D21" s="44">
        <v>896</v>
      </c>
      <c r="E21" s="44">
        <v>52</v>
      </c>
      <c r="F21" s="45">
        <v>221</v>
      </c>
      <c r="G21" s="45">
        <v>4</v>
      </c>
      <c r="H21" s="45">
        <v>1</v>
      </c>
      <c r="I21" s="45">
        <v>558</v>
      </c>
      <c r="J21" s="92"/>
      <c r="K21" s="45">
        <v>1205</v>
      </c>
      <c r="L21" s="45">
        <v>262</v>
      </c>
      <c r="M21" s="45">
        <v>96</v>
      </c>
      <c r="N21" s="45">
        <v>394</v>
      </c>
      <c r="O21" s="45">
        <v>453</v>
      </c>
      <c r="P21" s="45">
        <v>753</v>
      </c>
      <c r="Q21" s="45">
        <v>2135</v>
      </c>
      <c r="R21" s="45">
        <v>54</v>
      </c>
      <c r="S21" s="45">
        <v>233</v>
      </c>
      <c r="T21" s="44">
        <v>40168</v>
      </c>
      <c r="U21" s="44">
        <v>4038</v>
      </c>
      <c r="V21" s="44">
        <v>446</v>
      </c>
      <c r="W21" s="44">
        <v>3822542</v>
      </c>
      <c r="X21" s="44">
        <v>3452708</v>
      </c>
      <c r="Y21" s="44">
        <v>4397</v>
      </c>
      <c r="Z21" s="44">
        <v>248395</v>
      </c>
      <c r="AA21" s="44">
        <v>728</v>
      </c>
      <c r="AB21" s="44">
        <v>0</v>
      </c>
      <c r="AC21" s="44">
        <v>76854</v>
      </c>
      <c r="AD21" s="46">
        <v>39459</v>
      </c>
      <c r="AE21" s="15"/>
    </row>
    <row r="22" spans="1:31" s="9" customFormat="1" ht="19.5" customHeight="1">
      <c r="A22" s="167" t="s">
        <v>100</v>
      </c>
      <c r="B22" s="168"/>
      <c r="C22" s="43">
        <v>1704</v>
      </c>
      <c r="D22" s="44">
        <v>843</v>
      </c>
      <c r="E22" s="44">
        <v>60</v>
      </c>
      <c r="F22" s="45">
        <v>214</v>
      </c>
      <c r="G22" s="45">
        <v>3</v>
      </c>
      <c r="H22" s="45">
        <v>0</v>
      </c>
      <c r="I22" s="45">
        <v>584</v>
      </c>
      <c r="J22" s="38"/>
      <c r="K22" s="45">
        <v>1156</v>
      </c>
      <c r="L22" s="45">
        <v>246</v>
      </c>
      <c r="M22" s="45">
        <v>97</v>
      </c>
      <c r="N22" s="45">
        <v>389</v>
      </c>
      <c r="O22" s="45">
        <v>424</v>
      </c>
      <c r="P22" s="45">
        <v>709</v>
      </c>
      <c r="Q22" s="45">
        <v>1900</v>
      </c>
      <c r="R22" s="45">
        <v>40</v>
      </c>
      <c r="S22" s="45">
        <v>219</v>
      </c>
      <c r="T22" s="44">
        <v>46990</v>
      </c>
      <c r="U22" s="44">
        <v>3868</v>
      </c>
      <c r="V22" s="44">
        <v>686</v>
      </c>
      <c r="W22" s="44">
        <v>4934846</v>
      </c>
      <c r="X22" s="44">
        <v>4724037</v>
      </c>
      <c r="Y22" s="44">
        <v>10499</v>
      </c>
      <c r="Z22" s="44">
        <v>142268</v>
      </c>
      <c r="AA22" s="44">
        <v>10115</v>
      </c>
      <c r="AB22" s="44">
        <v>0</v>
      </c>
      <c r="AC22" s="44">
        <v>39184</v>
      </c>
      <c r="AD22" s="46">
        <v>8743</v>
      </c>
      <c r="AE22" s="15"/>
    </row>
    <row r="23" spans="1:30" s="14" customFormat="1" ht="19.5" customHeight="1">
      <c r="A23" s="129" t="s">
        <v>62</v>
      </c>
      <c r="B23" s="130"/>
      <c r="C23" s="30">
        <v>1690</v>
      </c>
      <c r="D23" s="31">
        <v>902</v>
      </c>
      <c r="E23" s="31">
        <v>93</v>
      </c>
      <c r="F23" s="32">
        <v>252</v>
      </c>
      <c r="G23" s="32">
        <v>5</v>
      </c>
      <c r="H23" s="32">
        <v>0</v>
      </c>
      <c r="I23" s="32">
        <v>438</v>
      </c>
      <c r="J23" s="38"/>
      <c r="K23" s="32">
        <v>1242</v>
      </c>
      <c r="L23" s="32">
        <v>290</v>
      </c>
      <c r="M23" s="32">
        <v>103</v>
      </c>
      <c r="N23" s="32">
        <v>390</v>
      </c>
      <c r="O23" s="32">
        <v>459</v>
      </c>
      <c r="P23" s="32">
        <v>731</v>
      </c>
      <c r="Q23" s="32">
        <v>1994</v>
      </c>
      <c r="R23" s="32">
        <v>61</v>
      </c>
      <c r="S23" s="32">
        <v>203</v>
      </c>
      <c r="T23" s="31">
        <v>46535</v>
      </c>
      <c r="U23" s="31">
        <v>5527</v>
      </c>
      <c r="V23" s="31">
        <v>1824</v>
      </c>
      <c r="W23" s="31">
        <v>4828563</v>
      </c>
      <c r="X23" s="31">
        <v>4577944</v>
      </c>
      <c r="Y23" s="31">
        <v>18388</v>
      </c>
      <c r="Z23" s="31">
        <v>163647</v>
      </c>
      <c r="AA23" s="31">
        <v>11306</v>
      </c>
      <c r="AB23" s="31">
        <v>0</v>
      </c>
      <c r="AC23" s="31">
        <v>46317</v>
      </c>
      <c r="AD23" s="39">
        <v>10961</v>
      </c>
    </row>
    <row r="24" spans="1:30" s="10" customFormat="1" ht="19.5" customHeight="1">
      <c r="A24" s="129" t="s">
        <v>58</v>
      </c>
      <c r="B24" s="130"/>
      <c r="C24" s="30">
        <v>1889</v>
      </c>
      <c r="D24" s="31">
        <v>938</v>
      </c>
      <c r="E24" s="31">
        <v>116</v>
      </c>
      <c r="F24" s="32">
        <v>267</v>
      </c>
      <c r="G24" s="32">
        <v>2</v>
      </c>
      <c r="H24" s="32">
        <v>0</v>
      </c>
      <c r="I24" s="32">
        <v>566</v>
      </c>
      <c r="J24" s="33"/>
      <c r="K24" s="32">
        <v>1329</v>
      </c>
      <c r="L24" s="32">
        <v>350</v>
      </c>
      <c r="M24" s="32">
        <v>97</v>
      </c>
      <c r="N24" s="32">
        <v>423</v>
      </c>
      <c r="O24" s="32">
        <v>459</v>
      </c>
      <c r="P24" s="32">
        <v>680</v>
      </c>
      <c r="Q24" s="32">
        <v>1957</v>
      </c>
      <c r="R24" s="32">
        <v>67</v>
      </c>
      <c r="S24" s="32">
        <v>246</v>
      </c>
      <c r="T24" s="31">
        <v>58019</v>
      </c>
      <c r="U24" s="31">
        <v>8003</v>
      </c>
      <c r="V24" s="31">
        <v>5243</v>
      </c>
      <c r="W24" s="31">
        <v>5520987</v>
      </c>
      <c r="X24" s="31">
        <v>5271943</v>
      </c>
      <c r="Y24" s="31">
        <v>14764</v>
      </c>
      <c r="Z24" s="31">
        <v>173301</v>
      </c>
      <c r="AA24" s="31">
        <v>1902</v>
      </c>
      <c r="AB24" s="31">
        <v>0</v>
      </c>
      <c r="AC24" s="31">
        <v>54687</v>
      </c>
      <c r="AD24" s="34">
        <v>4390</v>
      </c>
    </row>
    <row r="25" spans="1:30" s="1" customFormat="1" ht="19.5" customHeight="1">
      <c r="A25" s="129" t="s">
        <v>59</v>
      </c>
      <c r="B25" s="130"/>
      <c r="C25" s="30">
        <v>1928</v>
      </c>
      <c r="D25" s="31">
        <v>885</v>
      </c>
      <c r="E25" s="31">
        <v>94</v>
      </c>
      <c r="F25" s="32">
        <v>291</v>
      </c>
      <c r="G25" s="32">
        <v>4</v>
      </c>
      <c r="H25" s="32">
        <v>0</v>
      </c>
      <c r="I25" s="32">
        <v>654</v>
      </c>
      <c r="J25" s="33"/>
      <c r="K25" s="32">
        <v>1223</v>
      </c>
      <c r="L25" s="32">
        <v>296</v>
      </c>
      <c r="M25" s="32">
        <v>111</v>
      </c>
      <c r="N25" s="32">
        <v>407</v>
      </c>
      <c r="O25" s="32">
        <v>409</v>
      </c>
      <c r="P25" s="32">
        <v>680</v>
      </c>
      <c r="Q25" s="32">
        <v>1957</v>
      </c>
      <c r="R25" s="32">
        <v>54</v>
      </c>
      <c r="S25" s="32">
        <v>212</v>
      </c>
      <c r="T25" s="31">
        <v>43969</v>
      </c>
      <c r="U25" s="31">
        <v>6381</v>
      </c>
      <c r="V25" s="31">
        <v>1369</v>
      </c>
      <c r="W25" s="31">
        <v>4399270</v>
      </c>
      <c r="X25" s="31">
        <v>4083137</v>
      </c>
      <c r="Y25" s="31">
        <v>4872</v>
      </c>
      <c r="Z25" s="31">
        <v>206134</v>
      </c>
      <c r="AA25" s="31">
        <v>3024</v>
      </c>
      <c r="AB25" s="31">
        <v>0</v>
      </c>
      <c r="AC25" s="31">
        <v>45456</v>
      </c>
      <c r="AD25" s="34">
        <v>56647</v>
      </c>
    </row>
    <row r="26" spans="1:30" s="1" customFormat="1" ht="19.5" customHeight="1">
      <c r="A26" s="129" t="s">
        <v>125</v>
      </c>
      <c r="B26" s="130"/>
      <c r="C26" s="30">
        <v>2088</v>
      </c>
      <c r="D26" s="31">
        <v>980</v>
      </c>
      <c r="E26" s="31">
        <v>110</v>
      </c>
      <c r="F26" s="31">
        <v>251</v>
      </c>
      <c r="G26" s="31">
        <v>1</v>
      </c>
      <c r="H26" s="32">
        <v>0</v>
      </c>
      <c r="I26" s="31">
        <v>746</v>
      </c>
      <c r="J26" s="33"/>
      <c r="K26" s="31">
        <v>1296</v>
      </c>
      <c r="L26" s="31">
        <v>335</v>
      </c>
      <c r="M26" s="31">
        <v>118</v>
      </c>
      <c r="N26" s="31">
        <v>396</v>
      </c>
      <c r="O26" s="31">
        <v>447</v>
      </c>
      <c r="P26" s="31">
        <v>764</v>
      </c>
      <c r="Q26" s="31">
        <v>2187</v>
      </c>
      <c r="R26" s="31">
        <v>59</v>
      </c>
      <c r="S26" s="31">
        <v>205</v>
      </c>
      <c r="T26" s="31">
        <v>51332</v>
      </c>
      <c r="U26" s="31">
        <v>7645</v>
      </c>
      <c r="V26" s="31">
        <v>3141</v>
      </c>
      <c r="W26" s="31">
        <v>5263885</v>
      </c>
      <c r="X26" s="31">
        <v>4934590</v>
      </c>
      <c r="Y26" s="31">
        <v>68141</v>
      </c>
      <c r="Z26" s="31">
        <v>172980</v>
      </c>
      <c r="AA26" s="31">
        <v>1719</v>
      </c>
      <c r="AB26" s="31">
        <v>0</v>
      </c>
      <c r="AC26" s="31">
        <v>65168</v>
      </c>
      <c r="AD26" s="35">
        <v>10707</v>
      </c>
    </row>
    <row r="27" spans="1:30" s="1" customFormat="1" ht="19.5" customHeight="1">
      <c r="A27" s="129" t="s">
        <v>126</v>
      </c>
      <c r="B27" s="130"/>
      <c r="C27" s="30">
        <v>1876</v>
      </c>
      <c r="D27" s="31">
        <v>946</v>
      </c>
      <c r="E27" s="31">
        <v>99</v>
      </c>
      <c r="F27" s="31">
        <v>230</v>
      </c>
      <c r="G27" s="31">
        <v>3</v>
      </c>
      <c r="H27" s="32">
        <v>0</v>
      </c>
      <c r="I27" s="31">
        <v>598</v>
      </c>
      <c r="J27" s="33"/>
      <c r="K27" s="31">
        <v>1332</v>
      </c>
      <c r="L27" s="31">
        <v>352</v>
      </c>
      <c r="M27" s="31">
        <v>111</v>
      </c>
      <c r="N27" s="31">
        <v>465</v>
      </c>
      <c r="O27" s="31">
        <v>404</v>
      </c>
      <c r="P27" s="31">
        <v>843</v>
      </c>
      <c r="Q27" s="31">
        <v>2544</v>
      </c>
      <c r="R27" s="31">
        <v>62</v>
      </c>
      <c r="S27" s="31">
        <v>213</v>
      </c>
      <c r="T27" s="31">
        <v>45484</v>
      </c>
      <c r="U27" s="31">
        <v>5950</v>
      </c>
      <c r="V27" s="31">
        <v>1964</v>
      </c>
      <c r="W27" s="31">
        <v>4319813</v>
      </c>
      <c r="X27" s="31">
        <v>4080954</v>
      </c>
      <c r="Y27" s="31">
        <v>42821</v>
      </c>
      <c r="Z27" s="31">
        <v>138610</v>
      </c>
      <c r="AA27" s="31">
        <v>4817</v>
      </c>
      <c r="AB27" s="31">
        <v>0</v>
      </c>
      <c r="AC27" s="31">
        <v>41904</v>
      </c>
      <c r="AD27" s="28">
        <v>1350</v>
      </c>
    </row>
    <row r="28" spans="1:30" s="1" customFormat="1" ht="19.5" customHeight="1">
      <c r="A28" s="165" t="s">
        <v>116</v>
      </c>
      <c r="B28" s="166"/>
      <c r="C28" s="30">
        <v>1639</v>
      </c>
      <c r="D28" s="31">
        <v>858</v>
      </c>
      <c r="E28" s="31">
        <v>71</v>
      </c>
      <c r="F28" s="31">
        <v>211</v>
      </c>
      <c r="G28" s="31">
        <v>5</v>
      </c>
      <c r="H28" s="32">
        <v>0</v>
      </c>
      <c r="I28" s="31">
        <v>494</v>
      </c>
      <c r="J28" s="33"/>
      <c r="K28" s="31">
        <v>1181</v>
      </c>
      <c r="L28" s="31">
        <v>268</v>
      </c>
      <c r="M28" s="31">
        <v>101</v>
      </c>
      <c r="N28" s="31">
        <v>375</v>
      </c>
      <c r="O28" s="31">
        <v>437</v>
      </c>
      <c r="P28" s="31">
        <v>771</v>
      </c>
      <c r="Q28" s="31">
        <v>2239</v>
      </c>
      <c r="R28" s="32">
        <v>57</v>
      </c>
      <c r="S28" s="32">
        <v>189</v>
      </c>
      <c r="T28" s="31">
        <v>47833</v>
      </c>
      <c r="U28" s="31">
        <v>5269</v>
      </c>
      <c r="V28" s="31">
        <v>1333</v>
      </c>
      <c r="W28" s="32">
        <v>4680369</v>
      </c>
      <c r="X28" s="31">
        <v>4411362</v>
      </c>
      <c r="Y28" s="31">
        <v>21167</v>
      </c>
      <c r="Z28" s="31">
        <v>137042</v>
      </c>
      <c r="AA28" s="31">
        <v>11261</v>
      </c>
      <c r="AB28" s="31">
        <v>0</v>
      </c>
      <c r="AC28" s="31">
        <v>78972</v>
      </c>
      <c r="AD28" s="28">
        <v>20565</v>
      </c>
    </row>
    <row r="29" spans="1:30" s="1" customFormat="1" ht="19.5" customHeight="1">
      <c r="A29" s="165" t="s">
        <v>127</v>
      </c>
      <c r="B29" s="166"/>
      <c r="C29" s="36">
        <v>2394</v>
      </c>
      <c r="D29" s="27">
        <v>1020</v>
      </c>
      <c r="E29" s="27">
        <v>236</v>
      </c>
      <c r="F29" s="27">
        <v>241</v>
      </c>
      <c r="G29" s="27">
        <v>3</v>
      </c>
      <c r="H29" s="32">
        <v>0</v>
      </c>
      <c r="I29" s="27">
        <v>894</v>
      </c>
      <c r="J29" s="37"/>
      <c r="K29" s="31">
        <v>1412</v>
      </c>
      <c r="L29" s="27">
        <v>376</v>
      </c>
      <c r="M29" s="27">
        <v>119</v>
      </c>
      <c r="N29" s="27">
        <v>487</v>
      </c>
      <c r="O29" s="27">
        <v>430</v>
      </c>
      <c r="P29" s="27">
        <v>794</v>
      </c>
      <c r="Q29" s="27">
        <v>2478</v>
      </c>
      <c r="R29" s="25">
        <v>55</v>
      </c>
      <c r="S29" s="25">
        <v>212</v>
      </c>
      <c r="T29" s="27">
        <v>61241</v>
      </c>
      <c r="U29" s="27">
        <v>5120</v>
      </c>
      <c r="V29" s="27">
        <v>3481</v>
      </c>
      <c r="W29" s="25">
        <v>7073707</v>
      </c>
      <c r="X29" s="27">
        <v>6537322</v>
      </c>
      <c r="Y29" s="27">
        <v>43962</v>
      </c>
      <c r="Z29" s="27">
        <v>257385</v>
      </c>
      <c r="AA29" s="27">
        <v>5431</v>
      </c>
      <c r="AB29" s="31">
        <v>0</v>
      </c>
      <c r="AC29" s="27">
        <v>69851</v>
      </c>
      <c r="AD29" s="28">
        <v>159756</v>
      </c>
    </row>
    <row r="30" spans="1:30" s="1" customFormat="1" ht="19.5" customHeight="1">
      <c r="A30" s="165" t="s">
        <v>128</v>
      </c>
      <c r="B30" s="166"/>
      <c r="C30" s="36">
        <v>2386</v>
      </c>
      <c r="D30" s="27">
        <v>970</v>
      </c>
      <c r="E30" s="27">
        <v>244</v>
      </c>
      <c r="F30" s="27">
        <v>228</v>
      </c>
      <c r="G30" s="27">
        <v>3</v>
      </c>
      <c r="H30" s="32">
        <v>0</v>
      </c>
      <c r="I30" s="27">
        <v>941</v>
      </c>
      <c r="J30" s="37"/>
      <c r="K30" s="31">
        <v>1296</v>
      </c>
      <c r="L30" s="27">
        <v>325</v>
      </c>
      <c r="M30" s="27">
        <v>112</v>
      </c>
      <c r="N30" s="27">
        <v>416</v>
      </c>
      <c r="O30" s="27">
        <v>443</v>
      </c>
      <c r="P30" s="27">
        <v>772</v>
      </c>
      <c r="Q30" s="27">
        <v>2392</v>
      </c>
      <c r="R30" s="25">
        <v>50</v>
      </c>
      <c r="S30" s="25">
        <v>217</v>
      </c>
      <c r="T30" s="27">
        <v>42382</v>
      </c>
      <c r="U30" s="27">
        <v>6136</v>
      </c>
      <c r="V30" s="27">
        <v>3747</v>
      </c>
      <c r="W30" s="25">
        <v>4364715</v>
      </c>
      <c r="X30" s="27">
        <v>3885719</v>
      </c>
      <c r="Y30" s="27">
        <v>42140</v>
      </c>
      <c r="Z30" s="27">
        <v>252475</v>
      </c>
      <c r="AA30" s="27">
        <v>43983</v>
      </c>
      <c r="AB30" s="31">
        <v>0</v>
      </c>
      <c r="AC30" s="27">
        <v>88681</v>
      </c>
      <c r="AD30" s="28">
        <v>51717</v>
      </c>
    </row>
    <row r="32" ht="15" customHeight="1"/>
    <row r="33" ht="13.5" hidden="1"/>
    <row r="34" ht="13.5" hidden="1"/>
    <row r="35" ht="13.5" hidden="1"/>
    <row r="36" ht="2.25" customHeight="1"/>
  </sheetData>
  <mergeCells count="61">
    <mergeCell ref="A19:B19"/>
    <mergeCell ref="A20:B20"/>
    <mergeCell ref="A28:B28"/>
    <mergeCell ref="A29:B29"/>
    <mergeCell ref="A21:B21"/>
    <mergeCell ref="A30:B30"/>
    <mergeCell ref="A22:B22"/>
    <mergeCell ref="A25:B25"/>
    <mergeCell ref="A26:B26"/>
    <mergeCell ref="A27:B27"/>
    <mergeCell ref="A24:B24"/>
    <mergeCell ref="W2:AD2"/>
    <mergeCell ref="W3:W4"/>
    <mergeCell ref="X3:X4"/>
    <mergeCell ref="Y3:Y4"/>
    <mergeCell ref="AC3:AC4"/>
    <mergeCell ref="AD3:AD4"/>
    <mergeCell ref="Z3:Z4"/>
    <mergeCell ref="AA3:AA4"/>
    <mergeCell ref="AB3:AB4"/>
    <mergeCell ref="O3:O4"/>
    <mergeCell ref="P2:P3"/>
    <mergeCell ref="Q2:Q3"/>
    <mergeCell ref="A15:B15"/>
    <mergeCell ref="K3:K4"/>
    <mergeCell ref="L3:L4"/>
    <mergeCell ref="M3:M4"/>
    <mergeCell ref="N3:N4"/>
    <mergeCell ref="K2:O2"/>
    <mergeCell ref="G3:G4"/>
    <mergeCell ref="A16:B16"/>
    <mergeCell ref="A11:B11"/>
    <mergeCell ref="A12:B12"/>
    <mergeCell ref="A14:B14"/>
    <mergeCell ref="A13:B13"/>
    <mergeCell ref="T2:V2"/>
    <mergeCell ref="R3:R4"/>
    <mergeCell ref="S3:S4"/>
    <mergeCell ref="T3:T4"/>
    <mergeCell ref="U3:U4"/>
    <mergeCell ref="V3:V4"/>
    <mergeCell ref="R2:S2"/>
    <mergeCell ref="H3:H4"/>
    <mergeCell ref="A2:A4"/>
    <mergeCell ref="B2:B4"/>
    <mergeCell ref="A10:B10"/>
    <mergeCell ref="A9:B9"/>
    <mergeCell ref="A5:B5"/>
    <mergeCell ref="A6:B6"/>
    <mergeCell ref="A8:B8"/>
    <mergeCell ref="A7:B7"/>
    <mergeCell ref="A18:B18"/>
    <mergeCell ref="A17:B17"/>
    <mergeCell ref="A23:B23"/>
    <mergeCell ref="J2:J3"/>
    <mergeCell ref="C2:I2"/>
    <mergeCell ref="F3:F4"/>
    <mergeCell ref="E3:E4"/>
    <mergeCell ref="D3:D4"/>
    <mergeCell ref="C3:C4"/>
    <mergeCell ref="I3:I4"/>
  </mergeCells>
  <printOptions horizontalCentered="1" verticalCentered="1"/>
  <pageMargins left="0.5905511811023623" right="0.3937007874015748" top="0.5905511811023623" bottom="0.5905511811023623" header="0.7874015748031497" footer="1.259842519685039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K34"/>
  <sheetViews>
    <sheetView view="pageBreakPreview" zoomScale="75" zoomScaleSheetLayoutView="75" workbookViewId="0" topLeftCell="A1">
      <selection activeCell="J6" sqref="J6"/>
    </sheetView>
  </sheetViews>
  <sheetFormatPr defaultColWidth="9.00390625" defaultRowHeight="13.5"/>
  <cols>
    <col min="1" max="1" width="4.25390625" style="5" customWidth="1"/>
    <col min="2" max="2" width="17.625" style="5" customWidth="1"/>
    <col min="3" max="3" width="10.625" style="5" customWidth="1"/>
    <col min="4" max="16384" width="9.00390625" style="5" customWidth="1"/>
  </cols>
  <sheetData>
    <row r="1" ht="17.25">
      <c r="B1" s="6" t="s">
        <v>140</v>
      </c>
    </row>
    <row r="2" ht="14.25" thickBot="1">
      <c r="B2" s="3" t="s">
        <v>142</v>
      </c>
    </row>
    <row r="3" spans="2:9" ht="17.25" customHeight="1">
      <c r="B3" s="171" t="s">
        <v>81</v>
      </c>
      <c r="C3" s="173" t="s">
        <v>82</v>
      </c>
      <c r="D3" s="173"/>
      <c r="E3" s="173"/>
      <c r="F3" s="173"/>
      <c r="G3" s="173"/>
      <c r="H3" s="173"/>
      <c r="I3" s="174"/>
    </row>
    <row r="4" spans="2:9" ht="17.25" customHeight="1">
      <c r="B4" s="172"/>
      <c r="C4" s="7" t="s">
        <v>79</v>
      </c>
      <c r="D4" s="7" t="s">
        <v>120</v>
      </c>
      <c r="E4" s="7" t="s">
        <v>75</v>
      </c>
      <c r="F4" s="7" t="s">
        <v>121</v>
      </c>
      <c r="G4" s="7" t="s">
        <v>76</v>
      </c>
      <c r="H4" s="7" t="s">
        <v>122</v>
      </c>
      <c r="I4" s="2" t="s">
        <v>77</v>
      </c>
    </row>
    <row r="5" spans="1:11" ht="24" customHeight="1">
      <c r="A5" s="5">
        <v>1</v>
      </c>
      <c r="B5" s="8" t="s">
        <v>130</v>
      </c>
      <c r="C5" s="66">
        <v>197</v>
      </c>
      <c r="D5" s="11">
        <v>92</v>
      </c>
      <c r="E5" s="11">
        <v>13</v>
      </c>
      <c r="F5" s="11">
        <v>6</v>
      </c>
      <c r="G5" s="11">
        <v>0</v>
      </c>
      <c r="H5" s="11">
        <v>0</v>
      </c>
      <c r="I5" s="65">
        <v>86</v>
      </c>
      <c r="J5" s="17"/>
      <c r="K5" s="67"/>
    </row>
    <row r="6" spans="1:11" ht="24" customHeight="1">
      <c r="A6" s="5">
        <v>2</v>
      </c>
      <c r="B6" s="8" t="s">
        <v>133</v>
      </c>
      <c r="C6" s="66">
        <v>144</v>
      </c>
      <c r="D6" s="11">
        <v>140</v>
      </c>
      <c r="E6" s="11">
        <v>1</v>
      </c>
      <c r="F6" s="11">
        <v>1</v>
      </c>
      <c r="G6" s="11">
        <v>0</v>
      </c>
      <c r="H6" s="11">
        <v>0</v>
      </c>
      <c r="I6" s="65">
        <v>2</v>
      </c>
      <c r="J6" s="17"/>
      <c r="K6" s="67"/>
    </row>
    <row r="7" spans="1:11" ht="24" customHeight="1">
      <c r="A7" s="5">
        <v>3</v>
      </c>
      <c r="B7" s="8" t="s">
        <v>99</v>
      </c>
      <c r="C7" s="66">
        <v>3</v>
      </c>
      <c r="D7" s="11">
        <v>3</v>
      </c>
      <c r="E7" s="11">
        <v>0</v>
      </c>
      <c r="F7" s="11">
        <v>0</v>
      </c>
      <c r="G7" s="11">
        <v>0</v>
      </c>
      <c r="H7" s="11">
        <v>0</v>
      </c>
      <c r="I7" s="65">
        <v>0</v>
      </c>
      <c r="J7" s="17"/>
      <c r="K7" s="67"/>
    </row>
    <row r="8" spans="1:11" ht="24" customHeight="1">
      <c r="A8" s="5">
        <v>5</v>
      </c>
      <c r="B8" s="8" t="s">
        <v>136</v>
      </c>
      <c r="C8" s="66">
        <v>2</v>
      </c>
      <c r="D8" s="11">
        <v>2</v>
      </c>
      <c r="E8" s="11">
        <v>0</v>
      </c>
      <c r="F8" s="11">
        <v>0</v>
      </c>
      <c r="G8" s="11">
        <v>0</v>
      </c>
      <c r="H8" s="11">
        <v>0</v>
      </c>
      <c r="I8" s="65">
        <v>0</v>
      </c>
      <c r="J8" s="17"/>
      <c r="K8" s="67"/>
    </row>
    <row r="9" spans="1:11" ht="24" customHeight="1">
      <c r="A9" s="5">
        <v>6</v>
      </c>
      <c r="B9" s="22" t="s">
        <v>98</v>
      </c>
      <c r="C9" s="66">
        <v>8</v>
      </c>
      <c r="D9" s="11">
        <v>6</v>
      </c>
      <c r="E9" s="11">
        <v>0</v>
      </c>
      <c r="F9" s="11">
        <v>1</v>
      </c>
      <c r="G9" s="11">
        <v>0</v>
      </c>
      <c r="H9" s="11">
        <v>0</v>
      </c>
      <c r="I9" s="65">
        <v>1</v>
      </c>
      <c r="J9" s="17"/>
      <c r="K9" s="67"/>
    </row>
    <row r="10" spans="1:11" ht="24" customHeight="1">
      <c r="A10" s="5">
        <v>7</v>
      </c>
      <c r="B10" s="22" t="s">
        <v>88</v>
      </c>
      <c r="C10" s="66">
        <v>17</v>
      </c>
      <c r="D10" s="11">
        <v>5</v>
      </c>
      <c r="E10" s="11">
        <v>2</v>
      </c>
      <c r="F10" s="11">
        <v>2</v>
      </c>
      <c r="G10" s="11">
        <v>0</v>
      </c>
      <c r="H10" s="11">
        <v>0</v>
      </c>
      <c r="I10" s="65">
        <v>8</v>
      </c>
      <c r="J10" s="17"/>
      <c r="K10" s="67"/>
    </row>
    <row r="11" spans="1:11" ht="24" customHeight="1">
      <c r="A11" s="5">
        <v>8</v>
      </c>
      <c r="B11" s="8" t="s">
        <v>119</v>
      </c>
      <c r="C11" s="66">
        <v>27</v>
      </c>
      <c r="D11" s="11">
        <v>26</v>
      </c>
      <c r="E11" s="11">
        <v>0</v>
      </c>
      <c r="F11" s="11">
        <v>0</v>
      </c>
      <c r="G11" s="11">
        <v>0</v>
      </c>
      <c r="H11" s="11">
        <v>0</v>
      </c>
      <c r="I11" s="65">
        <v>1</v>
      </c>
      <c r="J11" s="17"/>
      <c r="K11" s="67"/>
    </row>
    <row r="12" spans="1:11" ht="24" customHeight="1">
      <c r="A12" s="5">
        <v>9</v>
      </c>
      <c r="B12" s="8" t="s">
        <v>97</v>
      </c>
      <c r="C12" s="66">
        <v>1</v>
      </c>
      <c r="D12" s="11">
        <v>1</v>
      </c>
      <c r="E12" s="11">
        <v>0</v>
      </c>
      <c r="F12" s="11">
        <v>0</v>
      </c>
      <c r="G12" s="11">
        <v>0</v>
      </c>
      <c r="H12" s="11">
        <v>0</v>
      </c>
      <c r="I12" s="65">
        <v>0</v>
      </c>
      <c r="J12" s="17"/>
      <c r="K12" s="67"/>
    </row>
    <row r="13" spans="1:11" ht="24" customHeight="1">
      <c r="A13" s="5">
        <v>10</v>
      </c>
      <c r="B13" s="8" t="s">
        <v>96</v>
      </c>
      <c r="C13" s="66">
        <v>3</v>
      </c>
      <c r="D13" s="11">
        <v>2</v>
      </c>
      <c r="E13" s="11">
        <v>0</v>
      </c>
      <c r="F13" s="11">
        <v>0</v>
      </c>
      <c r="G13" s="11">
        <v>0</v>
      </c>
      <c r="H13" s="11">
        <v>0</v>
      </c>
      <c r="I13" s="65">
        <v>1</v>
      </c>
      <c r="J13" s="17"/>
      <c r="K13" s="67"/>
    </row>
    <row r="14" spans="1:11" ht="24" customHeight="1">
      <c r="A14" s="5">
        <v>11</v>
      </c>
      <c r="B14" s="8" t="s">
        <v>134</v>
      </c>
      <c r="C14" s="66">
        <v>6</v>
      </c>
      <c r="D14" s="11">
        <v>5</v>
      </c>
      <c r="E14" s="11">
        <v>0</v>
      </c>
      <c r="F14" s="11">
        <v>1</v>
      </c>
      <c r="G14" s="11">
        <v>0</v>
      </c>
      <c r="H14" s="11">
        <v>0</v>
      </c>
      <c r="I14" s="65">
        <v>0</v>
      </c>
      <c r="J14" s="17"/>
      <c r="K14" s="67"/>
    </row>
    <row r="15" spans="1:11" ht="24" customHeight="1">
      <c r="A15" s="5">
        <v>12</v>
      </c>
      <c r="B15" s="8" t="s">
        <v>89</v>
      </c>
      <c r="C15" s="66">
        <v>21</v>
      </c>
      <c r="D15" s="11">
        <v>0</v>
      </c>
      <c r="E15" s="11">
        <v>1</v>
      </c>
      <c r="F15" s="11">
        <v>20</v>
      </c>
      <c r="G15" s="11">
        <v>0</v>
      </c>
      <c r="H15" s="11">
        <v>0</v>
      </c>
      <c r="I15" s="65">
        <v>0</v>
      </c>
      <c r="J15" s="17"/>
      <c r="K15" s="67"/>
    </row>
    <row r="16" spans="1:11" ht="24" customHeight="1">
      <c r="A16" s="5">
        <v>13</v>
      </c>
      <c r="B16" s="8" t="s">
        <v>86</v>
      </c>
      <c r="C16" s="66">
        <v>29</v>
      </c>
      <c r="D16" s="11">
        <v>20</v>
      </c>
      <c r="E16" s="11">
        <v>0</v>
      </c>
      <c r="F16" s="11">
        <v>8</v>
      </c>
      <c r="G16" s="11">
        <v>0</v>
      </c>
      <c r="H16" s="11">
        <v>0</v>
      </c>
      <c r="I16" s="65">
        <v>1</v>
      </c>
      <c r="J16" s="17"/>
      <c r="K16" s="67"/>
    </row>
    <row r="17" spans="1:11" ht="24" customHeight="1">
      <c r="A17" s="5">
        <v>14</v>
      </c>
      <c r="B17" s="8" t="s">
        <v>91</v>
      </c>
      <c r="C17" s="66">
        <v>21</v>
      </c>
      <c r="D17" s="11">
        <v>14</v>
      </c>
      <c r="E17" s="11">
        <v>0</v>
      </c>
      <c r="F17" s="11">
        <v>4</v>
      </c>
      <c r="G17" s="11">
        <v>0</v>
      </c>
      <c r="H17" s="11">
        <v>0</v>
      </c>
      <c r="I17" s="65">
        <v>3</v>
      </c>
      <c r="J17" s="17"/>
      <c r="K17" s="67"/>
    </row>
    <row r="18" spans="1:11" ht="24" customHeight="1">
      <c r="A18" s="5">
        <v>15</v>
      </c>
      <c r="B18" s="8" t="s">
        <v>83</v>
      </c>
      <c r="C18" s="66">
        <v>34</v>
      </c>
      <c r="D18" s="11">
        <v>24</v>
      </c>
      <c r="E18" s="11">
        <v>0</v>
      </c>
      <c r="F18" s="11">
        <v>0</v>
      </c>
      <c r="G18" s="11">
        <v>0</v>
      </c>
      <c r="H18" s="11">
        <v>0</v>
      </c>
      <c r="I18" s="65">
        <v>10</v>
      </c>
      <c r="J18" s="17"/>
      <c r="K18" s="67"/>
    </row>
    <row r="19" spans="1:11" ht="24" customHeight="1">
      <c r="A19" s="5">
        <v>16</v>
      </c>
      <c r="B19" s="8" t="s">
        <v>135</v>
      </c>
      <c r="C19" s="66">
        <v>11</v>
      </c>
      <c r="D19" s="11">
        <v>0</v>
      </c>
      <c r="E19" s="11">
        <v>0</v>
      </c>
      <c r="F19" s="11">
        <v>10</v>
      </c>
      <c r="G19" s="11">
        <v>0</v>
      </c>
      <c r="H19" s="11">
        <v>0</v>
      </c>
      <c r="I19" s="65">
        <v>1</v>
      </c>
      <c r="J19" s="17"/>
      <c r="K19" s="67"/>
    </row>
    <row r="20" spans="1:11" ht="24" customHeight="1">
      <c r="A20" s="5">
        <v>17</v>
      </c>
      <c r="B20" s="8" t="s">
        <v>85</v>
      </c>
      <c r="C20" s="66">
        <v>34</v>
      </c>
      <c r="D20" s="11">
        <v>27</v>
      </c>
      <c r="E20" s="11">
        <v>0</v>
      </c>
      <c r="F20" s="11">
        <v>4</v>
      </c>
      <c r="G20" s="11">
        <v>0</v>
      </c>
      <c r="H20" s="11">
        <v>0</v>
      </c>
      <c r="I20" s="65">
        <v>3</v>
      </c>
      <c r="J20" s="17"/>
      <c r="K20" s="67"/>
    </row>
    <row r="21" spans="1:11" ht="24" customHeight="1">
      <c r="A21" s="5">
        <v>18</v>
      </c>
      <c r="B21" s="8" t="s">
        <v>84</v>
      </c>
      <c r="C21" s="66">
        <v>53</v>
      </c>
      <c r="D21" s="11">
        <v>20</v>
      </c>
      <c r="E21" s="11">
        <v>0</v>
      </c>
      <c r="F21" s="11">
        <v>1</v>
      </c>
      <c r="G21" s="11">
        <v>0</v>
      </c>
      <c r="H21" s="11">
        <v>0</v>
      </c>
      <c r="I21" s="65">
        <v>32</v>
      </c>
      <c r="J21" s="17"/>
      <c r="K21" s="67"/>
    </row>
    <row r="22" spans="1:11" ht="24" customHeight="1">
      <c r="A22" s="5">
        <v>19</v>
      </c>
      <c r="B22" s="8" t="s">
        <v>118</v>
      </c>
      <c r="C22" s="66">
        <v>19</v>
      </c>
      <c r="D22" s="11">
        <v>7</v>
      </c>
      <c r="E22" s="11">
        <v>1</v>
      </c>
      <c r="F22" s="11">
        <v>4</v>
      </c>
      <c r="G22" s="11">
        <v>0</v>
      </c>
      <c r="H22" s="11">
        <v>0</v>
      </c>
      <c r="I22" s="65">
        <v>7</v>
      </c>
      <c r="J22" s="17"/>
      <c r="K22" s="67"/>
    </row>
    <row r="23" spans="1:11" ht="24" customHeight="1">
      <c r="A23" s="5">
        <v>20</v>
      </c>
      <c r="B23" s="8" t="s">
        <v>131</v>
      </c>
      <c r="C23" s="66">
        <v>102</v>
      </c>
      <c r="D23" s="11">
        <v>11</v>
      </c>
      <c r="E23" s="11">
        <v>8</v>
      </c>
      <c r="F23" s="11">
        <v>1</v>
      </c>
      <c r="G23" s="11">
        <v>0</v>
      </c>
      <c r="H23" s="11">
        <v>0</v>
      </c>
      <c r="I23" s="65">
        <v>82</v>
      </c>
      <c r="J23" s="17"/>
      <c r="K23" s="67"/>
    </row>
    <row r="24" spans="1:11" ht="24" customHeight="1">
      <c r="A24" s="5">
        <v>21</v>
      </c>
      <c r="B24" s="8" t="s">
        <v>90</v>
      </c>
      <c r="C24" s="66">
        <v>15</v>
      </c>
      <c r="D24" s="11">
        <v>10</v>
      </c>
      <c r="E24" s="11">
        <v>0</v>
      </c>
      <c r="F24" s="11">
        <v>0</v>
      </c>
      <c r="G24" s="11">
        <v>1</v>
      </c>
      <c r="H24" s="11">
        <v>0</v>
      </c>
      <c r="I24" s="65">
        <v>4</v>
      </c>
      <c r="J24" s="17"/>
      <c r="K24" s="67"/>
    </row>
    <row r="25" spans="1:11" ht="24" customHeight="1">
      <c r="A25" s="5">
        <v>22</v>
      </c>
      <c r="B25" s="8" t="s">
        <v>93</v>
      </c>
      <c r="C25" s="66">
        <v>11</v>
      </c>
      <c r="D25" s="11">
        <v>9</v>
      </c>
      <c r="E25" s="11">
        <v>0</v>
      </c>
      <c r="F25" s="11">
        <v>0</v>
      </c>
      <c r="G25" s="11">
        <v>0</v>
      </c>
      <c r="H25" s="11">
        <v>0</v>
      </c>
      <c r="I25" s="65">
        <v>2</v>
      </c>
      <c r="J25" s="17"/>
      <c r="K25" s="67"/>
    </row>
    <row r="26" spans="1:11" ht="24" customHeight="1">
      <c r="A26" s="5">
        <v>23</v>
      </c>
      <c r="B26" s="8" t="s">
        <v>94</v>
      </c>
      <c r="C26" s="66">
        <v>12</v>
      </c>
      <c r="D26" s="11">
        <v>0</v>
      </c>
      <c r="E26" s="11">
        <v>0</v>
      </c>
      <c r="F26" s="11">
        <v>12</v>
      </c>
      <c r="G26" s="11">
        <v>0</v>
      </c>
      <c r="H26" s="11">
        <v>0</v>
      </c>
      <c r="I26" s="65">
        <v>0</v>
      </c>
      <c r="J26" s="17"/>
      <c r="K26" s="67"/>
    </row>
    <row r="27" spans="1:11" ht="24" customHeight="1">
      <c r="A27" s="5">
        <v>24</v>
      </c>
      <c r="B27" s="8" t="s">
        <v>95</v>
      </c>
      <c r="C27" s="66">
        <v>6</v>
      </c>
      <c r="D27" s="11">
        <v>3</v>
      </c>
      <c r="E27" s="11">
        <v>1</v>
      </c>
      <c r="F27" s="11">
        <v>0</v>
      </c>
      <c r="G27" s="11">
        <v>0</v>
      </c>
      <c r="H27" s="11">
        <v>0</v>
      </c>
      <c r="I27" s="65">
        <v>2</v>
      </c>
      <c r="J27" s="17"/>
      <c r="K27" s="67"/>
    </row>
    <row r="28" spans="1:11" ht="24" customHeight="1">
      <c r="A28" s="5">
        <v>25</v>
      </c>
      <c r="B28" s="8" t="s">
        <v>87</v>
      </c>
      <c r="C28" s="66">
        <v>28</v>
      </c>
      <c r="D28" s="11">
        <v>0</v>
      </c>
      <c r="E28" s="11">
        <v>3</v>
      </c>
      <c r="F28" s="11">
        <v>0</v>
      </c>
      <c r="G28" s="11">
        <v>0</v>
      </c>
      <c r="H28" s="11">
        <v>0</v>
      </c>
      <c r="I28" s="65">
        <v>25</v>
      </c>
      <c r="J28" s="17"/>
      <c r="K28" s="67"/>
    </row>
    <row r="29" spans="1:11" ht="24" customHeight="1">
      <c r="A29" s="5">
        <v>26</v>
      </c>
      <c r="B29" s="8" t="s">
        <v>129</v>
      </c>
      <c r="C29" s="66">
        <v>176</v>
      </c>
      <c r="D29" s="11">
        <v>83</v>
      </c>
      <c r="E29" s="11">
        <v>3</v>
      </c>
      <c r="F29" s="11">
        <v>26</v>
      </c>
      <c r="G29" s="11">
        <v>0</v>
      </c>
      <c r="H29" s="11">
        <v>0</v>
      </c>
      <c r="I29" s="65">
        <v>64</v>
      </c>
      <c r="J29" s="17"/>
      <c r="K29" s="67"/>
    </row>
    <row r="30" spans="2:11" ht="24" customHeight="1">
      <c r="B30" s="8" t="s">
        <v>132</v>
      </c>
      <c r="C30" s="66">
        <v>139</v>
      </c>
      <c r="D30" s="11">
        <v>50</v>
      </c>
      <c r="E30" s="11">
        <v>7</v>
      </c>
      <c r="F30" s="11">
        <v>10</v>
      </c>
      <c r="G30" s="11">
        <v>0</v>
      </c>
      <c r="H30" s="11">
        <v>0</v>
      </c>
      <c r="I30" s="65">
        <v>72</v>
      </c>
      <c r="J30" s="17"/>
      <c r="K30" s="67"/>
    </row>
    <row r="31" spans="2:11" ht="24" customHeight="1">
      <c r="B31" s="13" t="s">
        <v>92</v>
      </c>
      <c r="C31" s="66">
        <v>14</v>
      </c>
      <c r="D31" s="11">
        <v>1</v>
      </c>
      <c r="E31" s="11">
        <v>0</v>
      </c>
      <c r="F31" s="11">
        <v>13</v>
      </c>
      <c r="G31" s="11">
        <v>0</v>
      </c>
      <c r="H31" s="11">
        <v>0</v>
      </c>
      <c r="I31" s="65">
        <v>0</v>
      </c>
      <c r="J31" s="17"/>
      <c r="K31" s="67"/>
    </row>
    <row r="32" spans="2:11" ht="24" customHeight="1">
      <c r="B32" s="13" t="s">
        <v>44</v>
      </c>
      <c r="C32" s="66">
        <v>200</v>
      </c>
      <c r="D32" s="11">
        <v>90</v>
      </c>
      <c r="E32" s="11">
        <v>5</v>
      </c>
      <c r="F32" s="11">
        <v>34</v>
      </c>
      <c r="G32" s="11">
        <v>1</v>
      </c>
      <c r="H32" s="11">
        <v>0</v>
      </c>
      <c r="I32" s="65">
        <v>70</v>
      </c>
      <c r="J32" s="17"/>
      <c r="K32" s="67"/>
    </row>
    <row r="33" spans="1:11" ht="24" customHeight="1">
      <c r="A33" s="5">
        <v>4</v>
      </c>
      <c r="B33" s="8" t="s">
        <v>137</v>
      </c>
      <c r="C33" s="66">
        <v>148</v>
      </c>
      <c r="D33" s="11">
        <v>80</v>
      </c>
      <c r="E33" s="11">
        <v>2</v>
      </c>
      <c r="F33" s="11">
        <v>24</v>
      </c>
      <c r="G33" s="11">
        <v>0</v>
      </c>
      <c r="H33" s="11">
        <v>0</v>
      </c>
      <c r="I33" s="65">
        <v>42</v>
      </c>
      <c r="J33" s="17"/>
      <c r="K33" s="67"/>
    </row>
    <row r="34" spans="2:11" ht="24" customHeight="1" thickBot="1">
      <c r="B34" s="18" t="s">
        <v>138</v>
      </c>
      <c r="C34" s="90">
        <f aca="true" t="shared" si="0" ref="C34:I34">SUM(C5:C33)</f>
        <v>1481</v>
      </c>
      <c r="D34" s="90">
        <f t="shared" si="0"/>
        <v>731</v>
      </c>
      <c r="E34" s="90">
        <f t="shared" si="0"/>
        <v>47</v>
      </c>
      <c r="F34" s="90">
        <f t="shared" si="0"/>
        <v>182</v>
      </c>
      <c r="G34" s="90">
        <f t="shared" si="0"/>
        <v>2</v>
      </c>
      <c r="H34" s="90">
        <f t="shared" si="0"/>
        <v>0</v>
      </c>
      <c r="I34" s="91">
        <f t="shared" si="0"/>
        <v>519</v>
      </c>
      <c r="J34" s="17"/>
      <c r="K34" s="67"/>
    </row>
  </sheetData>
  <mergeCells count="2">
    <mergeCell ref="B3:B4"/>
    <mergeCell ref="C3:I3"/>
  </mergeCells>
  <printOptions horizontalCentered="1"/>
  <pageMargins left="0.8661417322834646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R31"/>
  <sheetViews>
    <sheetView workbookViewId="0" topLeftCell="A1">
      <selection activeCell="A1" sqref="A1"/>
    </sheetView>
  </sheetViews>
  <sheetFormatPr defaultColWidth="9.00390625" defaultRowHeight="13.5"/>
  <cols>
    <col min="1" max="1" width="22.50390625" style="124" customWidth="1"/>
    <col min="2" max="2" width="10.625" style="124" customWidth="1"/>
    <col min="3" max="3" width="10.125" style="124" customWidth="1"/>
    <col min="4" max="4" width="9.625" style="124" customWidth="1"/>
    <col min="5" max="11" width="7.625" style="124" customWidth="1"/>
    <col min="12" max="12" width="9.625" style="124" customWidth="1"/>
    <col min="13" max="18" width="7.625" style="124" customWidth="1"/>
    <col min="19" max="16384" width="9.00390625" style="124" customWidth="1"/>
  </cols>
  <sheetData>
    <row r="1" spans="1:5" s="98" customFormat="1" ht="18.75">
      <c r="A1" s="95" t="s">
        <v>139</v>
      </c>
      <c r="B1" s="96"/>
      <c r="C1" s="97"/>
      <c r="D1" s="97"/>
      <c r="E1" s="97"/>
    </row>
    <row r="2" spans="1:18" s="98" customFormat="1" ht="19.5" thickBot="1">
      <c r="A2" s="96"/>
      <c r="B2" s="97"/>
      <c r="C2" s="97"/>
      <c r="D2" s="97"/>
      <c r="E2" s="97"/>
      <c r="O2" s="177">
        <v>39903</v>
      </c>
      <c r="P2" s="178"/>
      <c r="Q2" s="178"/>
      <c r="R2" s="98" t="s">
        <v>2</v>
      </c>
    </row>
    <row r="3" spans="1:18" s="98" customFormat="1" ht="18.75" customHeight="1">
      <c r="A3" s="179"/>
      <c r="B3" s="181" t="s">
        <v>105</v>
      </c>
      <c r="C3" s="183" t="s">
        <v>3</v>
      </c>
      <c r="D3" s="185" t="s">
        <v>4</v>
      </c>
      <c r="E3" s="186"/>
      <c r="F3" s="186"/>
      <c r="G3" s="186"/>
      <c r="H3" s="186"/>
      <c r="I3" s="186"/>
      <c r="J3" s="186"/>
      <c r="K3" s="187"/>
      <c r="L3" s="185" t="s">
        <v>5</v>
      </c>
      <c r="M3" s="186"/>
      <c r="N3" s="186"/>
      <c r="O3" s="186"/>
      <c r="P3" s="186"/>
      <c r="Q3" s="186"/>
      <c r="R3" s="175" t="s">
        <v>6</v>
      </c>
    </row>
    <row r="4" spans="1:18" s="98" customFormat="1" ht="58.5" thickBot="1">
      <c r="A4" s="180"/>
      <c r="B4" s="182"/>
      <c r="C4" s="184"/>
      <c r="D4" s="99" t="s">
        <v>7</v>
      </c>
      <c r="E4" s="100" t="s">
        <v>8</v>
      </c>
      <c r="F4" s="100" t="s">
        <v>9</v>
      </c>
      <c r="G4" s="100" t="s">
        <v>10</v>
      </c>
      <c r="H4" s="100" t="s">
        <v>11</v>
      </c>
      <c r="I4" s="100" t="s">
        <v>12</v>
      </c>
      <c r="J4" s="100" t="s">
        <v>13</v>
      </c>
      <c r="K4" s="101" t="s">
        <v>14</v>
      </c>
      <c r="L4" s="99" t="s">
        <v>7</v>
      </c>
      <c r="M4" s="100" t="s">
        <v>15</v>
      </c>
      <c r="N4" s="100" t="s">
        <v>16</v>
      </c>
      <c r="O4" s="100" t="s">
        <v>17</v>
      </c>
      <c r="P4" s="100" t="s">
        <v>18</v>
      </c>
      <c r="Q4" s="102" t="s">
        <v>19</v>
      </c>
      <c r="R4" s="176"/>
    </row>
    <row r="5" spans="1:18" s="98" customFormat="1" ht="18" customHeight="1">
      <c r="A5" s="103" t="s">
        <v>20</v>
      </c>
      <c r="B5" s="104">
        <f>'[1]入力用シート'!C5</f>
        <v>2604</v>
      </c>
      <c r="C5" s="105">
        <f>'[1]入力用シート'!D5</f>
        <v>41</v>
      </c>
      <c r="D5" s="106">
        <f>'[1]入力用シート'!E5</f>
        <v>1882</v>
      </c>
      <c r="E5" s="107">
        <f>'[1]入力用シート'!F5</f>
        <v>514</v>
      </c>
      <c r="F5" s="107">
        <f>'[1]入力用シート'!G5</f>
        <v>375</v>
      </c>
      <c r="G5" s="107">
        <f>'[1]入力用シート'!J5</f>
        <v>106</v>
      </c>
      <c r="H5" s="107">
        <f>'[1]入力用シート'!K5</f>
        <v>323</v>
      </c>
      <c r="I5" s="107">
        <f>'[1]入力用シート'!L5</f>
        <v>4</v>
      </c>
      <c r="J5" s="107">
        <f>'[1]入力用シート'!M5</f>
        <v>517</v>
      </c>
      <c r="K5" s="108">
        <f>'[1]入力用シート'!N5</f>
        <v>43</v>
      </c>
      <c r="L5" s="106">
        <f>'[1]入力用シート'!O5</f>
        <v>681</v>
      </c>
      <c r="M5" s="107">
        <f>'[1]入力用シート'!P5</f>
        <v>377</v>
      </c>
      <c r="N5" s="107">
        <f>'[1]入力用シート'!Q5</f>
        <v>12</v>
      </c>
      <c r="O5" s="107">
        <f>'[1]入力用シート'!R5</f>
        <v>2</v>
      </c>
      <c r="P5" s="107">
        <f>'[1]入力用シート'!S5</f>
        <v>5</v>
      </c>
      <c r="Q5" s="109">
        <f>'[1]入力用シート'!U5</f>
        <v>285</v>
      </c>
      <c r="R5" s="104">
        <f>'[1]入力用シート'!V5</f>
        <v>1274</v>
      </c>
    </row>
    <row r="6" spans="1:18" s="98" customFormat="1" ht="18" customHeight="1">
      <c r="A6" s="110" t="s">
        <v>21</v>
      </c>
      <c r="B6" s="111">
        <f>'[1]入力用シート'!C6</f>
        <v>2192</v>
      </c>
      <c r="C6" s="112">
        <f>'[1]入力用シート'!D6</f>
        <v>8</v>
      </c>
      <c r="D6" s="113">
        <f>'[1]入力用シート'!E6</f>
        <v>1371</v>
      </c>
      <c r="E6" s="114">
        <f>'[1]入力用シート'!F6</f>
        <v>393</v>
      </c>
      <c r="F6" s="114">
        <f>'[1]入力用シート'!G6</f>
        <v>211</v>
      </c>
      <c r="G6" s="114">
        <f>'[1]入力用シート'!J6</f>
        <v>48</v>
      </c>
      <c r="H6" s="114">
        <f>'[1]入力用シート'!K6</f>
        <v>425</v>
      </c>
      <c r="I6" s="114">
        <f>'[1]入力用シート'!L6</f>
        <v>9</v>
      </c>
      <c r="J6" s="114">
        <f>'[1]入力用シート'!M6</f>
        <v>218</v>
      </c>
      <c r="K6" s="115">
        <f>'[1]入力用シート'!N6</f>
        <v>67</v>
      </c>
      <c r="L6" s="113">
        <f>'[1]入力用シート'!O6</f>
        <v>813</v>
      </c>
      <c r="M6" s="114">
        <f>'[1]入力用シート'!P6</f>
        <v>490</v>
      </c>
      <c r="N6" s="114">
        <f>'[1]入力用シート'!Q6</f>
        <v>5</v>
      </c>
      <c r="O6" s="114">
        <f>'[1]入力用シート'!R6</f>
        <v>1</v>
      </c>
      <c r="P6" s="114">
        <f>'[1]入力用シート'!S6</f>
        <v>0</v>
      </c>
      <c r="Q6" s="116">
        <f>'[1]入力用シート'!U6</f>
        <v>317</v>
      </c>
      <c r="R6" s="111">
        <f>'[1]入力用シート'!V6</f>
        <v>1404</v>
      </c>
    </row>
    <row r="7" spans="1:18" s="98" customFormat="1" ht="18" customHeight="1">
      <c r="A7" s="110" t="s">
        <v>22</v>
      </c>
      <c r="B7" s="111">
        <f>'[1]入力用シート'!C7</f>
        <v>647</v>
      </c>
      <c r="C7" s="112">
        <f>'[1]入力用シート'!D7</f>
        <v>5</v>
      </c>
      <c r="D7" s="113">
        <f>'[1]入力用シート'!E7</f>
        <v>444</v>
      </c>
      <c r="E7" s="114">
        <f>'[1]入力用シート'!F7</f>
        <v>110</v>
      </c>
      <c r="F7" s="114">
        <f>'[1]入力用シート'!G7</f>
        <v>45</v>
      </c>
      <c r="G7" s="114">
        <f>'[1]入力用シート'!J7</f>
        <v>32</v>
      </c>
      <c r="H7" s="114">
        <f>'[1]入力用シート'!K7</f>
        <v>134</v>
      </c>
      <c r="I7" s="114">
        <f>'[1]入力用シート'!L7</f>
        <v>3</v>
      </c>
      <c r="J7" s="114">
        <f>'[1]入力用シート'!M7</f>
        <v>93</v>
      </c>
      <c r="K7" s="115">
        <f>'[1]入力用シート'!N7</f>
        <v>27</v>
      </c>
      <c r="L7" s="113">
        <f>'[1]入力用シート'!O7</f>
        <v>198</v>
      </c>
      <c r="M7" s="114">
        <f>'[1]入力用シート'!P7</f>
        <v>109</v>
      </c>
      <c r="N7" s="114">
        <f>'[1]入力用シート'!Q7</f>
        <v>4</v>
      </c>
      <c r="O7" s="114">
        <f>'[1]入力用シート'!R7</f>
        <v>1</v>
      </c>
      <c r="P7" s="114">
        <f>'[1]入力用シート'!S7</f>
        <v>0</v>
      </c>
      <c r="Q7" s="116">
        <f>'[1]入力用シート'!U7</f>
        <v>84</v>
      </c>
      <c r="R7" s="111">
        <f>'[1]入力用シート'!V7</f>
        <v>346</v>
      </c>
    </row>
    <row r="8" spans="1:18" s="98" customFormat="1" ht="18" customHeight="1">
      <c r="A8" s="110" t="s">
        <v>23</v>
      </c>
      <c r="B8" s="111">
        <f>'[1]入力用シート'!C8</f>
        <v>246</v>
      </c>
      <c r="C8" s="112">
        <f>'[1]入力用シート'!D8</f>
        <v>0</v>
      </c>
      <c r="D8" s="113">
        <f>'[1]入力用シート'!E8</f>
        <v>194</v>
      </c>
      <c r="E8" s="114">
        <f>'[1]入力用シート'!F8</f>
        <v>1</v>
      </c>
      <c r="F8" s="114">
        <f>'[1]入力用シート'!G8</f>
        <v>10</v>
      </c>
      <c r="G8" s="114">
        <f>'[1]入力用シート'!J8</f>
        <v>48</v>
      </c>
      <c r="H8" s="114">
        <f>'[1]入力用シート'!K8</f>
        <v>125</v>
      </c>
      <c r="I8" s="114">
        <f>'[1]入力用シート'!L8</f>
        <v>1</v>
      </c>
      <c r="J8" s="114">
        <f>'[1]入力用シート'!M8</f>
        <v>6</v>
      </c>
      <c r="K8" s="115">
        <f>'[1]入力用シート'!N8</f>
        <v>3</v>
      </c>
      <c r="L8" s="113">
        <f>'[1]入力用シート'!O8</f>
        <v>52</v>
      </c>
      <c r="M8" s="114">
        <f>'[1]入力用シート'!P8</f>
        <v>24</v>
      </c>
      <c r="N8" s="114">
        <f>'[1]入力用シート'!Q8</f>
        <v>0</v>
      </c>
      <c r="O8" s="114">
        <f>'[1]入力用シート'!R8</f>
        <v>0</v>
      </c>
      <c r="P8" s="114">
        <f>'[1]入力用シート'!S8</f>
        <v>0</v>
      </c>
      <c r="Q8" s="116">
        <f>'[1]入力用シート'!U8</f>
        <v>28</v>
      </c>
      <c r="R8" s="111">
        <f>'[1]入力用シート'!V8</f>
        <v>181</v>
      </c>
    </row>
    <row r="9" spans="1:18" s="98" customFormat="1" ht="18" customHeight="1">
      <c r="A9" s="110" t="s">
        <v>24</v>
      </c>
      <c r="B9" s="111">
        <f>'[1]入力用シート'!C9</f>
        <v>174</v>
      </c>
      <c r="C9" s="112">
        <f>'[1]入力用シート'!D9</f>
        <v>0</v>
      </c>
      <c r="D9" s="113">
        <f>'[1]入力用シート'!E9</f>
        <v>110</v>
      </c>
      <c r="E9" s="114">
        <f>'[1]入力用シート'!F9</f>
        <v>36</v>
      </c>
      <c r="F9" s="114">
        <f>'[1]入力用シート'!G9</f>
        <v>7</v>
      </c>
      <c r="G9" s="114">
        <f>'[1]入力用シート'!J9</f>
        <v>2</v>
      </c>
      <c r="H9" s="114">
        <f>'[1]入力用シート'!K9</f>
        <v>53</v>
      </c>
      <c r="I9" s="114">
        <f>'[1]入力用シート'!L9</f>
        <v>2</v>
      </c>
      <c r="J9" s="114">
        <f>'[1]入力用シート'!M9</f>
        <v>8</v>
      </c>
      <c r="K9" s="115">
        <f>'[1]入力用シート'!N9</f>
        <v>2</v>
      </c>
      <c r="L9" s="113">
        <f>'[1]入力用シート'!O9</f>
        <v>64</v>
      </c>
      <c r="M9" s="114">
        <f>'[1]入力用シート'!P9</f>
        <v>42</v>
      </c>
      <c r="N9" s="114">
        <f>'[1]入力用シート'!Q9</f>
        <v>0</v>
      </c>
      <c r="O9" s="114">
        <f>'[1]入力用シート'!R9</f>
        <v>0</v>
      </c>
      <c r="P9" s="114">
        <f>'[1]入力用シート'!S9</f>
        <v>0</v>
      </c>
      <c r="Q9" s="116">
        <f>'[1]入力用シート'!U9</f>
        <v>22</v>
      </c>
      <c r="R9" s="111">
        <f>'[1]入力用シート'!V9</f>
        <v>117</v>
      </c>
    </row>
    <row r="10" spans="1:18" s="98" customFormat="1" ht="18" customHeight="1">
      <c r="A10" s="110" t="s">
        <v>25</v>
      </c>
      <c r="B10" s="111">
        <f>'[1]入力用シート'!C10</f>
        <v>311</v>
      </c>
      <c r="C10" s="112">
        <f>'[1]入力用シート'!D10</f>
        <v>0</v>
      </c>
      <c r="D10" s="113">
        <f>'[1]入力用シート'!E10</f>
        <v>231</v>
      </c>
      <c r="E10" s="114">
        <f>'[1]入力用シート'!F10</f>
        <v>6</v>
      </c>
      <c r="F10" s="114">
        <f>'[1]入力用シート'!G10</f>
        <v>28</v>
      </c>
      <c r="G10" s="114">
        <f>'[1]入力用シート'!J10</f>
        <v>9</v>
      </c>
      <c r="H10" s="114">
        <f>'[1]入力用シート'!K10</f>
        <v>162</v>
      </c>
      <c r="I10" s="114">
        <f>'[1]入力用シート'!L10</f>
        <v>1</v>
      </c>
      <c r="J10" s="114">
        <f>'[1]入力用シート'!M10</f>
        <v>24</v>
      </c>
      <c r="K10" s="115">
        <f>'[1]入力用シート'!N10</f>
        <v>1</v>
      </c>
      <c r="L10" s="113">
        <f>'[1]入力用シート'!O10</f>
        <v>80</v>
      </c>
      <c r="M10" s="114">
        <f>'[1]入力用シート'!P10</f>
        <v>47</v>
      </c>
      <c r="N10" s="114">
        <f>'[1]入力用シート'!Q10</f>
        <v>3</v>
      </c>
      <c r="O10" s="114">
        <f>'[1]入力用シート'!R10</f>
        <v>0</v>
      </c>
      <c r="P10" s="114">
        <f>'[1]入力用シート'!S10</f>
        <v>0</v>
      </c>
      <c r="Q10" s="116">
        <f>'[1]入力用シート'!U10</f>
        <v>30</v>
      </c>
      <c r="R10" s="111">
        <f>'[1]入力用シート'!V10</f>
        <v>186</v>
      </c>
    </row>
    <row r="11" spans="1:18" s="98" customFormat="1" ht="18" customHeight="1">
      <c r="A11" s="110" t="s">
        <v>26</v>
      </c>
      <c r="B11" s="111">
        <f>'[1]入力用シート'!C11</f>
        <v>1776</v>
      </c>
      <c r="C11" s="112">
        <f>'[1]入力用シート'!D11</f>
        <v>22</v>
      </c>
      <c r="D11" s="113">
        <f>'[1]入力用シート'!E11</f>
        <v>1222</v>
      </c>
      <c r="E11" s="114">
        <f>'[1]入力用シート'!F11</f>
        <v>221</v>
      </c>
      <c r="F11" s="114">
        <f>'[1]入力用シート'!G11</f>
        <v>407</v>
      </c>
      <c r="G11" s="114">
        <f>'[1]入力用シート'!J11</f>
        <v>93</v>
      </c>
      <c r="H11" s="114">
        <f>'[1]入力用シート'!K11</f>
        <v>145</v>
      </c>
      <c r="I11" s="114">
        <f>'[1]入力用シート'!L11</f>
        <v>1</v>
      </c>
      <c r="J11" s="114">
        <f>'[1]入力用シート'!M11</f>
        <v>322</v>
      </c>
      <c r="K11" s="115">
        <f>'[1]入力用シート'!N11</f>
        <v>33</v>
      </c>
      <c r="L11" s="113">
        <f>'[1]入力用シート'!O11</f>
        <v>532</v>
      </c>
      <c r="M11" s="114">
        <f>'[1]入力用シート'!P11</f>
        <v>224</v>
      </c>
      <c r="N11" s="114">
        <f>'[1]入力用シート'!Q11</f>
        <v>2</v>
      </c>
      <c r="O11" s="114">
        <f>'[1]入力用シート'!R11</f>
        <v>2</v>
      </c>
      <c r="P11" s="114">
        <f>'[1]入力用シート'!S11</f>
        <v>5</v>
      </c>
      <c r="Q11" s="116">
        <f>'[1]入力用シート'!U11</f>
        <v>299</v>
      </c>
      <c r="R11" s="111">
        <f>'[1]入力用シート'!V11</f>
        <v>576</v>
      </c>
    </row>
    <row r="12" spans="1:18" s="98" customFormat="1" ht="18" customHeight="1">
      <c r="A12" s="110" t="s">
        <v>27</v>
      </c>
      <c r="B12" s="111">
        <f>'[1]入力用シート'!C12</f>
        <v>659</v>
      </c>
      <c r="C12" s="112">
        <f>'[1]入力用シート'!D12</f>
        <v>4</v>
      </c>
      <c r="D12" s="113">
        <f>'[1]入力用シート'!E12</f>
        <v>500</v>
      </c>
      <c r="E12" s="114">
        <f>'[1]入力用シート'!F12</f>
        <v>102</v>
      </c>
      <c r="F12" s="114">
        <f>'[1]入力用シート'!G12</f>
        <v>121</v>
      </c>
      <c r="G12" s="114">
        <f>'[1]入力用シート'!J12</f>
        <v>11</v>
      </c>
      <c r="H12" s="114">
        <f>'[1]入力用シート'!K12</f>
        <v>60</v>
      </c>
      <c r="I12" s="114">
        <f>'[1]入力用シート'!L12</f>
        <v>1</v>
      </c>
      <c r="J12" s="114">
        <f>'[1]入力用シート'!M12</f>
        <v>187</v>
      </c>
      <c r="K12" s="115">
        <f>'[1]入力用シート'!N12</f>
        <v>18</v>
      </c>
      <c r="L12" s="113">
        <f>'[1]入力用シート'!O12</f>
        <v>155</v>
      </c>
      <c r="M12" s="114">
        <f>'[1]入力用シート'!P12</f>
        <v>98</v>
      </c>
      <c r="N12" s="114">
        <f>'[1]入力用シート'!Q12</f>
        <v>2</v>
      </c>
      <c r="O12" s="114">
        <f>'[1]入力用シート'!R12</f>
        <v>0</v>
      </c>
      <c r="P12" s="114">
        <f>'[1]入力用シート'!S12</f>
        <v>0</v>
      </c>
      <c r="Q12" s="116">
        <f>'[1]入力用シート'!U12</f>
        <v>55</v>
      </c>
      <c r="R12" s="111">
        <f>'[1]入力用シート'!V12</f>
        <v>305</v>
      </c>
    </row>
    <row r="13" spans="1:18" s="98" customFormat="1" ht="18" customHeight="1">
      <c r="A13" s="110" t="s">
        <v>28</v>
      </c>
      <c r="B13" s="111">
        <f>'[1]入力用シート'!C13</f>
        <v>752</v>
      </c>
      <c r="C13" s="112">
        <f>'[1]入力用シート'!D13</f>
        <v>34</v>
      </c>
      <c r="D13" s="113">
        <f>'[1]入力用シート'!E13</f>
        <v>514</v>
      </c>
      <c r="E13" s="114">
        <f>'[1]入力用シート'!F13</f>
        <v>163</v>
      </c>
      <c r="F13" s="114">
        <f>'[1]入力用シート'!G13</f>
        <v>175</v>
      </c>
      <c r="G13" s="114">
        <f>'[1]入力用シート'!J13</f>
        <v>23</v>
      </c>
      <c r="H13" s="114">
        <f>'[1]入力用シート'!K13</f>
        <v>96</v>
      </c>
      <c r="I13" s="114">
        <f>'[1]入力用シート'!L13</f>
        <v>4</v>
      </c>
      <c r="J13" s="114">
        <f>'[1]入力用シート'!M13</f>
        <v>32</v>
      </c>
      <c r="K13" s="115">
        <f>'[1]入力用シート'!N13</f>
        <v>21</v>
      </c>
      <c r="L13" s="113">
        <f>'[1]入力用シート'!O13</f>
        <v>204</v>
      </c>
      <c r="M13" s="114">
        <f>'[1]入力用シート'!P13</f>
        <v>76</v>
      </c>
      <c r="N13" s="114">
        <f>'[1]入力用シート'!Q13</f>
        <v>0</v>
      </c>
      <c r="O13" s="114">
        <f>'[1]入力用シート'!R13</f>
        <v>0</v>
      </c>
      <c r="P13" s="114">
        <f>'[1]入力用シート'!S13</f>
        <v>0</v>
      </c>
      <c r="Q13" s="116">
        <f>'[1]入力用シート'!U13</f>
        <v>128</v>
      </c>
      <c r="R13" s="111">
        <f>'[1]入力用シート'!V13</f>
        <v>283</v>
      </c>
    </row>
    <row r="14" spans="1:18" s="98" customFormat="1" ht="18" customHeight="1">
      <c r="A14" s="110" t="s">
        <v>29</v>
      </c>
      <c r="B14" s="111">
        <f>'[1]入力用シート'!C14</f>
        <v>457</v>
      </c>
      <c r="C14" s="112">
        <f>'[1]入力用シート'!D14</f>
        <v>8</v>
      </c>
      <c r="D14" s="113">
        <f>'[1]入力用シート'!E14</f>
        <v>319</v>
      </c>
      <c r="E14" s="114">
        <f>'[1]入力用シート'!F14</f>
        <v>102</v>
      </c>
      <c r="F14" s="114">
        <f>'[1]入力用シート'!G14</f>
        <v>109</v>
      </c>
      <c r="G14" s="114">
        <f>'[1]入力用シート'!J14</f>
        <v>10</v>
      </c>
      <c r="H14" s="114">
        <f>'[1]入力用シート'!K14</f>
        <v>43</v>
      </c>
      <c r="I14" s="114">
        <f>'[1]入力用シート'!L14</f>
        <v>1</v>
      </c>
      <c r="J14" s="114">
        <f>'[1]入力用シート'!M14</f>
        <v>50</v>
      </c>
      <c r="K14" s="115">
        <f>'[1]入力用シート'!N14</f>
        <v>4</v>
      </c>
      <c r="L14" s="113">
        <f>'[1]入力用シート'!O14</f>
        <v>130</v>
      </c>
      <c r="M14" s="114">
        <f>'[1]入力用シート'!P14</f>
        <v>69</v>
      </c>
      <c r="N14" s="114">
        <f>'[1]入力用シート'!Q14</f>
        <v>2</v>
      </c>
      <c r="O14" s="114">
        <f>'[1]入力用シート'!R14</f>
        <v>0</v>
      </c>
      <c r="P14" s="114">
        <f>'[1]入力用シート'!S14</f>
        <v>0</v>
      </c>
      <c r="Q14" s="116">
        <f>'[1]入力用シート'!U14</f>
        <v>59</v>
      </c>
      <c r="R14" s="111">
        <f>'[1]入力用シート'!V14</f>
        <v>205</v>
      </c>
    </row>
    <row r="15" spans="1:18" s="98" customFormat="1" ht="18" customHeight="1">
      <c r="A15" s="110" t="s">
        <v>30</v>
      </c>
      <c r="B15" s="111">
        <f>'[1]入力用シート'!C15</f>
        <v>266</v>
      </c>
      <c r="C15" s="112">
        <f>'[1]入力用シート'!D15</f>
        <v>2</v>
      </c>
      <c r="D15" s="113">
        <f>'[1]入力用シート'!E15</f>
        <v>151</v>
      </c>
      <c r="E15" s="114">
        <f>'[1]入力用シート'!F15</f>
        <v>40</v>
      </c>
      <c r="F15" s="114">
        <f>'[1]入力用シート'!G15</f>
        <v>42</v>
      </c>
      <c r="G15" s="114">
        <f>'[1]入力用シート'!J15</f>
        <v>6</v>
      </c>
      <c r="H15" s="114">
        <f>'[1]入力用シート'!K15</f>
        <v>47</v>
      </c>
      <c r="I15" s="114">
        <f>'[1]入力用シート'!L15</f>
        <v>3</v>
      </c>
      <c r="J15" s="114">
        <f>'[1]入力用シート'!M15</f>
        <v>11</v>
      </c>
      <c r="K15" s="115">
        <f>'[1]入力用シート'!N15</f>
        <v>2</v>
      </c>
      <c r="L15" s="113">
        <f>'[1]入力用シート'!O15</f>
        <v>113</v>
      </c>
      <c r="M15" s="114">
        <f>'[1]入力用シート'!P15</f>
        <v>43</v>
      </c>
      <c r="N15" s="114">
        <f>'[1]入力用シート'!Q15</f>
        <v>0</v>
      </c>
      <c r="O15" s="114">
        <f>'[1]入力用シート'!R15</f>
        <v>0</v>
      </c>
      <c r="P15" s="114">
        <f>'[1]入力用シート'!S15</f>
        <v>0</v>
      </c>
      <c r="Q15" s="116">
        <f>'[1]入力用シート'!U15</f>
        <v>70</v>
      </c>
      <c r="R15" s="111">
        <f>'[1]入力用シート'!V15</f>
        <v>96</v>
      </c>
    </row>
    <row r="16" spans="1:18" s="98" customFormat="1" ht="18" customHeight="1">
      <c r="A16" s="110" t="s">
        <v>31</v>
      </c>
      <c r="B16" s="111">
        <f>'[1]入力用シート'!C16</f>
        <v>1118</v>
      </c>
      <c r="C16" s="112">
        <f>'[1]入力用シート'!D16</f>
        <v>34</v>
      </c>
      <c r="D16" s="113">
        <f>'[1]入力用シート'!E16</f>
        <v>753</v>
      </c>
      <c r="E16" s="114">
        <f>'[1]入力用シート'!F16</f>
        <v>184</v>
      </c>
      <c r="F16" s="114">
        <f>'[1]入力用シート'!G16</f>
        <v>251</v>
      </c>
      <c r="G16" s="114">
        <f>'[1]入力用シート'!J16</f>
        <v>17</v>
      </c>
      <c r="H16" s="114">
        <f>'[1]入力用シート'!K16</f>
        <v>138</v>
      </c>
      <c r="I16" s="114">
        <f>'[1]入力用シート'!L16</f>
        <v>7</v>
      </c>
      <c r="J16" s="114">
        <f>'[1]入力用シート'!M16</f>
        <v>77</v>
      </c>
      <c r="K16" s="115">
        <f>'[1]入力用シート'!N16</f>
        <v>79</v>
      </c>
      <c r="L16" s="113">
        <f>'[1]入力用シート'!O16</f>
        <v>331</v>
      </c>
      <c r="M16" s="114">
        <f>'[1]入力用シート'!P16</f>
        <v>117</v>
      </c>
      <c r="N16" s="114">
        <f>'[1]入力用シート'!Q16</f>
        <v>0</v>
      </c>
      <c r="O16" s="114">
        <f>'[1]入力用シート'!R16</f>
        <v>0</v>
      </c>
      <c r="P16" s="114">
        <f>'[1]入力用シート'!S16</f>
        <v>0</v>
      </c>
      <c r="Q16" s="116">
        <f>'[1]入力用シート'!U16</f>
        <v>214</v>
      </c>
      <c r="R16" s="111">
        <f>'[1]入力用シート'!V16</f>
        <v>362</v>
      </c>
    </row>
    <row r="17" spans="1:18" s="98" customFormat="1" ht="18" customHeight="1">
      <c r="A17" s="110" t="s">
        <v>1</v>
      </c>
      <c r="B17" s="111">
        <f>'[1]入力用シート'!C17</f>
        <v>299</v>
      </c>
      <c r="C17" s="112">
        <f>'[1]入力用シート'!D17</f>
        <v>7</v>
      </c>
      <c r="D17" s="113">
        <f>'[1]入力用シート'!E17</f>
        <v>182</v>
      </c>
      <c r="E17" s="114">
        <f>'[1]入力用シート'!F17</f>
        <v>48</v>
      </c>
      <c r="F17" s="114">
        <f>'[1]入力用シート'!G17</f>
        <v>50</v>
      </c>
      <c r="G17" s="114">
        <f>'[1]入力用シート'!J17</f>
        <v>28</v>
      </c>
      <c r="H17" s="114">
        <f>'[1]入力用シート'!K17</f>
        <v>36</v>
      </c>
      <c r="I17" s="114">
        <f>'[1]入力用シート'!L17</f>
        <v>2</v>
      </c>
      <c r="J17" s="114">
        <f>'[1]入力用シート'!M17</f>
        <v>14</v>
      </c>
      <c r="K17" s="115">
        <f>'[1]入力用シート'!N17</f>
        <v>4</v>
      </c>
      <c r="L17" s="113">
        <f>'[1]入力用シート'!O17</f>
        <v>110</v>
      </c>
      <c r="M17" s="114">
        <f>'[1]入力用シート'!P17</f>
        <v>33</v>
      </c>
      <c r="N17" s="114">
        <f>'[1]入力用シート'!Q17</f>
        <v>0</v>
      </c>
      <c r="O17" s="114">
        <f>'[1]入力用シート'!R17</f>
        <v>0</v>
      </c>
      <c r="P17" s="114">
        <f>'[1]入力用シート'!S17</f>
        <v>0</v>
      </c>
      <c r="Q17" s="116">
        <f>'[1]入力用シート'!U17</f>
        <v>77</v>
      </c>
      <c r="R17" s="111">
        <f>'[1]入力用シート'!V17</f>
        <v>141</v>
      </c>
    </row>
    <row r="18" spans="1:18" s="98" customFormat="1" ht="18" customHeight="1">
      <c r="A18" s="110" t="s">
        <v>32</v>
      </c>
      <c r="B18" s="111">
        <f>'[1]入力用シート'!C18</f>
        <v>174</v>
      </c>
      <c r="C18" s="112">
        <f>'[1]入力用シート'!D18</f>
        <v>0</v>
      </c>
      <c r="D18" s="113">
        <f>'[1]入力用シート'!E18</f>
        <v>107</v>
      </c>
      <c r="E18" s="114">
        <f>'[1]入力用シート'!F18</f>
        <v>8</v>
      </c>
      <c r="F18" s="114">
        <f>'[1]入力用シート'!G18</f>
        <v>21</v>
      </c>
      <c r="G18" s="114">
        <f>'[1]入力用シート'!J18</f>
        <v>8</v>
      </c>
      <c r="H18" s="114">
        <f>'[1]入力用シート'!K18</f>
        <v>45</v>
      </c>
      <c r="I18" s="114">
        <f>'[1]入力用シート'!L18</f>
        <v>0</v>
      </c>
      <c r="J18" s="114">
        <f>'[1]入力用シート'!M18</f>
        <v>25</v>
      </c>
      <c r="K18" s="115">
        <f>'[1]入力用シート'!N18</f>
        <v>0</v>
      </c>
      <c r="L18" s="113">
        <f>'[1]入力用シート'!O18</f>
        <v>67</v>
      </c>
      <c r="M18" s="114">
        <f>'[1]入力用シート'!P18</f>
        <v>42</v>
      </c>
      <c r="N18" s="114">
        <f>'[1]入力用シート'!Q18</f>
        <v>1</v>
      </c>
      <c r="O18" s="114">
        <f>'[1]入力用シート'!R18</f>
        <v>0</v>
      </c>
      <c r="P18" s="114">
        <f>'[1]入力用シート'!S18</f>
        <v>0</v>
      </c>
      <c r="Q18" s="116">
        <f>'[1]入力用シート'!U18</f>
        <v>24</v>
      </c>
      <c r="R18" s="111">
        <f>'[1]入力用シート'!V18</f>
        <v>90</v>
      </c>
    </row>
    <row r="19" spans="1:18" s="98" customFormat="1" ht="18" customHeight="1">
      <c r="A19" s="110" t="s">
        <v>33</v>
      </c>
      <c r="B19" s="111">
        <f>'[1]入力用シート'!C19</f>
        <v>86</v>
      </c>
      <c r="C19" s="112">
        <f>'[1]入力用シート'!D19</f>
        <v>0</v>
      </c>
      <c r="D19" s="113">
        <f>'[1]入力用シート'!E19</f>
        <v>41</v>
      </c>
      <c r="E19" s="114">
        <f>'[1]入力用シート'!F19</f>
        <v>2</v>
      </c>
      <c r="F19" s="114">
        <f>'[1]入力用シート'!G19</f>
        <v>7</v>
      </c>
      <c r="G19" s="114">
        <f>'[1]入力用シート'!J19</f>
        <v>4</v>
      </c>
      <c r="H19" s="114">
        <f>'[1]入力用シート'!K19</f>
        <v>19</v>
      </c>
      <c r="I19" s="114">
        <f>'[1]入力用シート'!L19</f>
        <v>0</v>
      </c>
      <c r="J19" s="114">
        <f>'[1]入力用シート'!M19</f>
        <v>6</v>
      </c>
      <c r="K19" s="115">
        <f>'[1]入力用シート'!N19</f>
        <v>3</v>
      </c>
      <c r="L19" s="113">
        <f>'[1]入力用シート'!O19</f>
        <v>45</v>
      </c>
      <c r="M19" s="114">
        <f>'[1]入力用シート'!P19</f>
        <v>28</v>
      </c>
      <c r="N19" s="114">
        <f>'[1]入力用シート'!Q19</f>
        <v>1</v>
      </c>
      <c r="O19" s="114">
        <f>'[1]入力用シート'!R19</f>
        <v>0</v>
      </c>
      <c r="P19" s="114">
        <f>'[1]入力用シート'!S19</f>
        <v>0</v>
      </c>
      <c r="Q19" s="116">
        <f>'[1]入力用シート'!U19</f>
        <v>16</v>
      </c>
      <c r="R19" s="111">
        <f>'[1]入力用シート'!V19</f>
        <v>59</v>
      </c>
    </row>
    <row r="20" spans="1:18" s="98" customFormat="1" ht="18" customHeight="1">
      <c r="A20" s="110" t="s">
        <v>34</v>
      </c>
      <c r="B20" s="111">
        <f>'[1]入力用シート'!C20</f>
        <v>804</v>
      </c>
      <c r="C20" s="112">
        <f>'[1]入力用シート'!D20</f>
        <v>11</v>
      </c>
      <c r="D20" s="113">
        <f>'[1]入力用シート'!E20</f>
        <v>540</v>
      </c>
      <c r="E20" s="114">
        <f>'[1]入力用シート'!F20</f>
        <v>117</v>
      </c>
      <c r="F20" s="114">
        <f>'[1]入力用シート'!G20</f>
        <v>165</v>
      </c>
      <c r="G20" s="114">
        <f>'[1]入力用シート'!J20</f>
        <v>9</v>
      </c>
      <c r="H20" s="114">
        <f>'[1]入力用シート'!K20</f>
        <v>186</v>
      </c>
      <c r="I20" s="114">
        <f>'[1]入力用シート'!L20</f>
        <v>1</v>
      </c>
      <c r="J20" s="114">
        <f>'[1]入力用シート'!M20</f>
        <v>33</v>
      </c>
      <c r="K20" s="115">
        <f>'[1]入力用シート'!N20</f>
        <v>29</v>
      </c>
      <c r="L20" s="113">
        <f>'[1]入力用シート'!O20</f>
        <v>253</v>
      </c>
      <c r="M20" s="114">
        <f>'[1]入力用シート'!P20</f>
        <v>108</v>
      </c>
      <c r="N20" s="114">
        <f>'[1]入力用シート'!Q20</f>
        <v>3</v>
      </c>
      <c r="O20" s="114">
        <f>'[1]入力用シート'!R20</f>
        <v>1</v>
      </c>
      <c r="P20" s="114">
        <f>'[1]入力用シート'!S20</f>
        <v>0</v>
      </c>
      <c r="Q20" s="116">
        <f>'[1]入力用シート'!U20</f>
        <v>141</v>
      </c>
      <c r="R20" s="111">
        <f>'[1]入力用シート'!V20</f>
        <v>317</v>
      </c>
    </row>
    <row r="21" spans="1:18" s="98" customFormat="1" ht="18" customHeight="1">
      <c r="A21" s="110" t="s">
        <v>35</v>
      </c>
      <c r="B21" s="111">
        <f>'[1]入力用シート'!C21</f>
        <v>492</v>
      </c>
      <c r="C21" s="112">
        <f>'[1]入力用シート'!D21</f>
        <v>2</v>
      </c>
      <c r="D21" s="113">
        <f>'[1]入力用シート'!E21</f>
        <v>346</v>
      </c>
      <c r="E21" s="114">
        <f>'[1]入力用シート'!F21</f>
        <v>36</v>
      </c>
      <c r="F21" s="114">
        <f>'[1]入力用シート'!G21</f>
        <v>30</v>
      </c>
      <c r="G21" s="114">
        <f>'[1]入力用シート'!J21</f>
        <v>19</v>
      </c>
      <c r="H21" s="114">
        <f>'[1]入力用シート'!K21</f>
        <v>215</v>
      </c>
      <c r="I21" s="114">
        <f>'[1]入力用シート'!L21</f>
        <v>3</v>
      </c>
      <c r="J21" s="114">
        <f>'[1]入力用シート'!M21</f>
        <v>42</v>
      </c>
      <c r="K21" s="115">
        <f>'[1]入力用シート'!N21</f>
        <v>1</v>
      </c>
      <c r="L21" s="113">
        <f>'[1]入力用シート'!O21</f>
        <v>144</v>
      </c>
      <c r="M21" s="114">
        <f>'[1]入力用シート'!P21</f>
        <v>81</v>
      </c>
      <c r="N21" s="114">
        <f>'[1]入力用シート'!Q21</f>
        <v>1</v>
      </c>
      <c r="O21" s="114">
        <f>'[1]入力用シート'!R21</f>
        <v>0</v>
      </c>
      <c r="P21" s="114">
        <f>'[1]入力用シート'!S21</f>
        <v>0</v>
      </c>
      <c r="Q21" s="116">
        <f>'[1]入力用シート'!U21</f>
        <v>62</v>
      </c>
      <c r="R21" s="111">
        <f>'[1]入力用シート'!V21</f>
        <v>307</v>
      </c>
    </row>
    <row r="22" spans="1:18" s="98" customFormat="1" ht="18" customHeight="1">
      <c r="A22" s="110" t="s">
        <v>36</v>
      </c>
      <c r="B22" s="111">
        <f>'[1]入力用シート'!C22</f>
        <v>503</v>
      </c>
      <c r="C22" s="112">
        <f>'[1]入力用シート'!D22</f>
        <v>2</v>
      </c>
      <c r="D22" s="113">
        <f>'[1]入力用シート'!E22</f>
        <v>331</v>
      </c>
      <c r="E22" s="114">
        <f>'[1]入力用シート'!F22</f>
        <v>66</v>
      </c>
      <c r="F22" s="114">
        <f>'[1]入力用シート'!G22</f>
        <v>99</v>
      </c>
      <c r="G22" s="114">
        <f>'[1]入力用シート'!J22</f>
        <v>20</v>
      </c>
      <c r="H22" s="114">
        <f>'[1]入力用シート'!K22</f>
        <v>95</v>
      </c>
      <c r="I22" s="114">
        <f>'[1]入力用シート'!L22</f>
        <v>0</v>
      </c>
      <c r="J22" s="114">
        <f>'[1]入力用シート'!M22</f>
        <v>42</v>
      </c>
      <c r="K22" s="115">
        <f>'[1]入力用シート'!N22</f>
        <v>9</v>
      </c>
      <c r="L22" s="113">
        <f>'[1]入力用シート'!O22</f>
        <v>170</v>
      </c>
      <c r="M22" s="114">
        <f>'[1]入力用シート'!P22</f>
        <v>87</v>
      </c>
      <c r="N22" s="114">
        <f>'[1]入力用シート'!Q22</f>
        <v>4</v>
      </c>
      <c r="O22" s="114">
        <f>'[1]入力用シート'!R22</f>
        <v>0</v>
      </c>
      <c r="P22" s="114">
        <f>'[1]入力用シート'!S22</f>
        <v>0</v>
      </c>
      <c r="Q22" s="116">
        <f>'[1]入力用シート'!U22</f>
        <v>79</v>
      </c>
      <c r="R22" s="111">
        <f>'[1]入力用シート'!V22</f>
        <v>327</v>
      </c>
    </row>
    <row r="23" spans="1:18" s="98" customFormat="1" ht="18" customHeight="1">
      <c r="A23" s="103" t="s">
        <v>123</v>
      </c>
      <c r="B23" s="104">
        <f>'[1]入力用シート'!C23</f>
        <v>539</v>
      </c>
      <c r="C23" s="105">
        <f>'[1]入力用シート'!D23</f>
        <v>2</v>
      </c>
      <c r="D23" s="106">
        <f>'[1]入力用シート'!E23</f>
        <v>358</v>
      </c>
      <c r="E23" s="107">
        <f>'[1]入力用シート'!F23</f>
        <v>77</v>
      </c>
      <c r="F23" s="107">
        <f>'[1]入力用シート'!G23</f>
        <v>113</v>
      </c>
      <c r="G23" s="107">
        <f>'[1]入力用シート'!J23</f>
        <v>39</v>
      </c>
      <c r="H23" s="107">
        <f>'[1]入力用シート'!K23</f>
        <v>67</v>
      </c>
      <c r="I23" s="107">
        <f>'[1]入力用シート'!L23</f>
        <v>0</v>
      </c>
      <c r="J23" s="107">
        <f>'[1]入力用シート'!M23</f>
        <v>59</v>
      </c>
      <c r="K23" s="108">
        <f>'[1]入力用シート'!N23</f>
        <v>3</v>
      </c>
      <c r="L23" s="106">
        <f>'[1]入力用シート'!O23</f>
        <v>179</v>
      </c>
      <c r="M23" s="107">
        <f>'[1]入力用シート'!P23</f>
        <v>82</v>
      </c>
      <c r="N23" s="107">
        <f>'[1]入力用シート'!Q23</f>
        <v>3</v>
      </c>
      <c r="O23" s="107">
        <f>'[1]入力用シート'!R23</f>
        <v>1</v>
      </c>
      <c r="P23" s="107">
        <f>'[1]入力用シート'!S23</f>
        <v>0</v>
      </c>
      <c r="Q23" s="109">
        <f>'[1]入力用シート'!U23</f>
        <v>93</v>
      </c>
      <c r="R23" s="104">
        <f>'[1]入力用シート'!V23</f>
        <v>228</v>
      </c>
    </row>
    <row r="24" spans="1:18" s="98" customFormat="1" ht="18" customHeight="1">
      <c r="A24" s="110" t="s">
        <v>37</v>
      </c>
      <c r="B24" s="111">
        <f>'[1]入力用シート'!C24</f>
        <v>516</v>
      </c>
      <c r="C24" s="112">
        <f>'[1]入力用シート'!D24</f>
        <v>18</v>
      </c>
      <c r="D24" s="113">
        <f>'[1]入力用シート'!E24</f>
        <v>370</v>
      </c>
      <c r="E24" s="114">
        <f>'[1]入力用シート'!F24</f>
        <v>84</v>
      </c>
      <c r="F24" s="114">
        <f>'[1]入力用シート'!G24</f>
        <v>155</v>
      </c>
      <c r="G24" s="114">
        <f>'[1]入力用シート'!J24</f>
        <v>32</v>
      </c>
      <c r="H24" s="114">
        <f>'[1]入力用シート'!K24</f>
        <v>46</v>
      </c>
      <c r="I24" s="114">
        <f>'[1]入力用シート'!L24</f>
        <v>0</v>
      </c>
      <c r="J24" s="114">
        <f>'[1]入力用シート'!M24</f>
        <v>39</v>
      </c>
      <c r="K24" s="115">
        <f>'[1]入力用シート'!N24</f>
        <v>14</v>
      </c>
      <c r="L24" s="113">
        <f>'[1]入力用シート'!O24</f>
        <v>128</v>
      </c>
      <c r="M24" s="114">
        <f>'[1]入力用シート'!P24</f>
        <v>61</v>
      </c>
      <c r="N24" s="114">
        <f>'[1]入力用シート'!Q24</f>
        <v>0</v>
      </c>
      <c r="O24" s="114">
        <f>'[1]入力用シート'!R24</f>
        <v>0</v>
      </c>
      <c r="P24" s="114">
        <f>'[1]入力用シート'!S24</f>
        <v>0</v>
      </c>
      <c r="Q24" s="116">
        <f>'[1]入力用シート'!U24</f>
        <v>67</v>
      </c>
      <c r="R24" s="111">
        <f>'[1]入力用シート'!V24</f>
        <v>235</v>
      </c>
    </row>
    <row r="25" spans="1:18" s="98" customFormat="1" ht="18" customHeight="1">
      <c r="A25" s="110" t="s">
        <v>38</v>
      </c>
      <c r="B25" s="111">
        <f>'[1]入力用シート'!C25</f>
        <v>621</v>
      </c>
      <c r="C25" s="112">
        <f>'[1]入力用シート'!D25</f>
        <v>10</v>
      </c>
      <c r="D25" s="113">
        <f>'[1]入力用シート'!E25</f>
        <v>455</v>
      </c>
      <c r="E25" s="114">
        <f>'[1]入力用シート'!F25</f>
        <v>90</v>
      </c>
      <c r="F25" s="114">
        <f>'[1]入力用シート'!G25</f>
        <v>182</v>
      </c>
      <c r="G25" s="114">
        <f>'[1]入力用シート'!J25</f>
        <v>31</v>
      </c>
      <c r="H25" s="114">
        <f>'[1]入力用シート'!K25</f>
        <v>49</v>
      </c>
      <c r="I25" s="114">
        <f>'[1]入力用シート'!L25</f>
        <v>1</v>
      </c>
      <c r="J25" s="114">
        <f>'[1]入力用シート'!M25</f>
        <v>41</v>
      </c>
      <c r="K25" s="115">
        <f>'[1]入力用シート'!N25</f>
        <v>61</v>
      </c>
      <c r="L25" s="113">
        <f>'[1]入力用シート'!O25</f>
        <v>156</v>
      </c>
      <c r="M25" s="114">
        <f>'[1]入力用シート'!P25</f>
        <v>61</v>
      </c>
      <c r="N25" s="114">
        <f>'[1]入力用シート'!Q25</f>
        <v>0</v>
      </c>
      <c r="O25" s="114">
        <f>'[1]入力用シート'!R25</f>
        <v>0</v>
      </c>
      <c r="P25" s="114">
        <f>'[1]入力用シート'!S25</f>
        <v>1</v>
      </c>
      <c r="Q25" s="116">
        <f>'[1]入力用シート'!U25</f>
        <v>94</v>
      </c>
      <c r="R25" s="111">
        <f>'[1]入力用シート'!V25</f>
        <v>182</v>
      </c>
    </row>
    <row r="26" spans="1:18" s="98" customFormat="1" ht="18" customHeight="1">
      <c r="A26" s="110" t="s">
        <v>39</v>
      </c>
      <c r="B26" s="111">
        <f>'[1]入力用シート'!C26</f>
        <v>597</v>
      </c>
      <c r="C26" s="112">
        <f>'[1]入力用シート'!D26</f>
        <v>9</v>
      </c>
      <c r="D26" s="113">
        <f>'[1]入力用シート'!E26</f>
        <v>409</v>
      </c>
      <c r="E26" s="114">
        <f>'[1]入力用シート'!F26</f>
        <v>106</v>
      </c>
      <c r="F26" s="114">
        <f>'[1]入力用シート'!G26</f>
        <v>165</v>
      </c>
      <c r="G26" s="114">
        <f>'[1]入力用シート'!J26</f>
        <v>5</v>
      </c>
      <c r="H26" s="114">
        <f>'[1]入力用シート'!K26</f>
        <v>77</v>
      </c>
      <c r="I26" s="114">
        <f>'[1]入力用シート'!L26</f>
        <v>5</v>
      </c>
      <c r="J26" s="114">
        <f>'[1]入力用シート'!M26</f>
        <v>41</v>
      </c>
      <c r="K26" s="115">
        <f>'[1]入力用シート'!N26</f>
        <v>10</v>
      </c>
      <c r="L26" s="113">
        <f>'[1]入力用シート'!O26</f>
        <v>179</v>
      </c>
      <c r="M26" s="114">
        <f>'[1]入力用シート'!P26</f>
        <v>81</v>
      </c>
      <c r="N26" s="114">
        <f>'[1]入力用シート'!Q26</f>
        <v>0</v>
      </c>
      <c r="O26" s="114">
        <f>'[1]入力用シート'!R26</f>
        <v>0</v>
      </c>
      <c r="P26" s="114">
        <f>'[1]入力用シート'!S26</f>
        <v>0</v>
      </c>
      <c r="Q26" s="116">
        <f>'[1]入力用シート'!U26</f>
        <v>98</v>
      </c>
      <c r="R26" s="111">
        <f>'[1]入力用シート'!V26</f>
        <v>277</v>
      </c>
    </row>
    <row r="27" spans="1:18" s="98" customFormat="1" ht="18" customHeight="1">
      <c r="A27" s="110" t="s">
        <v>40</v>
      </c>
      <c r="B27" s="111">
        <f>'[1]入力用シート'!C27</f>
        <v>279</v>
      </c>
      <c r="C27" s="112">
        <f>'[1]入力用シート'!D27</f>
        <v>0</v>
      </c>
      <c r="D27" s="113">
        <f>'[1]入力用シート'!E27</f>
        <v>178</v>
      </c>
      <c r="E27" s="114">
        <f>'[1]入力用シート'!F27</f>
        <v>42</v>
      </c>
      <c r="F27" s="114">
        <f>'[1]入力用シート'!G27</f>
        <v>45</v>
      </c>
      <c r="G27" s="114">
        <f>'[1]入力用シート'!J27</f>
        <v>3</v>
      </c>
      <c r="H27" s="114">
        <f>'[1]入力用シート'!K27</f>
        <v>49</v>
      </c>
      <c r="I27" s="114">
        <f>'[1]入力用シート'!L27</f>
        <v>7</v>
      </c>
      <c r="J27" s="114">
        <f>'[1]入力用シート'!M27</f>
        <v>25</v>
      </c>
      <c r="K27" s="115">
        <f>'[1]入力用シート'!N27</f>
        <v>7</v>
      </c>
      <c r="L27" s="113">
        <f>'[1]入力用シート'!O27</f>
        <v>101</v>
      </c>
      <c r="M27" s="114">
        <f>'[1]入力用シート'!P27</f>
        <v>42</v>
      </c>
      <c r="N27" s="114">
        <f>'[1]入力用シート'!Q27</f>
        <v>0</v>
      </c>
      <c r="O27" s="114">
        <f>'[1]入力用シート'!R27</f>
        <v>0</v>
      </c>
      <c r="P27" s="114">
        <f>'[1]入力用シート'!S27</f>
        <v>0</v>
      </c>
      <c r="Q27" s="116">
        <f>'[1]入力用シート'!U27</f>
        <v>59</v>
      </c>
      <c r="R27" s="111">
        <f>'[1]入力用シート'!V27</f>
        <v>111</v>
      </c>
    </row>
    <row r="28" spans="1:18" s="98" customFormat="1" ht="18" customHeight="1">
      <c r="A28" s="110" t="s">
        <v>41</v>
      </c>
      <c r="B28" s="111">
        <f>'[1]入力用シート'!C28</f>
        <v>80</v>
      </c>
      <c r="C28" s="112">
        <f>'[1]入力用シート'!D28</f>
        <v>0</v>
      </c>
      <c r="D28" s="113">
        <f>'[1]入力用シート'!E28</f>
        <v>61</v>
      </c>
      <c r="E28" s="114">
        <f>'[1]入力用シート'!F28</f>
        <v>3</v>
      </c>
      <c r="F28" s="114">
        <f>'[1]入力用シート'!G28</f>
        <v>7</v>
      </c>
      <c r="G28" s="114">
        <f>'[1]入力用シート'!J28</f>
        <v>5</v>
      </c>
      <c r="H28" s="114">
        <f>'[1]入力用シート'!K28</f>
        <v>37</v>
      </c>
      <c r="I28" s="114">
        <f>'[1]入力用シート'!L28</f>
        <v>0</v>
      </c>
      <c r="J28" s="114">
        <f>'[1]入力用シート'!M28</f>
        <v>9</v>
      </c>
      <c r="K28" s="115">
        <f>'[1]入力用シート'!N28</f>
        <v>0</v>
      </c>
      <c r="L28" s="113">
        <f>'[1]入力用シート'!O28</f>
        <v>19</v>
      </c>
      <c r="M28" s="114">
        <f>'[1]入力用シート'!P28</f>
        <v>14</v>
      </c>
      <c r="N28" s="114">
        <f>'[1]入力用シート'!Q28</f>
        <v>0</v>
      </c>
      <c r="O28" s="114">
        <f>'[1]入力用シート'!R28</f>
        <v>0</v>
      </c>
      <c r="P28" s="114">
        <f>'[1]入力用シート'!S28</f>
        <v>0</v>
      </c>
      <c r="Q28" s="116">
        <f>'[1]入力用シート'!U28</f>
        <v>5</v>
      </c>
      <c r="R28" s="111">
        <f>'[1]入力用シート'!V28</f>
        <v>54</v>
      </c>
    </row>
    <row r="29" spans="1:18" s="98" customFormat="1" ht="18" customHeight="1">
      <c r="A29" s="110" t="s">
        <v>42</v>
      </c>
      <c r="B29" s="111">
        <f>'[1]入力用シート'!C29</f>
        <v>49</v>
      </c>
      <c r="C29" s="112">
        <f>'[1]入力用シート'!D29</f>
        <v>0</v>
      </c>
      <c r="D29" s="113">
        <f>'[1]入力用シート'!E29</f>
        <v>28</v>
      </c>
      <c r="E29" s="114">
        <f>'[1]入力用シート'!F29</f>
        <v>7</v>
      </c>
      <c r="F29" s="114">
        <f>'[1]入力用シート'!G29</f>
        <v>5</v>
      </c>
      <c r="G29" s="114">
        <f>'[1]入力用シート'!J29</f>
        <v>1</v>
      </c>
      <c r="H29" s="114">
        <f>'[1]入力用シート'!K29</f>
        <v>11</v>
      </c>
      <c r="I29" s="114">
        <f>'[1]入力用シート'!L29</f>
        <v>0</v>
      </c>
      <c r="J29" s="114">
        <f>'[1]入力用シート'!M29</f>
        <v>3</v>
      </c>
      <c r="K29" s="115">
        <f>'[1]入力用シート'!N29</f>
        <v>1</v>
      </c>
      <c r="L29" s="113">
        <f>'[1]入力用シート'!O29</f>
        <v>21</v>
      </c>
      <c r="M29" s="114">
        <f>'[1]入力用シート'!P29</f>
        <v>16</v>
      </c>
      <c r="N29" s="114">
        <f>'[1]入力用シート'!Q29</f>
        <v>0</v>
      </c>
      <c r="O29" s="114">
        <f>'[1]入力用シート'!R29</f>
        <v>0</v>
      </c>
      <c r="P29" s="114">
        <f>'[1]入力用シート'!S29</f>
        <v>0</v>
      </c>
      <c r="Q29" s="116">
        <f>'[1]入力用シート'!U29</f>
        <v>5</v>
      </c>
      <c r="R29" s="111">
        <f>'[1]入力用シート'!V29</f>
        <v>38</v>
      </c>
    </row>
    <row r="30" spans="1:18" s="98" customFormat="1" ht="18" customHeight="1">
      <c r="A30" s="110" t="s">
        <v>43</v>
      </c>
      <c r="B30" s="111">
        <f>'[1]入力用シート'!C30</f>
        <v>183</v>
      </c>
      <c r="C30" s="112">
        <f>'[1]入力用シート'!D30</f>
        <v>0</v>
      </c>
      <c r="D30" s="113">
        <f>'[1]入力用シート'!E30</f>
        <v>122</v>
      </c>
      <c r="E30" s="114">
        <f>'[1]入力用シート'!F30</f>
        <v>27</v>
      </c>
      <c r="F30" s="114">
        <f>'[1]入力用シート'!G30</f>
        <v>53</v>
      </c>
      <c r="G30" s="114">
        <f>'[1]入力用シート'!J30</f>
        <v>2</v>
      </c>
      <c r="H30" s="114">
        <f>'[1]入力用シート'!K30</f>
        <v>31</v>
      </c>
      <c r="I30" s="114">
        <f>'[1]入力用シート'!L30</f>
        <v>0</v>
      </c>
      <c r="J30" s="114">
        <f>'[1]入力用シート'!M30</f>
        <v>4</v>
      </c>
      <c r="K30" s="115">
        <f>'[1]入力用シート'!N30</f>
        <v>5</v>
      </c>
      <c r="L30" s="113">
        <f>'[1]入力用シート'!O30</f>
        <v>61</v>
      </c>
      <c r="M30" s="114">
        <f>'[1]入力用シート'!P30</f>
        <v>23</v>
      </c>
      <c r="N30" s="114">
        <f>'[1]入力用シート'!Q30</f>
        <v>0</v>
      </c>
      <c r="O30" s="114">
        <f>'[1]入力用シート'!R30</f>
        <v>0</v>
      </c>
      <c r="P30" s="114">
        <f>'[1]入力用シート'!S30</f>
        <v>0</v>
      </c>
      <c r="Q30" s="116">
        <f>'[1]入力用シート'!U30</f>
        <v>38</v>
      </c>
      <c r="R30" s="111">
        <f>'[1]入力用シート'!V30</f>
        <v>60</v>
      </c>
    </row>
    <row r="31" spans="1:18" s="98" customFormat="1" ht="18" customHeight="1" thickBot="1">
      <c r="A31" s="117" t="s">
        <v>105</v>
      </c>
      <c r="B31" s="118">
        <f>'[1]入力用シート'!C31</f>
        <v>16424</v>
      </c>
      <c r="C31" s="119">
        <f>'[1]入力用シート'!D31</f>
        <v>219</v>
      </c>
      <c r="D31" s="120">
        <f>'[1]入力用シート'!E31</f>
        <v>11219</v>
      </c>
      <c r="E31" s="121">
        <f>'[1]入力用シート'!F31</f>
        <v>2585</v>
      </c>
      <c r="F31" s="121">
        <f>'[1]入力用シート'!G31</f>
        <v>2878</v>
      </c>
      <c r="G31" s="121">
        <f>'[1]入力用シート'!J31</f>
        <v>611</v>
      </c>
      <c r="H31" s="121">
        <f>'[1]入力用シート'!K31</f>
        <v>2714</v>
      </c>
      <c r="I31" s="121">
        <f>'[1]入力用シート'!L31</f>
        <v>56</v>
      </c>
      <c r="J31" s="121">
        <f>'[1]入力用シート'!M31</f>
        <v>1928</v>
      </c>
      <c r="K31" s="122">
        <f>'[1]入力用シート'!N31</f>
        <v>447</v>
      </c>
      <c r="L31" s="120">
        <f>'[1]入力用シート'!O31</f>
        <v>4986</v>
      </c>
      <c r="M31" s="121">
        <f>'[1]入力用シート'!P31</f>
        <v>2475</v>
      </c>
      <c r="N31" s="121">
        <f>'[1]入力用シート'!Q31</f>
        <v>43</v>
      </c>
      <c r="O31" s="121">
        <f>'[1]入力用シート'!R31</f>
        <v>8</v>
      </c>
      <c r="P31" s="121">
        <f>'[1]入力用シート'!S31</f>
        <v>11</v>
      </c>
      <c r="Q31" s="123">
        <f>'[1]入力用シート'!U31</f>
        <v>2449</v>
      </c>
      <c r="R31" s="118">
        <f>'[1]入力用シート'!V31</f>
        <v>7761</v>
      </c>
    </row>
    <row r="32" s="98" customFormat="1" ht="13.5"/>
    <row r="33" s="98" customFormat="1" ht="13.5"/>
    <row r="34" s="98" customFormat="1" ht="13.5"/>
    <row r="35" s="98" customFormat="1" ht="13.5"/>
    <row r="36" s="98" customFormat="1" ht="13.5"/>
    <row r="37" s="98" customFormat="1" ht="13.5"/>
    <row r="38" s="98" customFormat="1" ht="13.5"/>
    <row r="39" s="98" customFormat="1" ht="13.5"/>
    <row r="40" s="98" customFormat="1" ht="13.5"/>
    <row r="41" s="98" customFormat="1" ht="13.5"/>
    <row r="42" s="98" customFormat="1" ht="13.5"/>
    <row r="43" s="98" customFormat="1" ht="13.5"/>
    <row r="44" s="98" customFormat="1" ht="13.5"/>
    <row r="45" s="98" customFormat="1" ht="13.5"/>
    <row r="46" s="98" customFormat="1" ht="13.5"/>
    <row r="47" s="98" customFormat="1" ht="13.5"/>
    <row r="48" s="98" customFormat="1" ht="13.5"/>
    <row r="49" s="98" customFormat="1" ht="13.5"/>
    <row r="50" s="98" customFormat="1" ht="13.5"/>
    <row r="51" s="98" customFormat="1" ht="13.5"/>
    <row r="52" s="98" customFormat="1" ht="13.5"/>
    <row r="53" s="98" customFormat="1" ht="13.5"/>
    <row r="54" s="98" customFormat="1" ht="13.5"/>
  </sheetData>
  <mergeCells count="7">
    <mergeCell ref="R3:R4"/>
    <mergeCell ref="O2:Q2"/>
    <mergeCell ref="A3:A4"/>
    <mergeCell ref="B3:B4"/>
    <mergeCell ref="C3:C4"/>
    <mergeCell ref="D3:K3"/>
    <mergeCell ref="L3:Q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ＦＵＪ９９０３Ｂ０５１８</dc:creator>
  <cp:keywords/>
  <dc:description/>
  <cp:lastModifiedBy>Administrator</cp:lastModifiedBy>
  <cp:lastPrinted>2010-12-14T02:41:11Z</cp:lastPrinted>
  <dcterms:created xsi:type="dcterms:W3CDTF">1999-07-08T01:37:58Z</dcterms:created>
  <dcterms:modified xsi:type="dcterms:W3CDTF">2011-01-11T06:08:49Z</dcterms:modified>
  <cp:category/>
  <cp:version/>
  <cp:contentType/>
  <cp:contentStatus/>
</cp:coreProperties>
</file>